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9"/>
  <workbookPr codeName="ThisWorkbook" hidePivotFieldList="1" defaultThemeVersion="124226"/>
  <mc:AlternateContent xmlns:mc="http://schemas.openxmlformats.org/markup-compatibility/2006">
    <mc:Choice Requires="x15">
      <x15ac:absPath xmlns:x15ac="http://schemas.microsoft.com/office/spreadsheetml/2010/11/ac" url="U:\POP CRA\Re-tender\RfP Documents\"/>
    </mc:Choice>
  </mc:AlternateContent>
  <xr:revisionPtr revIDLastSave="0" documentId="13_ncr:1_{41D7F431-4C6D-4A63-94DB-B948D65E218E}" xr6:coauthVersionLast="36" xr6:coauthVersionMax="36" xr10:uidLastSave="{00000000-0000-0000-0000-000000000000}"/>
  <workbookProtection workbookAlgorithmName="SHA-512" workbookHashValue="EbfFt5NsUiRSQajwc1wyhcZc0H442G9lKQQ30iyWmOEswmG5ap+99ksK7V6Babv5/lXozv1Xlr/f3W//4nmwpw==" workbookSaltValue="rTOQB42YjykQJ7tGLDpzkg==" workbookSpinCount="100000" revisionsAlgorithmName="SHA-512" revisionsHashValue="kGlk2GH3ixuSgvcO0i9fOeSOyG/GArWoqxZJtaMb7pnbPoj6TLw5vOi1vlIDCjOtGsscEGa+Ju+w/kr8vXEPgw==" revisionsSaltValue="6YSBheYmn8eHBQjN7jHJSA==" revisionsSpinCount="100000" lockStructure="1" lockRevision="1"/>
  <bookViews>
    <workbookView xWindow="-15" yWindow="105" windowWidth="10320" windowHeight="7515" tabRatio="804" firstSheet="3" activeTab="3" xr2:uid="{00000000-000D-0000-FFFF-FFFF00000000}"/>
  </bookViews>
  <sheets>
    <sheet name="Basic" sheetId="1" state="hidden" r:id="rId1"/>
    <sheet name="Cover" sheetId="2" state="hidden" r:id="rId2"/>
    <sheet name="Instructions" sheetId="3" state="hidden" r:id="rId3"/>
    <sheet name="Names of Bidder" sheetId="4" r:id="rId4"/>
    <sheet name="my rough Sheet" sheetId="5" state="hidden" r:id="rId5"/>
    <sheet name="Attach-1" sheetId="6" r:id="rId6"/>
    <sheet name="Attach-3" sheetId="7" state="hidden" r:id="rId7"/>
    <sheet name="Annex" sheetId="8" state="hidden" r:id="rId8"/>
    <sheet name="Annex-Attach-3" sheetId="9" state="hidden" r:id="rId9"/>
    <sheet name="Attach-4" sheetId="10" state="hidden" r:id="rId10"/>
    <sheet name="Attach-5" sheetId="11" state="hidden" r:id="rId11"/>
    <sheet name="Attach-6" sheetId="12" state="hidden" r:id="rId12"/>
    <sheet name="GD" sheetId="13" state="hidden" r:id="rId13"/>
    <sheet name="Attach-7" sheetId="14" state="hidden" r:id="rId14"/>
    <sheet name="Attach 10" sheetId="15" state="hidden" r:id="rId15"/>
    <sheet name="Attach 10-IP" sheetId="16" state="hidden" r:id="rId16"/>
    <sheet name="Letter of Proposal" sheetId="17" r:id="rId17"/>
    <sheet name="Q &amp; C" sheetId="18" state="hidden" r:id="rId18"/>
    <sheet name="T &amp; D" sheetId="19" state="hidden" r:id="rId19"/>
    <sheet name="N to W" sheetId="20" state="hidden" r:id="rId20"/>
    <sheet name="Sheet1" sheetId="21" state="hidden" r:id="rId21"/>
    <sheet name="Sheet2" sheetId="22" state="hidden" r:id="rId22"/>
    <sheet name="Sheet3" sheetId="23" state="hidden" r:id="rId23"/>
  </sheets>
  <externalReferences>
    <externalReference r:id="rId24"/>
    <externalReference r:id="rId25"/>
    <externalReference r:id="rId26"/>
    <externalReference r:id="rId27"/>
    <externalReference r:id="rId28"/>
    <externalReference r:id="rId29"/>
    <externalReference r:id="rId30"/>
  </externalReferences>
  <definedNames>
    <definedName name="\A" localSheetId="10">#REF!</definedName>
    <definedName name="\A" localSheetId="11">#REF!</definedName>
    <definedName name="\A" localSheetId="13">#REF!</definedName>
    <definedName name="\A">#REF!</definedName>
    <definedName name="\aa" localSheetId="13">#REF!</definedName>
    <definedName name="\aa">#REF!</definedName>
    <definedName name="\B" localSheetId="10">#REF!</definedName>
    <definedName name="\B" localSheetId="11">#REF!</definedName>
    <definedName name="\B" localSheetId="13">#REF!</definedName>
    <definedName name="\B">#REF!</definedName>
    <definedName name="\C" localSheetId="10">#REF!</definedName>
    <definedName name="\C" localSheetId="11">#REF!</definedName>
    <definedName name="\C" localSheetId="13">#REF!</definedName>
    <definedName name="\C">#REF!</definedName>
    <definedName name="\M" localSheetId="10">#REF!</definedName>
    <definedName name="\M" localSheetId="11">#REF!</definedName>
    <definedName name="\M" localSheetId="13">#REF!</definedName>
    <definedName name="\M">#REF!</definedName>
    <definedName name="\N" localSheetId="10">#REF!</definedName>
    <definedName name="\N" localSheetId="11">#REF!</definedName>
    <definedName name="\N" localSheetId="13">#REF!</definedName>
    <definedName name="\N">#REF!</definedName>
    <definedName name="\P" localSheetId="10">#REF!</definedName>
    <definedName name="\P" localSheetId="11">#REF!</definedName>
    <definedName name="\P" localSheetId="13">#REF!</definedName>
    <definedName name="\P">#REF!</definedName>
    <definedName name="\R" localSheetId="10">#REF!</definedName>
    <definedName name="\R" localSheetId="11">#REF!</definedName>
    <definedName name="\R" localSheetId="13">#REF!</definedName>
    <definedName name="\R">#REF!</definedName>
    <definedName name="\U" localSheetId="10">#REF!</definedName>
    <definedName name="\U" localSheetId="11">#REF!</definedName>
    <definedName name="\U" localSheetId="13">#REF!</definedName>
    <definedName name="\U">#REF!</definedName>
    <definedName name="\V" localSheetId="10">#REF!</definedName>
    <definedName name="\V" localSheetId="11">#REF!</definedName>
    <definedName name="\V" localSheetId="13">#REF!</definedName>
    <definedName name="\V">#REF!</definedName>
    <definedName name="\x" localSheetId="13">#REF!</definedName>
    <definedName name="\x">#REF!</definedName>
    <definedName name="_xlnm._FilterDatabase" localSheetId="7" hidden="1">Annex!$F$1:$F$2</definedName>
    <definedName name="_xlnm._FilterDatabase" localSheetId="5" hidden="1">'Attach-1'!$D$1:$D$124</definedName>
    <definedName name="_xlnm._FilterDatabase" localSheetId="10" hidden="1">'Attach-5'!$D$1:$D$119</definedName>
    <definedName name="_xlnm._FilterDatabase" localSheetId="11" hidden="1">'Attach-6'!$D$1:$D$116</definedName>
    <definedName name="_xlnm._FilterDatabase" localSheetId="13" hidden="1">'Attach-7'!$D$1:$D$117</definedName>
    <definedName name="_Hlk77678460" localSheetId="6">'Attach-3'!$A$18</definedName>
    <definedName name="ab" localSheetId="9">#REF!</definedName>
    <definedName name="ab" localSheetId="10">#REF!</definedName>
    <definedName name="ab" localSheetId="11">#REF!</definedName>
    <definedName name="ab" localSheetId="13">#REF!</definedName>
    <definedName name="ab">#REF!</definedName>
    <definedName name="biddername" localSheetId="13">#REF!</definedName>
    <definedName name="biddername">#REF!</definedName>
    <definedName name="BL2A">#REF!</definedName>
    <definedName name="BL2A2" localSheetId="14">#REF!</definedName>
    <definedName name="BL2A2" localSheetId="15">#REF!</definedName>
    <definedName name="BL2A2" localSheetId="13">'[1]Attach-3 (QR)'!#REF!</definedName>
    <definedName name="BL2A2">'[1]Attach-3 (QR)'!#REF!</definedName>
    <definedName name="BL2AA">#REF!</definedName>
    <definedName name="BL2AAA" localSheetId="14">#REF!</definedName>
    <definedName name="BL2AAA" localSheetId="15">#REF!</definedName>
    <definedName name="BL2AAA" localSheetId="13">'[2]Attach QR'!$J$768</definedName>
    <definedName name="BL2AAA">'[3]Attach QR'!$J$768</definedName>
    <definedName name="BL2B">#REF!</definedName>
    <definedName name="BL2BB" localSheetId="14">#REF!</definedName>
    <definedName name="BL2BB" localSheetId="15">#REF!</definedName>
    <definedName name="BL2BB" localSheetId="13">'[1]Attach-3 (QR)'!#REF!</definedName>
    <definedName name="BL2BB">'[1]Attach-3 (QR)'!#REF!</definedName>
    <definedName name="BL2BBB" localSheetId="14">#REF!</definedName>
    <definedName name="BL2BBB" localSheetId="15">#REF!</definedName>
    <definedName name="BL2BBB" localSheetId="13">'[2]Attach QR'!$K$768</definedName>
    <definedName name="BL2BBB">'[3]Attach QR'!$K$768</definedName>
    <definedName name="BL2C">#REF!</definedName>
    <definedName name="BL2CC" localSheetId="14">#REF!</definedName>
    <definedName name="BL2CC" localSheetId="15">#REF!</definedName>
    <definedName name="BL2CC" localSheetId="13">'[1]Attach-3 (QR)'!#REF!</definedName>
    <definedName name="BL2CC">'[1]Attach-3 (QR)'!#REF!</definedName>
    <definedName name="BL2CCC" localSheetId="14">#REF!</definedName>
    <definedName name="BL2CCC" localSheetId="15">#REF!</definedName>
    <definedName name="BL2CCC" localSheetId="13">'[2]Attach QR'!$L$768</definedName>
    <definedName name="BL2CCC">'[3]Attach QR'!$L$768</definedName>
    <definedName name="BL3A">#REF!</definedName>
    <definedName name="BL3AA" localSheetId="14">#REF!</definedName>
    <definedName name="BL3AA" localSheetId="15">#REF!</definedName>
    <definedName name="BL3AA" localSheetId="13">'[1]Attach-3 (QR)'!#REF!</definedName>
    <definedName name="BL3AA">'[1]Attach-3 (QR)'!#REF!</definedName>
    <definedName name="BL3AAA" localSheetId="14">#REF!</definedName>
    <definedName name="BL3AAA" localSheetId="15">#REF!</definedName>
    <definedName name="BL3AAA" localSheetId="13">'[2]Attach QR'!$J$771</definedName>
    <definedName name="BL3AAA">'[3]Attach QR'!$J$771</definedName>
    <definedName name="BL3B">#REF!</definedName>
    <definedName name="BL3BB" localSheetId="14">#REF!</definedName>
    <definedName name="BL3BB" localSheetId="15">#REF!</definedName>
    <definedName name="BL3BB" localSheetId="13">'[1]Attach-3 (QR)'!#REF!</definedName>
    <definedName name="BL3BB">'[1]Attach-3 (QR)'!#REF!</definedName>
    <definedName name="BL3BBB" localSheetId="14">#REF!</definedName>
    <definedName name="BL3BBB" localSheetId="15">#REF!</definedName>
    <definedName name="BL3BBB" localSheetId="13">'[2]Attach QR'!$K$771</definedName>
    <definedName name="BL3BBB">'[3]Attach QR'!$K$771</definedName>
    <definedName name="BL3C">#REF!</definedName>
    <definedName name="BL3CC" localSheetId="14">#REF!</definedName>
    <definedName name="BL3CC" localSheetId="15">#REF!</definedName>
    <definedName name="BL3CC" localSheetId="13">'[1]Attach-3 (QR)'!#REF!</definedName>
    <definedName name="BL3CC">'[1]Attach-3 (QR)'!#REF!</definedName>
    <definedName name="BL3CCC" localSheetId="14">#REF!</definedName>
    <definedName name="BL3CCC" localSheetId="15">#REF!</definedName>
    <definedName name="BL3CCC" localSheetId="13">'[2]Attach QR'!$L$771</definedName>
    <definedName name="BL3CCC">'[3]Attach QR'!$L$771</definedName>
    <definedName name="BL4A">#REF!</definedName>
    <definedName name="BL4AA" localSheetId="14">#REF!</definedName>
    <definedName name="BL4AA" localSheetId="15">#REF!</definedName>
    <definedName name="BL4AA" localSheetId="13">'[1]Attach-3 (QR)'!#REF!</definedName>
    <definedName name="BL4AA">'[1]Attach-3 (QR)'!#REF!</definedName>
    <definedName name="BL4AAA" localSheetId="14">#REF!</definedName>
    <definedName name="BL4AAA" localSheetId="15">#REF!</definedName>
    <definedName name="BL4AAA" localSheetId="13">'[2]Attach QR'!$J$774</definedName>
    <definedName name="BL4AAA">'[3]Attach QR'!$J$774</definedName>
    <definedName name="BL4B">#REF!</definedName>
    <definedName name="BL4BB" localSheetId="14">#REF!</definedName>
    <definedName name="BL4BB" localSheetId="15">#REF!</definedName>
    <definedName name="BL4BB" localSheetId="13">'[1]Attach-3 (QR)'!#REF!</definedName>
    <definedName name="BL4BB">'[1]Attach-3 (QR)'!#REF!</definedName>
    <definedName name="BL4BBB" localSheetId="14">#REF!</definedName>
    <definedName name="BL4BBB" localSheetId="15">#REF!</definedName>
    <definedName name="BL4BBB" localSheetId="13">'[2]Attach QR'!$K$774</definedName>
    <definedName name="BL4BBB">'[3]Attach QR'!$K$774</definedName>
    <definedName name="BL4C">#REF!</definedName>
    <definedName name="BL4CC" localSheetId="14">#REF!</definedName>
    <definedName name="BL4CC" localSheetId="15">#REF!</definedName>
    <definedName name="BL4CC" localSheetId="13">'[1]Attach-3 (QR)'!#REF!</definedName>
    <definedName name="BL4CC">'[1]Attach-3 (QR)'!#REF!</definedName>
    <definedName name="BL4CCC" localSheetId="14">#REF!</definedName>
    <definedName name="BL4CCC" localSheetId="15">#REF!</definedName>
    <definedName name="BL4CCC" localSheetId="13">'[2]Attach QR'!$L$774</definedName>
    <definedName name="BL4CCC">'[3]Attach QR'!$L$774</definedName>
    <definedName name="BL5A">#REF!</definedName>
    <definedName name="BL5AA" localSheetId="14">#REF!</definedName>
    <definedName name="BL5AA" localSheetId="15">#REF!</definedName>
    <definedName name="BL5AA" localSheetId="13">'[1]Attach-3 (QR)'!#REF!</definedName>
    <definedName name="BL5AA">'[1]Attach-3 (QR)'!#REF!</definedName>
    <definedName name="BL5AAA" localSheetId="14">#REF!</definedName>
    <definedName name="BL5AAA" localSheetId="15">#REF!</definedName>
    <definedName name="BL5AAA" localSheetId="13">'[2]Attach QR'!$J$777</definedName>
    <definedName name="BL5AAA">'[3]Attach QR'!$J$777</definedName>
    <definedName name="BL5B">#REF!</definedName>
    <definedName name="BL5BB" localSheetId="14">#REF!</definedName>
    <definedName name="BL5BB" localSheetId="15">#REF!</definedName>
    <definedName name="BL5BB" localSheetId="13">'[1]Attach-3 (QR)'!#REF!</definedName>
    <definedName name="BL5BB">'[1]Attach-3 (QR)'!#REF!</definedName>
    <definedName name="BL5BBB" localSheetId="14">#REF!</definedName>
    <definedName name="BL5BBB" localSheetId="15">#REF!</definedName>
    <definedName name="BL5BBB" localSheetId="13">'[2]Attach QR'!$K$777</definedName>
    <definedName name="BL5BBB">'[3]Attach QR'!$K$777</definedName>
    <definedName name="BL5C">#REF!</definedName>
    <definedName name="BL5CC" localSheetId="14">#REF!</definedName>
    <definedName name="BL5CC" localSheetId="15">#REF!</definedName>
    <definedName name="BL5CC" localSheetId="13">'[1]Attach-3 (QR)'!#REF!</definedName>
    <definedName name="BL5CC">'[1]Attach-3 (QR)'!#REF!</definedName>
    <definedName name="BL5CCC" localSheetId="14">#REF!</definedName>
    <definedName name="BL5CCC" localSheetId="15">#REF!</definedName>
    <definedName name="BL5CCC" localSheetId="13">'[2]Attach QR'!$L$777</definedName>
    <definedName name="BL5CCC">'[3]Attach QR'!$L$777</definedName>
    <definedName name="CAPA1" localSheetId="14">#REF!</definedName>
    <definedName name="CAPA1" localSheetId="15">#REF!</definedName>
    <definedName name="CAPA1" localSheetId="13">'[1]Attach-3 (QR)'!#REF!</definedName>
    <definedName name="CAPA1">'[1]Attach-3 (QR)'!#REF!</definedName>
    <definedName name="CAPA11" localSheetId="14">#REF!</definedName>
    <definedName name="CAPA11" localSheetId="15">#REF!</definedName>
    <definedName name="CAPA11" localSheetId="13">'[1]Attach-3 (QR)'!#REF!</definedName>
    <definedName name="CAPA11">'[1]Attach-3 (QR)'!#REF!</definedName>
    <definedName name="CAPA111" localSheetId="14">#REF!</definedName>
    <definedName name="CAPA111" localSheetId="15">#REF!</definedName>
    <definedName name="CAPA111" localSheetId="13">'[2]Attach QR'!$F$486</definedName>
    <definedName name="CAPA111">'[3]Attach QR'!$F$486</definedName>
    <definedName name="CAPA2" localSheetId="14">#REF!</definedName>
    <definedName name="CAPA2" localSheetId="15">#REF!</definedName>
    <definedName name="CAPA2" localSheetId="13">'[1]Attach-3 (QR)'!#REF!</definedName>
    <definedName name="CAPA2">'[1]Attach-3 (QR)'!#REF!</definedName>
    <definedName name="CAPA22" localSheetId="14">#REF!</definedName>
    <definedName name="CAPA22" localSheetId="15">#REF!</definedName>
    <definedName name="CAPA22" localSheetId="13">'[1]Attach-3 (QR)'!#REF!</definedName>
    <definedName name="CAPA22">'[1]Attach-3 (QR)'!#REF!</definedName>
    <definedName name="CAPA222" localSheetId="14">#REF!</definedName>
    <definedName name="CAPA222" localSheetId="15">#REF!</definedName>
    <definedName name="CAPA222" localSheetId="13">'[2]Attach QR'!$I$486</definedName>
    <definedName name="CAPA222">'[3]Attach QR'!$I$486</definedName>
    <definedName name="CAPA3" localSheetId="14">#REF!</definedName>
    <definedName name="CAPA3" localSheetId="15">#REF!</definedName>
    <definedName name="CAPA3" localSheetId="13">'[1]Attach-3 (QR)'!#REF!</definedName>
    <definedName name="CAPA3">'[1]Attach-3 (QR)'!#REF!</definedName>
    <definedName name="CAPA33" localSheetId="14">#REF!</definedName>
    <definedName name="CAPA33" localSheetId="15">#REF!</definedName>
    <definedName name="CAPA33" localSheetId="13">'[1]Attach-3 (QR)'!#REF!</definedName>
    <definedName name="CAPA33">'[1]Attach-3 (QR)'!#REF!</definedName>
    <definedName name="CAPA333" localSheetId="14">#REF!</definedName>
    <definedName name="CAPA333" localSheetId="15">#REF!</definedName>
    <definedName name="CAPA333" localSheetId="13">'[2]Attach QR'!$G$637</definedName>
    <definedName name="CAPA333">'[3]Attach QR'!$G$637</definedName>
    <definedName name="CAPA4" localSheetId="14">#REF!</definedName>
    <definedName name="CAPA4" localSheetId="15">#REF!</definedName>
    <definedName name="CAPA4" localSheetId="13">'[1]Attach-3 (QR)'!#REF!</definedName>
    <definedName name="CAPA4">'[1]Attach-3 (QR)'!#REF!</definedName>
    <definedName name="CAPA44" localSheetId="14">#REF!</definedName>
    <definedName name="CAPA44" localSheetId="15">#REF!</definedName>
    <definedName name="CAPA44" localSheetId="13">'[1]Attach-3 (QR)'!#REF!</definedName>
    <definedName name="CAPA44">'[1]Attach-3 (QR)'!#REF!</definedName>
    <definedName name="CAPA444" localSheetId="14">#REF!</definedName>
    <definedName name="CAPA444" localSheetId="15">#REF!</definedName>
    <definedName name="CAPA444" localSheetId="13">'[2]Attach QR'!$I$637</definedName>
    <definedName name="CAPA444">'[3]Attach QR'!$I$637</definedName>
    <definedName name="CAPA7" localSheetId="14">#REF!</definedName>
    <definedName name="CAPA7" localSheetId="15">#REF!</definedName>
    <definedName name="CAPA7" localSheetId="13">'[1]Attach-3 (QR)'!#REF!</definedName>
    <definedName name="CAPA7">'[1]Attach-3 (QR)'!#REF!</definedName>
    <definedName name="CAPA77" localSheetId="14">#REF!</definedName>
    <definedName name="CAPA77" localSheetId="15">#REF!</definedName>
    <definedName name="CAPA77" localSheetId="13">'[1]Attach-3 (QR)'!#REF!</definedName>
    <definedName name="CAPA77">'[1]Attach-3 (QR)'!#REF!</definedName>
    <definedName name="CAPA777" localSheetId="14">#REF!</definedName>
    <definedName name="CAPA777" localSheetId="15">#REF!</definedName>
    <definedName name="CAPA777" localSheetId="13">'[2]Attach QR'!$D$486</definedName>
    <definedName name="CAPA777">'[3]Attach QR'!$D$486</definedName>
    <definedName name="COO" localSheetId="14">'[4]Sch-1a'!#REF!</definedName>
    <definedName name="COO" localSheetId="15">'[4]Sch-1a'!#REF!</definedName>
    <definedName name="COO" localSheetId="13">'[5]Sch-1a'!#REF!</definedName>
    <definedName name="COO">'[5]Sch-1a'!#REF!</definedName>
    <definedName name="date" localSheetId="14">#REF!</definedName>
    <definedName name="date" localSheetId="15">#REF!</definedName>
    <definedName name="date" localSheetId="13">#REF!</definedName>
    <definedName name="date">#REF!</definedName>
    <definedName name="iii" localSheetId="13">#REF!</definedName>
    <definedName name="iii">#REF!</definedName>
    <definedName name="logo1">"Picture 7"</definedName>
    <definedName name="MANU1" localSheetId="14">#REF!</definedName>
    <definedName name="MANU1" localSheetId="15">#REF!</definedName>
    <definedName name="MANU1" localSheetId="13">'[1]Attach-3 (QR)'!#REF!</definedName>
    <definedName name="MANU1">'[1]Attach-3 (QR)'!#REF!</definedName>
    <definedName name="MANU11" localSheetId="14">#REF!</definedName>
    <definedName name="MANU11" localSheetId="15">#REF!</definedName>
    <definedName name="MANU11" localSheetId="13">'[1]Attach-3 (QR)'!#REF!</definedName>
    <definedName name="MANU11">'[1]Attach-3 (QR)'!#REF!</definedName>
    <definedName name="MANU111" localSheetId="14">#REF!</definedName>
    <definedName name="MANU111" localSheetId="15">#REF!</definedName>
    <definedName name="MANU111" localSheetId="13">'[2]Attach QR'!$H$330</definedName>
    <definedName name="MANU111">'[3]Attach QR'!$H$330</definedName>
    <definedName name="MANU2" localSheetId="14">#REF!</definedName>
    <definedName name="MANU2" localSheetId="15">#REF!</definedName>
    <definedName name="MANU2" localSheetId="13">'[1]Attach-3 (QR)'!#REF!</definedName>
    <definedName name="MANU2">'[1]Attach-3 (QR)'!#REF!</definedName>
    <definedName name="MANU22" localSheetId="14">#REF!</definedName>
    <definedName name="MANU22" localSheetId="15">#REF!</definedName>
    <definedName name="MANU22" localSheetId="13">'[1]Attach-3 (QR)'!#REF!</definedName>
    <definedName name="MANU22">'[1]Attach-3 (QR)'!#REF!</definedName>
    <definedName name="MANU222" localSheetId="14">#REF!</definedName>
    <definedName name="MANU222" localSheetId="15">#REF!</definedName>
    <definedName name="MANU222" localSheetId="13">'[2]Attach QR'!$H$399</definedName>
    <definedName name="MANU222">'[3]Attach QR'!$H$399</definedName>
    <definedName name="MANU3" localSheetId="14">#REF!</definedName>
    <definedName name="MANU3" localSheetId="15">#REF!</definedName>
    <definedName name="MANU3" localSheetId="13">'[1]Attach-3 (QR)'!#REF!</definedName>
    <definedName name="MANU3">'[1]Attach-3 (QR)'!#REF!</definedName>
    <definedName name="MANU33" localSheetId="14">#REF!</definedName>
    <definedName name="MANU33" localSheetId="15">#REF!</definedName>
    <definedName name="MANU33" localSheetId="13">'[1]Attach-3 (QR)'!#REF!</definedName>
    <definedName name="MANU33">'[1]Attach-3 (QR)'!#REF!</definedName>
    <definedName name="MANU333" localSheetId="14">#REF!</definedName>
    <definedName name="MANU333" localSheetId="15">#REF!</definedName>
    <definedName name="MANU333" localSheetId="13">'[2]Attach QR'!$G$541</definedName>
    <definedName name="MANU333">'[3]Attach QR'!$G$541</definedName>
    <definedName name="MANU4" localSheetId="14">#REF!</definedName>
    <definedName name="MANU4" localSheetId="15">#REF!</definedName>
    <definedName name="MANU4" localSheetId="13">'[1]Attach-3 (QR)'!#REF!</definedName>
    <definedName name="MANU4">'[1]Attach-3 (QR)'!#REF!</definedName>
    <definedName name="MANU44" localSheetId="14">#REF!</definedName>
    <definedName name="MANU44" localSheetId="15">#REF!</definedName>
    <definedName name="MANU44" localSheetId="13">'[1]Attach-3 (QR)'!#REF!</definedName>
    <definedName name="MANU44">'[1]Attach-3 (QR)'!#REF!</definedName>
    <definedName name="MANU444" localSheetId="14">#REF!</definedName>
    <definedName name="MANU444" localSheetId="15">#REF!</definedName>
    <definedName name="MANU444" localSheetId="13">'[2]Attach QR'!$I$541</definedName>
    <definedName name="MANU444">'[3]Attach QR'!$I$541</definedName>
    <definedName name="MANU5" localSheetId="14">#REF!</definedName>
    <definedName name="MANU5" localSheetId="15">#REF!</definedName>
    <definedName name="MANU5" localSheetId="13">'[1]Attach-3 (QR)'!#REF!</definedName>
    <definedName name="MANU5">'[1]Attach-3 (QR)'!#REF!</definedName>
    <definedName name="MANU55" localSheetId="14">#REF!</definedName>
    <definedName name="MANU55" localSheetId="15">#REF!</definedName>
    <definedName name="MANU55" localSheetId="13">'[1]Attach-3 (QR)'!#REF!</definedName>
    <definedName name="MANU55">'[1]Attach-3 (QR)'!#REF!</definedName>
    <definedName name="MANU555" localSheetId="14">#REF!</definedName>
    <definedName name="MANU555" localSheetId="15">#REF!</definedName>
    <definedName name="MANU555" localSheetId="13">'[2]Attach QR'!$E$541</definedName>
    <definedName name="MANU555">'[3]Attach QR'!$E$541</definedName>
    <definedName name="PATH1" localSheetId="14">#REF!</definedName>
    <definedName name="PATH1" localSheetId="15">#REF!</definedName>
    <definedName name="PATH1" localSheetId="13">'[1]Attach-3 (QR)'!#REF!</definedName>
    <definedName name="PATH1">'[1]Attach-3 (QR)'!#REF!</definedName>
    <definedName name="PATH11" localSheetId="14">#REF!</definedName>
    <definedName name="PATH11" localSheetId="15">#REF!</definedName>
    <definedName name="PATH11" localSheetId="13">'[1]Attach-3 (QR)'!#REF!</definedName>
    <definedName name="PATH11">'[1]Attach-3 (QR)'!#REF!</definedName>
    <definedName name="PATH111" localSheetId="14">#REF!</definedName>
    <definedName name="PATH111" localSheetId="15">#REF!</definedName>
    <definedName name="PATH111" localSheetId="13">'[1]Attach-3 (QR)'!#REF!</definedName>
    <definedName name="PATH111">'[1]Attach-3 (QR)'!#REF!</definedName>
    <definedName name="PATH2" localSheetId="14">#REF!</definedName>
    <definedName name="PATH2" localSheetId="15">#REF!</definedName>
    <definedName name="PATH2" localSheetId="13">'[1]Attach-3 (QR)'!#REF!</definedName>
    <definedName name="PATH2">'[1]Attach-3 (QR)'!#REF!</definedName>
    <definedName name="PATH22" localSheetId="14">#REF!</definedName>
    <definedName name="PATH22" localSheetId="15">#REF!</definedName>
    <definedName name="PATH22" localSheetId="13">'[1]Attach-3 (QR)'!#REF!</definedName>
    <definedName name="PATH22">'[1]Attach-3 (QR)'!#REF!</definedName>
    <definedName name="PATH222" localSheetId="14">#REF!</definedName>
    <definedName name="PATH222" localSheetId="15">#REF!</definedName>
    <definedName name="PATH222" localSheetId="13">'[1]Attach-3 (QR)'!#REF!</definedName>
    <definedName name="PATH222">'[1]Attach-3 (QR)'!#REF!</definedName>
    <definedName name="PATH3" localSheetId="14">#REF!</definedName>
    <definedName name="PATH3" localSheetId="15">#REF!</definedName>
    <definedName name="PATH3" localSheetId="13">'[1]Attach-3 (QR)'!#REF!</definedName>
    <definedName name="PATH3">'[1]Attach-3 (QR)'!#REF!</definedName>
    <definedName name="PATH33" localSheetId="14">#REF!</definedName>
    <definedName name="PATH33" localSheetId="15">#REF!</definedName>
    <definedName name="PATH33" localSheetId="13">'[1]Attach-3 (QR)'!#REF!</definedName>
    <definedName name="PATH33">'[1]Attach-3 (QR)'!#REF!</definedName>
    <definedName name="PATH333" localSheetId="14">#REF!</definedName>
    <definedName name="PATH333" localSheetId="15">#REF!</definedName>
    <definedName name="PATH333" localSheetId="13">'[2]Attach QR'!$G$243</definedName>
    <definedName name="PATH333">'[3]Attach QR'!$G$243</definedName>
    <definedName name="PATH4" localSheetId="14">#REF!</definedName>
    <definedName name="PATH4" localSheetId="15">#REF!</definedName>
    <definedName name="PATH4" localSheetId="13">'[1]Attach-3 (QR)'!#REF!</definedName>
    <definedName name="PATH4">'[1]Attach-3 (QR)'!#REF!</definedName>
    <definedName name="PATH44" localSheetId="14">#REF!</definedName>
    <definedName name="PATH44" localSheetId="15">#REF!</definedName>
    <definedName name="PATH44" localSheetId="13">'[1]Attach-3 (QR)'!#REF!</definedName>
    <definedName name="PATH44">'[1]Attach-3 (QR)'!#REF!</definedName>
    <definedName name="PATH444" localSheetId="14">#REF!</definedName>
    <definedName name="PATH444" localSheetId="15">#REF!</definedName>
    <definedName name="PATH444" localSheetId="13">'[2]Attach QR'!$I$243</definedName>
    <definedName name="PATH444">'[3]Attach QR'!$I$243</definedName>
    <definedName name="PATH5" localSheetId="14">#REF!</definedName>
    <definedName name="PATH5" localSheetId="15">#REF!</definedName>
    <definedName name="PATH5" localSheetId="13">'[1]Attach-3 (QR)'!#REF!</definedName>
    <definedName name="PATH5">'[1]Attach-3 (QR)'!#REF!</definedName>
    <definedName name="PATH55" localSheetId="14">#REF!</definedName>
    <definedName name="PATH55" localSheetId="15">#REF!</definedName>
    <definedName name="PATH55" localSheetId="13">'[1]Attach-3 (QR)'!#REF!</definedName>
    <definedName name="PATH55">'[1]Attach-3 (QR)'!#REF!</definedName>
    <definedName name="PATH555" localSheetId="14">#REF!</definedName>
    <definedName name="PATH555" localSheetId="15">#REF!</definedName>
    <definedName name="PATH555" localSheetId="13">'[1]Attach-3 (QR)'!#REF!</definedName>
    <definedName name="PATH555">'[1]Attach-3 (QR)'!#REF!</definedName>
    <definedName name="PATHAR1">#REF!</definedName>
    <definedName name="PATHAR2">#REF!</definedName>
    <definedName name="PATHAR3">#REF!</definedName>
    <definedName name="PATHJV1" localSheetId="14">#REF!</definedName>
    <definedName name="PATHJV1" localSheetId="15">#REF!</definedName>
    <definedName name="PATHJV1" localSheetId="13">'[1]Attach-3 (QR)'!#REF!</definedName>
    <definedName name="PATHJV1">'[1]Attach-3 (QR)'!#REF!</definedName>
    <definedName name="PATHJV11" localSheetId="14">#REF!</definedName>
    <definedName name="PATHJV11" localSheetId="15">#REF!</definedName>
    <definedName name="PATHJV11" localSheetId="13">'[1]Attach-3 (QR)'!#REF!</definedName>
    <definedName name="PATHJV11">'[1]Attach-3 (QR)'!#REF!</definedName>
    <definedName name="PATHJV111" localSheetId="14">#REF!</definedName>
    <definedName name="PATHJV111" localSheetId="15">#REF!</definedName>
    <definedName name="PATHJV111" localSheetId="13">'[1]Attach-3 (QR)'!#REF!</definedName>
    <definedName name="PATHJV111">'[1]Attach-3 (QR)'!#REF!</definedName>
    <definedName name="PATHJV2" localSheetId="14">#REF!</definedName>
    <definedName name="PATHJV2" localSheetId="15">#REF!</definedName>
    <definedName name="PATHJV2" localSheetId="13">'[1]Attach-3 (QR)'!#REF!</definedName>
    <definedName name="PATHJV2">'[1]Attach-3 (QR)'!#REF!</definedName>
    <definedName name="PATHJV22" localSheetId="14">#REF!</definedName>
    <definedName name="PATHJV22" localSheetId="15">#REF!</definedName>
    <definedName name="PATHJV22" localSheetId="13">'[1]Attach-3 (QR)'!#REF!</definedName>
    <definedName name="PATHJV22">'[1]Attach-3 (QR)'!#REF!</definedName>
    <definedName name="PATHJV222" localSheetId="14">#REF!</definedName>
    <definedName name="PATHJV222" localSheetId="15">#REF!</definedName>
    <definedName name="PATHJV222" localSheetId="13">'[1]Attach-3 (QR)'!#REF!</definedName>
    <definedName name="PATHJV222">'[1]Attach-3 (QR)'!#REF!</definedName>
    <definedName name="PATHJV3" localSheetId="14">#REF!</definedName>
    <definedName name="PATHJV3" localSheetId="15">#REF!</definedName>
    <definedName name="PATHJV3" localSheetId="13">'[2]Attach QR'!$I$61</definedName>
    <definedName name="PATHJV3">'[3]Attach QR'!$I$61</definedName>
    <definedName name="PATHJV33" localSheetId="14">#REF!</definedName>
    <definedName name="PATHJV33" localSheetId="15">#REF!</definedName>
    <definedName name="PATHJV33" localSheetId="13">'[2]Attach QR'!$G$61</definedName>
    <definedName name="PATHJV33">'[3]Attach QR'!$G$61</definedName>
    <definedName name="PATHJV333" localSheetId="14">#REF!</definedName>
    <definedName name="PATHJV333" localSheetId="15">#REF!</definedName>
    <definedName name="PATHJV333" localSheetId="13">'[2]Attach QR'!$E$61</definedName>
    <definedName name="PATHJV333">'[3]Attach QR'!$E$61</definedName>
    <definedName name="PATHJVPR1">#REF!</definedName>
    <definedName name="PATHJVPR11" localSheetId="14">#REF!</definedName>
    <definedName name="PATHJVPR11" localSheetId="15">#REF!</definedName>
    <definedName name="PATHJVPR11" localSheetId="13">'[1]Attach-3 (QR)'!#REF!</definedName>
    <definedName name="PATHJVPR11">'[1]Attach-3 (QR)'!#REF!</definedName>
    <definedName name="PATHJVPR111" localSheetId="14">#REF!</definedName>
    <definedName name="PATHJVPR111" localSheetId="15">#REF!</definedName>
    <definedName name="PATHJVPR111" localSheetId="13">'[2]Attach QR'!$K$765</definedName>
    <definedName name="PATHJVPR111">'[3]Attach QR'!$K$765</definedName>
    <definedName name="PATHJVPR2">#REF!</definedName>
    <definedName name="PATHJVPR22" localSheetId="14">#REF!</definedName>
    <definedName name="PATHJVPR22" localSheetId="15">#REF!</definedName>
    <definedName name="PATHJVPR22" localSheetId="13">'[1]Attach-3 (QR)'!#REF!</definedName>
    <definedName name="PATHJVPR22">'[1]Attach-3 (QR)'!#REF!</definedName>
    <definedName name="PATHJVPR222" localSheetId="14">#REF!</definedName>
    <definedName name="PATHJVPR222" localSheetId="15">#REF!</definedName>
    <definedName name="PATHJVPR222" localSheetId="13">'[2]Attach QR'!$L$765</definedName>
    <definedName name="PATHJVPR222">'[3]Attach QR'!$L$765</definedName>
    <definedName name="PATHLA1" localSheetId="14">#REF!</definedName>
    <definedName name="PATHLA1" localSheetId="15">#REF!</definedName>
    <definedName name="PATHLA1" localSheetId="13">'[1]Attach-3 (QR)'!#REF!</definedName>
    <definedName name="PATHLA1">'[1]Attach-3 (QR)'!#REF!</definedName>
    <definedName name="PATHLA2" localSheetId="14">#REF!</definedName>
    <definedName name="PATHLA2" localSheetId="15">#REF!</definedName>
    <definedName name="PATHLA2" localSheetId="13">'[1]Attach-3 (QR)'!#REF!</definedName>
    <definedName name="PATHLA2">'[1]Attach-3 (QR)'!#REF!</definedName>
    <definedName name="PATHLA3" localSheetId="14">#REF!</definedName>
    <definedName name="PATHLA3" localSheetId="15">#REF!</definedName>
    <definedName name="PATHLA3" localSheetId="13">'[2]Attach QR'!$D$637</definedName>
    <definedName name="PATHLA3">'[3]Attach QR'!$D$637</definedName>
    <definedName name="PATHLP1">#REF!</definedName>
    <definedName name="PATHLP2" localSheetId="14">#REF!</definedName>
    <definedName name="PATHLP2" localSheetId="15">#REF!</definedName>
    <definedName name="PATHLP2" localSheetId="13">'[1]Attach-3 (QR)'!#REF!</definedName>
    <definedName name="PATHLP2">'[1]Attach-3 (QR)'!#REF!</definedName>
    <definedName name="PATHLP3" localSheetId="14">#REF!</definedName>
    <definedName name="PATHLP3" localSheetId="15">#REF!</definedName>
    <definedName name="PATHLP3" localSheetId="13">'[2]Attach QR'!$J$765</definedName>
    <definedName name="PATHLP3">'[3]Attach QR'!$J$765</definedName>
    <definedName name="PATHPR1">#REF!</definedName>
    <definedName name="PATHPR2" localSheetId="14">#REF!</definedName>
    <definedName name="PATHPR2" localSheetId="15">#REF!</definedName>
    <definedName name="PATHPR2" localSheetId="13">'[1]Attach-3 (QR)'!#REF!</definedName>
    <definedName name="PATHPR2">'[1]Attach-3 (QR)'!#REF!</definedName>
    <definedName name="_xlnm.Print_Area" localSheetId="8">'Annex-Attach-3'!$A$1:$D$583</definedName>
    <definedName name="_xlnm.Print_Area" localSheetId="14">'Attach 10'!$A$1:$E$29</definedName>
    <definedName name="_xlnm.Print_Area" localSheetId="15">'Attach 10-IP'!$A$8:$I$222</definedName>
    <definedName name="_xlnm.Print_Area" localSheetId="5">'Attach-1'!$A$1:$F$25</definedName>
    <definedName name="_xlnm.Print_Area" localSheetId="6">'Attach-3'!$A$1:$D$62</definedName>
    <definedName name="_xlnm.Print_Area" localSheetId="9">'Attach-4'!$A$1:$E$62</definedName>
    <definedName name="_xlnm.Print_Area" localSheetId="10">'Attach-5'!$A$1:$F$21</definedName>
    <definedName name="_xlnm.Print_Area" localSheetId="11">'Attach-6'!$A$1:$F$18</definedName>
    <definedName name="_xlnm.Print_Area" localSheetId="13">'Attach-7'!$A$1:$F$18</definedName>
    <definedName name="_xlnm.Print_Area" localSheetId="12">GD!$A$1:$E$25</definedName>
    <definedName name="_xlnm.Print_Area" localSheetId="2">Instructions!$A$1:$C$27</definedName>
    <definedName name="_xlnm.Print_Area" localSheetId="16">'Letter of Proposal'!$A$1:$F$61</definedName>
    <definedName name="_xlnm.Print_Area" localSheetId="3">'Names of Bidder'!$B$1:$G$31</definedName>
    <definedName name="_xlnm.Print_Area" localSheetId="17">'Q &amp; C'!$A$1:$F$43</definedName>
    <definedName name="_xlnm.Print_Area" localSheetId="18">'T &amp; D'!$A$1:$E$12</definedName>
    <definedName name="_xlnm.Print_Titles" localSheetId="5">'Attach-1'!$14:$14</definedName>
    <definedName name="_xlnm.Print_Titles" localSheetId="10">'Attach-5'!$14:$14</definedName>
    <definedName name="_xlnm.Print_Titles" localSheetId="11">'Attach-6'!$14:$14</definedName>
    <definedName name="_xlnm.Print_Titles" localSheetId="13">'Attach-7'!$14:$14</definedName>
    <definedName name="_xlnm.Print_Titles" localSheetId="12">GD!#REF!</definedName>
    <definedName name="printedname" localSheetId="14">#REF!</definedName>
    <definedName name="printedname" localSheetId="15">#REF!</definedName>
    <definedName name="printedname" localSheetId="13">#REF!</definedName>
    <definedName name="printedname">#REF!</definedName>
    <definedName name="_xlnm.Recorder" localSheetId="9">#REF!</definedName>
    <definedName name="_xlnm.Recorder" localSheetId="10">#REF!</definedName>
    <definedName name="_xlnm.Recorder" localSheetId="11">#REF!</definedName>
    <definedName name="_xlnm.Recorder" localSheetId="13">#REF!</definedName>
    <definedName name="_xlnm.Recorder">#REF!</definedName>
    <definedName name="s" localSheetId="13">#REF!</definedName>
    <definedName name="s">#REF!</definedName>
    <definedName name="TEST" localSheetId="10">#REF!</definedName>
    <definedName name="TEST" localSheetId="11">#REF!</definedName>
    <definedName name="TEST" localSheetId="13">#REF!</definedName>
    <definedName name="TEST">#REF!</definedName>
    <definedName name="ttt" localSheetId="14">#REF!</definedName>
    <definedName name="ttt" localSheetId="15">#REF!</definedName>
    <definedName name="ttt" localSheetId="13">#REF!</definedName>
    <definedName name="ttt">#REF!</definedName>
    <definedName name="typeofbidder" localSheetId="13">#REF!</definedName>
    <definedName name="typeofbidder">#REF!</definedName>
    <definedName name="uuu" localSheetId="13">#REF!</definedName>
    <definedName name="uuu">#REF!</definedName>
    <definedName name="yyy" localSheetId="13">#REF!</definedName>
    <definedName name="yyy">#REF!</definedName>
    <definedName name="Z_012A8702_091E_4FD1_8E26_12B65B8B3B8C_.wvu.PrintArea" localSheetId="14" hidden="1">'Attach 10'!$A$1:$E$29</definedName>
    <definedName name="Z_012A8702_091E_4FD1_8E26_12B65B8B3B8C_.wvu.PrintArea" localSheetId="15" hidden="1">'Attach 10-IP'!$A$8:$I$222</definedName>
    <definedName name="Z_01ACF2E1_8E61_4459_ABC1_B6C183DEED61_.wvu.PrintArea" localSheetId="5" hidden="1">'Attach-1'!$A$1:$F$14</definedName>
    <definedName name="Z_01ACF2E1_8E61_4459_ABC1_B6C183DEED61_.wvu.PrintArea" localSheetId="10" hidden="1">'Attach-5'!$A$1:$F$14</definedName>
    <definedName name="Z_01ACF2E1_8E61_4459_ABC1_B6C183DEED61_.wvu.PrintArea" localSheetId="11" hidden="1">'Attach-6'!$A$1:$F$14</definedName>
    <definedName name="Z_01ACF2E1_8E61_4459_ABC1_B6C183DEED61_.wvu.PrintArea" localSheetId="13" hidden="1">'Attach-7'!$A$1:$F$14</definedName>
    <definedName name="Z_01ACF2E1_8E61_4459_ABC1_B6C183DEED61_.wvu.PrintArea" localSheetId="12" hidden="1">GD!$A$1:$G$28</definedName>
    <definedName name="Z_01ACF2E1_8E61_4459_ABC1_B6C183DEED61_.wvu.PrintArea" localSheetId="16" hidden="1">'Letter of Proposal'!$A$1:$F$62</definedName>
    <definedName name="Z_01ACF2E1_8E61_4459_ABC1_B6C183DEED61_.wvu.PrintArea" localSheetId="3" hidden="1">'Names of Bidder'!$B$1:$E$28</definedName>
    <definedName name="Z_01ACF2E1_8E61_4459_ABC1_B6C183DEED61_.wvu.PrintTitles" localSheetId="5" hidden="1">'Attach-1'!$14:$14</definedName>
    <definedName name="Z_01ACF2E1_8E61_4459_ABC1_B6C183DEED61_.wvu.PrintTitles" localSheetId="10" hidden="1">'Attach-5'!$14:$14</definedName>
    <definedName name="Z_01ACF2E1_8E61_4459_ABC1_B6C183DEED61_.wvu.PrintTitles" localSheetId="11" hidden="1">'Attach-6'!$14:$14</definedName>
    <definedName name="Z_01ACF2E1_8E61_4459_ABC1_B6C183DEED61_.wvu.PrintTitles" localSheetId="13" hidden="1">'Attach-7'!$14:$14</definedName>
    <definedName name="Z_01ACF2E1_8E61_4459_ABC1_B6C183DEED61_.wvu.PrintTitles" localSheetId="12" hidden="1">GD!#REF!</definedName>
    <definedName name="Z_091A6405_72DB_46E0_B81A_EC53A5C58396_.wvu.Cols" localSheetId="5" hidden="1">'Attach-1'!$I:$I</definedName>
    <definedName name="Z_091A6405_72DB_46E0_B81A_EC53A5C58396_.wvu.Cols" localSheetId="10" hidden="1">'Attach-5'!$I:$I</definedName>
    <definedName name="Z_091A6405_72DB_46E0_B81A_EC53A5C58396_.wvu.Cols" localSheetId="11" hidden="1">'Attach-6'!$I:$I</definedName>
    <definedName name="Z_091A6405_72DB_46E0_B81A_EC53A5C58396_.wvu.Cols" localSheetId="13" hidden="1">'Attach-7'!$I:$I</definedName>
    <definedName name="Z_091A6405_72DB_46E0_B81A_EC53A5C58396_.wvu.Cols" localSheetId="12" hidden="1">GD!$AD:$AJ</definedName>
    <definedName name="Z_091A6405_72DB_46E0_B81A_EC53A5C58396_.wvu.Cols" localSheetId="3" hidden="1">'Names of Bidder'!$L:$L</definedName>
    <definedName name="Z_091A6405_72DB_46E0_B81A_EC53A5C58396_.wvu.FilterData" localSheetId="5" hidden="1">'Attach-1'!#REF!</definedName>
    <definedName name="Z_091A6405_72DB_46E0_B81A_EC53A5C58396_.wvu.FilterData" localSheetId="10" hidden="1">'Attach-5'!#REF!</definedName>
    <definedName name="Z_091A6405_72DB_46E0_B81A_EC53A5C58396_.wvu.FilterData" localSheetId="11" hidden="1">'Attach-6'!#REF!</definedName>
    <definedName name="Z_091A6405_72DB_46E0_B81A_EC53A5C58396_.wvu.FilterData" localSheetId="13" hidden="1">'Attach-7'!#REF!</definedName>
    <definedName name="Z_091A6405_72DB_46E0_B81A_EC53A5C58396_.wvu.PrintArea" localSheetId="5" hidden="1">'Attach-1'!$A$1:$F$14</definedName>
    <definedName name="Z_091A6405_72DB_46E0_B81A_EC53A5C58396_.wvu.PrintArea" localSheetId="10" hidden="1">'Attach-5'!$A$1:$F$14</definedName>
    <definedName name="Z_091A6405_72DB_46E0_B81A_EC53A5C58396_.wvu.PrintArea" localSheetId="11" hidden="1">'Attach-6'!$A$1:$F$14</definedName>
    <definedName name="Z_091A6405_72DB_46E0_B81A_EC53A5C58396_.wvu.PrintArea" localSheetId="13" hidden="1">'Attach-7'!$A$1:$F$14</definedName>
    <definedName name="Z_091A6405_72DB_46E0_B81A_EC53A5C58396_.wvu.PrintArea" localSheetId="12" hidden="1">GD!$A$1:$G$28</definedName>
    <definedName name="Z_091A6405_72DB_46E0_B81A_EC53A5C58396_.wvu.PrintArea" localSheetId="2" hidden="1">Instructions!$A$1:$C$27</definedName>
    <definedName name="Z_091A6405_72DB_46E0_B81A_EC53A5C58396_.wvu.PrintArea" localSheetId="16" hidden="1">'Letter of Proposal'!$A$1:$F$62</definedName>
    <definedName name="Z_091A6405_72DB_46E0_B81A_EC53A5C58396_.wvu.PrintArea" localSheetId="3" hidden="1">'Names of Bidder'!$B$1:$E$28</definedName>
    <definedName name="Z_091A6405_72DB_46E0_B81A_EC53A5C58396_.wvu.PrintArea" localSheetId="17" hidden="1">'Q &amp; C'!$A$1:$F$43</definedName>
    <definedName name="Z_091A6405_72DB_46E0_B81A_EC53A5C58396_.wvu.PrintArea" localSheetId="18" hidden="1">'T &amp; D'!$A$1:$E$12</definedName>
    <definedName name="Z_091A6405_72DB_46E0_B81A_EC53A5C58396_.wvu.PrintTitles" localSheetId="5" hidden="1">'Attach-1'!$14:$14</definedName>
    <definedName name="Z_091A6405_72DB_46E0_B81A_EC53A5C58396_.wvu.PrintTitles" localSheetId="10" hidden="1">'Attach-5'!$14:$14</definedName>
    <definedName name="Z_091A6405_72DB_46E0_B81A_EC53A5C58396_.wvu.PrintTitles" localSheetId="11" hidden="1">'Attach-6'!$14:$14</definedName>
    <definedName name="Z_091A6405_72DB_46E0_B81A_EC53A5C58396_.wvu.PrintTitles" localSheetId="13" hidden="1">'Attach-7'!$14:$14</definedName>
    <definedName name="Z_091A6405_72DB_46E0_B81A_EC53A5C58396_.wvu.PrintTitles" localSheetId="12" hidden="1">GD!#REF!</definedName>
    <definedName name="Z_091A6405_72DB_46E0_B81A_EC53A5C58396_.wvu.Rows" localSheetId="1" hidden="1">Cover!$7:$7</definedName>
    <definedName name="Z_091A6405_72DB_46E0_B81A_EC53A5C58396_.wvu.Rows" localSheetId="12" hidden="1">GD!$104:$222</definedName>
    <definedName name="Z_0B55D99F_3DA4_4475_9C11_CFCA1CFF0BD8_.wvu.PrintArea" localSheetId="14" hidden="1">'Attach 10'!$A$1:$E$29</definedName>
    <definedName name="Z_0B55D99F_3DA4_4475_9C11_CFCA1CFF0BD8_.wvu.PrintArea" localSheetId="15" hidden="1">'Attach 10-IP'!$A$8:$I$222</definedName>
    <definedName name="Z_0D490C87_B003_4943_9825_ACE0B8E7CC06_.wvu.PrintArea" localSheetId="14" hidden="1">'Attach 10'!$A$1:$E$29</definedName>
    <definedName name="Z_0D490C87_B003_4943_9825_ACE0B8E7CC06_.wvu.PrintArea" localSheetId="15" hidden="1">'Attach 10-IP'!$A$8:$I$222</definedName>
    <definedName name="Z_13A93EBF_985A_49FD_9FE0_DC75D238EC8C_.wvu.PrintArea" localSheetId="14" hidden="1">'Attach 10'!$A$1:$E$29</definedName>
    <definedName name="Z_13A93EBF_985A_49FD_9FE0_DC75D238EC8C_.wvu.PrintArea" localSheetId="15" hidden="1">'Attach 10-IP'!$A$8:$I$222</definedName>
    <definedName name="Z_14C32814_5A59_4863_9FB1_822FBB75D7D1_.wvu.PrintArea" localSheetId="14" hidden="1">'Attach 10'!$A$1:$E$29</definedName>
    <definedName name="Z_14C32814_5A59_4863_9FB1_822FBB75D7D1_.wvu.PrintArea" localSheetId="15" hidden="1">'Attach 10-IP'!$A$8:$I$222</definedName>
    <definedName name="Z_14D7F02E_BCCA_4517_ABC7_537FF4AEB67A_.wvu.Cols" localSheetId="12" hidden="1">GD!$AD:$AJ</definedName>
    <definedName name="Z_14D7F02E_BCCA_4517_ABC7_537FF4AEB67A_.wvu.FilterData" localSheetId="5" hidden="1">'Attach-1'!#REF!</definedName>
    <definedName name="Z_14D7F02E_BCCA_4517_ABC7_537FF4AEB67A_.wvu.FilterData" localSheetId="10" hidden="1">'Attach-5'!#REF!</definedName>
    <definedName name="Z_14D7F02E_BCCA_4517_ABC7_537FF4AEB67A_.wvu.FilterData" localSheetId="11" hidden="1">'Attach-6'!#REF!</definedName>
    <definedName name="Z_14D7F02E_BCCA_4517_ABC7_537FF4AEB67A_.wvu.FilterData" localSheetId="13" hidden="1">'Attach-7'!#REF!</definedName>
    <definedName name="Z_14D7F02E_BCCA_4517_ABC7_537FF4AEB67A_.wvu.PrintArea" localSheetId="5" hidden="1">'Attach-1'!$A$1:$F$14</definedName>
    <definedName name="Z_14D7F02E_BCCA_4517_ABC7_537FF4AEB67A_.wvu.PrintArea" localSheetId="10" hidden="1">'Attach-5'!$A$1:$F$14</definedName>
    <definedName name="Z_14D7F02E_BCCA_4517_ABC7_537FF4AEB67A_.wvu.PrintArea" localSheetId="11" hidden="1">'Attach-6'!$A$1:$F$14</definedName>
    <definedName name="Z_14D7F02E_BCCA_4517_ABC7_537FF4AEB67A_.wvu.PrintArea" localSheetId="13" hidden="1">'Attach-7'!$A$1:$F$14</definedName>
    <definedName name="Z_14D7F02E_BCCA_4517_ABC7_537FF4AEB67A_.wvu.PrintArea" localSheetId="12" hidden="1">GD!$A$1:$G$28</definedName>
    <definedName name="Z_14D7F02E_BCCA_4517_ABC7_537FF4AEB67A_.wvu.PrintArea" localSheetId="2" hidden="1">Instructions!$A$1:$C$27</definedName>
    <definedName name="Z_14D7F02E_BCCA_4517_ABC7_537FF4AEB67A_.wvu.PrintArea" localSheetId="16" hidden="1">'Letter of Proposal'!$A$1:$F$62</definedName>
    <definedName name="Z_14D7F02E_BCCA_4517_ABC7_537FF4AEB67A_.wvu.PrintArea" localSheetId="3" hidden="1">'Names of Bidder'!$B$1:$E$28</definedName>
    <definedName name="Z_14D7F02E_BCCA_4517_ABC7_537FF4AEB67A_.wvu.PrintTitles" localSheetId="5" hidden="1">'Attach-1'!$14:$14</definedName>
    <definedName name="Z_14D7F02E_BCCA_4517_ABC7_537FF4AEB67A_.wvu.PrintTitles" localSheetId="10" hidden="1">'Attach-5'!$14:$14</definedName>
    <definedName name="Z_14D7F02E_BCCA_4517_ABC7_537FF4AEB67A_.wvu.PrintTitles" localSheetId="11" hidden="1">'Attach-6'!$14:$14</definedName>
    <definedName name="Z_14D7F02E_BCCA_4517_ABC7_537FF4AEB67A_.wvu.PrintTitles" localSheetId="13" hidden="1">'Attach-7'!$14:$14</definedName>
    <definedName name="Z_14D7F02E_BCCA_4517_ABC7_537FF4AEB67A_.wvu.PrintTitles" localSheetId="12" hidden="1">GD!#REF!</definedName>
    <definedName name="Z_14D7F02E_BCCA_4517_ABC7_537FF4AEB67A_.wvu.Rows" localSheetId="12" hidden="1">GD!$104:$222</definedName>
    <definedName name="Z_1E2D7167_D6B7_4690_9A83_BF768C4223A4_.wvu.PrintArea" localSheetId="14" hidden="1">'Attach 10'!$A$1:$E$29</definedName>
    <definedName name="Z_1E2D7167_D6B7_4690_9A83_BF768C4223A4_.wvu.PrintArea" localSheetId="15" hidden="1">'Attach 10-IP'!$A$8:$I$222</definedName>
    <definedName name="Z_1F125E51_1799_42D0_B41E_DC039BB17D59_.wvu.PrintArea" localSheetId="14" hidden="1">'Attach 10'!$A$1:$E$29</definedName>
    <definedName name="Z_1F125E51_1799_42D0_B41E_DC039BB17D59_.wvu.PrintArea" localSheetId="15" hidden="1">'Attach 10-IP'!$A$8:$I$222</definedName>
    <definedName name="Z_1FD9ACA5_802E_4240_ABEA_3FAA854014ED_.wvu.Cols" localSheetId="9" hidden="1">'Attach-4'!$H:$H</definedName>
    <definedName name="Z_1FD9ACA5_802E_4240_ABEA_3FAA854014ED_.wvu.PrintArea" localSheetId="9" hidden="1">'Attach-4'!$A$1:$E$62</definedName>
    <definedName name="Z_1FD9ACA5_802E_4240_ABEA_3FAA854014ED_.wvu.Rows" localSheetId="9" hidden="1">'Attach-4'!$13:$13</definedName>
    <definedName name="Z_240327DD_375F_45D4_BA52_89AFD79FE6A1_.wvu.PrintArea" localSheetId="14" hidden="1">'Attach 10'!$A$1:$E$29</definedName>
    <definedName name="Z_240327DD_375F_45D4_BA52_89AFD79FE6A1_.wvu.PrintArea" localSheetId="15" hidden="1">'Attach 10-IP'!$A$8:$I$222</definedName>
    <definedName name="Z_27A45B7A_04F2_4516_B80B_5ED0825D4ED3_.wvu.Cols" localSheetId="5" hidden="1">'Attach-1'!$I:$I</definedName>
    <definedName name="Z_27A45B7A_04F2_4516_B80B_5ED0825D4ED3_.wvu.Cols" localSheetId="10" hidden="1">'Attach-5'!$I:$I</definedName>
    <definedName name="Z_27A45B7A_04F2_4516_B80B_5ED0825D4ED3_.wvu.Cols" localSheetId="11" hidden="1">'Attach-6'!$I:$I</definedName>
    <definedName name="Z_27A45B7A_04F2_4516_B80B_5ED0825D4ED3_.wvu.Cols" localSheetId="13" hidden="1">'Attach-7'!$I:$I</definedName>
    <definedName name="Z_27A45B7A_04F2_4516_B80B_5ED0825D4ED3_.wvu.Cols" localSheetId="12" hidden="1">GD!$AD:$AJ</definedName>
    <definedName name="Z_27A45B7A_04F2_4516_B80B_5ED0825D4ED3_.wvu.Cols" localSheetId="3" hidden="1">'Names of Bidder'!$L:$L</definedName>
    <definedName name="Z_27A45B7A_04F2_4516_B80B_5ED0825D4ED3_.wvu.FilterData" localSheetId="5" hidden="1">'Attach-1'!#REF!</definedName>
    <definedName name="Z_27A45B7A_04F2_4516_B80B_5ED0825D4ED3_.wvu.FilterData" localSheetId="10" hidden="1">'Attach-5'!#REF!</definedName>
    <definedName name="Z_27A45B7A_04F2_4516_B80B_5ED0825D4ED3_.wvu.FilterData" localSheetId="11" hidden="1">'Attach-6'!#REF!</definedName>
    <definedName name="Z_27A45B7A_04F2_4516_B80B_5ED0825D4ED3_.wvu.FilterData" localSheetId="13" hidden="1">'Attach-7'!#REF!</definedName>
    <definedName name="Z_27A45B7A_04F2_4516_B80B_5ED0825D4ED3_.wvu.PrintArea" localSheetId="5" hidden="1">'Attach-1'!$A$1:$F$14</definedName>
    <definedName name="Z_27A45B7A_04F2_4516_B80B_5ED0825D4ED3_.wvu.PrintArea" localSheetId="10" hidden="1">'Attach-5'!$A$1:$F$14</definedName>
    <definedName name="Z_27A45B7A_04F2_4516_B80B_5ED0825D4ED3_.wvu.PrintArea" localSheetId="11" hidden="1">'Attach-6'!$A$1:$F$14</definedName>
    <definedName name="Z_27A45B7A_04F2_4516_B80B_5ED0825D4ED3_.wvu.PrintArea" localSheetId="13" hidden="1">'Attach-7'!$A$1:$F$14</definedName>
    <definedName name="Z_27A45B7A_04F2_4516_B80B_5ED0825D4ED3_.wvu.PrintArea" localSheetId="12" hidden="1">GD!$A$1:$G$28</definedName>
    <definedName name="Z_27A45B7A_04F2_4516_B80B_5ED0825D4ED3_.wvu.PrintArea" localSheetId="2" hidden="1">Instructions!$A$1:$C$27</definedName>
    <definedName name="Z_27A45B7A_04F2_4516_B80B_5ED0825D4ED3_.wvu.PrintArea" localSheetId="16" hidden="1">'Letter of Proposal'!$A$1:$F$62</definedName>
    <definedName name="Z_27A45B7A_04F2_4516_B80B_5ED0825D4ED3_.wvu.PrintArea" localSheetId="3" hidden="1">'Names of Bidder'!$B$1:$E$28</definedName>
    <definedName name="Z_27A45B7A_04F2_4516_B80B_5ED0825D4ED3_.wvu.PrintArea" localSheetId="17" hidden="1">'Q &amp; C'!$A$1:$F$43</definedName>
    <definedName name="Z_27A45B7A_04F2_4516_B80B_5ED0825D4ED3_.wvu.PrintArea" localSheetId="18" hidden="1">'T &amp; D'!$A$1:$E$12</definedName>
    <definedName name="Z_27A45B7A_04F2_4516_B80B_5ED0825D4ED3_.wvu.PrintTitles" localSheetId="5" hidden="1">'Attach-1'!$14:$14</definedName>
    <definedName name="Z_27A45B7A_04F2_4516_B80B_5ED0825D4ED3_.wvu.PrintTitles" localSheetId="10" hidden="1">'Attach-5'!$14:$14</definedName>
    <definedName name="Z_27A45B7A_04F2_4516_B80B_5ED0825D4ED3_.wvu.PrintTitles" localSheetId="11" hidden="1">'Attach-6'!$14:$14</definedName>
    <definedName name="Z_27A45B7A_04F2_4516_B80B_5ED0825D4ED3_.wvu.PrintTitles" localSheetId="13" hidden="1">'Attach-7'!$14:$14</definedName>
    <definedName name="Z_27A45B7A_04F2_4516_B80B_5ED0825D4ED3_.wvu.PrintTitles" localSheetId="12" hidden="1">GD!#REF!</definedName>
    <definedName name="Z_27A45B7A_04F2_4516_B80B_5ED0825D4ED3_.wvu.Rows" localSheetId="1" hidden="1">Cover!$7:$7</definedName>
    <definedName name="Z_27A45B7A_04F2_4516_B80B_5ED0825D4ED3_.wvu.Rows" localSheetId="12" hidden="1">GD!$104:$222</definedName>
    <definedName name="Z_2CE5BBB8_7D2C_4EA1_98DE_92BEDF0C8A97_.wvu.Cols" localSheetId="5" hidden="1">'Attach-1'!$G:$I,'Attach-1'!$S:$Y</definedName>
    <definedName name="Z_2CE5BBB8_7D2C_4EA1_98DE_92BEDF0C8A97_.wvu.Cols" localSheetId="10" hidden="1">'Attach-5'!$G:$I,'Attach-5'!$S:$Y</definedName>
    <definedName name="Z_2CE5BBB8_7D2C_4EA1_98DE_92BEDF0C8A97_.wvu.Cols" localSheetId="11" hidden="1">'Attach-6'!$G:$I,'Attach-6'!$S:$Y</definedName>
    <definedName name="Z_2CE5BBB8_7D2C_4EA1_98DE_92BEDF0C8A97_.wvu.Cols" localSheetId="13" hidden="1">'Attach-7'!$G:$I,'Attach-7'!$S:$Y</definedName>
    <definedName name="Z_2CE5BBB8_7D2C_4EA1_98DE_92BEDF0C8A97_.wvu.Cols" localSheetId="12" hidden="1">GD!$D:$D,GD!$F:$G,GD!$AD:$AJ</definedName>
    <definedName name="Z_2CE5BBB8_7D2C_4EA1_98DE_92BEDF0C8A97_.wvu.Cols" localSheetId="3" hidden="1">'Names of Bidder'!$L:$L</definedName>
    <definedName name="Z_2CE5BBB8_7D2C_4EA1_98DE_92BEDF0C8A97_.wvu.FilterData" localSheetId="5" hidden="1">'Attach-1'!$D$1:$D$124</definedName>
    <definedName name="Z_2CE5BBB8_7D2C_4EA1_98DE_92BEDF0C8A97_.wvu.FilterData" localSheetId="10" hidden="1">'Attach-5'!$D$1:$D$119</definedName>
    <definedName name="Z_2CE5BBB8_7D2C_4EA1_98DE_92BEDF0C8A97_.wvu.FilterData" localSheetId="11" hidden="1">'Attach-6'!$D$1:$D$116</definedName>
    <definedName name="Z_2CE5BBB8_7D2C_4EA1_98DE_92BEDF0C8A97_.wvu.FilterData" localSheetId="13" hidden="1">'Attach-7'!$D$1:$D$117</definedName>
    <definedName name="Z_2CE5BBB8_7D2C_4EA1_98DE_92BEDF0C8A97_.wvu.PrintArea" localSheetId="5" hidden="1">'Attach-1'!$A$1:$F$24</definedName>
    <definedName name="Z_2CE5BBB8_7D2C_4EA1_98DE_92BEDF0C8A97_.wvu.PrintArea" localSheetId="10" hidden="1">'Attach-5'!$A$1:$F$20</definedName>
    <definedName name="Z_2CE5BBB8_7D2C_4EA1_98DE_92BEDF0C8A97_.wvu.PrintArea" localSheetId="11" hidden="1">'Attach-6'!$A$1:$F$17</definedName>
    <definedName name="Z_2CE5BBB8_7D2C_4EA1_98DE_92BEDF0C8A97_.wvu.PrintArea" localSheetId="13" hidden="1">'Attach-7'!$A$1:$F$17</definedName>
    <definedName name="Z_2CE5BBB8_7D2C_4EA1_98DE_92BEDF0C8A97_.wvu.PrintArea" localSheetId="12" hidden="1">GD!$A$1:$E$25</definedName>
    <definedName name="Z_2CE5BBB8_7D2C_4EA1_98DE_92BEDF0C8A97_.wvu.PrintArea" localSheetId="2" hidden="1">Instructions!$A$1:$C$27</definedName>
    <definedName name="Z_2CE5BBB8_7D2C_4EA1_98DE_92BEDF0C8A97_.wvu.PrintArea" localSheetId="16" hidden="1">'Letter of Proposal'!$A$1:$F$62</definedName>
    <definedName name="Z_2CE5BBB8_7D2C_4EA1_98DE_92BEDF0C8A97_.wvu.PrintArea" localSheetId="3" hidden="1">'Names of Bidder'!$B$1:$G$31</definedName>
    <definedName name="Z_2CE5BBB8_7D2C_4EA1_98DE_92BEDF0C8A97_.wvu.PrintArea" localSheetId="17" hidden="1">'Q &amp; C'!$A$1:$F$43</definedName>
    <definedName name="Z_2CE5BBB8_7D2C_4EA1_98DE_92BEDF0C8A97_.wvu.PrintArea" localSheetId="18" hidden="1">'T &amp; D'!$A$1:$E$12</definedName>
    <definedName name="Z_2CE5BBB8_7D2C_4EA1_98DE_92BEDF0C8A97_.wvu.PrintTitles" localSheetId="5" hidden="1">'Attach-1'!$14:$14</definedName>
    <definedName name="Z_2CE5BBB8_7D2C_4EA1_98DE_92BEDF0C8A97_.wvu.PrintTitles" localSheetId="10" hidden="1">'Attach-5'!$14:$14</definedName>
    <definedName name="Z_2CE5BBB8_7D2C_4EA1_98DE_92BEDF0C8A97_.wvu.PrintTitles" localSheetId="11" hidden="1">'Attach-6'!$14:$14</definedName>
    <definedName name="Z_2CE5BBB8_7D2C_4EA1_98DE_92BEDF0C8A97_.wvu.PrintTitles" localSheetId="13" hidden="1">'Attach-7'!$14:$14</definedName>
    <definedName name="Z_2CE5BBB8_7D2C_4EA1_98DE_92BEDF0C8A97_.wvu.Rows" localSheetId="5" hidden="1">'Attach-1'!#REF!,'Attach-1'!#REF!,'Attach-1'!#REF!,'Attach-1'!#REF!,'Attach-1'!#REF!,'Attach-1'!#REF!,'Attach-1'!#REF!,'Attach-1'!#REF!</definedName>
    <definedName name="Z_2CE5BBB8_7D2C_4EA1_98DE_92BEDF0C8A97_.wvu.Rows" localSheetId="10" hidden="1">'Attach-5'!#REF!,'Attach-5'!#REF!,'Attach-5'!#REF!,'Attach-5'!#REF!,'Attach-5'!#REF!,'Attach-5'!#REF!,'Attach-5'!#REF!,'Attach-5'!#REF!</definedName>
    <definedName name="Z_2CE5BBB8_7D2C_4EA1_98DE_92BEDF0C8A97_.wvu.Rows" localSheetId="11" hidden="1">'Attach-6'!#REF!,'Attach-6'!#REF!,'Attach-6'!#REF!,'Attach-6'!#REF!,'Attach-6'!#REF!,'Attach-6'!#REF!,'Attach-6'!#REF!,'Attach-6'!#REF!</definedName>
    <definedName name="Z_2CE5BBB8_7D2C_4EA1_98DE_92BEDF0C8A97_.wvu.Rows" localSheetId="13" hidden="1">'Attach-7'!#REF!,'Attach-7'!#REF!,'Attach-7'!#REF!,'Attach-7'!#REF!,'Attach-7'!#REF!,'Attach-7'!#REF!,'Attach-7'!#REF!,'Attach-7'!#REF!</definedName>
    <definedName name="Z_2CE5BBB8_7D2C_4EA1_98DE_92BEDF0C8A97_.wvu.Rows" localSheetId="1" hidden="1">Cover!$7:$7</definedName>
    <definedName name="Z_2CE5BBB8_7D2C_4EA1_98DE_92BEDF0C8A97_.wvu.Rows" localSheetId="12" hidden="1">GD!$104:$222</definedName>
    <definedName name="Z_3052A1A2_B757_4BA3_A10C_4EAB97DDF110_.wvu.Cols" localSheetId="13" hidden="1">'Attach-7'!$S:$Y</definedName>
    <definedName name="Z_3052A1A2_B757_4BA3_A10C_4EAB97DDF110_.wvu.FilterData" localSheetId="13" hidden="1">'Attach-7'!$D$1:$D$117</definedName>
    <definedName name="Z_3052A1A2_B757_4BA3_A10C_4EAB97DDF110_.wvu.PrintArea" localSheetId="13" hidden="1">'Attach-7'!$A$1:$F$18</definedName>
    <definedName name="Z_3052A1A2_B757_4BA3_A10C_4EAB97DDF110_.wvu.PrintTitles" localSheetId="13" hidden="1">'Attach-7'!$14:$14</definedName>
    <definedName name="Z_38BADFEC_005D_4348_A1C4_C10C151F5DFC_.wvu.Cols" localSheetId="5" hidden="1">'Attach-1'!$H:$AL</definedName>
    <definedName name="Z_38BADFEC_005D_4348_A1C4_C10C151F5DFC_.wvu.Cols" localSheetId="10" hidden="1">'Attach-5'!$H:$AL</definedName>
    <definedName name="Z_38BADFEC_005D_4348_A1C4_C10C151F5DFC_.wvu.Cols" localSheetId="11" hidden="1">'Attach-6'!$H:$AL</definedName>
    <definedName name="Z_38BADFEC_005D_4348_A1C4_C10C151F5DFC_.wvu.Cols" localSheetId="13" hidden="1">'Attach-7'!$H:$AL</definedName>
    <definedName name="Z_38BADFEC_005D_4348_A1C4_C10C151F5DFC_.wvu.Cols" localSheetId="12" hidden="1">GD!$D:$D,GD!$F:$G,GD!$AD:$AJ</definedName>
    <definedName name="Z_38BADFEC_005D_4348_A1C4_C10C151F5DFC_.wvu.Cols" localSheetId="3" hidden="1">'Names of Bidder'!$L:$L</definedName>
    <definedName name="Z_38BADFEC_005D_4348_A1C4_C10C151F5DFC_.wvu.FilterData" localSheetId="5" hidden="1">'Attach-1'!#REF!</definedName>
    <definedName name="Z_38BADFEC_005D_4348_A1C4_C10C151F5DFC_.wvu.FilterData" localSheetId="10" hidden="1">'Attach-5'!#REF!</definedName>
    <definedName name="Z_38BADFEC_005D_4348_A1C4_C10C151F5DFC_.wvu.FilterData" localSheetId="11" hidden="1">'Attach-6'!#REF!</definedName>
    <definedName name="Z_38BADFEC_005D_4348_A1C4_C10C151F5DFC_.wvu.FilterData" localSheetId="13" hidden="1">'Attach-7'!#REF!</definedName>
    <definedName name="Z_38BADFEC_005D_4348_A1C4_C10C151F5DFC_.wvu.PrintArea" localSheetId="5" hidden="1">'Attach-1'!$A$1:$F$14</definedName>
    <definedName name="Z_38BADFEC_005D_4348_A1C4_C10C151F5DFC_.wvu.PrintArea" localSheetId="10" hidden="1">'Attach-5'!$A$1:$F$14</definedName>
    <definedName name="Z_38BADFEC_005D_4348_A1C4_C10C151F5DFC_.wvu.PrintArea" localSheetId="11" hidden="1">'Attach-6'!$A$1:$F$14</definedName>
    <definedName name="Z_38BADFEC_005D_4348_A1C4_C10C151F5DFC_.wvu.PrintArea" localSheetId="13" hidden="1">'Attach-7'!$A$1:$F$14</definedName>
    <definedName name="Z_38BADFEC_005D_4348_A1C4_C10C151F5DFC_.wvu.PrintArea" localSheetId="12" hidden="1">GD!$A$1:$E$25</definedName>
    <definedName name="Z_38BADFEC_005D_4348_A1C4_C10C151F5DFC_.wvu.PrintArea" localSheetId="2" hidden="1">Instructions!$A$1:$C$27</definedName>
    <definedName name="Z_38BADFEC_005D_4348_A1C4_C10C151F5DFC_.wvu.PrintArea" localSheetId="16" hidden="1">'Letter of Proposal'!$A$1:$F$62</definedName>
    <definedName name="Z_38BADFEC_005D_4348_A1C4_C10C151F5DFC_.wvu.PrintArea" localSheetId="3" hidden="1">'Names of Bidder'!$B$1:$G$31</definedName>
    <definedName name="Z_38BADFEC_005D_4348_A1C4_C10C151F5DFC_.wvu.PrintArea" localSheetId="17" hidden="1">'Q &amp; C'!$A$1:$F$43</definedName>
    <definedName name="Z_38BADFEC_005D_4348_A1C4_C10C151F5DFC_.wvu.PrintArea" localSheetId="18" hidden="1">'T &amp; D'!$A$1:$E$12</definedName>
    <definedName name="Z_38BADFEC_005D_4348_A1C4_C10C151F5DFC_.wvu.PrintTitles" localSheetId="5" hidden="1">'Attach-1'!$14:$14</definedName>
    <definedName name="Z_38BADFEC_005D_4348_A1C4_C10C151F5DFC_.wvu.PrintTitles" localSheetId="10" hidden="1">'Attach-5'!$14:$14</definedName>
    <definedName name="Z_38BADFEC_005D_4348_A1C4_C10C151F5DFC_.wvu.PrintTitles" localSheetId="11" hidden="1">'Attach-6'!$14:$14</definedName>
    <definedName name="Z_38BADFEC_005D_4348_A1C4_C10C151F5DFC_.wvu.PrintTitles" localSheetId="13" hidden="1">'Attach-7'!$14:$14</definedName>
    <definedName name="Z_38BADFEC_005D_4348_A1C4_C10C151F5DFC_.wvu.Rows" localSheetId="5" hidden="1">'Attach-1'!#REF!,'Attach-1'!#REF!,'Attach-1'!#REF!,'Attach-1'!#REF!,'Attach-1'!#REF!,'Attach-1'!#REF!,'Attach-1'!#REF!,'Attach-1'!#REF!,'Attach-1'!#REF!,'Attach-1'!#REF!,'Attach-1'!#REF!,'Attach-1'!#REF!,'Attach-1'!#REF!,'Attach-1'!#REF!,'Attach-1'!#REF!,'Attach-1'!#REF!,'Attach-1'!#REF!,'Attach-1'!#REF!,'Attach-1'!#REF!,'Attach-1'!#REF!,'Attach-1'!#REF!,'Attach-1'!#REF!,'Attach-1'!#REF!,'Attach-1'!#REF!,'Attach-1'!#REF!,'Attach-1'!#REF!,'Attach-1'!#REF!,'Attach-1'!#REF!,'Attach-1'!#REF!,'Attach-1'!#REF!</definedName>
    <definedName name="Z_38BADFEC_005D_4348_A1C4_C10C151F5DFC_.wvu.Rows" localSheetId="10" hidden="1">'Attach-5'!#REF!,'Attach-5'!#REF!,'Attach-5'!#REF!,'Attach-5'!#REF!,'Attach-5'!#REF!,'Attach-5'!#REF!,'Attach-5'!#REF!,'Attach-5'!#REF!,'Attach-5'!#REF!,'Attach-5'!#REF!,'Attach-5'!#REF!,'Attach-5'!#REF!,'Attach-5'!#REF!,'Attach-5'!#REF!,'Attach-5'!#REF!,'Attach-5'!#REF!,'Attach-5'!#REF!,'Attach-5'!#REF!,'Attach-5'!#REF!,'Attach-5'!#REF!,'Attach-5'!#REF!,'Attach-5'!#REF!,'Attach-5'!#REF!,'Attach-5'!#REF!,'Attach-5'!#REF!,'Attach-5'!#REF!,'Attach-5'!#REF!,'Attach-5'!#REF!,'Attach-5'!#REF!,'Attach-5'!#REF!</definedName>
    <definedName name="Z_38BADFEC_005D_4348_A1C4_C10C151F5DFC_.wvu.Rows" localSheetId="11" hidden="1">'Attach-6'!#REF!,'Attach-6'!#REF!,'Attach-6'!#REF!,'Attach-6'!#REF!,'Attach-6'!#REF!,'Attach-6'!#REF!,'Attach-6'!#REF!,'Attach-6'!#REF!,'Attach-6'!#REF!,'Attach-6'!#REF!,'Attach-6'!#REF!,'Attach-6'!#REF!,'Attach-6'!#REF!,'Attach-6'!#REF!,'Attach-6'!#REF!,'Attach-6'!#REF!,'Attach-6'!#REF!,'Attach-6'!#REF!,'Attach-6'!#REF!,'Attach-6'!#REF!,'Attach-6'!#REF!,'Attach-6'!#REF!,'Attach-6'!#REF!,'Attach-6'!#REF!,'Attach-6'!#REF!,'Attach-6'!#REF!,'Attach-6'!#REF!,'Attach-6'!#REF!,'Attach-6'!#REF!,'Attach-6'!#REF!</definedName>
    <definedName name="Z_38BADFEC_005D_4348_A1C4_C10C151F5DFC_.wvu.Rows" localSheetId="13" hidden="1">'Attach-7'!#REF!,'Attach-7'!#REF!,'Attach-7'!#REF!,'Attach-7'!#REF!,'Attach-7'!#REF!,'Attach-7'!#REF!,'Attach-7'!#REF!,'Attach-7'!#REF!,'Attach-7'!#REF!,'Attach-7'!#REF!,'Attach-7'!#REF!,'Attach-7'!#REF!,'Attach-7'!#REF!,'Attach-7'!#REF!,'Attach-7'!#REF!,'Attach-7'!#REF!,'Attach-7'!#REF!,'Attach-7'!#REF!,'Attach-7'!#REF!,'Attach-7'!#REF!,'Attach-7'!#REF!,'Attach-7'!#REF!,'Attach-7'!#REF!,'Attach-7'!#REF!,'Attach-7'!#REF!,'Attach-7'!#REF!,'Attach-7'!#REF!,'Attach-7'!#REF!,'Attach-7'!#REF!,'Attach-7'!#REF!</definedName>
    <definedName name="Z_38BADFEC_005D_4348_A1C4_C10C151F5DFC_.wvu.Rows" localSheetId="1" hidden="1">Cover!$7:$7</definedName>
    <definedName name="Z_38BADFEC_005D_4348_A1C4_C10C151F5DFC_.wvu.Rows" localSheetId="12" hidden="1">GD!$21:$23,GD!$104:$222</definedName>
    <definedName name="Z_3AF5D368_0F40_4903_B06B_A4E8DE0BBD2F_.wvu.Cols" localSheetId="5" hidden="1">'Attach-1'!$I:$I</definedName>
    <definedName name="Z_3AF5D368_0F40_4903_B06B_A4E8DE0BBD2F_.wvu.Cols" localSheetId="10" hidden="1">'Attach-5'!$I:$I</definedName>
    <definedName name="Z_3AF5D368_0F40_4903_B06B_A4E8DE0BBD2F_.wvu.Cols" localSheetId="11" hidden="1">'Attach-6'!$I:$I</definedName>
    <definedName name="Z_3AF5D368_0F40_4903_B06B_A4E8DE0BBD2F_.wvu.Cols" localSheetId="13" hidden="1">'Attach-7'!$I:$I</definedName>
    <definedName name="Z_3AF5D368_0F40_4903_B06B_A4E8DE0BBD2F_.wvu.Cols" localSheetId="12" hidden="1">GD!$AD:$AJ</definedName>
    <definedName name="Z_3AF5D368_0F40_4903_B06B_A4E8DE0BBD2F_.wvu.Cols" localSheetId="3" hidden="1">'Names of Bidder'!$L:$L</definedName>
    <definedName name="Z_3AF5D368_0F40_4903_B06B_A4E8DE0BBD2F_.wvu.FilterData" localSheetId="5" hidden="1">'Attach-1'!#REF!</definedName>
    <definedName name="Z_3AF5D368_0F40_4903_B06B_A4E8DE0BBD2F_.wvu.FilterData" localSheetId="10" hidden="1">'Attach-5'!#REF!</definedName>
    <definedName name="Z_3AF5D368_0F40_4903_B06B_A4E8DE0BBD2F_.wvu.FilterData" localSheetId="11" hidden="1">'Attach-6'!#REF!</definedName>
    <definedName name="Z_3AF5D368_0F40_4903_B06B_A4E8DE0BBD2F_.wvu.FilterData" localSheetId="13" hidden="1">'Attach-7'!#REF!</definedName>
    <definedName name="Z_3AF5D368_0F40_4903_B06B_A4E8DE0BBD2F_.wvu.PrintArea" localSheetId="5" hidden="1">'Attach-1'!$A$1:$F$14</definedName>
    <definedName name="Z_3AF5D368_0F40_4903_B06B_A4E8DE0BBD2F_.wvu.PrintArea" localSheetId="10" hidden="1">'Attach-5'!$A$1:$F$14</definedName>
    <definedName name="Z_3AF5D368_0F40_4903_B06B_A4E8DE0BBD2F_.wvu.PrintArea" localSheetId="11" hidden="1">'Attach-6'!$A$1:$F$14</definedName>
    <definedName name="Z_3AF5D368_0F40_4903_B06B_A4E8DE0BBD2F_.wvu.PrintArea" localSheetId="13" hidden="1">'Attach-7'!$A$1:$F$14</definedName>
    <definedName name="Z_3AF5D368_0F40_4903_B06B_A4E8DE0BBD2F_.wvu.PrintArea" localSheetId="12" hidden="1">GD!$A$1:$G$28</definedName>
    <definedName name="Z_3AF5D368_0F40_4903_B06B_A4E8DE0BBD2F_.wvu.PrintArea" localSheetId="2" hidden="1">Instructions!$A$1:$C$27</definedName>
    <definedName name="Z_3AF5D368_0F40_4903_B06B_A4E8DE0BBD2F_.wvu.PrintArea" localSheetId="16" hidden="1">'Letter of Proposal'!$A$1:$F$62</definedName>
    <definedName name="Z_3AF5D368_0F40_4903_B06B_A4E8DE0BBD2F_.wvu.PrintArea" localSheetId="3" hidden="1">'Names of Bidder'!$B$1:$E$28</definedName>
    <definedName name="Z_3AF5D368_0F40_4903_B06B_A4E8DE0BBD2F_.wvu.PrintArea" localSheetId="17" hidden="1">'Q &amp; C'!$A$1:$F$43</definedName>
    <definedName name="Z_3AF5D368_0F40_4903_B06B_A4E8DE0BBD2F_.wvu.PrintArea" localSheetId="18" hidden="1">'T &amp; D'!$A$1:$E$12</definedName>
    <definedName name="Z_3AF5D368_0F40_4903_B06B_A4E8DE0BBD2F_.wvu.PrintTitles" localSheetId="5" hidden="1">'Attach-1'!$14:$14</definedName>
    <definedName name="Z_3AF5D368_0F40_4903_B06B_A4E8DE0BBD2F_.wvu.PrintTitles" localSheetId="10" hidden="1">'Attach-5'!$14:$14</definedName>
    <definedName name="Z_3AF5D368_0F40_4903_B06B_A4E8DE0BBD2F_.wvu.PrintTitles" localSheetId="11" hidden="1">'Attach-6'!$14:$14</definedName>
    <definedName name="Z_3AF5D368_0F40_4903_B06B_A4E8DE0BBD2F_.wvu.PrintTitles" localSheetId="13" hidden="1">'Attach-7'!$14:$14</definedName>
    <definedName name="Z_3AF5D368_0F40_4903_B06B_A4E8DE0BBD2F_.wvu.PrintTitles" localSheetId="12" hidden="1">GD!#REF!</definedName>
    <definedName name="Z_3AF5D368_0F40_4903_B06B_A4E8DE0BBD2F_.wvu.Rows" localSheetId="1" hidden="1">Cover!$7:$7</definedName>
    <definedName name="Z_3AF5D368_0F40_4903_B06B_A4E8DE0BBD2F_.wvu.Rows" localSheetId="12" hidden="1">GD!$104:$222</definedName>
    <definedName name="Z_3D662AA8_535D_445A_A535_5FFD33E1146F_.wvu.PrintArea" localSheetId="17" hidden="1">'Q &amp; C'!$A$1:$F$43</definedName>
    <definedName name="Z_420F5FBD_E556_4311_8218_D9BF2725836B_.wvu.PrintArea" localSheetId="17" hidden="1">'Q &amp; C'!$A$1:$F$43</definedName>
    <definedName name="Z_43BCBF1E_CDCF_4541_8D79_87EDCECBC1FD_.wvu.Cols" localSheetId="9" hidden="1">'Attach-4'!$H:$H</definedName>
    <definedName name="Z_43BCBF1E_CDCF_4541_8D79_87EDCECBC1FD_.wvu.PrintArea" localSheetId="14" hidden="1">'Attach 10'!$A$1:$E$29</definedName>
    <definedName name="Z_43BCBF1E_CDCF_4541_8D79_87EDCECBC1FD_.wvu.PrintArea" localSheetId="9" hidden="1">'Attach-4'!$A$1:$E$63</definedName>
    <definedName name="Z_43BCBF1E_CDCF_4541_8D79_87EDCECBC1FD_.wvu.Rows" localSheetId="9" hidden="1">'Attach-4'!$10:$11,'Attach-4'!$13:$13</definedName>
    <definedName name="Z_44B3086C_4F7C_4BBE_9C8F_5ABC767F8862_.wvu.Cols" localSheetId="9" hidden="1">'Attach-4'!$H:$H</definedName>
    <definedName name="Z_44B3086C_4F7C_4BBE_9C8F_5ABC767F8862_.wvu.PrintArea" localSheetId="9" hidden="1">'Attach-4'!$A$1:$E$62</definedName>
    <definedName name="Z_44B3086C_4F7C_4BBE_9C8F_5ABC767F8862_.wvu.Rows" localSheetId="9" hidden="1">'Attach-4'!$13:$21</definedName>
    <definedName name="Z_44C1C443_3199_4288_884A_D16AF7B2CD69_.wvu.PrintArea" localSheetId="14" hidden="1">'Attach 10'!$A$1:$E$29</definedName>
    <definedName name="Z_44C1C443_3199_4288_884A_D16AF7B2CD69_.wvu.PrintArea" localSheetId="15" hidden="1">'Attach 10-IP'!$A$8:$I$222</definedName>
    <definedName name="Z_467D956B_E414_49B8_976A_B616E4A07C29_.wvu.Cols" localSheetId="9" hidden="1">'Attach-4'!$H:$H</definedName>
    <definedName name="Z_467D956B_E414_49B8_976A_B616E4A07C29_.wvu.PrintArea" localSheetId="9" hidden="1">'Attach-4'!$A$1:$E$62</definedName>
    <definedName name="Z_467D956B_E414_49B8_976A_B616E4A07C29_.wvu.Rows" localSheetId="9" hidden="1">'Attach-4'!$13:$21</definedName>
    <definedName name="Z_494F6778_23FE_4AAC_B37D_6C7543FC13B9_.wvu.Cols" localSheetId="9" hidden="1">'Attach-4'!$H:$H</definedName>
    <definedName name="Z_494F6778_23FE_4AAC_B37D_6C7543FC13B9_.wvu.PrintArea" localSheetId="14" hidden="1">'Attach 10'!$A$1:$E$29</definedName>
    <definedName name="Z_494F6778_23FE_4AAC_B37D_6C7543FC13B9_.wvu.PrintArea" localSheetId="15" hidden="1">'Attach 10-IP'!$A$8:$I$222</definedName>
    <definedName name="Z_494F6778_23FE_4AAC_B37D_6C7543FC13B9_.wvu.PrintArea" localSheetId="9" hidden="1">'Attach-4'!$A$1:$E$62</definedName>
    <definedName name="Z_494F6778_23FE_4AAC_B37D_6C7543FC13B9_.wvu.Rows" localSheetId="9" hidden="1">'Attach-4'!$13:$13</definedName>
    <definedName name="Z_4D67A8FB_66CE_4EFD_8932_C754BE25ED43_.wvu.PrintArea" localSheetId="14" hidden="1">'Attach 10'!$A$1:$E$29</definedName>
    <definedName name="Z_4D67A8FB_66CE_4EFD_8932_C754BE25ED43_.wvu.PrintArea" localSheetId="15" hidden="1">'Attach 10-IP'!$A$8:$I$222</definedName>
    <definedName name="Z_4F65FF32_EC61_4022_A399_2986D7B6B8B3_.wvu.Cols" localSheetId="5" hidden="1">'Attach-1'!$N:$AA</definedName>
    <definedName name="Z_4F65FF32_EC61_4022_A399_2986D7B6B8B3_.wvu.Cols" localSheetId="10" hidden="1">'Attach-5'!$N:$AA</definedName>
    <definedName name="Z_4F65FF32_EC61_4022_A399_2986D7B6B8B3_.wvu.Cols" localSheetId="11" hidden="1">'Attach-6'!$N:$AA</definedName>
    <definedName name="Z_4F65FF32_EC61_4022_A399_2986D7B6B8B3_.wvu.Cols" localSheetId="13" hidden="1">'Attach-7'!$N:$AA</definedName>
    <definedName name="Z_4F65FF32_EC61_4022_A399_2986D7B6B8B3_.wvu.Cols" localSheetId="12" hidden="1">GD!$AD:$AJ</definedName>
    <definedName name="Z_4F65FF32_EC61_4022_A399_2986D7B6B8B3_.wvu.Cols" localSheetId="16" hidden="1">'Letter of Proposal'!$Z:$AJ</definedName>
    <definedName name="Z_4F65FF32_EC61_4022_A399_2986D7B6B8B3_.wvu.PrintArea" localSheetId="5" hidden="1">'Attach-1'!$A$1:$F$14</definedName>
    <definedName name="Z_4F65FF32_EC61_4022_A399_2986D7B6B8B3_.wvu.PrintArea" localSheetId="10" hidden="1">'Attach-5'!$A$1:$F$14</definedName>
    <definedName name="Z_4F65FF32_EC61_4022_A399_2986D7B6B8B3_.wvu.PrintArea" localSheetId="11" hidden="1">'Attach-6'!$A$1:$F$14</definedName>
    <definedName name="Z_4F65FF32_EC61_4022_A399_2986D7B6B8B3_.wvu.PrintArea" localSheetId="13" hidden="1">'Attach-7'!$A$1:$F$14</definedName>
    <definedName name="Z_4F65FF32_EC61_4022_A399_2986D7B6B8B3_.wvu.PrintArea" localSheetId="12" hidden="1">GD!$A$1:$G$28</definedName>
    <definedName name="Z_4F65FF32_EC61_4022_A399_2986D7B6B8B3_.wvu.PrintArea" localSheetId="2" hidden="1">Instructions!$A$1:$C$27</definedName>
    <definedName name="Z_4F65FF32_EC61_4022_A399_2986D7B6B8B3_.wvu.PrintArea" localSheetId="16" hidden="1">'Letter of Proposal'!$A$1:$F$62</definedName>
    <definedName name="Z_4F65FF32_EC61_4022_A399_2986D7B6B8B3_.wvu.PrintArea" localSheetId="3" hidden="1">'Names of Bidder'!$B$1:$E$28</definedName>
    <definedName name="Z_4F65FF32_EC61_4022_A399_2986D7B6B8B3_.wvu.PrintTitles" localSheetId="5" hidden="1">'Attach-1'!$14:$14</definedName>
    <definedName name="Z_4F65FF32_EC61_4022_A399_2986D7B6B8B3_.wvu.PrintTitles" localSheetId="10" hidden="1">'Attach-5'!$14:$14</definedName>
    <definedName name="Z_4F65FF32_EC61_4022_A399_2986D7B6B8B3_.wvu.PrintTitles" localSheetId="11" hidden="1">'Attach-6'!$14:$14</definedName>
    <definedName name="Z_4F65FF32_EC61_4022_A399_2986D7B6B8B3_.wvu.PrintTitles" localSheetId="13" hidden="1">'Attach-7'!$14:$14</definedName>
    <definedName name="Z_4F65FF32_EC61_4022_A399_2986D7B6B8B3_.wvu.PrintTitles" localSheetId="12" hidden="1">GD!#REF!</definedName>
    <definedName name="Z_4F65FF32_EC61_4022_A399_2986D7B6B8B3_.wvu.Rows" localSheetId="5" hidden="1">'Attach-1'!#REF!</definedName>
    <definedName name="Z_4F65FF32_EC61_4022_A399_2986D7B6B8B3_.wvu.Rows" localSheetId="10" hidden="1">'Attach-5'!#REF!</definedName>
    <definedName name="Z_4F65FF32_EC61_4022_A399_2986D7B6B8B3_.wvu.Rows" localSheetId="11" hidden="1">'Attach-6'!#REF!</definedName>
    <definedName name="Z_4F65FF32_EC61_4022_A399_2986D7B6B8B3_.wvu.Rows" localSheetId="13" hidden="1">'Attach-7'!#REF!</definedName>
    <definedName name="Z_4F65FF32_EC61_4022_A399_2986D7B6B8B3_.wvu.Rows" localSheetId="12" hidden="1">GD!$104:$222</definedName>
    <definedName name="Z_58D82F59_8CF6_455F_B9F4_081499FDF243_.wvu.PrintArea" localSheetId="17" hidden="1">'Q &amp; C'!$A$1:$F$43</definedName>
    <definedName name="Z_59ACD8B6_730E_4199_8297_1160D2A0693D_.wvu.PrintArea" localSheetId="17" hidden="1">'Q &amp; C'!$A$1:$F$43</definedName>
    <definedName name="Z_5C6610A7_30B1_43C5_B47D_FDA0FBB789C6_.wvu.PrintArea" localSheetId="2" hidden="1">Instructions!$A$1:$C$27</definedName>
    <definedName name="Z_5EEA9CA1_8918_4549_B9B3_DD5FE54325FC_.wvu.Cols" localSheetId="9" hidden="1">'Attach-4'!$H:$H</definedName>
    <definedName name="Z_5EEA9CA1_8918_4549_B9B3_DD5FE54325FC_.wvu.PrintArea" localSheetId="9" hidden="1">'Attach-4'!$A$1:$E$62</definedName>
    <definedName name="Z_5EEA9CA1_8918_4549_B9B3_DD5FE54325FC_.wvu.Rows" localSheetId="9" hidden="1">'Attach-4'!$13:$13</definedName>
    <definedName name="Z_611D8B62_9C40_451B_ABB4_92F111B2BF43_.wvu.Cols" localSheetId="5" hidden="1">'Attach-1'!$I:$I</definedName>
    <definedName name="Z_611D8B62_9C40_451B_ABB4_92F111B2BF43_.wvu.Cols" localSheetId="10" hidden="1">'Attach-5'!$I:$I</definedName>
    <definedName name="Z_611D8B62_9C40_451B_ABB4_92F111B2BF43_.wvu.Cols" localSheetId="11" hidden="1">'Attach-6'!$I:$I</definedName>
    <definedName name="Z_611D8B62_9C40_451B_ABB4_92F111B2BF43_.wvu.Cols" localSheetId="13" hidden="1">'Attach-7'!$I:$I</definedName>
    <definedName name="Z_611D8B62_9C40_451B_ABB4_92F111B2BF43_.wvu.Cols" localSheetId="12" hidden="1">GD!$AD:$AJ</definedName>
    <definedName name="Z_611D8B62_9C40_451B_ABB4_92F111B2BF43_.wvu.Cols" localSheetId="3" hidden="1">'Names of Bidder'!$L:$L</definedName>
    <definedName name="Z_611D8B62_9C40_451B_ABB4_92F111B2BF43_.wvu.FilterData" localSheetId="5" hidden="1">'Attach-1'!#REF!</definedName>
    <definedName name="Z_611D8B62_9C40_451B_ABB4_92F111B2BF43_.wvu.FilterData" localSheetId="10" hidden="1">'Attach-5'!#REF!</definedName>
    <definedName name="Z_611D8B62_9C40_451B_ABB4_92F111B2BF43_.wvu.FilterData" localSheetId="11" hidden="1">'Attach-6'!#REF!</definedName>
    <definedName name="Z_611D8B62_9C40_451B_ABB4_92F111B2BF43_.wvu.FilterData" localSheetId="13" hidden="1">'Attach-7'!#REF!</definedName>
    <definedName name="Z_611D8B62_9C40_451B_ABB4_92F111B2BF43_.wvu.PrintArea" localSheetId="5" hidden="1">'Attach-1'!$A$1:$F$14</definedName>
    <definedName name="Z_611D8B62_9C40_451B_ABB4_92F111B2BF43_.wvu.PrintArea" localSheetId="10" hidden="1">'Attach-5'!$A$1:$F$14</definedName>
    <definedName name="Z_611D8B62_9C40_451B_ABB4_92F111B2BF43_.wvu.PrintArea" localSheetId="11" hidden="1">'Attach-6'!$A$1:$F$14</definedName>
    <definedName name="Z_611D8B62_9C40_451B_ABB4_92F111B2BF43_.wvu.PrintArea" localSheetId="13" hidden="1">'Attach-7'!$A$1:$F$14</definedName>
    <definedName name="Z_611D8B62_9C40_451B_ABB4_92F111B2BF43_.wvu.PrintArea" localSheetId="12" hidden="1">GD!$A$1:$G$28</definedName>
    <definedName name="Z_611D8B62_9C40_451B_ABB4_92F111B2BF43_.wvu.PrintArea" localSheetId="2" hidden="1">Instructions!$A$1:$C$27</definedName>
    <definedName name="Z_611D8B62_9C40_451B_ABB4_92F111B2BF43_.wvu.PrintArea" localSheetId="16" hidden="1">'Letter of Proposal'!$A$1:$F$62</definedName>
    <definedName name="Z_611D8B62_9C40_451B_ABB4_92F111B2BF43_.wvu.PrintArea" localSheetId="3" hidden="1">'Names of Bidder'!$B$1:$E$28</definedName>
    <definedName name="Z_611D8B62_9C40_451B_ABB4_92F111B2BF43_.wvu.PrintArea" localSheetId="17" hidden="1">'Q &amp; C'!$A$1:$F$43</definedName>
    <definedName name="Z_611D8B62_9C40_451B_ABB4_92F111B2BF43_.wvu.PrintArea" localSheetId="18" hidden="1">'T &amp; D'!$A$1:$E$12</definedName>
    <definedName name="Z_611D8B62_9C40_451B_ABB4_92F111B2BF43_.wvu.PrintTitles" localSheetId="5" hidden="1">'Attach-1'!$14:$14</definedName>
    <definedName name="Z_611D8B62_9C40_451B_ABB4_92F111B2BF43_.wvu.PrintTitles" localSheetId="10" hidden="1">'Attach-5'!$14:$14</definedName>
    <definedName name="Z_611D8B62_9C40_451B_ABB4_92F111B2BF43_.wvu.PrintTitles" localSheetId="11" hidden="1">'Attach-6'!$14:$14</definedName>
    <definedName name="Z_611D8B62_9C40_451B_ABB4_92F111B2BF43_.wvu.PrintTitles" localSheetId="13" hidden="1">'Attach-7'!$14:$14</definedName>
    <definedName name="Z_611D8B62_9C40_451B_ABB4_92F111B2BF43_.wvu.PrintTitles" localSheetId="12" hidden="1">GD!#REF!</definedName>
    <definedName name="Z_611D8B62_9C40_451B_ABB4_92F111B2BF43_.wvu.Rows" localSheetId="1" hidden="1">Cover!$7:$7</definedName>
    <definedName name="Z_611D8B62_9C40_451B_ABB4_92F111B2BF43_.wvu.Rows" localSheetId="12" hidden="1">GD!$104:$222</definedName>
    <definedName name="Z_65D82776_96D9_4717_9165_BE88229EF0AF_.wvu.Cols" localSheetId="9" hidden="1">'Attach-4'!$H:$H</definedName>
    <definedName name="Z_65D82776_96D9_4717_9165_BE88229EF0AF_.wvu.PrintArea" localSheetId="9" hidden="1">'Attach-4'!$A$1:$E$62</definedName>
    <definedName name="Z_65D82776_96D9_4717_9165_BE88229EF0AF_.wvu.Rows" localSheetId="9" hidden="1">'Attach-4'!$13:$21</definedName>
    <definedName name="Z_679B4CB2_1FC3_4088_92EC_8A5782906FA4_.wvu.Cols" localSheetId="13" hidden="1">'Attach-7'!$G:$M,'Attach-7'!$S:$Y</definedName>
    <definedName name="Z_679B4CB2_1FC3_4088_92EC_8A5782906FA4_.wvu.FilterData" localSheetId="13" hidden="1">'Attach-7'!$D$1:$D$117</definedName>
    <definedName name="Z_679B4CB2_1FC3_4088_92EC_8A5782906FA4_.wvu.PrintArea" localSheetId="13" hidden="1">'Attach-7'!$A$1:$F$18</definedName>
    <definedName name="Z_679B4CB2_1FC3_4088_92EC_8A5782906FA4_.wvu.PrintTitles" localSheetId="13" hidden="1">'Attach-7'!$14:$14</definedName>
    <definedName name="Z_693AE0F1_9847_4E6A_B08E_BAB67D33B621_.wvu.Cols" localSheetId="5" hidden="1">'Attach-1'!$G:$N,'Attach-1'!$S:$Y</definedName>
    <definedName name="Z_693AE0F1_9847_4E6A_B08E_BAB67D33B621_.wvu.Cols" localSheetId="10" hidden="1">'Attach-5'!$G:$N,'Attach-5'!$S:$Y</definedName>
    <definedName name="Z_693AE0F1_9847_4E6A_B08E_BAB67D33B621_.wvu.Cols" localSheetId="11" hidden="1">'Attach-6'!$G:$N,'Attach-6'!$S:$Y</definedName>
    <definedName name="Z_693AE0F1_9847_4E6A_B08E_BAB67D33B621_.wvu.Cols" localSheetId="13" hidden="1">'Attach-7'!$G:$N,'Attach-7'!$S:$Y</definedName>
    <definedName name="Z_693AE0F1_9847_4E6A_B08E_BAB67D33B621_.wvu.Cols" localSheetId="12" hidden="1">GD!$D:$D,GD!$F:$G,GD!$AD:$AJ</definedName>
    <definedName name="Z_693AE0F1_9847_4E6A_B08E_BAB67D33B621_.wvu.Cols" localSheetId="3" hidden="1">'Names of Bidder'!$L:$L</definedName>
    <definedName name="Z_693AE0F1_9847_4E6A_B08E_BAB67D33B621_.wvu.FilterData" localSheetId="5" hidden="1">'Attach-1'!#REF!</definedName>
    <definedName name="Z_693AE0F1_9847_4E6A_B08E_BAB67D33B621_.wvu.FilterData" localSheetId="10" hidden="1">'Attach-5'!#REF!</definedName>
    <definedName name="Z_693AE0F1_9847_4E6A_B08E_BAB67D33B621_.wvu.FilterData" localSheetId="11" hidden="1">'Attach-6'!#REF!</definedName>
    <definedName name="Z_693AE0F1_9847_4E6A_B08E_BAB67D33B621_.wvu.FilterData" localSheetId="13" hidden="1">'Attach-7'!#REF!</definedName>
    <definedName name="Z_693AE0F1_9847_4E6A_B08E_BAB67D33B621_.wvu.PrintArea" localSheetId="5" hidden="1">'Attach-1'!$A$1:$F$14</definedName>
    <definedName name="Z_693AE0F1_9847_4E6A_B08E_BAB67D33B621_.wvu.PrintArea" localSheetId="10" hidden="1">'Attach-5'!$A$1:$F$14</definedName>
    <definedName name="Z_693AE0F1_9847_4E6A_B08E_BAB67D33B621_.wvu.PrintArea" localSheetId="11" hidden="1">'Attach-6'!$A$1:$F$14</definedName>
    <definedName name="Z_693AE0F1_9847_4E6A_B08E_BAB67D33B621_.wvu.PrintArea" localSheetId="13" hidden="1">'Attach-7'!$A$1:$F$14</definedName>
    <definedName name="Z_693AE0F1_9847_4E6A_B08E_BAB67D33B621_.wvu.PrintArea" localSheetId="12" hidden="1">GD!$A$1:$E$25</definedName>
    <definedName name="Z_693AE0F1_9847_4E6A_B08E_BAB67D33B621_.wvu.PrintArea" localSheetId="2" hidden="1">Instructions!$A$1:$C$27</definedName>
    <definedName name="Z_693AE0F1_9847_4E6A_B08E_BAB67D33B621_.wvu.PrintArea" localSheetId="16" hidden="1">'Letter of Proposal'!$A$1:$F$62</definedName>
    <definedName name="Z_693AE0F1_9847_4E6A_B08E_BAB67D33B621_.wvu.PrintArea" localSheetId="3" hidden="1">'Names of Bidder'!$B$1:$G$31</definedName>
    <definedName name="Z_693AE0F1_9847_4E6A_B08E_BAB67D33B621_.wvu.PrintArea" localSheetId="17" hidden="1">'Q &amp; C'!$A$1:$F$43</definedName>
    <definedName name="Z_693AE0F1_9847_4E6A_B08E_BAB67D33B621_.wvu.PrintArea" localSheetId="18" hidden="1">'T &amp; D'!$A$1:$E$12</definedName>
    <definedName name="Z_693AE0F1_9847_4E6A_B08E_BAB67D33B621_.wvu.PrintTitles" localSheetId="5" hidden="1">'Attach-1'!$14:$14</definedName>
    <definedName name="Z_693AE0F1_9847_4E6A_B08E_BAB67D33B621_.wvu.PrintTitles" localSheetId="10" hidden="1">'Attach-5'!$14:$14</definedName>
    <definedName name="Z_693AE0F1_9847_4E6A_B08E_BAB67D33B621_.wvu.PrintTitles" localSheetId="11" hidden="1">'Attach-6'!$14:$14</definedName>
    <definedName name="Z_693AE0F1_9847_4E6A_B08E_BAB67D33B621_.wvu.PrintTitles" localSheetId="13" hidden="1">'Attach-7'!$14:$14</definedName>
    <definedName name="Z_693AE0F1_9847_4E6A_B08E_BAB67D33B621_.wvu.Rows" localSheetId="1" hidden="1">Cover!$7:$7</definedName>
    <definedName name="Z_693AE0F1_9847_4E6A_B08E_BAB67D33B621_.wvu.Rows" localSheetId="12" hidden="1">GD!$104:$222</definedName>
    <definedName name="Z_696D9240_6693_44E8_B9A4_2BFADD101EE2_.wvu.PrintArea" localSheetId="17" hidden="1">'Q &amp; C'!$A$1:$F$43</definedName>
    <definedName name="Z_6E345679_47E0_4044_94F8_40B7719CE719_.wvu.PrintArea" localSheetId="17" hidden="1">'Q &amp; C'!$A$1:$F$43</definedName>
    <definedName name="Z_75ADC1CB_B2FC_4413_A994_9BBA99DCA57A_.wvu.Cols" localSheetId="5" hidden="1">'Attach-1'!$G:$M,'Attach-1'!$S:$Y</definedName>
    <definedName name="Z_75ADC1CB_B2FC_4413_A994_9BBA99DCA57A_.wvu.Cols" localSheetId="10" hidden="1">'Attach-5'!$G:$M,'Attach-5'!$S:$Y</definedName>
    <definedName name="Z_75ADC1CB_B2FC_4413_A994_9BBA99DCA57A_.wvu.Cols" localSheetId="11" hidden="1">'Attach-6'!$G:$M,'Attach-6'!$S:$Y</definedName>
    <definedName name="Z_75ADC1CB_B2FC_4413_A994_9BBA99DCA57A_.wvu.Cols" localSheetId="13" hidden="1">'Attach-7'!$G:$M,'Attach-7'!$S:$Y</definedName>
    <definedName name="Z_75ADC1CB_B2FC_4413_A994_9BBA99DCA57A_.wvu.Cols" localSheetId="12" hidden="1">GD!$D:$D,GD!$F:$G,GD!$AD:$AJ</definedName>
    <definedName name="Z_75ADC1CB_B2FC_4413_A994_9BBA99DCA57A_.wvu.Cols" localSheetId="3" hidden="1">'Names of Bidder'!$L:$L</definedName>
    <definedName name="Z_75ADC1CB_B2FC_4413_A994_9BBA99DCA57A_.wvu.FilterData" localSheetId="5" hidden="1">'Attach-1'!$D$1:$D$124</definedName>
    <definedName name="Z_75ADC1CB_B2FC_4413_A994_9BBA99DCA57A_.wvu.FilterData" localSheetId="10" hidden="1">'Attach-5'!$D$1:$D$119</definedName>
    <definedName name="Z_75ADC1CB_B2FC_4413_A994_9BBA99DCA57A_.wvu.FilterData" localSheetId="11" hidden="1">'Attach-6'!$D$1:$D$116</definedName>
    <definedName name="Z_75ADC1CB_B2FC_4413_A994_9BBA99DCA57A_.wvu.FilterData" localSheetId="13" hidden="1">'Attach-7'!$D$1:$D$117</definedName>
    <definedName name="Z_75ADC1CB_B2FC_4413_A994_9BBA99DCA57A_.wvu.PrintArea" localSheetId="5" hidden="1">'Attach-1'!$A$1:$F$24</definedName>
    <definedName name="Z_75ADC1CB_B2FC_4413_A994_9BBA99DCA57A_.wvu.PrintArea" localSheetId="10" hidden="1">'Attach-5'!$A$1:$F$20</definedName>
    <definedName name="Z_75ADC1CB_B2FC_4413_A994_9BBA99DCA57A_.wvu.PrintArea" localSheetId="11" hidden="1">'Attach-6'!$A$1:$F$17</definedName>
    <definedName name="Z_75ADC1CB_B2FC_4413_A994_9BBA99DCA57A_.wvu.PrintArea" localSheetId="13" hidden="1">'Attach-7'!$A$1:$F$17</definedName>
    <definedName name="Z_75ADC1CB_B2FC_4413_A994_9BBA99DCA57A_.wvu.PrintArea" localSheetId="12" hidden="1">GD!$A$1:$E$25</definedName>
    <definedName name="Z_75ADC1CB_B2FC_4413_A994_9BBA99DCA57A_.wvu.PrintArea" localSheetId="2" hidden="1">Instructions!$A$1:$C$27</definedName>
    <definedName name="Z_75ADC1CB_B2FC_4413_A994_9BBA99DCA57A_.wvu.PrintArea" localSheetId="16" hidden="1">'Letter of Proposal'!$A$1:$F$62</definedName>
    <definedName name="Z_75ADC1CB_B2FC_4413_A994_9BBA99DCA57A_.wvu.PrintArea" localSheetId="3" hidden="1">'Names of Bidder'!$B$1:$G$31</definedName>
    <definedName name="Z_75ADC1CB_B2FC_4413_A994_9BBA99DCA57A_.wvu.PrintArea" localSheetId="17" hidden="1">'Q &amp; C'!$A$1:$F$43</definedName>
    <definedName name="Z_75ADC1CB_B2FC_4413_A994_9BBA99DCA57A_.wvu.PrintArea" localSheetId="18" hidden="1">'T &amp; D'!$A$1:$E$12</definedName>
    <definedName name="Z_75ADC1CB_B2FC_4413_A994_9BBA99DCA57A_.wvu.PrintTitles" localSheetId="5" hidden="1">'Attach-1'!$14:$14</definedName>
    <definedName name="Z_75ADC1CB_B2FC_4413_A994_9BBA99DCA57A_.wvu.PrintTitles" localSheetId="10" hidden="1">'Attach-5'!$14:$14</definedName>
    <definedName name="Z_75ADC1CB_B2FC_4413_A994_9BBA99DCA57A_.wvu.PrintTitles" localSheetId="11" hidden="1">'Attach-6'!$14:$14</definedName>
    <definedName name="Z_75ADC1CB_B2FC_4413_A994_9BBA99DCA57A_.wvu.PrintTitles" localSheetId="13" hidden="1">'Attach-7'!$14:$14</definedName>
    <definedName name="Z_75ADC1CB_B2FC_4413_A994_9BBA99DCA57A_.wvu.Rows" localSheetId="1" hidden="1">Cover!$7:$7</definedName>
    <definedName name="Z_75ADC1CB_B2FC_4413_A994_9BBA99DCA57A_.wvu.Rows" localSheetId="12" hidden="1">GD!$104:$222</definedName>
    <definedName name="Z_77353208_2D17_4D2E_ADE3_4F168F350B73_.wvu.PrintArea" localSheetId="14" hidden="1">'Attach 10'!$A$1:$E$29</definedName>
    <definedName name="Z_77353208_2D17_4D2E_ADE3_4F168F350B73_.wvu.PrintArea" localSheetId="15" hidden="1">'Attach 10-IP'!$A$8:$I$222</definedName>
    <definedName name="Z_7A88FC7A_7690_48AB_B789_172043AFADC8_.wvu.PrintArea" localSheetId="14" hidden="1">'Attach 10'!$A$1:$E$29</definedName>
    <definedName name="Z_7A88FC7A_7690_48AB_B789_172043AFADC8_.wvu.PrintArea" localSheetId="15" hidden="1">'Attach 10-IP'!$A$8:$I$222</definedName>
    <definedName name="Z_7A9EA6D6_4DDF_43D9_92E6_C6AFAD14E266_.wvu.PrintArea" localSheetId="14" hidden="1">'Attach 10'!$A$1:$E$29</definedName>
    <definedName name="Z_7A9EA6D6_4DDF_43D9_92E6_C6AFAD14E266_.wvu.PrintArea" localSheetId="15" hidden="1">'Attach 10-IP'!$A$8:$I$222</definedName>
    <definedName name="Z_7DD53984_3BB9_4CDE_A18F_762D884D738F_.wvu.Cols" localSheetId="13" hidden="1">'Attach-7'!$G:$N,'Attach-7'!$S:$Y</definedName>
    <definedName name="Z_7DD53984_3BB9_4CDE_A18F_762D884D738F_.wvu.FilterData" localSheetId="13" hidden="1">'Attach-7'!$D$1:$D$117</definedName>
    <definedName name="Z_7DD53984_3BB9_4CDE_A18F_762D884D738F_.wvu.PrintArea" localSheetId="13" hidden="1">'Attach-7'!$A$1:$F$18</definedName>
    <definedName name="Z_7DD53984_3BB9_4CDE_A18F_762D884D738F_.wvu.PrintTitles" localSheetId="13" hidden="1">'Attach-7'!$14:$14</definedName>
    <definedName name="Z_817A80FB_406A_4DA1_9953_DC7C465271A4_.wvu.Cols" localSheetId="5" hidden="1">'Attach-1'!$G:$M,'Attach-1'!$S:$Y</definedName>
    <definedName name="Z_817A80FB_406A_4DA1_9953_DC7C465271A4_.wvu.Cols" localSheetId="9" hidden="1">'Attach-4'!$H:$H</definedName>
    <definedName name="Z_817A80FB_406A_4DA1_9953_DC7C465271A4_.wvu.Cols" localSheetId="10" hidden="1">'Attach-5'!$H:$H,'Attach-5'!$S:$Y</definedName>
    <definedName name="Z_817A80FB_406A_4DA1_9953_DC7C465271A4_.wvu.Cols" localSheetId="11" hidden="1">'Attach-6'!$H:$H,'Attach-6'!$S:$Y</definedName>
    <definedName name="Z_817A80FB_406A_4DA1_9953_DC7C465271A4_.wvu.Cols" localSheetId="12" hidden="1">GD!$D:$D,GD!$F:$G,GD!$AD:$AJ</definedName>
    <definedName name="Z_817A80FB_406A_4DA1_9953_DC7C465271A4_.wvu.Cols" localSheetId="16" hidden="1">'Letter of Proposal'!$J:$AK</definedName>
    <definedName name="Z_817A80FB_406A_4DA1_9953_DC7C465271A4_.wvu.Cols" localSheetId="3" hidden="1">'Names of Bidder'!$J:$J,'Names of Bidder'!$L:$L</definedName>
    <definedName name="Z_817A80FB_406A_4DA1_9953_DC7C465271A4_.wvu.FilterData" localSheetId="5" hidden="1">'Attach-1'!$D$1:$D$124</definedName>
    <definedName name="Z_817A80FB_406A_4DA1_9953_DC7C465271A4_.wvu.FilterData" localSheetId="10" hidden="1">'Attach-5'!$D$1:$D$119</definedName>
    <definedName name="Z_817A80FB_406A_4DA1_9953_DC7C465271A4_.wvu.FilterData" localSheetId="11" hidden="1">'Attach-6'!$D$1:$D$116</definedName>
    <definedName name="Z_817A80FB_406A_4DA1_9953_DC7C465271A4_.wvu.PrintArea" localSheetId="5" hidden="1">'Attach-1'!$A$1:$F$25</definedName>
    <definedName name="Z_817A80FB_406A_4DA1_9953_DC7C465271A4_.wvu.PrintArea" localSheetId="9" hidden="1">'Attach-4'!$A$1:$E$62</definedName>
    <definedName name="Z_817A80FB_406A_4DA1_9953_DC7C465271A4_.wvu.PrintArea" localSheetId="10" hidden="1">'Attach-5'!$A$1:$F$21</definedName>
    <definedName name="Z_817A80FB_406A_4DA1_9953_DC7C465271A4_.wvu.PrintArea" localSheetId="11" hidden="1">'Attach-6'!$A$1:$F$18</definedName>
    <definedName name="Z_817A80FB_406A_4DA1_9953_DC7C465271A4_.wvu.PrintArea" localSheetId="12" hidden="1">GD!$A$1:$E$25</definedName>
    <definedName name="Z_817A80FB_406A_4DA1_9953_DC7C465271A4_.wvu.PrintArea" localSheetId="2" hidden="1">Instructions!$A$1:$C$27</definedName>
    <definedName name="Z_817A80FB_406A_4DA1_9953_DC7C465271A4_.wvu.PrintArea" localSheetId="16" hidden="1">'Letter of Proposal'!$A$1:$F$62</definedName>
    <definedName name="Z_817A80FB_406A_4DA1_9953_DC7C465271A4_.wvu.PrintArea" localSheetId="3" hidden="1">'Names of Bidder'!$B$1:$G$31</definedName>
    <definedName name="Z_817A80FB_406A_4DA1_9953_DC7C465271A4_.wvu.PrintArea" localSheetId="17" hidden="1">'Q &amp; C'!$A$1:$F$43</definedName>
    <definedName name="Z_817A80FB_406A_4DA1_9953_DC7C465271A4_.wvu.PrintArea" localSheetId="18" hidden="1">'T &amp; D'!$A$1:$E$12</definedName>
    <definedName name="Z_817A80FB_406A_4DA1_9953_DC7C465271A4_.wvu.PrintTitles" localSheetId="5" hidden="1">'Attach-1'!$14:$14</definedName>
    <definedName name="Z_817A80FB_406A_4DA1_9953_DC7C465271A4_.wvu.PrintTitles" localSheetId="10" hidden="1">'Attach-5'!$14:$14</definedName>
    <definedName name="Z_817A80FB_406A_4DA1_9953_DC7C465271A4_.wvu.PrintTitles" localSheetId="11" hidden="1">'Attach-6'!$14:$14</definedName>
    <definedName name="Z_817A80FB_406A_4DA1_9953_DC7C465271A4_.wvu.Rows" localSheetId="9" hidden="1">'Attach-4'!$13:$21</definedName>
    <definedName name="Z_817A80FB_406A_4DA1_9953_DC7C465271A4_.wvu.Rows" localSheetId="1" hidden="1">Cover!$7:$7</definedName>
    <definedName name="Z_817A80FB_406A_4DA1_9953_DC7C465271A4_.wvu.Rows" localSheetId="12" hidden="1">GD!$104:$222</definedName>
    <definedName name="Z_817A80FB_406A_4DA1_9953_DC7C465271A4_.wvu.Rows" localSheetId="2" hidden="1">Instructions!$17:$19</definedName>
    <definedName name="Z_817A80FB_406A_4DA1_9953_DC7C465271A4_.wvu.Rows" localSheetId="16" hidden="1">'Letter of Proposal'!#REF!,'Letter of Proposal'!$45:$47</definedName>
    <definedName name="Z_817A80FB_406A_4DA1_9953_DC7C465271A4_.wvu.Rows" localSheetId="3" hidden="1">'Names of Bidder'!$6:$7,'Names of Bidder'!$16:$25</definedName>
    <definedName name="Z_82C64B11_1F50_45B5_B7BB_9F1DC733C833_.wvu.PrintArea" localSheetId="14" hidden="1">'Attach 10'!$A$1:$E$29</definedName>
    <definedName name="Z_82C64B11_1F50_45B5_B7BB_9F1DC733C833_.wvu.PrintArea" localSheetId="15" hidden="1">'Attach 10-IP'!$A$8:$I$222</definedName>
    <definedName name="Z_82E8A0F5_0020_4355_95CF_28601763A783_.wvu.PrintArea" localSheetId="14" hidden="1">'Attach 10'!$A$1:$E$29</definedName>
    <definedName name="Z_82E8A0F5_0020_4355_95CF_28601763A783_.wvu.PrintArea" localSheetId="15" hidden="1">'Attach 10-IP'!$A$8:$I$222</definedName>
    <definedName name="Z_85C5F000_3F2E_4A34_B83F_6CE80CF74968_.wvu.Cols" localSheetId="5" hidden="1">'Attach-1'!$G:$M,'Attach-1'!$S:$Y</definedName>
    <definedName name="Z_85C5F000_3F2E_4A34_B83F_6CE80CF74968_.wvu.Cols" localSheetId="9" hidden="1">'Attach-4'!$H:$H</definedName>
    <definedName name="Z_85C5F000_3F2E_4A34_B83F_6CE80CF74968_.wvu.Cols" localSheetId="10" hidden="1">'Attach-5'!$H:$H,'Attach-5'!$S:$Y</definedName>
    <definedName name="Z_85C5F000_3F2E_4A34_B83F_6CE80CF74968_.wvu.Cols" localSheetId="11" hidden="1">'Attach-6'!$H:$H,'Attach-6'!$S:$Y</definedName>
    <definedName name="Z_85C5F000_3F2E_4A34_B83F_6CE80CF74968_.wvu.Cols" localSheetId="13" hidden="1">'Attach-7'!$G:$M,'Attach-7'!$S:$Y</definedName>
    <definedName name="Z_85C5F000_3F2E_4A34_B83F_6CE80CF74968_.wvu.Cols" localSheetId="12" hidden="1">GD!$D:$D,GD!$F:$G,GD!$AD:$AJ</definedName>
    <definedName name="Z_85C5F000_3F2E_4A34_B83F_6CE80CF74968_.wvu.Cols" localSheetId="16" hidden="1">'Letter of Proposal'!$J:$AK</definedName>
    <definedName name="Z_85C5F000_3F2E_4A34_B83F_6CE80CF74968_.wvu.Cols" localSheetId="3" hidden="1">'Names of Bidder'!$J:$J,'Names of Bidder'!$L:$L</definedName>
    <definedName name="Z_85C5F000_3F2E_4A34_B83F_6CE80CF74968_.wvu.FilterData" localSheetId="5" hidden="1">'Attach-1'!$D$1:$D$124</definedName>
    <definedName name="Z_85C5F000_3F2E_4A34_B83F_6CE80CF74968_.wvu.FilterData" localSheetId="10" hidden="1">'Attach-5'!$D$1:$D$119</definedName>
    <definedName name="Z_85C5F000_3F2E_4A34_B83F_6CE80CF74968_.wvu.FilterData" localSheetId="11" hidden="1">'Attach-6'!$D$1:$D$116</definedName>
    <definedName name="Z_85C5F000_3F2E_4A34_B83F_6CE80CF74968_.wvu.FilterData" localSheetId="13" hidden="1">'Attach-7'!$D$1:$D$117</definedName>
    <definedName name="Z_85C5F000_3F2E_4A34_B83F_6CE80CF74968_.wvu.PrintArea" localSheetId="5" hidden="1">'Attach-1'!$A$1:$F$25</definedName>
    <definedName name="Z_85C5F000_3F2E_4A34_B83F_6CE80CF74968_.wvu.PrintArea" localSheetId="9" hidden="1">'Attach-4'!$A$1:$E$62</definedName>
    <definedName name="Z_85C5F000_3F2E_4A34_B83F_6CE80CF74968_.wvu.PrintArea" localSheetId="10" hidden="1">'Attach-5'!$A$1:$F$21</definedName>
    <definedName name="Z_85C5F000_3F2E_4A34_B83F_6CE80CF74968_.wvu.PrintArea" localSheetId="11" hidden="1">'Attach-6'!$A$1:$F$18</definedName>
    <definedName name="Z_85C5F000_3F2E_4A34_B83F_6CE80CF74968_.wvu.PrintArea" localSheetId="13" hidden="1">'Attach-7'!$A$1:$F$18</definedName>
    <definedName name="Z_85C5F000_3F2E_4A34_B83F_6CE80CF74968_.wvu.PrintArea" localSheetId="12" hidden="1">GD!$A$1:$E$25</definedName>
    <definedName name="Z_85C5F000_3F2E_4A34_B83F_6CE80CF74968_.wvu.PrintArea" localSheetId="2" hidden="1">Instructions!$A$1:$C$27</definedName>
    <definedName name="Z_85C5F000_3F2E_4A34_B83F_6CE80CF74968_.wvu.PrintArea" localSheetId="16" hidden="1">'Letter of Proposal'!$A$1:$F$62</definedName>
    <definedName name="Z_85C5F000_3F2E_4A34_B83F_6CE80CF74968_.wvu.PrintArea" localSheetId="3" hidden="1">'Names of Bidder'!$B$1:$G$31</definedName>
    <definedName name="Z_85C5F000_3F2E_4A34_B83F_6CE80CF74968_.wvu.PrintArea" localSheetId="17" hidden="1">'Q &amp; C'!$A$1:$F$43</definedName>
    <definedName name="Z_85C5F000_3F2E_4A34_B83F_6CE80CF74968_.wvu.PrintArea" localSheetId="18" hidden="1">'T &amp; D'!$A$1:$E$12</definedName>
    <definedName name="Z_85C5F000_3F2E_4A34_B83F_6CE80CF74968_.wvu.PrintTitles" localSheetId="5" hidden="1">'Attach-1'!$14:$14</definedName>
    <definedName name="Z_85C5F000_3F2E_4A34_B83F_6CE80CF74968_.wvu.PrintTitles" localSheetId="10" hidden="1">'Attach-5'!$14:$14</definedName>
    <definedName name="Z_85C5F000_3F2E_4A34_B83F_6CE80CF74968_.wvu.PrintTitles" localSheetId="11" hidden="1">'Attach-6'!$14:$14</definedName>
    <definedName name="Z_85C5F000_3F2E_4A34_B83F_6CE80CF74968_.wvu.PrintTitles" localSheetId="13" hidden="1">'Attach-7'!$14:$14</definedName>
    <definedName name="Z_85C5F000_3F2E_4A34_B83F_6CE80CF74968_.wvu.Rows" localSheetId="9" hidden="1">'Attach-4'!$13:$21</definedName>
    <definedName name="Z_85C5F000_3F2E_4A34_B83F_6CE80CF74968_.wvu.Rows" localSheetId="1" hidden="1">Cover!$7:$7</definedName>
    <definedName name="Z_85C5F000_3F2E_4A34_B83F_6CE80CF74968_.wvu.Rows" localSheetId="12" hidden="1">GD!$104:$222</definedName>
    <definedName name="Z_85C5F000_3F2E_4A34_B83F_6CE80CF74968_.wvu.Rows" localSheetId="2" hidden="1">Instructions!$17:$19</definedName>
    <definedName name="Z_85C5F000_3F2E_4A34_B83F_6CE80CF74968_.wvu.Rows" localSheetId="16" hidden="1">'Letter of Proposal'!#REF!,'Letter of Proposal'!$45:$47</definedName>
    <definedName name="Z_85C5F000_3F2E_4A34_B83F_6CE80CF74968_.wvu.Rows" localSheetId="3" hidden="1">'Names of Bidder'!$6:$7,'Names of Bidder'!$16:$25</definedName>
    <definedName name="Z_89820FCD_8AFD_42C4_B05F_5701FCC12354_.wvu.Cols" localSheetId="5" hidden="1">'Attach-1'!$G:$M,'Attach-1'!$S:$Y</definedName>
    <definedName name="Z_89820FCD_8AFD_42C4_B05F_5701FCC12354_.wvu.Cols" localSheetId="10" hidden="1">'Attach-5'!$G:$M,'Attach-5'!$S:$Y</definedName>
    <definedName name="Z_89820FCD_8AFD_42C4_B05F_5701FCC12354_.wvu.Cols" localSheetId="11" hidden="1">'Attach-6'!$G:$M,'Attach-6'!$S:$Y</definedName>
    <definedName name="Z_89820FCD_8AFD_42C4_B05F_5701FCC12354_.wvu.Cols" localSheetId="13" hidden="1">'Attach-7'!$G:$M,'Attach-7'!$S:$Y</definedName>
    <definedName name="Z_89820FCD_8AFD_42C4_B05F_5701FCC12354_.wvu.Cols" localSheetId="12" hidden="1">GD!$D:$D,GD!$F:$G,GD!$AD:$AJ</definedName>
    <definedName name="Z_89820FCD_8AFD_42C4_B05F_5701FCC12354_.wvu.Cols" localSheetId="3" hidden="1">'Names of Bidder'!$L:$L</definedName>
    <definedName name="Z_89820FCD_8AFD_42C4_B05F_5701FCC12354_.wvu.FilterData" localSheetId="5" hidden="1">'Attach-1'!$D$1:$D$124</definedName>
    <definedName name="Z_89820FCD_8AFD_42C4_B05F_5701FCC12354_.wvu.FilterData" localSheetId="10" hidden="1">'Attach-5'!$D$1:$D$119</definedName>
    <definedName name="Z_89820FCD_8AFD_42C4_B05F_5701FCC12354_.wvu.FilterData" localSheetId="11" hidden="1">'Attach-6'!$D$1:$D$116</definedName>
    <definedName name="Z_89820FCD_8AFD_42C4_B05F_5701FCC12354_.wvu.FilterData" localSheetId="13" hidden="1">'Attach-7'!$D$1:$D$117</definedName>
    <definedName name="Z_89820FCD_8AFD_42C4_B05F_5701FCC12354_.wvu.PrintArea" localSheetId="5" hidden="1">'Attach-1'!$A$1:$F$24</definedName>
    <definedName name="Z_89820FCD_8AFD_42C4_B05F_5701FCC12354_.wvu.PrintArea" localSheetId="10" hidden="1">'Attach-5'!$A$1:$F$20</definedName>
    <definedName name="Z_89820FCD_8AFD_42C4_B05F_5701FCC12354_.wvu.PrintArea" localSheetId="11" hidden="1">'Attach-6'!$A$1:$F$17</definedName>
    <definedName name="Z_89820FCD_8AFD_42C4_B05F_5701FCC12354_.wvu.PrintArea" localSheetId="13" hidden="1">'Attach-7'!$A$1:$F$17</definedName>
    <definedName name="Z_89820FCD_8AFD_42C4_B05F_5701FCC12354_.wvu.PrintArea" localSheetId="12" hidden="1">GD!$A$1:$E$25</definedName>
    <definedName name="Z_89820FCD_8AFD_42C4_B05F_5701FCC12354_.wvu.PrintArea" localSheetId="2" hidden="1">Instructions!$A$1:$C$27</definedName>
    <definedName name="Z_89820FCD_8AFD_42C4_B05F_5701FCC12354_.wvu.PrintArea" localSheetId="16" hidden="1">'Letter of Proposal'!$A$1:$F$62</definedName>
    <definedName name="Z_89820FCD_8AFD_42C4_B05F_5701FCC12354_.wvu.PrintArea" localSheetId="3" hidden="1">'Names of Bidder'!$B$1:$G$31</definedName>
    <definedName name="Z_89820FCD_8AFD_42C4_B05F_5701FCC12354_.wvu.PrintArea" localSheetId="17" hidden="1">'Q &amp; C'!$A$1:$F$43</definedName>
    <definedName name="Z_89820FCD_8AFD_42C4_B05F_5701FCC12354_.wvu.PrintArea" localSheetId="18" hidden="1">'T &amp; D'!$A$1:$E$12</definedName>
    <definedName name="Z_89820FCD_8AFD_42C4_B05F_5701FCC12354_.wvu.PrintTitles" localSheetId="5" hidden="1">'Attach-1'!$14:$14</definedName>
    <definedName name="Z_89820FCD_8AFD_42C4_B05F_5701FCC12354_.wvu.PrintTitles" localSheetId="10" hidden="1">'Attach-5'!$14:$14</definedName>
    <definedName name="Z_89820FCD_8AFD_42C4_B05F_5701FCC12354_.wvu.PrintTitles" localSheetId="11" hidden="1">'Attach-6'!$14:$14</definedName>
    <definedName name="Z_89820FCD_8AFD_42C4_B05F_5701FCC12354_.wvu.PrintTitles" localSheetId="13" hidden="1">'Attach-7'!$14:$14</definedName>
    <definedName name="Z_89820FCD_8AFD_42C4_B05F_5701FCC12354_.wvu.Rows" localSheetId="1" hidden="1">Cover!$7:$7</definedName>
    <definedName name="Z_89820FCD_8AFD_42C4_B05F_5701FCC12354_.wvu.Rows" localSheetId="12" hidden="1">GD!$104:$222</definedName>
    <definedName name="Z_8CF338B0_8CA3_4AF4_816D_CB7A6D8E33BC_.wvu.PrintArea" localSheetId="14" hidden="1">'Attach 10'!$A$1:$E$29</definedName>
    <definedName name="Z_8CF338B0_8CA3_4AF4_816D_CB7A6D8E33BC_.wvu.PrintArea" localSheetId="15" hidden="1">'Attach 10-IP'!$A$8:$I$222</definedName>
    <definedName name="Z_8E7B022F_1113_4BA2_B2BA_8EDBE02A2557_.wvu.PrintArea" localSheetId="14" hidden="1">'Attach 10'!$A$1:$E$29</definedName>
    <definedName name="Z_8E7B022F_1113_4BA2_B2BA_8EDBE02A2557_.wvu.PrintArea" localSheetId="9" hidden="1">'Attach-4'!$A$1:$E$63</definedName>
    <definedName name="Z_996AFBE6_B482_42C1_8052_EFE8998821C2_.wvu.Cols" localSheetId="5" hidden="1">'Attach-1'!$G:$N,'Attach-1'!$S:$Y</definedName>
    <definedName name="Z_996AFBE6_B482_42C1_8052_EFE8998821C2_.wvu.Cols" localSheetId="9" hidden="1">'Attach-4'!$H:$H</definedName>
    <definedName name="Z_996AFBE6_B482_42C1_8052_EFE8998821C2_.wvu.Cols" localSheetId="10" hidden="1">'Attach-5'!$H:$H,'Attach-5'!$S:$Y</definedName>
    <definedName name="Z_996AFBE6_B482_42C1_8052_EFE8998821C2_.wvu.Cols" localSheetId="11" hidden="1">'Attach-6'!$H:$H,'Attach-6'!$S:$Y</definedName>
    <definedName name="Z_996AFBE6_B482_42C1_8052_EFE8998821C2_.wvu.Cols" localSheetId="13" hidden="1">'Attach-7'!$G:$N,'Attach-7'!$S:$Y</definedName>
    <definedName name="Z_996AFBE6_B482_42C1_8052_EFE8998821C2_.wvu.Cols" localSheetId="12" hidden="1">GD!$D:$D,GD!$F:$G,GD!$AD:$AJ</definedName>
    <definedName name="Z_996AFBE6_B482_42C1_8052_EFE8998821C2_.wvu.Cols" localSheetId="16" hidden="1">'Letter of Proposal'!$K:$K</definedName>
    <definedName name="Z_996AFBE6_B482_42C1_8052_EFE8998821C2_.wvu.Cols" localSheetId="3" hidden="1">'Names of Bidder'!$J:$J,'Names of Bidder'!$L:$L</definedName>
    <definedName name="Z_996AFBE6_B482_42C1_8052_EFE8998821C2_.wvu.FilterData" localSheetId="5" hidden="1">'Attach-1'!$D$1:$D$124</definedName>
    <definedName name="Z_996AFBE6_B482_42C1_8052_EFE8998821C2_.wvu.FilterData" localSheetId="10" hidden="1">'Attach-5'!$D$1:$D$119</definedName>
    <definedName name="Z_996AFBE6_B482_42C1_8052_EFE8998821C2_.wvu.FilterData" localSheetId="11" hidden="1">'Attach-6'!$D$1:$D$116</definedName>
    <definedName name="Z_996AFBE6_B482_42C1_8052_EFE8998821C2_.wvu.FilterData" localSheetId="13" hidden="1">'Attach-7'!$D$1:$D$117</definedName>
    <definedName name="Z_996AFBE6_B482_42C1_8052_EFE8998821C2_.wvu.PrintArea" localSheetId="5" hidden="1">'Attach-1'!$A$1:$F$25</definedName>
    <definedName name="Z_996AFBE6_B482_42C1_8052_EFE8998821C2_.wvu.PrintArea" localSheetId="9" hidden="1">'Attach-4'!$A$1:$E$62</definedName>
    <definedName name="Z_996AFBE6_B482_42C1_8052_EFE8998821C2_.wvu.PrintArea" localSheetId="10" hidden="1">'Attach-5'!$A$1:$F$21</definedName>
    <definedName name="Z_996AFBE6_B482_42C1_8052_EFE8998821C2_.wvu.PrintArea" localSheetId="11" hidden="1">'Attach-6'!$A$1:$F$18</definedName>
    <definedName name="Z_996AFBE6_B482_42C1_8052_EFE8998821C2_.wvu.PrintArea" localSheetId="13" hidden="1">'Attach-7'!$A$1:$F$18</definedName>
    <definedName name="Z_996AFBE6_B482_42C1_8052_EFE8998821C2_.wvu.PrintArea" localSheetId="12" hidden="1">GD!$A$1:$E$25</definedName>
    <definedName name="Z_996AFBE6_B482_42C1_8052_EFE8998821C2_.wvu.PrintArea" localSheetId="2" hidden="1">Instructions!$A$1:$C$27</definedName>
    <definedName name="Z_996AFBE6_B482_42C1_8052_EFE8998821C2_.wvu.PrintArea" localSheetId="16" hidden="1">'Letter of Proposal'!$A$1:$F$62</definedName>
    <definedName name="Z_996AFBE6_B482_42C1_8052_EFE8998821C2_.wvu.PrintArea" localSheetId="3" hidden="1">'Names of Bidder'!$B$1:$G$31</definedName>
    <definedName name="Z_996AFBE6_B482_42C1_8052_EFE8998821C2_.wvu.PrintArea" localSheetId="17" hidden="1">'Q &amp; C'!$A$1:$F$43</definedName>
    <definedName name="Z_996AFBE6_B482_42C1_8052_EFE8998821C2_.wvu.PrintArea" localSheetId="18" hidden="1">'T &amp; D'!$A$1:$E$12</definedName>
    <definedName name="Z_996AFBE6_B482_42C1_8052_EFE8998821C2_.wvu.PrintTitles" localSheetId="5" hidden="1">'Attach-1'!$14:$14</definedName>
    <definedName name="Z_996AFBE6_B482_42C1_8052_EFE8998821C2_.wvu.PrintTitles" localSheetId="10" hidden="1">'Attach-5'!$14:$14</definedName>
    <definedName name="Z_996AFBE6_B482_42C1_8052_EFE8998821C2_.wvu.PrintTitles" localSheetId="11" hidden="1">'Attach-6'!$14:$14</definedName>
    <definedName name="Z_996AFBE6_B482_42C1_8052_EFE8998821C2_.wvu.PrintTitles" localSheetId="13" hidden="1">'Attach-7'!$14:$14</definedName>
    <definedName name="Z_996AFBE6_B482_42C1_8052_EFE8998821C2_.wvu.Rows" localSheetId="9" hidden="1">'Attach-4'!$13:$21</definedName>
    <definedName name="Z_996AFBE6_B482_42C1_8052_EFE8998821C2_.wvu.Rows" localSheetId="1" hidden="1">Cover!$7:$7</definedName>
    <definedName name="Z_996AFBE6_B482_42C1_8052_EFE8998821C2_.wvu.Rows" localSheetId="12" hidden="1">GD!$104:$222</definedName>
    <definedName name="Z_996AFBE6_B482_42C1_8052_EFE8998821C2_.wvu.Rows" localSheetId="2" hidden="1">Instructions!$17:$19</definedName>
    <definedName name="Z_996AFBE6_B482_42C1_8052_EFE8998821C2_.wvu.Rows" localSheetId="16" hidden="1">'Letter of Proposal'!$24:$24</definedName>
    <definedName name="Z_996AFBE6_B482_42C1_8052_EFE8998821C2_.wvu.Rows" localSheetId="3" hidden="1">'Names of Bidder'!$6:$7,'Names of Bidder'!$16:$25</definedName>
    <definedName name="Z_A3F641DF_CF1D_48E3_AFDC_E52726A449CB_.wvu.PrintArea" localSheetId="14" hidden="1">'Attach 10'!$A$1:$E$30</definedName>
    <definedName name="Z_A3F641DF_CF1D_48E3_AFDC_E52726A449CB_.wvu.PrintArea" localSheetId="9" hidden="1">'Attach-4'!$A$1:$E$64</definedName>
    <definedName name="Z_AA750348_930C_43DE_ADD0_8D60980F5013_.wvu.PrintArea" localSheetId="14" hidden="1">'Attach 10'!$A$1:$E$29</definedName>
    <definedName name="Z_AA750348_930C_43DE_ADD0_8D60980F5013_.wvu.PrintArea" localSheetId="15" hidden="1">'Attach 10-IP'!$A$8:$I$222</definedName>
    <definedName name="Z_AD696483_BE4E_46F9_8FF0_F74F9364F9BA_.wvu.Cols" localSheetId="13" hidden="1">'Attach-7'!$S:$Y</definedName>
    <definedName name="Z_AD696483_BE4E_46F9_8FF0_F74F9364F9BA_.wvu.FilterData" localSheetId="13" hidden="1">'Attach-7'!$D$1:$D$117</definedName>
    <definedName name="Z_AD696483_BE4E_46F9_8FF0_F74F9364F9BA_.wvu.PrintArea" localSheetId="13" hidden="1">'Attach-7'!$A$1:$F$18</definedName>
    <definedName name="Z_AD696483_BE4E_46F9_8FF0_F74F9364F9BA_.wvu.PrintTitles" localSheetId="13" hidden="1">'Attach-7'!$14:$14</definedName>
    <definedName name="Z_B07CB001_8FAF_40AD_8AD5_A65A64B33B35_.wvu.PrintArea" localSheetId="14" hidden="1">'Attach 10'!$A$1:$E$29</definedName>
    <definedName name="Z_B07CB001_8FAF_40AD_8AD5_A65A64B33B35_.wvu.PrintArea" localSheetId="15" hidden="1">'Attach 10-IP'!$A$8:$I$222</definedName>
    <definedName name="Z_B2AB85A5_39E8_4EAF_9039_B5D94B2C25E7_.wvu.Cols" localSheetId="13" hidden="1">'Attach-7'!$G:$M,'Attach-7'!$S:$Y</definedName>
    <definedName name="Z_B2AB85A5_39E8_4EAF_9039_B5D94B2C25E7_.wvu.FilterData" localSheetId="13" hidden="1">'Attach-7'!$D$1:$D$117</definedName>
    <definedName name="Z_B2AB85A5_39E8_4EAF_9039_B5D94B2C25E7_.wvu.PrintArea" localSheetId="13" hidden="1">'Attach-7'!$A$1:$F$18</definedName>
    <definedName name="Z_B2AB85A5_39E8_4EAF_9039_B5D94B2C25E7_.wvu.PrintTitles" localSheetId="13" hidden="1">'Attach-7'!$14:$14</definedName>
    <definedName name="Z_B7DA3930_F502_4F10_B6E9_DF93489BC550_.wvu.Cols" localSheetId="5" hidden="1">'Attach-1'!$G:$N,'Attach-1'!$S:$Y</definedName>
    <definedName name="Z_B7DA3930_F502_4F10_B6E9_DF93489BC550_.wvu.Cols" localSheetId="10" hidden="1">'Attach-5'!$G:$N,'Attach-5'!$S:$Y</definedName>
    <definedName name="Z_B7DA3930_F502_4F10_B6E9_DF93489BC550_.wvu.Cols" localSheetId="11" hidden="1">'Attach-6'!$G:$N,'Attach-6'!$S:$Y</definedName>
    <definedName name="Z_B7DA3930_F502_4F10_B6E9_DF93489BC550_.wvu.Cols" localSheetId="13" hidden="1">'Attach-7'!$G:$N,'Attach-7'!$S:$Y</definedName>
    <definedName name="Z_B7DA3930_F502_4F10_B6E9_DF93489BC550_.wvu.Cols" localSheetId="12" hidden="1">GD!$D:$D,GD!$F:$G,GD!$AD:$AJ</definedName>
    <definedName name="Z_B7DA3930_F502_4F10_B6E9_DF93489BC550_.wvu.Cols" localSheetId="3" hidden="1">'Names of Bidder'!$L:$L</definedName>
    <definedName name="Z_B7DA3930_F502_4F10_B6E9_DF93489BC550_.wvu.FilterData" localSheetId="5" hidden="1">'Attach-1'!$D$1:$D$124</definedName>
    <definedName name="Z_B7DA3930_F502_4F10_B6E9_DF93489BC550_.wvu.FilterData" localSheetId="10" hidden="1">'Attach-5'!$D$1:$D$119</definedName>
    <definedName name="Z_B7DA3930_F502_4F10_B6E9_DF93489BC550_.wvu.FilterData" localSheetId="11" hidden="1">'Attach-6'!$D$1:$D$116</definedName>
    <definedName name="Z_B7DA3930_F502_4F10_B6E9_DF93489BC550_.wvu.FilterData" localSheetId="13" hidden="1">'Attach-7'!$D$1:$D$117</definedName>
    <definedName name="Z_B7DA3930_F502_4F10_B6E9_DF93489BC550_.wvu.PrintArea" localSheetId="5" hidden="1">'Attach-1'!$A$1:$F$24</definedName>
    <definedName name="Z_B7DA3930_F502_4F10_B6E9_DF93489BC550_.wvu.PrintArea" localSheetId="10" hidden="1">'Attach-5'!$A$1:$F$20</definedName>
    <definedName name="Z_B7DA3930_F502_4F10_B6E9_DF93489BC550_.wvu.PrintArea" localSheetId="11" hidden="1">'Attach-6'!$A$1:$F$17</definedName>
    <definedName name="Z_B7DA3930_F502_4F10_B6E9_DF93489BC550_.wvu.PrintArea" localSheetId="13" hidden="1">'Attach-7'!$A$1:$F$17</definedName>
    <definedName name="Z_B7DA3930_F502_4F10_B6E9_DF93489BC550_.wvu.PrintArea" localSheetId="12" hidden="1">GD!$A$1:$E$25</definedName>
    <definedName name="Z_B7DA3930_F502_4F10_B6E9_DF93489BC550_.wvu.PrintArea" localSheetId="2" hidden="1">Instructions!$A$1:$C$27</definedName>
    <definedName name="Z_B7DA3930_F502_4F10_B6E9_DF93489BC550_.wvu.PrintArea" localSheetId="16" hidden="1">'Letter of Proposal'!$A$1:$F$62</definedName>
    <definedName name="Z_B7DA3930_F502_4F10_B6E9_DF93489BC550_.wvu.PrintArea" localSheetId="3" hidden="1">'Names of Bidder'!$B$1:$G$31</definedName>
    <definedName name="Z_B7DA3930_F502_4F10_B6E9_DF93489BC550_.wvu.PrintArea" localSheetId="17" hidden="1">'Q &amp; C'!$A$1:$F$43</definedName>
    <definedName name="Z_B7DA3930_F502_4F10_B6E9_DF93489BC550_.wvu.PrintArea" localSheetId="18" hidden="1">'T &amp; D'!$A$1:$E$12</definedName>
    <definedName name="Z_B7DA3930_F502_4F10_B6E9_DF93489BC550_.wvu.PrintTitles" localSheetId="5" hidden="1">'Attach-1'!$14:$14</definedName>
    <definedName name="Z_B7DA3930_F502_4F10_B6E9_DF93489BC550_.wvu.PrintTitles" localSheetId="10" hidden="1">'Attach-5'!$14:$14</definedName>
    <definedName name="Z_B7DA3930_F502_4F10_B6E9_DF93489BC550_.wvu.PrintTitles" localSheetId="11" hidden="1">'Attach-6'!$14:$14</definedName>
    <definedName name="Z_B7DA3930_F502_4F10_B6E9_DF93489BC550_.wvu.PrintTitles" localSheetId="13" hidden="1">'Attach-7'!$14:$14</definedName>
    <definedName name="Z_B7DA3930_F502_4F10_B6E9_DF93489BC550_.wvu.Rows" localSheetId="1" hidden="1">Cover!$7:$7</definedName>
    <definedName name="Z_B7DA3930_F502_4F10_B6E9_DF93489BC550_.wvu.Rows" localSheetId="12" hidden="1">GD!$104:$222</definedName>
    <definedName name="Z_B95AE71C_5BDA_4E26_8FE3_DB001AA67062_.wvu.Cols" localSheetId="5" hidden="1">'Attach-1'!$G:$N,'Attach-1'!$S:$Y</definedName>
    <definedName name="Z_B95AE71C_5BDA_4E26_8FE3_DB001AA67062_.wvu.Cols" localSheetId="10" hidden="1">'Attach-5'!$G:$N,'Attach-5'!$S:$Y</definedName>
    <definedName name="Z_B95AE71C_5BDA_4E26_8FE3_DB001AA67062_.wvu.Cols" localSheetId="11" hidden="1">'Attach-6'!$G:$N,'Attach-6'!$S:$Y</definedName>
    <definedName name="Z_B95AE71C_5BDA_4E26_8FE3_DB001AA67062_.wvu.Cols" localSheetId="13" hidden="1">'Attach-7'!$G:$N,'Attach-7'!$S:$Y</definedName>
    <definedName name="Z_B95AE71C_5BDA_4E26_8FE3_DB001AA67062_.wvu.Cols" localSheetId="12" hidden="1">GD!$D:$D,GD!$F:$G,GD!$AD:$AJ</definedName>
    <definedName name="Z_B95AE71C_5BDA_4E26_8FE3_DB001AA67062_.wvu.Cols" localSheetId="3" hidden="1">'Names of Bidder'!$L:$L</definedName>
    <definedName name="Z_B95AE71C_5BDA_4E26_8FE3_DB001AA67062_.wvu.FilterData" localSheetId="5" hidden="1">'Attach-1'!$D$1:$D$124</definedName>
    <definedName name="Z_B95AE71C_5BDA_4E26_8FE3_DB001AA67062_.wvu.FilterData" localSheetId="10" hidden="1">'Attach-5'!$D$1:$D$119</definedName>
    <definedName name="Z_B95AE71C_5BDA_4E26_8FE3_DB001AA67062_.wvu.FilterData" localSheetId="11" hidden="1">'Attach-6'!$D$1:$D$116</definedName>
    <definedName name="Z_B95AE71C_5BDA_4E26_8FE3_DB001AA67062_.wvu.FilterData" localSheetId="13" hidden="1">'Attach-7'!$D$1:$D$117</definedName>
    <definedName name="Z_B95AE71C_5BDA_4E26_8FE3_DB001AA67062_.wvu.PrintArea" localSheetId="5" hidden="1">'Attach-1'!$A$1:$F$24</definedName>
    <definedName name="Z_B95AE71C_5BDA_4E26_8FE3_DB001AA67062_.wvu.PrintArea" localSheetId="10" hidden="1">'Attach-5'!$A$1:$F$20</definedName>
    <definedName name="Z_B95AE71C_5BDA_4E26_8FE3_DB001AA67062_.wvu.PrintArea" localSheetId="11" hidden="1">'Attach-6'!$A$1:$F$17</definedName>
    <definedName name="Z_B95AE71C_5BDA_4E26_8FE3_DB001AA67062_.wvu.PrintArea" localSheetId="13" hidden="1">'Attach-7'!$A$1:$F$17</definedName>
    <definedName name="Z_B95AE71C_5BDA_4E26_8FE3_DB001AA67062_.wvu.PrintArea" localSheetId="12" hidden="1">GD!$A$1:$E$25</definedName>
    <definedName name="Z_B95AE71C_5BDA_4E26_8FE3_DB001AA67062_.wvu.PrintArea" localSheetId="2" hidden="1">Instructions!$A$1:$C$27</definedName>
    <definedName name="Z_B95AE71C_5BDA_4E26_8FE3_DB001AA67062_.wvu.PrintArea" localSheetId="16" hidden="1">'Letter of Proposal'!$A$1:$F$62</definedName>
    <definedName name="Z_B95AE71C_5BDA_4E26_8FE3_DB001AA67062_.wvu.PrintArea" localSheetId="3" hidden="1">'Names of Bidder'!$B$1:$G$31</definedName>
    <definedName name="Z_B95AE71C_5BDA_4E26_8FE3_DB001AA67062_.wvu.PrintArea" localSheetId="17" hidden="1">'Q &amp; C'!$A$1:$F$43</definedName>
    <definedName name="Z_B95AE71C_5BDA_4E26_8FE3_DB001AA67062_.wvu.PrintArea" localSheetId="18" hidden="1">'T &amp; D'!$A$1:$E$12</definedName>
    <definedName name="Z_B95AE71C_5BDA_4E26_8FE3_DB001AA67062_.wvu.PrintTitles" localSheetId="5" hidden="1">'Attach-1'!$14:$14</definedName>
    <definedName name="Z_B95AE71C_5BDA_4E26_8FE3_DB001AA67062_.wvu.PrintTitles" localSheetId="10" hidden="1">'Attach-5'!$14:$14</definedName>
    <definedName name="Z_B95AE71C_5BDA_4E26_8FE3_DB001AA67062_.wvu.PrintTitles" localSheetId="11" hidden="1">'Attach-6'!$14:$14</definedName>
    <definedName name="Z_B95AE71C_5BDA_4E26_8FE3_DB001AA67062_.wvu.PrintTitles" localSheetId="13" hidden="1">'Attach-7'!$14:$14</definedName>
    <definedName name="Z_B95AE71C_5BDA_4E26_8FE3_DB001AA67062_.wvu.Rows" localSheetId="1" hidden="1">Cover!$7:$7</definedName>
    <definedName name="Z_B95AE71C_5BDA_4E26_8FE3_DB001AA67062_.wvu.Rows" localSheetId="12" hidden="1">GD!$104:$222</definedName>
    <definedName name="Z_BE615921_12B2_47E1_81BB_292B559B4C46_.wvu.PrintArea" localSheetId="14" hidden="1">'Attach 10'!$A$1:$E$29</definedName>
    <definedName name="Z_BE615921_12B2_47E1_81BB_292B559B4C46_.wvu.PrintArea" localSheetId="15" hidden="1">'Attach 10-IP'!$A$8:$I$222</definedName>
    <definedName name="Z_C7FCA09A_C3E0_4408_81A0_5CFFEB0C6237_.wvu.Cols" localSheetId="9" hidden="1">'Attach-4'!$H:$H</definedName>
    <definedName name="Z_C7FCA09A_C3E0_4408_81A0_5CFFEB0C6237_.wvu.PrintArea" localSheetId="9" hidden="1">'Attach-4'!$A$1:$E$62</definedName>
    <definedName name="Z_C7FCA09A_C3E0_4408_81A0_5CFFEB0C6237_.wvu.Rows" localSheetId="9" hidden="1">'Attach-4'!$13:$13</definedName>
    <definedName name="Z_CB7CD015_9A92_451A_BEF4_2BC98E3768DD_.wvu.PrintArea" localSheetId="14" hidden="1">'Attach 10'!$A$1:$E$29</definedName>
    <definedName name="Z_CB7CD015_9A92_451A_BEF4_2BC98E3768DD_.wvu.PrintArea" localSheetId="15" hidden="1">'Attach 10-IP'!$A$8:$I$222</definedName>
    <definedName name="Z_CB834152_2A92_43F5_881E_B1A03E7F6DAA_.wvu.Cols" localSheetId="5" hidden="1">'Attach-1'!$H:$N,'Attach-1'!$S:$Y</definedName>
    <definedName name="Z_CB834152_2A92_43F5_881E_B1A03E7F6DAA_.wvu.Cols" localSheetId="9" hidden="1">'Attach-4'!$H:$H</definedName>
    <definedName name="Z_CB834152_2A92_43F5_881E_B1A03E7F6DAA_.wvu.Cols" localSheetId="10" hidden="1">'Attach-5'!$H:$H,'Attach-5'!$S:$Y</definedName>
    <definedName name="Z_CB834152_2A92_43F5_881E_B1A03E7F6DAA_.wvu.Cols" localSheetId="11" hidden="1">'Attach-6'!$H:$H,'Attach-6'!$S:$Y</definedName>
    <definedName name="Z_CB834152_2A92_43F5_881E_B1A03E7F6DAA_.wvu.Cols" localSheetId="13" hidden="1">'Attach-7'!$G:$M,'Attach-7'!$S:$Y</definedName>
    <definedName name="Z_CB834152_2A92_43F5_881E_B1A03E7F6DAA_.wvu.Cols" localSheetId="12" hidden="1">GD!$D:$D,GD!$F:$G,GD!$AD:$AJ</definedName>
    <definedName name="Z_CB834152_2A92_43F5_881E_B1A03E7F6DAA_.wvu.Cols" localSheetId="16" hidden="1">'Letter of Proposal'!$J:$AK</definedName>
    <definedName name="Z_CB834152_2A92_43F5_881E_B1A03E7F6DAA_.wvu.Cols" localSheetId="3" hidden="1">'Names of Bidder'!$J:$J,'Names of Bidder'!$L:$L</definedName>
    <definedName name="Z_CB834152_2A92_43F5_881E_B1A03E7F6DAA_.wvu.FilterData" localSheetId="7" hidden="1">Annex!$F$1:$F$2</definedName>
    <definedName name="Z_CB834152_2A92_43F5_881E_B1A03E7F6DAA_.wvu.FilterData" localSheetId="5" hidden="1">'Attach-1'!$D$1:$D$124</definedName>
    <definedName name="Z_CB834152_2A92_43F5_881E_B1A03E7F6DAA_.wvu.FilterData" localSheetId="10" hidden="1">'Attach-5'!$D$1:$D$119</definedName>
    <definedName name="Z_CB834152_2A92_43F5_881E_B1A03E7F6DAA_.wvu.FilterData" localSheetId="11" hidden="1">'Attach-6'!$D$1:$D$116</definedName>
    <definedName name="Z_CB834152_2A92_43F5_881E_B1A03E7F6DAA_.wvu.FilterData" localSheetId="13" hidden="1">'Attach-7'!$D$1:$D$117</definedName>
    <definedName name="Z_CB834152_2A92_43F5_881E_B1A03E7F6DAA_.wvu.PrintArea" localSheetId="8" hidden="1">'Annex-Attach-3'!$A$1:$D$583</definedName>
    <definedName name="Z_CB834152_2A92_43F5_881E_B1A03E7F6DAA_.wvu.PrintArea" localSheetId="14" hidden="1">'Attach 10'!$A$1:$E$29</definedName>
    <definedName name="Z_CB834152_2A92_43F5_881E_B1A03E7F6DAA_.wvu.PrintArea" localSheetId="15" hidden="1">'Attach 10-IP'!$A$8:$I$222</definedName>
    <definedName name="Z_CB834152_2A92_43F5_881E_B1A03E7F6DAA_.wvu.PrintArea" localSheetId="5" hidden="1">'Attach-1'!$A$1:$F$25</definedName>
    <definedName name="Z_CB834152_2A92_43F5_881E_B1A03E7F6DAA_.wvu.PrintArea" localSheetId="6" hidden="1">'Attach-3'!$A$1:$D$62</definedName>
    <definedName name="Z_CB834152_2A92_43F5_881E_B1A03E7F6DAA_.wvu.PrintArea" localSheetId="9" hidden="1">'Attach-4'!$A$1:$E$62</definedName>
    <definedName name="Z_CB834152_2A92_43F5_881E_B1A03E7F6DAA_.wvu.PrintArea" localSheetId="10" hidden="1">'Attach-5'!$A$1:$F$21</definedName>
    <definedName name="Z_CB834152_2A92_43F5_881E_B1A03E7F6DAA_.wvu.PrintArea" localSheetId="11" hidden="1">'Attach-6'!$A$1:$F$18</definedName>
    <definedName name="Z_CB834152_2A92_43F5_881E_B1A03E7F6DAA_.wvu.PrintArea" localSheetId="13" hidden="1">'Attach-7'!$A$1:$F$18</definedName>
    <definedName name="Z_CB834152_2A92_43F5_881E_B1A03E7F6DAA_.wvu.PrintArea" localSheetId="12" hidden="1">GD!$A$1:$E$25</definedName>
    <definedName name="Z_CB834152_2A92_43F5_881E_B1A03E7F6DAA_.wvu.PrintArea" localSheetId="2" hidden="1">Instructions!$A$1:$C$27</definedName>
    <definedName name="Z_CB834152_2A92_43F5_881E_B1A03E7F6DAA_.wvu.PrintArea" localSheetId="16" hidden="1">'Letter of Proposal'!$A$1:$F$61</definedName>
    <definedName name="Z_CB834152_2A92_43F5_881E_B1A03E7F6DAA_.wvu.PrintArea" localSheetId="3" hidden="1">'Names of Bidder'!$B$1:$G$31</definedName>
    <definedName name="Z_CB834152_2A92_43F5_881E_B1A03E7F6DAA_.wvu.PrintArea" localSheetId="17" hidden="1">'Q &amp; C'!$A$1:$F$43</definedName>
    <definedName name="Z_CB834152_2A92_43F5_881E_B1A03E7F6DAA_.wvu.PrintArea" localSheetId="18" hidden="1">'T &amp; D'!$A$1:$E$12</definedName>
    <definedName name="Z_CB834152_2A92_43F5_881E_B1A03E7F6DAA_.wvu.PrintTitles" localSheetId="5" hidden="1">'Attach-1'!$14:$14</definedName>
    <definedName name="Z_CB834152_2A92_43F5_881E_B1A03E7F6DAA_.wvu.PrintTitles" localSheetId="10" hidden="1">'Attach-5'!$14:$14</definedName>
    <definedName name="Z_CB834152_2A92_43F5_881E_B1A03E7F6DAA_.wvu.PrintTitles" localSheetId="11" hidden="1">'Attach-6'!$14:$14</definedName>
    <definedName name="Z_CB834152_2A92_43F5_881E_B1A03E7F6DAA_.wvu.PrintTitles" localSheetId="13" hidden="1">'Attach-7'!$14:$14</definedName>
    <definedName name="Z_CB834152_2A92_43F5_881E_B1A03E7F6DAA_.wvu.Rows" localSheetId="7" hidden="1">Annex!$1:$2</definedName>
    <definedName name="Z_CB834152_2A92_43F5_881E_B1A03E7F6DAA_.wvu.Rows" localSheetId="15" hidden="1">'Attach 10-IP'!$39:$41</definedName>
    <definedName name="Z_CB834152_2A92_43F5_881E_B1A03E7F6DAA_.wvu.Rows" localSheetId="5" hidden="1">'Attach-1'!$17:$22</definedName>
    <definedName name="Z_CB834152_2A92_43F5_881E_B1A03E7F6DAA_.wvu.Rows" localSheetId="6" hidden="1">'Attach-3'!$22:$25</definedName>
    <definedName name="Z_CB834152_2A92_43F5_881E_B1A03E7F6DAA_.wvu.Rows" localSheetId="9" hidden="1">'Attach-4'!$13:$21</definedName>
    <definedName name="Z_CB834152_2A92_43F5_881E_B1A03E7F6DAA_.wvu.Rows" localSheetId="1" hidden="1">Cover!$7:$7</definedName>
    <definedName name="Z_CB834152_2A92_43F5_881E_B1A03E7F6DAA_.wvu.Rows" localSheetId="12" hidden="1">GD!$104:$222</definedName>
    <definedName name="Z_CB834152_2A92_43F5_881E_B1A03E7F6DAA_.wvu.Rows" localSheetId="2" hidden="1">Instructions!$17:$19</definedName>
    <definedName name="Z_CB834152_2A92_43F5_881E_B1A03E7F6DAA_.wvu.Rows" localSheetId="16" hidden="1">'Letter of Proposal'!$18:$18,'Letter of Proposal'!$22:$22,'Letter of Proposal'!$25:$37,'Letter of Proposal'!$45:$47</definedName>
    <definedName name="Z_CB834152_2A92_43F5_881E_B1A03E7F6DAA_.wvu.Rows" localSheetId="3" hidden="1">'Names of Bidder'!$6:$7,'Names of Bidder'!$16:$25</definedName>
    <definedName name="Z_CD4CA1A8_824A_452F_BDBA_32A47C1B3013_.wvu.Cols" localSheetId="9" hidden="1">'Attach-4'!$H:$H</definedName>
    <definedName name="Z_CD4CA1A8_824A_452F_BDBA_32A47C1B3013_.wvu.PrintArea" localSheetId="14" hidden="1">'Attach 10'!$A$1:$E$29</definedName>
    <definedName name="Z_CD4CA1A8_824A_452F_BDBA_32A47C1B3013_.wvu.PrintArea" localSheetId="9" hidden="1">'Attach-4'!$A$1:$E$63</definedName>
    <definedName name="Z_CD4CA1A8_824A_452F_BDBA_32A47C1B3013_.wvu.Rows" localSheetId="9" hidden="1">'Attach-4'!$10:$11,'Attach-4'!$13:$13</definedName>
    <definedName name="Z_CFBF18EC_8277_4311_991B_395AF21BB33B_.wvu.PrintArea" localSheetId="14" hidden="1">'Attach 10'!$A$1:$E$29</definedName>
    <definedName name="Z_CFBF18EC_8277_4311_991B_395AF21BB33B_.wvu.PrintArea" localSheetId="15" hidden="1">'Attach 10-IP'!$A$8:$I$222</definedName>
    <definedName name="Z_D05C69EC_C4A6_4AED_AFBA_A3044FD4B3FB_.wvu.PrintArea" localSheetId="14" hidden="1">'Attach 10'!$A$1:$E$29</definedName>
    <definedName name="Z_D05C69EC_C4A6_4AED_AFBA_A3044FD4B3FB_.wvu.PrintArea" localSheetId="15" hidden="1">'Attach 10-IP'!$A$8:$I$222</definedName>
    <definedName name="Z_DC28ED1E_3E35_4094_9C2B_5C0A1C1D459C_.wvu.PrintArea" localSheetId="14" hidden="1">'Attach 10'!$A$1:$E$29</definedName>
    <definedName name="Z_DC28ED1E_3E35_4094_9C2B_5C0A1C1D459C_.wvu.PrintArea" localSheetId="15" hidden="1">'Attach 10-IP'!$A$8:$I$222</definedName>
    <definedName name="Z_DECF7153_B692_414F_BA42_AEEFA09CA6EC_.wvu.Cols" localSheetId="5" hidden="1">'Attach-1'!$G:$J,'Attach-1'!$S:$Y</definedName>
    <definedName name="Z_DECF7153_B692_414F_BA42_AEEFA09CA6EC_.wvu.Cols" localSheetId="10" hidden="1">'Attach-5'!$G:$J,'Attach-5'!$S:$Y</definedName>
    <definedName name="Z_DECF7153_B692_414F_BA42_AEEFA09CA6EC_.wvu.Cols" localSheetId="11" hidden="1">'Attach-6'!$G:$J,'Attach-6'!$S:$Y</definedName>
    <definedName name="Z_DECF7153_B692_414F_BA42_AEEFA09CA6EC_.wvu.Cols" localSheetId="13" hidden="1">'Attach-7'!$G:$J,'Attach-7'!$S:$Y</definedName>
    <definedName name="Z_DECF7153_B692_414F_BA42_AEEFA09CA6EC_.wvu.Cols" localSheetId="12" hidden="1">GD!$D:$D,GD!$F:$G,GD!$AD:$AJ</definedName>
    <definedName name="Z_DECF7153_B692_414F_BA42_AEEFA09CA6EC_.wvu.Cols" localSheetId="3" hidden="1">'Names of Bidder'!$L:$L</definedName>
    <definedName name="Z_DECF7153_B692_414F_BA42_AEEFA09CA6EC_.wvu.FilterData" localSheetId="5" hidden="1">'Attach-1'!$D$1:$D$124</definedName>
    <definedName name="Z_DECF7153_B692_414F_BA42_AEEFA09CA6EC_.wvu.FilterData" localSheetId="10" hidden="1">'Attach-5'!$D$1:$D$119</definedName>
    <definedName name="Z_DECF7153_B692_414F_BA42_AEEFA09CA6EC_.wvu.FilterData" localSheetId="11" hidden="1">'Attach-6'!$D$1:$D$116</definedName>
    <definedName name="Z_DECF7153_B692_414F_BA42_AEEFA09CA6EC_.wvu.FilterData" localSheetId="13" hidden="1">'Attach-7'!$D$1:$D$117</definedName>
    <definedName name="Z_DECF7153_B692_414F_BA42_AEEFA09CA6EC_.wvu.PrintArea" localSheetId="5" hidden="1">'Attach-1'!$A$1:$F$24</definedName>
    <definedName name="Z_DECF7153_B692_414F_BA42_AEEFA09CA6EC_.wvu.PrintArea" localSheetId="10" hidden="1">'Attach-5'!$A$1:$F$20</definedName>
    <definedName name="Z_DECF7153_B692_414F_BA42_AEEFA09CA6EC_.wvu.PrintArea" localSheetId="11" hidden="1">'Attach-6'!$A$1:$F$17</definedName>
    <definedName name="Z_DECF7153_B692_414F_BA42_AEEFA09CA6EC_.wvu.PrintArea" localSheetId="13" hidden="1">'Attach-7'!$A$1:$F$17</definedName>
    <definedName name="Z_DECF7153_B692_414F_BA42_AEEFA09CA6EC_.wvu.PrintArea" localSheetId="12" hidden="1">GD!$A$1:$E$25</definedName>
    <definedName name="Z_DECF7153_B692_414F_BA42_AEEFA09CA6EC_.wvu.PrintArea" localSheetId="2" hidden="1">Instructions!$A$1:$C$27</definedName>
    <definedName name="Z_DECF7153_B692_414F_BA42_AEEFA09CA6EC_.wvu.PrintArea" localSheetId="16" hidden="1">'Letter of Proposal'!$A$1:$F$62</definedName>
    <definedName name="Z_DECF7153_B692_414F_BA42_AEEFA09CA6EC_.wvu.PrintArea" localSheetId="3" hidden="1">'Names of Bidder'!$B$1:$G$31</definedName>
    <definedName name="Z_DECF7153_B692_414F_BA42_AEEFA09CA6EC_.wvu.PrintArea" localSheetId="17" hidden="1">'Q &amp; C'!$A$1:$F$43</definedName>
    <definedName name="Z_DECF7153_B692_414F_BA42_AEEFA09CA6EC_.wvu.PrintArea" localSheetId="18" hidden="1">'T &amp; D'!$A$1:$E$12</definedName>
    <definedName name="Z_DECF7153_B692_414F_BA42_AEEFA09CA6EC_.wvu.PrintTitles" localSheetId="5" hidden="1">'Attach-1'!$14:$14</definedName>
    <definedName name="Z_DECF7153_B692_414F_BA42_AEEFA09CA6EC_.wvu.PrintTitles" localSheetId="10" hidden="1">'Attach-5'!$14:$14</definedName>
    <definedName name="Z_DECF7153_B692_414F_BA42_AEEFA09CA6EC_.wvu.PrintTitles" localSheetId="11" hidden="1">'Attach-6'!$14:$14</definedName>
    <definedName name="Z_DECF7153_B692_414F_BA42_AEEFA09CA6EC_.wvu.PrintTitles" localSheetId="13" hidden="1">'Attach-7'!$14:$14</definedName>
    <definedName name="Z_DECF7153_B692_414F_BA42_AEEFA09CA6EC_.wvu.Rows" localSheetId="1" hidden="1">Cover!$7:$7</definedName>
    <definedName name="Z_DECF7153_B692_414F_BA42_AEEFA09CA6EC_.wvu.Rows" localSheetId="12" hidden="1">GD!$104:$222</definedName>
    <definedName name="Z_E70B5590_1A0E_4DFE_B584_874F6248CB01_.wvu.Cols" localSheetId="9" hidden="1">'Attach-4'!$H:$H</definedName>
    <definedName name="Z_E70B5590_1A0E_4DFE_B584_874F6248CB01_.wvu.PrintArea" localSheetId="9" hidden="1">'Attach-4'!$A$1:$E$62</definedName>
    <definedName name="Z_E70B5590_1A0E_4DFE_B584_874F6248CB01_.wvu.Rows" localSheetId="9" hidden="1">'Attach-4'!$13:$13</definedName>
    <definedName name="Z_ECEBABD0_566A_41C4_AA9A_38EA30EFEDA8_.wvu.PrintArea" localSheetId="14" hidden="1">'Attach 10'!$A$1:$E$29</definedName>
    <definedName name="Z_ECEBABD0_566A_41C4_AA9A_38EA30EFEDA8_.wvu.PrintArea" localSheetId="9" hidden="1">'Attach-4'!$A$1:$E$63</definedName>
    <definedName name="Z_F51A1875_E3DE_4601_ADCE_E0FEEC04A5F8_.wvu.PrintArea" localSheetId="2" hidden="1">Instructions!$A$1:$C$27</definedName>
    <definedName name="Z_F9FE2C60_2849_4C32_B532_2B1A89FFA9CD_.wvu.PrintArea" localSheetId="14" hidden="1">'Attach 10'!$A$1:$E$29</definedName>
    <definedName name="Z_F9FE2C60_2849_4C32_B532_2B1A89FFA9CD_.wvu.PrintArea" localSheetId="15" hidden="1">'Attach 10-IP'!$A$8:$I$222</definedName>
    <definedName name="Z_FE4EC9C4_31B9_4D40_8323_5B16C3BC840F_.wvu.PrintArea" localSheetId="14" hidden="1">'Attach 10'!$A$1:$E$29</definedName>
    <definedName name="Z_FE4EC9C4_31B9_4D40_8323_5B16C3BC840F_.wvu.PrintArea" localSheetId="15" hidden="1">'Attach 10-IP'!$A$8:$I$222</definedName>
  </definedNames>
  <calcPr calcId="191029" iterate="1" iterateCount="1000"/>
  <customWorkbookViews>
    <customWorkbookView name="Ankit Vaishnav {Ankit Vaishnav} - Personal View" guid="{CB834152-2A92-43F5-881E-B1A03E7F6DAA}" mergeInterval="0" personalView="1" maximized="1" xWindow="-8" yWindow="-8" windowWidth="1456" windowHeight="876" tabRatio="804" activeSheetId="4"/>
    <customWorkbookView name="60003018 - Personal View" guid="{85C5F000-3F2E-4A34-B83F-6CE80CF74968}" mergeInterval="0" personalView="1" maximized="1" xWindow="-8" yWindow="-8" windowWidth="1382" windowHeight="744" tabRatio="804" activeSheetId="3"/>
    <customWorkbookView name="Jasminder Singh - Personal View" guid="{B7DA3930-F502-4F10-B6E9-DF93489BC550}" mergeInterval="0" personalView="1" maximized="1" windowWidth="1596" windowHeight="674" tabRatio="804" activeSheetId="6"/>
    <customWorkbookView name="11086 - Personal View" guid="{89820FCD-8AFD-42C4-B05F-5701FCC12354}" mergeInterval="0" personalView="1" maximized="1" windowWidth="1270" windowHeight="511" tabRatio="632" activeSheetId="13"/>
    <customWorkbookView name="31103 - Personal View" guid="{DECF7153-B692-414F-BA42-AEEFA09CA6EC}" mergeInterval="0" personalView="1" maximized="1" windowWidth="1362" windowHeight="543" tabRatio="632" activeSheetId="13"/>
    <customWorkbookView name="01660 - Personal View" guid="{693AE0F1-9847-4E6A-B08E-BAB67D33B621}" mergeInterval="0" personalView="1" maximized="1" xWindow="1" yWindow="1" windowWidth="1362" windowHeight="538" tabRatio="632" activeSheetId="22" showComments="commIndAndComment"/>
    <customWorkbookView name="01192 - Personal View" guid="{38BADFEC-005D-4348-A1C4-C10C151F5DFC}" mergeInterval="0" personalView="1" maximized="1" xWindow="1" yWindow="1" windowWidth="1366" windowHeight="538" tabRatio="632" activeSheetId="2"/>
    <customWorkbookView name="gowda - Personal View" guid="{3AF5D368-0F40-4903-B06B-A4E8DE0BBD2F}" mergeInterval="0" personalView="1" maximized="1" xWindow="1" yWindow="1" windowWidth="1440" windowHeight="670" tabRatio="632" activeSheetId="20"/>
    <customWorkbookView name="Ann Mary Jose           - Personal View" guid="{091A6405-72DB-46E0-B81A-EC53A5C58396}" mergeInterval="0" personalView="1" maximized="1" xWindow="1" yWindow="1" windowWidth="1362" windowHeight="492" tabRatio="632" activeSheetId="2"/>
    <customWorkbookView name="20074 - Personal View" guid="{4F65FF32-EC61-4022-A399-2986D7B6B8B3}" mergeInterval="0" personalView="1" maximized="1" windowWidth="1020" windowHeight="539" tabRatio="632" activeSheetId="6"/>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538" tabRatio="632" activeSheetId="24"/>
    <customWorkbookView name="admin - Personal View" guid="{611D8B62-9C40-451B-ABB4-92F111B2BF43}" mergeInterval="0" personalView="1" maximized="1" xWindow="1" yWindow="1" windowWidth="1280" windowHeight="794" tabRatio="632" activeSheetId="1"/>
    <customWorkbookView name="Parveen Saluja - Personal View" guid="{75ADC1CB-B2FC-4413-A994-9BBA99DCA57A}" mergeInterval="0" personalView="1" maximized="1" windowWidth="1362" windowHeight="543" tabRatio="632" activeSheetId="2"/>
    <customWorkbookView name="Dinesh C. Nainwal - Personal View" guid="{2CE5BBB8-7D2C-4EA1-98DE-92BEDF0C8A97}" mergeInterval="0" personalView="1" maximized="1" windowWidth="1362" windowHeight="543" tabRatio="804" activeSheetId="21"/>
    <customWorkbookView name="Parveen Kumar - Personal View" guid="{B95AE71C-5BDA-4E26-8FE3-DB001AA67062}" mergeInterval="0" personalView="1" maximized="1" windowWidth="1362" windowHeight="543" tabRatio="804" activeSheetId="17"/>
    <customWorkbookView name="60002881 - Personal View" guid="{996AFBE6-B482-42C1-8052-EFE8998821C2}" mergeInterval="0" personalView="1" maximized="1" xWindow="1" yWindow="1" windowWidth="1362" windowHeight="538" tabRatio="804" activeSheetId="17"/>
    <customWorkbookView name="Kaushalendra Singh {कौशलेन्‍द्र सिंह} - Personal View" guid="{817A80FB-406A-4DA1-9953-DC7C465271A4}" mergeInterval="0" personalView="1" maximized="1" xWindow="-9" yWindow="-9" windowWidth="1938" windowHeight="1048" tabRatio="804" activeSheetId="3"/>
  </customWorkbookViews>
  <pivotCaches>
    <pivotCache cacheId="2" r:id="rId31"/>
    <pivotCache cacheId="3" r:id="rId32"/>
  </pivotCaches>
</workbook>
</file>

<file path=xl/calcChain.xml><?xml version="1.0" encoding="utf-8"?>
<calcChain xmlns="http://schemas.openxmlformats.org/spreadsheetml/2006/main">
  <c r="E48" i="16" l="1"/>
  <c r="A41" i="16"/>
  <c r="E1" i="15"/>
  <c r="A1" i="15"/>
  <c r="A6" i="9" l="1"/>
  <c r="D571" i="9" l="1"/>
  <c r="D570" i="9"/>
  <c r="D569" i="9"/>
  <c r="D568" i="9"/>
  <c r="D567" i="9"/>
  <c r="D565" i="9"/>
  <c r="D564" i="9"/>
  <c r="D563" i="9"/>
  <c r="D562" i="9"/>
  <c r="D561" i="9"/>
  <c r="D560" i="9"/>
  <c r="D559" i="9"/>
  <c r="D558" i="9"/>
  <c r="D557" i="9"/>
  <c r="D556" i="9"/>
  <c r="D555" i="9"/>
  <c r="D554" i="9"/>
  <c r="D553" i="9"/>
  <c r="D552" i="9"/>
  <c r="D551" i="9"/>
  <c r="D550" i="9"/>
  <c r="D549" i="9"/>
  <c r="D548" i="9"/>
  <c r="D547" i="9"/>
  <c r="D546" i="9"/>
  <c r="D545" i="9"/>
  <c r="D544" i="9"/>
  <c r="D543" i="9"/>
  <c r="D541" i="9"/>
  <c r="D540" i="9"/>
  <c r="D539" i="9"/>
  <c r="D538" i="9"/>
  <c r="D537" i="9"/>
  <c r="D536" i="9"/>
  <c r="D535" i="9"/>
  <c r="D534" i="9"/>
  <c r="D533" i="9"/>
  <c r="D532" i="9"/>
  <c r="D531" i="9"/>
  <c r="D530" i="9"/>
  <c r="D529" i="9"/>
  <c r="D528" i="9"/>
  <c r="D527" i="9"/>
  <c r="D526" i="9"/>
  <c r="D524" i="9"/>
  <c r="D522" i="9"/>
  <c r="D520" i="9"/>
  <c r="D517" i="9"/>
  <c r="D516" i="9"/>
  <c r="D515" i="9"/>
  <c r="D514" i="9"/>
  <c r="D513" i="9"/>
  <c r="D512" i="9"/>
  <c r="D511" i="9"/>
  <c r="D510" i="9"/>
  <c r="D509" i="9"/>
  <c r="D508" i="9"/>
  <c r="D507" i="9"/>
  <c r="D506" i="9"/>
  <c r="D505" i="9"/>
  <c r="D504" i="9"/>
  <c r="D503" i="9"/>
  <c r="D502" i="9"/>
  <c r="D501" i="9"/>
  <c r="D500" i="9"/>
  <c r="D499" i="9"/>
  <c r="D498" i="9"/>
  <c r="D497" i="9"/>
  <c r="D496" i="9"/>
  <c r="D495" i="9"/>
  <c r="D493" i="9"/>
  <c r="D491" i="9"/>
  <c r="D489" i="9"/>
  <c r="D488" i="9"/>
  <c r="D487" i="9"/>
  <c r="D486" i="9"/>
  <c r="D485" i="9"/>
  <c r="D484" i="9"/>
  <c r="D483" i="9"/>
  <c r="D482" i="9"/>
  <c r="D481" i="9"/>
  <c r="D480" i="9"/>
  <c r="D479" i="9"/>
  <c r="D477"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8" i="9"/>
  <c r="D446" i="9"/>
  <c r="D445" i="9"/>
  <c r="D444" i="9"/>
  <c r="D443" i="9"/>
  <c r="D442" i="9"/>
  <c r="D441" i="9"/>
  <c r="D440" i="9"/>
  <c r="D438" i="9"/>
  <c r="D437" i="9"/>
  <c r="D436" i="9"/>
  <c r="D435" i="9"/>
  <c r="D434" i="9"/>
  <c r="D433" i="9"/>
  <c r="D432" i="9"/>
  <c r="D431" i="9"/>
  <c r="D430" i="9"/>
  <c r="D429" i="9"/>
  <c r="D428" i="9"/>
  <c r="D427" i="9"/>
  <c r="D426" i="9"/>
  <c r="D425" i="9"/>
  <c r="D424" i="9"/>
  <c r="D423" i="9"/>
  <c r="D422" i="9"/>
  <c r="D421" i="9"/>
  <c r="D420" i="9"/>
  <c r="D419" i="9"/>
  <c r="D416" i="9"/>
  <c r="D415" i="9"/>
  <c r="D414" i="9"/>
  <c r="D413" i="9"/>
  <c r="D412" i="9"/>
  <c r="D411" i="9"/>
  <c r="D410" i="9"/>
  <c r="D409" i="9"/>
  <c r="D408" i="9"/>
  <c r="D407" i="9"/>
  <c r="D405" i="9"/>
  <c r="D404" i="9"/>
  <c r="D402" i="9"/>
  <c r="D401" i="9"/>
  <c r="D400" i="9"/>
  <c r="D399" i="9"/>
  <c r="D398" i="9"/>
  <c r="D397" i="9"/>
  <c r="D396" i="9"/>
  <c r="D395" i="9"/>
  <c r="D394" i="9"/>
  <c r="D393" i="9"/>
  <c r="D392" i="9"/>
  <c r="D391" i="9"/>
  <c r="D390" i="9"/>
  <c r="D389" i="9"/>
  <c r="D388" i="9"/>
  <c r="D387"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8" i="9"/>
  <c r="D355" i="9"/>
  <c r="D354"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5" i="9"/>
  <c r="D323" i="9"/>
  <c r="D320" i="9"/>
  <c r="D319" i="9"/>
  <c r="D317" i="9"/>
  <c r="D316" i="9"/>
  <c r="D315" i="9"/>
  <c r="D314" i="9"/>
  <c r="D313" i="9"/>
  <c r="D312" i="9"/>
  <c r="D311" i="9"/>
  <c r="D310" i="9"/>
  <c r="D308" i="9"/>
  <c r="D307" i="9"/>
  <c r="D306" i="9"/>
  <c r="D305" i="9"/>
  <c r="D304" i="9"/>
  <c r="D303" i="9"/>
  <c r="D302" i="9"/>
  <c r="D301" i="9"/>
  <c r="D300" i="9"/>
  <c r="D299" i="9"/>
  <c r="D298" i="9"/>
  <c r="D297" i="9"/>
  <c r="D296" i="9"/>
  <c r="D294" i="9"/>
  <c r="D293" i="9"/>
  <c r="D292" i="9"/>
  <c r="D291" i="9"/>
  <c r="D290" i="9"/>
  <c r="D289" i="9"/>
  <c r="D288" i="9"/>
  <c r="D287" i="9"/>
  <c r="D286" i="9"/>
  <c r="D285" i="9"/>
  <c r="D283" i="9"/>
  <c r="D282" i="9"/>
  <c r="D281" i="9"/>
  <c r="D280" i="9"/>
  <c r="D279" i="9"/>
  <c r="D277" i="9"/>
  <c r="D275" i="9"/>
  <c r="D272" i="9"/>
  <c r="D271" i="9"/>
  <c r="D269" i="9"/>
  <c r="D268" i="9"/>
  <c r="D267" i="9"/>
  <c r="D266" i="9"/>
  <c r="D265" i="9"/>
  <c r="D264" i="9"/>
  <c r="D263"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1" i="9"/>
  <c r="D230" i="9"/>
  <c r="D229" i="9"/>
  <c r="D228" i="9"/>
  <c r="D227" i="9"/>
  <c r="D226" i="9"/>
  <c r="D225" i="9"/>
  <c r="D224" i="9"/>
  <c r="D223" i="9"/>
  <c r="D222" i="9"/>
  <c r="D221" i="9"/>
  <c r="D220" i="9"/>
  <c r="D219" i="9"/>
  <c r="D218" i="9"/>
  <c r="D217" i="9"/>
  <c r="D215" i="9"/>
  <c r="D213" i="9"/>
  <c r="D212" i="9"/>
  <c r="D211" i="9"/>
  <c r="D210" i="9"/>
  <c r="D209" i="9"/>
  <c r="D208" i="9"/>
  <c r="D207" i="9"/>
  <c r="D206" i="9"/>
  <c r="D201" i="9"/>
  <c r="D200" i="9"/>
  <c r="D199" i="9"/>
  <c r="D198" i="9"/>
  <c r="D197" i="9"/>
  <c r="D196" i="9"/>
  <c r="D195" i="9"/>
  <c r="D194" i="9"/>
  <c r="D192" i="9"/>
  <c r="D191" i="9"/>
  <c r="D190" i="9"/>
  <c r="D189" i="9"/>
  <c r="D188" i="9"/>
  <c r="D187" i="9"/>
  <c r="D186" i="9"/>
  <c r="D184" i="9"/>
  <c r="D183" i="9"/>
  <c r="D182" i="9"/>
  <c r="D181" i="9"/>
  <c r="D180" i="9"/>
  <c r="D179" i="9"/>
  <c r="D178" i="9"/>
  <c r="D176" i="9"/>
  <c r="D175" i="9"/>
  <c r="D174" i="9"/>
  <c r="D173" i="9"/>
  <c r="D172" i="9"/>
  <c r="D171" i="9"/>
  <c r="D169" i="9"/>
  <c r="D168" i="9"/>
  <c r="D167" i="9"/>
  <c r="D166" i="9"/>
  <c r="D164" i="9"/>
  <c r="D162" i="9"/>
  <c r="D161" i="9"/>
  <c r="D160" i="9"/>
  <c r="D159" i="9"/>
  <c r="D158" i="9"/>
  <c r="D157" i="9"/>
  <c r="D156" i="9"/>
  <c r="D155" i="9"/>
  <c r="D154" i="9"/>
  <c r="D153" i="9"/>
  <c r="D152" i="9"/>
  <c r="D151" i="9"/>
  <c r="D150" i="9"/>
  <c r="D149" i="9"/>
  <c r="D148" i="9"/>
  <c r="D147" i="9"/>
  <c r="D146" i="9"/>
  <c r="D145" i="9"/>
  <c r="D144" i="9"/>
  <c r="D143" i="9"/>
  <c r="D142" i="9"/>
  <c r="D141"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0" i="9"/>
  <c r="D109" i="9"/>
  <c r="D108" i="9"/>
  <c r="D107" i="9"/>
  <c r="D106" i="9"/>
  <c r="D105" i="9"/>
  <c r="D104" i="9"/>
  <c r="D103" i="9"/>
  <c r="D102" i="9"/>
  <c r="D101" i="9"/>
  <c r="D100" i="9"/>
  <c r="D99" i="9"/>
  <c r="D98" i="9"/>
  <c r="D97" i="9"/>
  <c r="D96" i="9"/>
  <c r="D95" i="9"/>
  <c r="D94" i="9"/>
  <c r="D92" i="9"/>
  <c r="D91" i="9"/>
  <c r="D90" i="9"/>
  <c r="D89" i="9"/>
  <c r="D88" i="9"/>
  <c r="D87" i="9"/>
  <c r="D86" i="9"/>
  <c r="D85" i="9"/>
  <c r="D84" i="9"/>
  <c r="D82" i="9"/>
  <c r="D81" i="9"/>
  <c r="D79" i="9"/>
  <c r="D77" i="9"/>
  <c r="D75" i="9"/>
  <c r="D72" i="9"/>
  <c r="D70" i="9"/>
  <c r="D68" i="9"/>
  <c r="D67" i="9"/>
  <c r="D66" i="9"/>
  <c r="D65" i="9"/>
  <c r="D64" i="9"/>
  <c r="D63" i="9"/>
  <c r="D62" i="9"/>
  <c r="D61" i="9"/>
  <c r="D60" i="9"/>
  <c r="D59" i="9"/>
  <c r="D57" i="9"/>
  <c r="D55" i="9"/>
  <c r="D54" i="9"/>
  <c r="D53" i="9"/>
  <c r="D52" i="9"/>
  <c r="D51" i="9"/>
  <c r="D50" i="9"/>
  <c r="D49" i="9"/>
  <c r="D48" i="9"/>
  <c r="D47" i="9"/>
  <c r="D46" i="9"/>
  <c r="D45" i="9"/>
  <c r="D44" i="9"/>
  <c r="D43" i="9"/>
  <c r="D42" i="9"/>
  <c r="D41" i="9"/>
  <c r="D40" i="9"/>
  <c r="D39" i="9"/>
  <c r="D38" i="9"/>
  <c r="D37" i="9"/>
  <c r="D36" i="9"/>
  <c r="D33" i="9"/>
  <c r="D31" i="9"/>
  <c r="D29" i="9"/>
  <c r="D28" i="9"/>
  <c r="D27" i="9"/>
  <c r="D26" i="9"/>
  <c r="D25" i="9"/>
  <c r="D23" i="9"/>
  <c r="D21" i="9"/>
  <c r="D204" i="9"/>
  <c r="D19" i="9"/>
  <c r="D575" i="9" l="1"/>
  <c r="A39" i="16"/>
  <c r="A38" i="16"/>
  <c r="A37" i="16"/>
  <c r="A50" i="16"/>
  <c r="A45" i="16"/>
  <c r="F199" i="16"/>
  <c r="F198" i="16"/>
  <c r="A40" i="16"/>
  <c r="E11" i="15"/>
  <c r="E10" i="15"/>
  <c r="E9" i="15"/>
  <c r="E8" i="15"/>
  <c r="E7" i="15"/>
  <c r="A7" i="15"/>
  <c r="D578" i="9"/>
  <c r="D20" i="7" l="1"/>
  <c r="E156" i="16" l="1"/>
  <c r="E75" i="16"/>
  <c r="E92" i="16"/>
  <c r="E186" i="16"/>
  <c r="E115" i="16"/>
  <c r="F193" i="16"/>
  <c r="E138" i="16"/>
  <c r="L14" i="14" l="1"/>
  <c r="K14" i="14"/>
  <c r="Y8" i="14"/>
  <c r="A7" i="14"/>
  <c r="Y2" i="14"/>
  <c r="Y1" i="14"/>
  <c r="T1" i="14"/>
  <c r="T2" i="14" s="1"/>
  <c r="E62" i="7" l="1"/>
  <c r="E61" i="7"/>
  <c r="A5" i="10"/>
  <c r="A6" i="7"/>
  <c r="A8" i="8" s="1"/>
  <c r="B11" i="7"/>
  <c r="B10" i="7"/>
  <c r="B9" i="7"/>
  <c r="B8" i="7"/>
  <c r="B13" i="8" l="1"/>
  <c r="B11" i="9"/>
  <c r="B10" i="8"/>
  <c r="B8" i="9"/>
  <c r="B11" i="8"/>
  <c r="B9" i="9"/>
  <c r="B12" i="8"/>
  <c r="B10" i="9"/>
  <c r="D575" i="8"/>
  <c r="D574" i="8"/>
  <c r="D573" i="8"/>
  <c r="D572" i="8"/>
  <c r="D571" i="8"/>
  <c r="D569" i="8"/>
  <c r="D568" i="8"/>
  <c r="D567" i="8"/>
  <c r="D566" i="8"/>
  <c r="D565" i="8"/>
  <c r="D564" i="8"/>
  <c r="D563" i="8"/>
  <c r="D562" i="8"/>
  <c r="D561" i="8"/>
  <c r="D560" i="8"/>
  <c r="D559" i="8"/>
  <c r="D558" i="8"/>
  <c r="D557" i="8"/>
  <c r="D556" i="8"/>
  <c r="D555" i="8"/>
  <c r="D554" i="8"/>
  <c r="D553" i="8"/>
  <c r="D552" i="8"/>
  <c r="D551" i="8"/>
  <c r="D550" i="8"/>
  <c r="D549" i="8"/>
  <c r="D548" i="8"/>
  <c r="D547" i="8"/>
  <c r="D545" i="8"/>
  <c r="D544" i="8"/>
  <c r="D543" i="8"/>
  <c r="D542" i="8"/>
  <c r="D541" i="8"/>
  <c r="D540" i="8"/>
  <c r="D539" i="8"/>
  <c r="D538" i="8"/>
  <c r="D537" i="8"/>
  <c r="D536" i="8"/>
  <c r="D535" i="8"/>
  <c r="D534" i="8"/>
  <c r="D533" i="8"/>
  <c r="D532" i="8"/>
  <c r="D531" i="8"/>
  <c r="D530" i="8"/>
  <c r="D528" i="8"/>
  <c r="D526" i="8"/>
  <c r="D524" i="8"/>
  <c r="D521" i="8"/>
  <c r="D520" i="8"/>
  <c r="D519" i="8"/>
  <c r="D518" i="8"/>
  <c r="D517" i="8"/>
  <c r="D516" i="8"/>
  <c r="D515" i="8"/>
  <c r="D514" i="8"/>
  <c r="D513" i="8"/>
  <c r="D512" i="8"/>
  <c r="D511" i="8"/>
  <c r="D510" i="8"/>
  <c r="D509" i="8"/>
  <c r="D508" i="8"/>
  <c r="D507" i="8"/>
  <c r="D506" i="8"/>
  <c r="D505" i="8"/>
  <c r="D504" i="8"/>
  <c r="D503" i="8"/>
  <c r="D502" i="8"/>
  <c r="D501" i="8"/>
  <c r="D500" i="8"/>
  <c r="D499" i="8"/>
  <c r="D497" i="8"/>
  <c r="D495" i="8"/>
  <c r="D493" i="8"/>
  <c r="D491" i="8"/>
  <c r="D490" i="8"/>
  <c r="D489" i="8"/>
  <c r="D488" i="8"/>
  <c r="D487" i="8"/>
  <c r="D486" i="8"/>
  <c r="D485" i="8"/>
  <c r="D484" i="8"/>
  <c r="D483" i="8"/>
  <c r="D482" i="8"/>
  <c r="D481"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2" i="8"/>
  <c r="D450" i="8"/>
  <c r="D449" i="8"/>
  <c r="D448" i="8"/>
  <c r="D447" i="8"/>
  <c r="D446" i="8"/>
  <c r="D445" i="8"/>
  <c r="D444" i="8"/>
  <c r="D442" i="8"/>
  <c r="D441" i="8"/>
  <c r="D440" i="8"/>
  <c r="D439" i="8"/>
  <c r="D438" i="8"/>
  <c r="D437" i="8"/>
  <c r="D436" i="8"/>
  <c r="D435" i="8"/>
  <c r="D434" i="8"/>
  <c r="D433" i="8"/>
  <c r="D432" i="8"/>
  <c r="D431" i="8"/>
  <c r="D430" i="8"/>
  <c r="D429" i="8"/>
  <c r="D428" i="8"/>
  <c r="D427" i="8"/>
  <c r="D426" i="8"/>
  <c r="D425" i="8"/>
  <c r="D424" i="8"/>
  <c r="D423" i="8"/>
  <c r="D420" i="8"/>
  <c r="D419" i="8"/>
  <c r="D418" i="8"/>
  <c r="D417" i="8"/>
  <c r="D416" i="8"/>
  <c r="D415" i="8"/>
  <c r="D414" i="8"/>
  <c r="D413" i="8"/>
  <c r="D412" i="8"/>
  <c r="D411" i="8"/>
  <c r="D409" i="8"/>
  <c r="D408" i="8"/>
  <c r="D406" i="8"/>
  <c r="D404" i="8"/>
  <c r="D403" i="8"/>
  <c r="D402" i="8"/>
  <c r="D401" i="8"/>
  <c r="D400" i="8"/>
  <c r="D399" i="8"/>
  <c r="D398" i="8"/>
  <c r="D397" i="8"/>
  <c r="D396" i="8"/>
  <c r="D395" i="8"/>
  <c r="D394" i="8"/>
  <c r="D393" i="8"/>
  <c r="D392" i="8"/>
  <c r="D391" i="8"/>
  <c r="D390" i="8"/>
  <c r="D389"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0" i="8"/>
  <c r="D357" i="8"/>
  <c r="D356"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7" i="8"/>
  <c r="D325" i="8"/>
  <c r="D322" i="8"/>
  <c r="D321" i="8"/>
  <c r="D319" i="8"/>
  <c r="D318" i="8"/>
  <c r="D317" i="8"/>
  <c r="D316" i="8"/>
  <c r="D315" i="8"/>
  <c r="D314" i="8"/>
  <c r="D313" i="8"/>
  <c r="D312" i="8"/>
  <c r="D310" i="8"/>
  <c r="D309" i="8"/>
  <c r="D308" i="8"/>
  <c r="D307" i="8"/>
  <c r="D306" i="8"/>
  <c r="D305" i="8"/>
  <c r="D304" i="8"/>
  <c r="D303" i="8"/>
  <c r="D302" i="8"/>
  <c r="D301" i="8"/>
  <c r="D300" i="8"/>
  <c r="D299" i="8"/>
  <c r="D298" i="8"/>
  <c r="D296" i="8"/>
  <c r="D295" i="8"/>
  <c r="D294" i="8"/>
  <c r="D293" i="8"/>
  <c r="D292" i="8"/>
  <c r="D291" i="8"/>
  <c r="D290" i="8"/>
  <c r="D289" i="8"/>
  <c r="D288" i="8"/>
  <c r="D287" i="8"/>
  <c r="D285" i="8"/>
  <c r="D284" i="8"/>
  <c r="D283" i="8"/>
  <c r="D282" i="8"/>
  <c r="D281" i="8"/>
  <c r="D279" i="8"/>
  <c r="D277" i="8"/>
  <c r="D274" i="8"/>
  <c r="D273" i="8"/>
  <c r="D271" i="8"/>
  <c r="D270" i="8"/>
  <c r="D269" i="8"/>
  <c r="D268" i="8"/>
  <c r="D267" i="8"/>
  <c r="D266" i="8"/>
  <c r="D265"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3" i="8"/>
  <c r="D232" i="8"/>
  <c r="D231" i="8"/>
  <c r="D230" i="8"/>
  <c r="D229" i="8"/>
  <c r="D228" i="8"/>
  <c r="D227" i="8"/>
  <c r="D226" i="8"/>
  <c r="D225" i="8"/>
  <c r="D224" i="8"/>
  <c r="D223" i="8"/>
  <c r="D222" i="8"/>
  <c r="D221" i="8"/>
  <c r="D220" i="8"/>
  <c r="D219" i="8"/>
  <c r="D217" i="8"/>
  <c r="D215" i="8"/>
  <c r="D213" i="8"/>
  <c r="D212" i="8"/>
  <c r="D211" i="8"/>
  <c r="D210" i="8"/>
  <c r="D209" i="8"/>
  <c r="D208" i="8"/>
  <c r="D207" i="8"/>
  <c r="D206" i="8"/>
  <c r="D203" i="8"/>
  <c r="D202" i="8"/>
  <c r="D201" i="8"/>
  <c r="D200" i="8"/>
  <c r="D199" i="8"/>
  <c r="D198" i="8"/>
  <c r="D197" i="8"/>
  <c r="D196" i="8"/>
  <c r="D194" i="8"/>
  <c r="D193" i="8"/>
  <c r="D192" i="8"/>
  <c r="D191" i="8"/>
  <c r="D190" i="8"/>
  <c r="D189" i="8"/>
  <c r="D188" i="8"/>
  <c r="D186" i="8"/>
  <c r="D185" i="8"/>
  <c r="D184" i="8"/>
  <c r="D183" i="8"/>
  <c r="D182" i="8"/>
  <c r="D181" i="8"/>
  <c r="D180" i="8"/>
  <c r="D178" i="8"/>
  <c r="D177" i="8"/>
  <c r="D176" i="8"/>
  <c r="D175" i="8"/>
  <c r="D174" i="8"/>
  <c r="D173" i="8"/>
  <c r="D171" i="8"/>
  <c r="D170" i="8"/>
  <c r="D169" i="8"/>
  <c r="D168" i="8"/>
  <c r="D166" i="8"/>
  <c r="D164" i="8"/>
  <c r="D163" i="8"/>
  <c r="D162" i="8"/>
  <c r="D161" i="8"/>
  <c r="D160" i="8"/>
  <c r="D159" i="8"/>
  <c r="D158" i="8"/>
  <c r="D157" i="8"/>
  <c r="D156" i="8"/>
  <c r="D155" i="8"/>
  <c r="D154" i="8"/>
  <c r="D153" i="8"/>
  <c r="D152" i="8"/>
  <c r="D151" i="8"/>
  <c r="D150" i="8"/>
  <c r="D149" i="8"/>
  <c r="D148" i="8"/>
  <c r="D147" i="8"/>
  <c r="D146" i="8"/>
  <c r="D145" i="8"/>
  <c r="D144" i="8"/>
  <c r="D143"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2" i="8"/>
  <c r="D111" i="8"/>
  <c r="D110" i="8"/>
  <c r="D109" i="8"/>
  <c r="D108" i="8"/>
  <c r="D107" i="8"/>
  <c r="D106" i="8"/>
  <c r="D105" i="8"/>
  <c r="D104" i="8"/>
  <c r="D103" i="8"/>
  <c r="D102" i="8"/>
  <c r="D101" i="8"/>
  <c r="D100" i="8"/>
  <c r="D99" i="8"/>
  <c r="D98" i="8"/>
  <c r="D97" i="8"/>
  <c r="D96" i="8"/>
  <c r="D94" i="8"/>
  <c r="D93" i="8"/>
  <c r="D92" i="8"/>
  <c r="D91" i="8"/>
  <c r="D90" i="8"/>
  <c r="D89" i="8"/>
  <c r="D88" i="8"/>
  <c r="D87" i="8"/>
  <c r="D86" i="8"/>
  <c r="D84" i="8"/>
  <c r="D83" i="8"/>
  <c r="D81" i="8"/>
  <c r="D79" i="8"/>
  <c r="D77" i="8"/>
  <c r="D74" i="8"/>
  <c r="D72" i="8"/>
  <c r="D70" i="8"/>
  <c r="D69" i="8"/>
  <c r="D68" i="8"/>
  <c r="D67" i="8"/>
  <c r="D66" i="8"/>
  <c r="D65" i="8"/>
  <c r="D64" i="8"/>
  <c r="D63" i="8"/>
  <c r="D62" i="8"/>
  <c r="D61" i="8"/>
  <c r="D59" i="8"/>
  <c r="D57" i="8"/>
  <c r="D55" i="8"/>
  <c r="D54" i="8"/>
  <c r="D53" i="8"/>
  <c r="D52" i="8"/>
  <c r="D51" i="8"/>
  <c r="D50" i="8"/>
  <c r="D49" i="8"/>
  <c r="D48" i="8"/>
  <c r="D47" i="8"/>
  <c r="D46" i="8"/>
  <c r="D45" i="8"/>
  <c r="D44" i="8"/>
  <c r="D43" i="8"/>
  <c r="D42" i="8"/>
  <c r="D41" i="8"/>
  <c r="D40" i="8"/>
  <c r="D39" i="8"/>
  <c r="D38" i="8"/>
  <c r="D37" i="8"/>
  <c r="D36" i="8"/>
  <c r="D33" i="8"/>
  <c r="D32" i="8"/>
  <c r="D31" i="8"/>
  <c r="D30" i="8"/>
  <c r="D29" i="8"/>
  <c r="D27" i="8"/>
  <c r="D25" i="8"/>
  <c r="D23" i="8"/>
  <c r="D579" i="8" l="1"/>
  <c r="F579" i="8"/>
  <c r="E61" i="10" l="1"/>
  <c r="B62" i="10"/>
  <c r="B24" i="6"/>
  <c r="B61" i="10"/>
  <c r="A3" i="10"/>
  <c r="C8" i="6"/>
  <c r="C9" i="6"/>
  <c r="C10" i="6"/>
  <c r="C11" i="6"/>
  <c r="B12" i="15" s="1"/>
  <c r="K38" i="17"/>
  <c r="D581" i="8"/>
  <c r="B9" i="10" l="1"/>
  <c r="B11" i="15"/>
  <c r="C9" i="11"/>
  <c r="C9" i="12" s="1"/>
  <c r="C9" i="14" s="1"/>
  <c r="B10" i="15"/>
  <c r="B62" i="7"/>
  <c r="B586" i="8" s="1"/>
  <c r="B583" i="9" s="1"/>
  <c r="B25" i="15"/>
  <c r="B7" i="10"/>
  <c r="E23" i="10" s="1"/>
  <c r="B9" i="15"/>
  <c r="C11" i="11"/>
  <c r="C11" i="12" s="1"/>
  <c r="C11" i="14" s="1"/>
  <c r="C10" i="11"/>
  <c r="C8" i="11"/>
  <c r="B10" i="10"/>
  <c r="B8" i="10"/>
  <c r="K14" i="6"/>
  <c r="F17" i="12"/>
  <c r="F17" i="14" s="1"/>
  <c r="B17" i="12"/>
  <c r="B17" i="14" s="1"/>
  <c r="F16" i="12"/>
  <c r="F16" i="14" s="1"/>
  <c r="B16" i="12"/>
  <c r="B16" i="14" s="1"/>
  <c r="Y8" i="12"/>
  <c r="A7" i="12"/>
  <c r="A6" i="12"/>
  <c r="A6" i="14" s="1"/>
  <c r="A3" i="12"/>
  <c r="A3" i="14" s="1"/>
  <c r="Y1" i="12"/>
  <c r="T1" i="12"/>
  <c r="T2" i="12" s="1"/>
  <c r="F20" i="11"/>
  <c r="B20" i="11"/>
  <c r="F19" i="11"/>
  <c r="B19" i="11"/>
  <c r="Y8" i="11"/>
  <c r="A7" i="11"/>
  <c r="A6" i="11"/>
  <c r="A3" i="11"/>
  <c r="Y1" i="11"/>
  <c r="T1" i="11"/>
  <c r="T2" i="11" s="1"/>
  <c r="E5" i="10"/>
  <c r="E6" i="10"/>
  <c r="E7" i="10"/>
  <c r="E8" i="10"/>
  <c r="E9" i="10"/>
  <c r="E55" i="10"/>
  <c r="C8" i="12" l="1"/>
  <c r="C8" i="14" s="1"/>
  <c r="C10" i="12"/>
  <c r="C10" i="14" s="1"/>
  <c r="B23" i="6" l="1"/>
  <c r="B61" i="7" l="1"/>
  <c r="B585" i="8" s="1"/>
  <c r="B582" i="9" s="1"/>
  <c r="B24" i="15"/>
  <c r="A3" i="6"/>
  <c r="A3" i="7" l="1"/>
  <c r="A5" i="8" s="1"/>
  <c r="A3" i="9"/>
  <c r="E25" i="13"/>
  <c r="E24" i="13"/>
  <c r="F24" i="6"/>
  <c r="F23" i="6"/>
  <c r="E24" i="15" s="1"/>
  <c r="D62" i="7" l="1"/>
  <c r="D586" i="8" s="1"/>
  <c r="D583" i="9" s="1"/>
  <c r="E25" i="15"/>
  <c r="F57" i="17"/>
  <c r="D61" i="7"/>
  <c r="D585" i="8" s="1"/>
  <c r="D582" i="9" s="1"/>
  <c r="F58" i="17"/>
  <c r="E62" i="10"/>
  <c r="H1" i="19"/>
  <c r="H2" i="19"/>
  <c r="H3" i="19"/>
  <c r="H4" i="19"/>
  <c r="H5" i="19"/>
  <c r="F9" i="18"/>
  <c r="G24" i="18"/>
  <c r="G1" i="19" s="1"/>
  <c r="J24" i="18"/>
  <c r="J1" i="19" s="1"/>
  <c r="G25" i="18"/>
  <c r="G2" i="19" s="1"/>
  <c r="J25" i="18"/>
  <c r="J2" i="19" s="1"/>
  <c r="G26" i="18"/>
  <c r="G3" i="19" s="1"/>
  <c r="J26" i="18"/>
  <c r="J3" i="19" s="1"/>
  <c r="G27" i="18"/>
  <c r="G4" i="19" s="1"/>
  <c r="G28" i="18"/>
  <c r="G5" i="19" s="1"/>
  <c r="Z1" i="17"/>
  <c r="A9" i="17"/>
  <c r="A10" i="17"/>
  <c r="A11" i="17"/>
  <c r="A12" i="17"/>
  <c r="A13" i="17"/>
  <c r="H43" i="17"/>
  <c r="AF4" i="13"/>
  <c r="AF5" i="13"/>
  <c r="AF6" i="13"/>
  <c r="E7" i="13"/>
  <c r="E8" i="13"/>
  <c r="E9" i="13"/>
  <c r="E10" i="13"/>
  <c r="AF10" i="13"/>
  <c r="E11" i="13"/>
  <c r="AE21" i="13"/>
  <c r="AH21" i="13"/>
  <c r="AE22" i="13"/>
  <c r="B106" i="13"/>
  <c r="C106" i="13"/>
  <c r="G106" i="13"/>
  <c r="A107" i="13"/>
  <c r="B107" i="13"/>
  <c r="C107" i="13"/>
  <c r="G107" i="13"/>
  <c r="G109" i="13"/>
  <c r="B110" i="13"/>
  <c r="C110" i="13"/>
  <c r="G110" i="13"/>
  <c r="A111" i="13"/>
  <c r="C111" i="13"/>
  <c r="G111" i="13"/>
  <c r="A112" i="13"/>
  <c r="C112" i="13"/>
  <c r="G112" i="13"/>
  <c r="C113" i="13"/>
  <c r="G113" i="13"/>
  <c r="C114" i="13"/>
  <c r="G114" i="13"/>
  <c r="A116" i="13"/>
  <c r="B116" i="13"/>
  <c r="C116" i="13"/>
  <c r="A117" i="13"/>
  <c r="B117" i="13"/>
  <c r="C117" i="13"/>
  <c r="A118" i="13"/>
  <c r="B118" i="13"/>
  <c r="A119" i="13"/>
  <c r="B119" i="13"/>
  <c r="C119" i="13"/>
  <c r="A120" i="13"/>
  <c r="B120" i="13"/>
  <c r="C120" i="13"/>
  <c r="B121" i="13"/>
  <c r="C121" i="13"/>
  <c r="A122" i="13"/>
  <c r="B122" i="13"/>
  <c r="A123" i="13"/>
  <c r="B123" i="13"/>
  <c r="A124" i="13"/>
  <c r="B124" i="13"/>
  <c r="A125" i="13"/>
  <c r="B125" i="13"/>
  <c r="C125" i="13"/>
  <c r="A126" i="13"/>
  <c r="B126" i="13"/>
  <c r="C126" i="13"/>
  <c r="A127" i="13"/>
  <c r="B127" i="13"/>
  <c r="C127" i="13"/>
  <c r="A128" i="13"/>
  <c r="B128" i="13"/>
  <c r="C128" i="13"/>
  <c r="B129" i="13"/>
  <c r="C129" i="13"/>
  <c r="A130" i="13"/>
  <c r="B130" i="13"/>
  <c r="A131" i="13"/>
  <c r="B131" i="13"/>
  <c r="C131" i="13"/>
  <c r="A132" i="13"/>
  <c r="B132" i="13"/>
  <c r="C132" i="13"/>
  <c r="A133" i="13"/>
  <c r="B133" i="13"/>
  <c r="C133" i="13"/>
  <c r="A134" i="13"/>
  <c r="B134" i="13"/>
  <c r="C134" i="13"/>
  <c r="B135" i="13"/>
  <c r="C135" i="13"/>
  <c r="A136" i="13"/>
  <c r="B136" i="13"/>
  <c r="A137" i="13"/>
  <c r="B137" i="13"/>
  <c r="C137" i="13"/>
  <c r="A138" i="13"/>
  <c r="B138" i="13"/>
  <c r="C138" i="13"/>
  <c r="A139" i="13"/>
  <c r="B139" i="13"/>
  <c r="C139" i="13"/>
  <c r="B140" i="13"/>
  <c r="C140" i="13"/>
  <c r="A141" i="13"/>
  <c r="B141" i="13"/>
  <c r="A142" i="13"/>
  <c r="B142" i="13"/>
  <c r="C142" i="13"/>
  <c r="A143" i="13"/>
  <c r="B143" i="13"/>
  <c r="C143" i="13"/>
  <c r="A144" i="13"/>
  <c r="B144" i="13"/>
  <c r="C144" i="13"/>
  <c r="B145" i="13"/>
  <c r="C145" i="13"/>
  <c r="A146" i="13"/>
  <c r="B146" i="13"/>
  <c r="A147" i="13"/>
  <c r="B147" i="13"/>
  <c r="C147" i="13"/>
  <c r="A148" i="13"/>
  <c r="B148" i="13"/>
  <c r="C148" i="13"/>
  <c r="A149" i="13"/>
  <c r="B149" i="13"/>
  <c r="C149" i="13"/>
  <c r="A150" i="13"/>
  <c r="B150" i="13"/>
  <c r="C150" i="13"/>
  <c r="B151" i="13"/>
  <c r="C151" i="13"/>
  <c r="B152" i="13"/>
  <c r="C152" i="13"/>
  <c r="A154" i="13"/>
  <c r="B154" i="13"/>
  <c r="A155" i="13"/>
  <c r="B155" i="13"/>
  <c r="A156" i="13"/>
  <c r="B156" i="13"/>
  <c r="C156" i="13"/>
  <c r="A157" i="13"/>
  <c r="B157" i="13"/>
  <c r="C157" i="13"/>
  <c r="A158" i="13"/>
  <c r="B158" i="13"/>
  <c r="C158" i="13"/>
  <c r="B159" i="13"/>
  <c r="C159" i="13"/>
  <c r="B160" i="13"/>
  <c r="C160" i="13"/>
  <c r="A161" i="13"/>
  <c r="B161" i="13"/>
  <c r="A162" i="13"/>
  <c r="B162" i="13"/>
  <c r="A163" i="13"/>
  <c r="B163" i="13"/>
  <c r="C163" i="13"/>
  <c r="A164" i="13"/>
  <c r="B164" i="13"/>
  <c r="C164" i="13"/>
  <c r="A165" i="13"/>
  <c r="B165" i="13"/>
  <c r="C165" i="13"/>
  <c r="A166" i="13"/>
  <c r="B166" i="13"/>
  <c r="C166" i="13"/>
  <c r="A167" i="13"/>
  <c r="B167" i="13"/>
  <c r="C167" i="13"/>
  <c r="B168" i="13"/>
  <c r="C168" i="13"/>
  <c r="A169" i="13"/>
  <c r="B169" i="13"/>
  <c r="A170" i="13"/>
  <c r="B170" i="13"/>
  <c r="C170" i="13"/>
  <c r="A171" i="13"/>
  <c r="B171" i="13"/>
  <c r="C171" i="13"/>
  <c r="A172" i="13"/>
  <c r="B172" i="13"/>
  <c r="C172" i="13"/>
  <c r="A173" i="13"/>
  <c r="B173" i="13"/>
  <c r="C173" i="13"/>
  <c r="A174" i="13"/>
  <c r="B174" i="13"/>
  <c r="C174" i="13"/>
  <c r="A175" i="13"/>
  <c r="B175" i="13"/>
  <c r="C175" i="13"/>
  <c r="B176" i="13"/>
  <c r="C176" i="13"/>
  <c r="A177" i="13"/>
  <c r="B177" i="13"/>
  <c r="A178" i="13"/>
  <c r="B178" i="13"/>
  <c r="C178" i="13"/>
  <c r="A179" i="13"/>
  <c r="B179" i="13"/>
  <c r="C179" i="13"/>
  <c r="A180" i="13"/>
  <c r="B180" i="13"/>
  <c r="C180" i="13"/>
  <c r="A181" i="13"/>
  <c r="B181" i="13"/>
  <c r="C181" i="13"/>
  <c r="A182" i="13"/>
  <c r="B182" i="13"/>
  <c r="C182" i="13"/>
  <c r="A183" i="13"/>
  <c r="B183" i="13"/>
  <c r="C183" i="13"/>
  <c r="A184" i="13"/>
  <c r="B184" i="13"/>
  <c r="C184" i="13"/>
  <c r="A185" i="13"/>
  <c r="B185" i="13"/>
  <c r="C185" i="13"/>
  <c r="A186" i="13"/>
  <c r="B186" i="13"/>
  <c r="C186" i="13"/>
  <c r="B187" i="13"/>
  <c r="C187" i="13"/>
  <c r="A188" i="13"/>
  <c r="B188" i="13"/>
  <c r="A189" i="13"/>
  <c r="B189" i="13"/>
  <c r="C189" i="13"/>
  <c r="A190" i="13"/>
  <c r="B190" i="13"/>
  <c r="C190" i="13"/>
  <c r="A191" i="13"/>
  <c r="B191" i="13"/>
  <c r="C191" i="13"/>
  <c r="B192" i="13"/>
  <c r="C192" i="13"/>
  <c r="A193" i="13"/>
  <c r="B193" i="13"/>
  <c r="A194" i="13"/>
  <c r="B194" i="13"/>
  <c r="C194" i="13"/>
  <c r="A195" i="13"/>
  <c r="B195" i="13"/>
  <c r="C195" i="13"/>
  <c r="A196" i="13"/>
  <c r="B196" i="13"/>
  <c r="C196" i="13"/>
  <c r="B197" i="13"/>
  <c r="C197" i="13"/>
  <c r="A198" i="13"/>
  <c r="B198" i="13"/>
  <c r="A199" i="13"/>
  <c r="B199" i="13"/>
  <c r="C199" i="13"/>
  <c r="A200" i="13"/>
  <c r="B200" i="13"/>
  <c r="C200" i="13"/>
  <c r="B201" i="13"/>
  <c r="C201" i="13"/>
  <c r="A202" i="13"/>
  <c r="B202" i="13"/>
  <c r="A203" i="13"/>
  <c r="B203" i="13"/>
  <c r="C203" i="13"/>
  <c r="A204" i="13"/>
  <c r="B204" i="13"/>
  <c r="C204" i="13"/>
  <c r="A205" i="13"/>
  <c r="B205" i="13"/>
  <c r="C205" i="13"/>
  <c r="A206" i="13"/>
  <c r="B206" i="13"/>
  <c r="C206" i="13"/>
  <c r="A207" i="13"/>
  <c r="B207" i="13"/>
  <c r="C207" i="13"/>
  <c r="A208" i="13"/>
  <c r="B208" i="13"/>
  <c r="C208" i="13"/>
  <c r="B209" i="13"/>
  <c r="C209" i="13"/>
  <c r="A210" i="13"/>
  <c r="B210" i="13"/>
  <c r="A211" i="13"/>
  <c r="B211" i="13"/>
  <c r="C211" i="13"/>
  <c r="A212" i="13"/>
  <c r="B212" i="13"/>
  <c r="C212" i="13"/>
  <c r="A213" i="13"/>
  <c r="B213" i="13"/>
  <c r="C213" i="13"/>
  <c r="A214" i="13"/>
  <c r="B214" i="13"/>
  <c r="C214" i="13"/>
  <c r="A215" i="13"/>
  <c r="B215" i="13"/>
  <c r="A216" i="13"/>
  <c r="B216" i="13"/>
  <c r="C216" i="13"/>
  <c r="A217" i="13"/>
  <c r="B217" i="13"/>
  <c r="C217" i="13"/>
  <c r="A218" i="13"/>
  <c r="B218" i="13"/>
  <c r="C218" i="13"/>
  <c r="A219" i="13"/>
  <c r="B219" i="13"/>
  <c r="C219" i="13"/>
  <c r="B220" i="13"/>
  <c r="C220" i="13"/>
  <c r="B221" i="13"/>
  <c r="C221" i="13"/>
  <c r="B222" i="13"/>
  <c r="C222" i="13"/>
  <c r="T1" i="6"/>
  <c r="Y1" i="6"/>
  <c r="Y8" i="6"/>
  <c r="D21" i="18"/>
  <c r="F21" i="18" s="1"/>
  <c r="AA6" i="4"/>
  <c r="B7" i="4"/>
  <c r="L8" i="4"/>
  <c r="B16" i="4"/>
  <c r="B17" i="4"/>
  <c r="H29" i="4"/>
  <c r="G29" i="4" s="1"/>
  <c r="B2" i="2"/>
  <c r="F2" i="2"/>
  <c r="B3" i="2"/>
  <c r="A1" i="10" s="1"/>
  <c r="A1" i="12" l="1"/>
  <c r="A1" i="14" s="1"/>
  <c r="A1" i="11"/>
  <c r="Y2" i="12"/>
  <c r="Y2" i="11"/>
  <c r="Z2" i="17"/>
  <c r="A43" i="18"/>
  <c r="B11" i="13"/>
  <c r="B114" i="13" s="1"/>
  <c r="D4" i="18"/>
  <c r="B2" i="4"/>
  <c r="T2" i="6"/>
  <c r="I24" i="18"/>
  <c r="I1" i="19" s="1"/>
  <c r="A1" i="6"/>
  <c r="A1" i="9" s="1"/>
  <c r="B1" i="4"/>
  <c r="A3" i="15" s="1"/>
  <c r="B25" i="13"/>
  <c r="B24" i="13"/>
  <c r="B10" i="13"/>
  <c r="B113" i="13" s="1"/>
  <c r="B9" i="13"/>
  <c r="B112" i="13" s="1"/>
  <c r="B8" i="13"/>
  <c r="B111" i="13" s="1"/>
  <c r="A1" i="13"/>
  <c r="A104" i="13" s="1"/>
  <c r="B58" i="17"/>
  <c r="B57" i="17"/>
  <c r="C15" i="17"/>
  <c r="B6" i="17"/>
  <c r="L14" i="6" s="1"/>
  <c r="B14" i="6" s="1"/>
  <c r="I26" i="18"/>
  <c r="I3" i="19" s="1"/>
  <c r="C25" i="13"/>
  <c r="C24" i="13"/>
  <c r="A3" i="13"/>
  <c r="A106" i="13" s="1"/>
  <c r="I25" i="18"/>
  <c r="I2" i="19" s="1"/>
  <c r="A7" i="13"/>
  <c r="A110" i="13" s="1"/>
  <c r="Y2" i="6"/>
  <c r="A1" i="17" l="1"/>
  <c r="A1" i="7"/>
  <c r="A3" i="8" s="1"/>
  <c r="D17" i="18"/>
  <c r="L27" i="18" s="1"/>
  <c r="K27" i="18" s="1"/>
  <c r="B27" i="18" s="1"/>
  <c r="D18" i="18"/>
  <c r="L28" i="18" s="1"/>
  <c r="K28" i="18" s="1"/>
  <c r="A6" i="13"/>
  <c r="A109" i="13" s="1"/>
  <c r="AG6" i="17"/>
  <c r="AG9" i="17"/>
  <c r="AG7" i="17"/>
  <c r="AG8" i="17" s="1"/>
  <c r="D8" i="18"/>
  <c r="F8" i="18" s="1"/>
  <c r="D7" i="18"/>
  <c r="F7" i="18" s="1"/>
  <c r="F36" i="18" l="1"/>
  <c r="F18" i="18" s="1"/>
  <c r="L5" i="19"/>
  <c r="L4" i="19"/>
  <c r="K4" i="19"/>
  <c r="K5" i="19"/>
  <c r="B28" i="18"/>
  <c r="B53" i="17"/>
  <c r="D7" i="19" l="1"/>
  <c r="D8" i="19"/>
  <c r="H16" i="6" l="1"/>
  <c r="AF3" i="13" l="1"/>
  <c r="AF7" i="13" s="1"/>
  <c r="D6" i="18"/>
  <c r="D10" i="18" l="1"/>
  <c r="F6" i="18"/>
  <c r="F10" i="18" s="1"/>
  <c r="F31" i="18" l="1"/>
  <c r="D15" i="18"/>
  <c r="L25" i="18" s="1"/>
  <c r="D33" i="18"/>
  <c r="F33" i="18" s="1"/>
  <c r="F34" i="18" s="1"/>
  <c r="F15" i="18" s="1"/>
  <c r="H11" i="18" l="1"/>
  <c r="D11" i="18" s="1"/>
  <c r="D16" i="18"/>
  <c r="L26" i="18" s="1"/>
  <c r="D14" i="18"/>
  <c r="L2" i="19"/>
  <c r="K25" i="18"/>
  <c r="F35" i="18"/>
  <c r="F16" i="18" s="1"/>
  <c r="F32" i="18"/>
  <c r="F14" i="18" s="1"/>
  <c r="K2" i="19" l="1"/>
  <c r="D5" i="19" s="1"/>
  <c r="B25" i="18"/>
  <c r="AB17" i="17"/>
  <c r="F11" i="18"/>
  <c r="F12" i="18" s="1"/>
  <c r="D12" i="18"/>
  <c r="L3" i="19"/>
  <c r="K26" i="18"/>
  <c r="F37" i="18"/>
  <c r="F38" i="18" s="1"/>
  <c r="F17" i="18" s="1"/>
  <c r="F19" i="18" s="1"/>
  <c r="F20" i="18" s="1"/>
  <c r="D19" i="18"/>
  <c r="D20" i="18" s="1"/>
  <c r="L24" i="18"/>
  <c r="A1" i="20" l="1"/>
  <c r="L1" i="19"/>
  <c r="K24" i="18"/>
  <c r="B26" i="18"/>
  <c r="K3" i="19"/>
  <c r="D6" i="19" s="1"/>
  <c r="A7" i="20" l="1"/>
  <c r="B7" i="20" s="1"/>
  <c r="D7" i="20" s="1"/>
  <c r="A9" i="20"/>
  <c r="B9" i="20" s="1"/>
  <c r="D9" i="20" s="1"/>
  <c r="A11" i="20"/>
  <c r="B11" i="20" s="1"/>
  <c r="D11" i="20" s="1"/>
  <c r="A6" i="20"/>
  <c r="B6" i="20" s="1"/>
  <c r="A8" i="20"/>
  <c r="B8" i="20" s="1"/>
  <c r="D8" i="20" s="1"/>
  <c r="A10" i="20"/>
  <c r="B10" i="20" s="1"/>
  <c r="D10" i="20" s="1"/>
  <c r="K1" i="19"/>
  <c r="D4" i="19" s="1"/>
  <c r="B24" i="18"/>
  <c r="A4" i="20" l="1"/>
  <c r="AC17" i="17" s="1"/>
</calcChain>
</file>

<file path=xl/sharedStrings.xml><?xml version="1.0" encoding="utf-8"?>
<sst xmlns="http://schemas.openxmlformats.org/spreadsheetml/2006/main" count="2376" uniqueCount="1063">
  <si>
    <t>Price Schedules</t>
  </si>
  <si>
    <t>Equipment</t>
  </si>
  <si>
    <t>Fill up date in dd-mm-yyyy format from drop down menu.</t>
  </si>
  <si>
    <t>(Guarantee Declaration)</t>
  </si>
  <si>
    <t xml:space="preserve">We declare that the ratings, performance figures and availability of the system furnished by us for subject Package covered under this specification are guaranteed by us.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t>
  </si>
  <si>
    <t>Dear Sir,</t>
  </si>
  <si>
    <t>All the cells in Sch-6 are auto filled, therefore no cell is required to be filled up there.</t>
  </si>
  <si>
    <t>(GUARANTEED DECLARATION )</t>
  </si>
  <si>
    <t>Bought-Out</t>
  </si>
  <si>
    <t>Date      :</t>
  </si>
  <si>
    <t>Dear Ladies and/or Gentlemen,</t>
  </si>
  <si>
    <t>Thanking you, we remain,</t>
  </si>
  <si>
    <t>Yours faithfully,</t>
  </si>
  <si>
    <t>Printed Name :</t>
  </si>
  <si>
    <t>Designation :</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</si>
  <si>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</si>
  <si>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</si>
  <si>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</si>
  <si>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</si>
  <si>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</si>
  <si>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</si>
  <si>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</si>
  <si>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</si>
  <si>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</si>
  <si>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</si>
  <si>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</si>
  <si>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</si>
  <si>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</si>
  <si>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</si>
  <si>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</si>
  <si>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</si>
  <si>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</si>
  <si>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</si>
  <si>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</si>
  <si>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</si>
  <si>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</si>
  <si>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</si>
  <si>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</si>
  <si>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</si>
  <si>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</si>
  <si>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</si>
  <si>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</si>
  <si>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</si>
  <si>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</si>
  <si>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</si>
  <si>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</si>
  <si>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</si>
  <si>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</si>
  <si>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</si>
  <si>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</si>
  <si>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</si>
  <si>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</si>
  <si>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</si>
  <si>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</si>
  <si>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</si>
  <si>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</si>
  <si>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</si>
  <si>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</si>
  <si>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</si>
  <si>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</si>
  <si>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</si>
  <si>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</si>
  <si>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</si>
  <si>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</si>
  <si>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</si>
  <si>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</si>
  <si>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</si>
  <si>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</si>
  <si>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</si>
  <si>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</si>
  <si>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</si>
  <si>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</si>
  <si>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</si>
  <si>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</si>
  <si>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</si>
  <si>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</si>
  <si>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</si>
  <si>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</si>
  <si>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</si>
  <si>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</si>
  <si>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</si>
  <si>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</si>
  <si>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</si>
  <si>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</si>
  <si>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</si>
  <si>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</si>
  <si>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</si>
  <si>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</si>
  <si>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</si>
  <si>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</si>
  <si>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</si>
  <si>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</si>
  <si>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</si>
  <si>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</si>
  <si>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</si>
  <si>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</si>
  <si>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</si>
  <si>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</si>
  <si>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</si>
  <si>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</si>
  <si>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</si>
  <si>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</si>
  <si>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</si>
  <si>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</si>
  <si>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</si>
  <si>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</si>
  <si>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</si>
  <si>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</si>
  <si>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</si>
  <si>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</si>
  <si>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</si>
  <si>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</si>
  <si>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</si>
  <si>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</si>
  <si>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</si>
  <si>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</si>
  <si>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</si>
  <si>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</si>
  <si>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</si>
  <si>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</si>
  <si>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</si>
  <si>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</si>
  <si>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</si>
  <si>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</si>
  <si>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</si>
  <si>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</si>
  <si>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</si>
  <si>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</si>
  <si>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</si>
  <si>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</si>
  <si>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</si>
  <si>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</si>
  <si>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</si>
  <si>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</si>
  <si>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</si>
  <si>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</si>
  <si>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</si>
  <si>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</si>
  <si>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</si>
  <si>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</si>
  <si>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</si>
  <si>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</si>
  <si>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TOTAL BID PRICE (INCLUDING TAXES &amp; DUTIES)</t>
  </si>
  <si>
    <t>I)</t>
  </si>
  <si>
    <t>Bidder  has indicated the following taxes and duties additionally applicable for their bid:</t>
  </si>
  <si>
    <t>Rs.</t>
  </si>
  <si>
    <t xml:space="preserve">Others </t>
  </si>
  <si>
    <t>II)</t>
  </si>
  <si>
    <t>Ex-Works Price of Direct Supplies (after discount, if any)</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</si>
  <si>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</si>
  <si>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</si>
  <si>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</si>
  <si>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</si>
  <si>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</si>
  <si>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</si>
  <si>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</si>
  <si>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</si>
  <si>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</si>
  <si>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</si>
  <si>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Date :</t>
  </si>
  <si>
    <t>Place :</t>
  </si>
  <si>
    <t>Direct Total</t>
  </si>
  <si>
    <t>`</t>
  </si>
  <si>
    <t>BO Total</t>
  </si>
  <si>
    <t>Discount Sche-7</t>
  </si>
  <si>
    <t>Sole Bidder</t>
  </si>
  <si>
    <t>JV (Joint Venture)</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</si>
  <si>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</si>
  <si>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</si>
  <si>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</si>
  <si>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</si>
  <si>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</si>
  <si>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</si>
  <si>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</si>
  <si>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 xml:space="preserve"> Plus applicable Octroi, Entry Tax, Other Taxes &amp; Duties or such other sums as may be determined in accordance with the terms and conditions of the Bidding Documents.</t>
  </si>
  <si>
    <t>Multipackage Discount</t>
  </si>
  <si>
    <t>MPD Sche-7</t>
  </si>
  <si>
    <t xml:space="preserve">Sector-29, </t>
  </si>
  <si>
    <t>Dis Alert</t>
  </si>
  <si>
    <t>Package Code</t>
  </si>
  <si>
    <t>Specification No.</t>
  </si>
  <si>
    <t>While filling up the worksheets following may please be observed :</t>
  </si>
  <si>
    <t>This Workbook consists of following worksheets :</t>
  </si>
  <si>
    <t>Fill up only green shaded cells.</t>
  </si>
  <si>
    <t>●</t>
  </si>
  <si>
    <t>Fill up the rates &amp; location where type tests are proposed.</t>
  </si>
  <si>
    <t>Sch-7 (Type Test Charges) :</t>
  </si>
  <si>
    <t>Total of this Sch-7 shall automatically appear in Sch-1.</t>
  </si>
  <si>
    <t>Fill up additional information as required.</t>
  </si>
  <si>
    <t>Happy Bidding !</t>
  </si>
  <si>
    <t>I</t>
  </si>
  <si>
    <t>II</t>
  </si>
  <si>
    <t>As per Lum-sum</t>
  </si>
  <si>
    <t>AS per Percent</t>
  </si>
  <si>
    <t>Total Discount</t>
  </si>
  <si>
    <t>As per lum-sum on Sch-7</t>
  </si>
  <si>
    <t>As per Percent on Sch-7</t>
  </si>
  <si>
    <t xml:space="preserve"> </t>
  </si>
  <si>
    <t>a)</t>
  </si>
  <si>
    <t>b)</t>
  </si>
  <si>
    <t>c)</t>
  </si>
  <si>
    <t>d)</t>
  </si>
  <si>
    <t>e)</t>
  </si>
  <si>
    <t>f)</t>
  </si>
  <si>
    <t>(i)</t>
  </si>
  <si>
    <t>(ii)</t>
  </si>
  <si>
    <t>Sl. No.</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</si>
  <si>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</si>
  <si>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</si>
  <si>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</si>
  <si>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</si>
  <si>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</si>
  <si>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</si>
  <si>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</si>
  <si>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</si>
  <si>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</si>
  <si>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</si>
  <si>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</si>
  <si>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 xml:space="preserve">Date          : </t>
  </si>
  <si>
    <t>Place         :</t>
  </si>
  <si>
    <t>Printed Name   :</t>
  </si>
  <si>
    <t>Designation   :</t>
  </si>
  <si>
    <t>Name     :</t>
  </si>
  <si>
    <t>Address :</t>
  </si>
  <si>
    <t>Direct</t>
  </si>
  <si>
    <t>(iii)</t>
  </si>
  <si>
    <t>(iv)</t>
  </si>
  <si>
    <t>Not Applicable</t>
  </si>
  <si>
    <t>Thirty Five</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</si>
  <si>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</si>
  <si>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</si>
  <si>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</si>
  <si>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</si>
  <si>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</si>
  <si>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</si>
  <si>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</si>
  <si>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</si>
  <si>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</si>
  <si>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After filling up all the schedues, save the file, take print out of all the schedules and Bid form and sign &amp; stamp and submit them as hard copy of the 2nd envelope (Price part) of the bid. Also ensure to submit the soft copy of the the same file on CD/ DVD.</t>
  </si>
  <si>
    <t xml:space="preserve">…….. …….. …….. …….. …….. …….. </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</si>
  <si>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</si>
  <si>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</si>
  <si>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</si>
  <si>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</si>
  <si>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</si>
  <si>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</si>
  <si>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</si>
  <si>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</si>
  <si>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</si>
  <si>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</si>
  <si>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</si>
  <si>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</si>
  <si>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</si>
  <si>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</si>
  <si>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</si>
  <si>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</si>
  <si>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</si>
  <si>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</si>
  <si>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</si>
  <si>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</si>
  <si>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</si>
  <si>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</si>
  <si>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</si>
  <si>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</si>
  <si>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</si>
  <si>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</si>
  <si>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</si>
  <si>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</si>
  <si>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</si>
  <si>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</si>
  <si>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</si>
  <si>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</si>
  <si>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</si>
  <si>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</si>
  <si>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125 MVAR, 420kV 3ph. Bus Reactor</t>
  </si>
  <si>
    <t>Package Name</t>
  </si>
  <si>
    <t xml:space="preserve">Date : </t>
  </si>
  <si>
    <t>Guaranteed losses at rated output (applicable for each item/unit of the facilities) per Unit in KW</t>
  </si>
  <si>
    <t>Copper Loss at  75 degree C at rated current</t>
  </si>
  <si>
    <t>Iron loss at rated voltage and frequency</t>
  </si>
  <si>
    <t>Cooler loss (Power consumption by all fans &amp; pumps, except standby one) at rated voltage &amp; frequency</t>
  </si>
  <si>
    <t>500 MVA, 400/220/33kV three Phase Auto Transformer</t>
  </si>
  <si>
    <t>160 MVA, 220/132/33kV three Phase Auto Transformer</t>
  </si>
  <si>
    <t>Guaranteed loss at rated Voltage &amp; Frequency (applicable for each item/unit of the facilities) per Unit in KW</t>
  </si>
  <si>
    <t>630kVA, 33/0.433kV LT Transformer</t>
  </si>
  <si>
    <t>AAABAAAAAAA-</t>
  </si>
  <si>
    <t>Fill up only green shaded cells in Sch-1, Sch-2, Sch-3, Sch-4,Sch-5, Sch-7, Discount (Optional),   and Bid Form 2nd Envelope.</t>
  </si>
  <si>
    <t xml:space="preserve">Substation Package–S3 for a) 765/400kV Raipur Pooling Substation Extension  under Installation of Bus Reactor and ICT in WR; b) 765kV Vindhyachal Pooling Station Extension (Part A )under Transmission System associated with Vindhyachal-V project of NTPC (Part A); c) 765kV Vindhyachal Pooling Station Extension (Part B), and 765kV Jabalpur Pooling Station Extension (Part B) under Transmission System associated with Vindhyachal-V project of NTPC (Part B) </t>
  </si>
  <si>
    <t>CONTRACT PERFORMANCE GUARANTEE</t>
  </si>
  <si>
    <t>Name of Package:</t>
  </si>
  <si>
    <t>Place      :</t>
  </si>
  <si>
    <r>
      <t>IFSC (for RTGS)/NEFT Code (</t>
    </r>
    <r>
      <rPr>
        <i/>
        <sz val="11"/>
        <rFont val="Book Antiqua"/>
        <family val="1"/>
      </rPr>
      <t>to be obtained from the Bank</t>
    </r>
    <r>
      <rPr>
        <sz val="11"/>
        <rFont val="Book Antiqua"/>
        <family val="1"/>
      </rPr>
      <t>) Sample Cancelled Cheque to be enclosed</t>
    </r>
  </si>
  <si>
    <t>9 digit MICR code printed at bottom in middle, next to cheque no.</t>
  </si>
  <si>
    <t>Type of Account:</t>
  </si>
  <si>
    <t>Account No.:</t>
  </si>
  <si>
    <t>Address of Branch:</t>
  </si>
  <si>
    <t>Name of the Bank:</t>
  </si>
  <si>
    <t>Bank Details for Electronic Payment</t>
  </si>
  <si>
    <t>Email ID :</t>
  </si>
  <si>
    <t>Mobile(s):</t>
  </si>
  <si>
    <t>Landline(s):</t>
  </si>
  <si>
    <t>Contact Details</t>
  </si>
  <si>
    <t>Name of Contact Person</t>
  </si>
  <si>
    <t>Permanent Account (PAN) No.</t>
  </si>
  <si>
    <t>4.           </t>
  </si>
  <si>
    <t>Status – Company/others</t>
  </si>
  <si>
    <t>3.           </t>
  </si>
  <si>
    <t>Correspondence Address:</t>
  </si>
  <si>
    <t>Branch Office:</t>
  </si>
  <si>
    <t>Registered Office:</t>
  </si>
  <si>
    <t>Address with PIN Code and State</t>
  </si>
  <si>
    <t>2.           </t>
  </si>
  <si>
    <t>1.           </t>
  </si>
  <si>
    <t>[Note: Bidder to note that in case no option is selected, in such a case, no initial advance payment shall be made by the Employer to the bidder in the event of award.]</t>
  </si>
  <si>
    <t>Services Portion:</t>
  </si>
  <si>
    <t>Supply Portion:</t>
  </si>
  <si>
    <t xml:space="preserve"> Initial Advance</t>
  </si>
  <si>
    <t xml:space="preserve">We have read the provisions in the Bidding Documents regarding furnishing the option for advance payment. Accordingly, as per ITB Clause 11.3 as provided in Section BDS, Section 2, Part-1 of the Bidding Documents, we hereby confirm to opt the following:   </t>
  </si>
  <si>
    <t>We hereby authorize the Employer to make all our payments through Electronic Fund Transfer System. The details for facilitating the payments are given below:-</t>
  </si>
  <si>
    <t>I/We hereby declare that the particulars given above are correct and complete. If the transaction is delayed or credit is not affected at all for reasons of incomplete or incorrect information, I/We would not hold the employer responsible.</t>
  </si>
  <si>
    <t xml:space="preserve">Letter of First Envelope Proposal </t>
  </si>
  <si>
    <t>FIRST ENVELOPE</t>
  </si>
  <si>
    <t>(a)</t>
  </si>
  <si>
    <t>Attachment 1:</t>
  </si>
  <si>
    <t>(b)</t>
  </si>
  <si>
    <t>(c)</t>
  </si>
  <si>
    <t>Attachment 3:</t>
  </si>
  <si>
    <t>(d)</t>
  </si>
  <si>
    <t>Attachment 4:</t>
  </si>
  <si>
    <t>Information for E-payment, PF details and declaration regarding Micro/Small &amp; Medium Enterprises</t>
  </si>
  <si>
    <t>(e)</t>
  </si>
  <si>
    <t>Attachment 5:</t>
  </si>
  <si>
    <t>(f)</t>
  </si>
  <si>
    <t>Attachment 6:</t>
  </si>
  <si>
    <t>Declaration regarding Second Envelope Proposals</t>
  </si>
  <si>
    <t>Declaration regarding Confidentiality</t>
  </si>
  <si>
    <t>We confirm that we shall get registered with the concerned Tax Authorities, as applicable.</t>
  </si>
  <si>
    <t>We understand that you are not bound to accept the lowest or any Proposal you may receive.</t>
  </si>
  <si>
    <t>Attachment-3</t>
  </si>
  <si>
    <t>(Undertaking regarding acceptance of Provisions of RfP documents)</t>
  </si>
  <si>
    <t>Proposal Ref. No.</t>
  </si>
  <si>
    <t>(Information for E-payment, PF details and declaration regarding Micro/Small &amp; Medium Enterprises)</t>
  </si>
  <si>
    <t>[Declaration of Micro/ Small/ Medium Enterprise under Micro/ Small &amp; Medium Enterprises Development Act 2006, if applicable]</t>
  </si>
  <si>
    <t>Service Tax Registration No.</t>
  </si>
  <si>
    <t>PF Registration No. of the Company</t>
  </si>
  <si>
    <t>PF Regional Office covered (with Address)</t>
  </si>
  <si>
    <t>Attachment-4</t>
  </si>
  <si>
    <t>Attachment-5</t>
  </si>
  <si>
    <t>Attachment-6</t>
  </si>
  <si>
    <t>(Declaration regarding Second Envelope Proposals)</t>
  </si>
  <si>
    <t>We confirm that Letter of Second Envelope Proposal and Schedules in the Second Envelope have been filled up by us as per the provisions of the RfP documents. Further, we have noted that the same shall be evaluated as per the provisions of the RfP documents.</t>
  </si>
  <si>
    <t>there are no discrepancies/inconsistencies and deviations/omissions/ reservations to the RfP Documents, in the Second Envelope Proposal;</t>
  </si>
  <si>
    <t xml:space="preserve">(i) </t>
  </si>
  <si>
    <t>Further, we hereby confirm that :</t>
  </si>
  <si>
    <t xml:space="preserve">(ii) </t>
  </si>
  <si>
    <t xml:space="preserve">the description of items and the unit thereof in the price schedule in the Second Envelope Proposal are in conformity with those indicated in the price schedule of the RfP Documents without any deviation to the specified scope of work. </t>
  </si>
  <si>
    <t>(Declaration regarding Confidentiality)</t>
  </si>
  <si>
    <t>With reference to our Proposal Ref. No</t>
  </si>
  <si>
    <t>In line with the requirement of the RfP Documents, we enclose herewith the following Attachments to this Letter of Proposal:</t>
  </si>
  <si>
    <t>Letter of Proposal:</t>
  </si>
  <si>
    <t>Yes</t>
  </si>
  <si>
    <t>No</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</si>
  <si>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Clause 8.0.0 of Section-III: Conditions of Contracts of the RfP documents.</t>
  </si>
  <si>
    <t xml:space="preserve">Attachments to the Letter of First Envelope Proposal: </t>
  </si>
  <si>
    <t>We declare that we are making the offer on a single source responsibility basis.</t>
  </si>
  <si>
    <t>We undertake, if our Proposal is accepted, the rates quoted by us shall be valid for a period of 2 (two) years from the date of award of Rate Contract.</t>
  </si>
  <si>
    <t xml:space="preserve">We agree that if our proposal is accepted for empanelment, the proposal security shall be converted into Performance Guarantee/Security Deposit till the period of validity of the Rate Contract, in accordance with clause No. 12.0.0 of Section-III: conditions of contract of the RfP documents. </t>
  </si>
  <si>
    <t>Our Proposal shall remain valid for acceptance for a period of 04 (four) months from the date of opening of the First Envelope Proposal.</t>
  </si>
  <si>
    <t>General Instruction to the Bidders for filling up this workbook of Bid Form and Attachments for this package</t>
  </si>
  <si>
    <r>
      <t>We are a Micro and Small Enterprise (MSE) registered with ………………………………….., a designated Authority of GoI under the Public Procurement Policy for MSEs Order, 2012, Notification dated 01/06/2020 read in conjunction with related notifications issued from time to time for such enterprises.  (</t>
    </r>
    <r>
      <rPr>
        <b/>
        <i/>
        <sz val="11"/>
        <rFont val="Arial"/>
        <family val="2"/>
      </rPr>
      <t>To be filled by MSE Company only</t>
    </r>
    <r>
      <rPr>
        <sz val="11"/>
        <rFont val="Arial"/>
        <family val="2"/>
      </rPr>
      <t>)</t>
    </r>
  </si>
  <si>
    <r>
      <t>We hereby agree to enter into a Confidentiality Undertaking (</t>
    </r>
    <r>
      <rPr>
        <i/>
        <sz val="11"/>
        <rFont val="Book Antiqua"/>
        <family val="1"/>
      </rPr>
      <t xml:space="preserve">as per the format enclosed at </t>
    </r>
    <r>
      <rPr>
        <b/>
        <i/>
        <sz val="11"/>
        <rFont val="Book Antiqua"/>
        <family val="1"/>
      </rPr>
      <t>Annexure-C</t>
    </r>
    <r>
      <rPr>
        <i/>
        <sz val="11"/>
        <rFont val="Book Antiqua"/>
        <family val="1"/>
      </rPr>
      <t xml:space="preserve"> to Section-III: Conditions of Contract of the RfP documents</t>
    </r>
    <r>
      <rPr>
        <sz val="11"/>
        <rFont val="Book Antiqua"/>
        <family val="1"/>
      </rPr>
      <t xml:space="preserve">) at the time of recieving data/ information/ document from POWERGRID in case of award to us. </t>
    </r>
  </si>
  <si>
    <t>Until a formal Contract is prepared and executed between us, this Proposal, together with your written acceptance thereof in the form of your Notification of Award shall constitute a binding contract between us.</t>
  </si>
  <si>
    <t>We have not made any deviations from the requirement of the RfP document and we have also not made any tampering  or changes in the  RfP documents on which the Proposal is being submitted  and if any tampering or changes are detected at any stage, we understand the Proposal will invite summary rejection /the contract  will  be liable  to be terminated, even if Award has been issued.</t>
  </si>
  <si>
    <t>We meet eligibility requireemtns and have no conflict of interest in accordance with Clause 2.0 Section-III (Conditions of Contract).</t>
  </si>
  <si>
    <t>We shall render all the services under the subject assignment from within India only. No services are envisaged to be taken from sources / personnel from abroad.</t>
  </si>
  <si>
    <t>Sl.</t>
  </si>
  <si>
    <t>Criteria</t>
  </si>
  <si>
    <t>Documentary requirement</t>
  </si>
  <si>
    <t>Scale of Marking</t>
  </si>
  <si>
    <t>Experience and network of the Firm</t>
  </si>
  <si>
    <t>Declaration by POP</t>
  </si>
  <si>
    <t>A</t>
  </si>
  <si>
    <t>Presence/ Services of POP directly and/or indirectly vis- à-vis specific city/district where the Corporation has office.</t>
  </si>
  <si>
    <r>
      <t xml:space="preserve">Details of the mapping of the existing addresses of the branches/ networks with the POWERGRID locations </t>
    </r>
    <r>
      <rPr>
        <b/>
        <sz val="12"/>
        <rFont val="Book Antiqua"/>
        <family val="1"/>
      </rPr>
      <t>(certified by authorised signatory)</t>
    </r>
  </si>
  <si>
    <t>B</t>
  </si>
  <si>
    <t>Existing Subscriber Base</t>
  </si>
  <si>
    <r>
      <t xml:space="preserve">System Data showing Subscriber details  </t>
    </r>
    <r>
      <rPr>
        <b/>
        <sz val="12"/>
        <rFont val="Book Antiqua"/>
        <family val="1"/>
      </rPr>
      <t>(certified by authorised signatory)</t>
    </r>
  </si>
  <si>
    <t>Total No. of Active Subscribers:</t>
  </si>
  <si>
    <t>C</t>
  </si>
  <si>
    <r>
      <t xml:space="preserve">Details of Large Corporates handled by the POP to be furnished  along with duration of handling &amp; no. of subscribers  from each </t>
    </r>
    <r>
      <rPr>
        <b/>
        <sz val="12"/>
        <rFont val="Book Antiqua"/>
        <family val="1"/>
      </rPr>
      <t>(based on documentary evidence. Further if the agency is removed within one  year  that experience  shall not be counted)</t>
    </r>
  </si>
  <si>
    <t>D</t>
  </si>
  <si>
    <t>Exception handling, Reporting of Breaches &amp; Audi by PFRDA</t>
  </si>
  <si>
    <r>
      <t xml:space="preserve">Detailed Report of Breaches occurred, handled, resolved till date by the POP as submitted with PFRDA / Trustee Bank. </t>
    </r>
    <r>
      <rPr>
        <b/>
        <sz val="12"/>
        <rFont val="Book Antiqua"/>
        <family val="1"/>
      </rPr>
      <t>Submission of Latest statutory audits conducted by PFRDA</t>
    </r>
  </si>
  <si>
    <t>b) No. of Observations from PRFDA/ Trustee Bank in Audit Report:</t>
  </si>
  <si>
    <t>E</t>
  </si>
  <si>
    <t>Turn Around Time (TAT) for Financial as well as Non- Financial requests in NPS system</t>
  </si>
  <si>
    <r>
      <t xml:space="preserve">Detailed report of TATs followed &amp; achieved by POP for competing the Financial as well as Non-Financial transactions   as per the </t>
    </r>
    <r>
      <rPr>
        <b/>
        <sz val="12"/>
        <rFont val="Book Antiqua"/>
        <family val="1"/>
      </rPr>
      <t>Audit report of PFRDA /Trustee Bank</t>
    </r>
  </si>
  <si>
    <t>Row Labels</t>
  </si>
  <si>
    <t>Count of Personnel number</t>
  </si>
  <si>
    <t>Declaration regarding branches/ networks of POP at specified Location</t>
  </si>
  <si>
    <t>Corporate Centre</t>
  </si>
  <si>
    <t>DELHI</t>
  </si>
  <si>
    <t>New Delhi</t>
  </si>
  <si>
    <t>DEPUTATION LOCATION</t>
  </si>
  <si>
    <t>Deputation Locn</t>
  </si>
  <si>
    <t>FOREIGN LOCATION</t>
  </si>
  <si>
    <t>Nepal</t>
  </si>
  <si>
    <t>HARYANA</t>
  </si>
  <si>
    <t>Gurgaon</t>
  </si>
  <si>
    <t>Gurgaon Colony</t>
  </si>
  <si>
    <t>Gurgaon-EIL</t>
  </si>
  <si>
    <t>Manesar</t>
  </si>
  <si>
    <t>OJT CC</t>
  </si>
  <si>
    <t>Eastern Region - I</t>
  </si>
  <si>
    <t>BIHAR</t>
  </si>
  <si>
    <t>Ara</t>
  </si>
  <si>
    <t>Banka</t>
  </si>
  <si>
    <t>Barauni</t>
  </si>
  <si>
    <t>Biharsharif</t>
  </si>
  <si>
    <t>Chandauti</t>
  </si>
  <si>
    <t>Gaya</t>
  </si>
  <si>
    <t>Gopalganj</t>
  </si>
  <si>
    <t>Kahalgaon</t>
  </si>
  <si>
    <t>Karmanasa</t>
  </si>
  <si>
    <t>Katihar</t>
  </si>
  <si>
    <t>Kishenganj</t>
  </si>
  <si>
    <t>Lakhisarai</t>
  </si>
  <si>
    <t>Muzaffarpur</t>
  </si>
  <si>
    <t>New Purnea</t>
  </si>
  <si>
    <t>Patna</t>
  </si>
  <si>
    <t>Purnea</t>
  </si>
  <si>
    <t>Pusauli</t>
  </si>
  <si>
    <t>RHQ-Patna</t>
  </si>
  <si>
    <t>Saharsa</t>
  </si>
  <si>
    <t>Sitamarhi</t>
  </si>
  <si>
    <t>JHARKHAND</t>
  </si>
  <si>
    <t>Chaibasa</t>
  </si>
  <si>
    <t>Chandwa</t>
  </si>
  <si>
    <t>Daltonganj</t>
  </si>
  <si>
    <t>Dhanbad</t>
  </si>
  <si>
    <t>Jamshedpur</t>
  </si>
  <si>
    <t>Kodarma</t>
  </si>
  <si>
    <t>Latehar</t>
  </si>
  <si>
    <t>Namkum</t>
  </si>
  <si>
    <t>New Ranchi</t>
  </si>
  <si>
    <t>Ranchi</t>
  </si>
  <si>
    <t>ORISSA</t>
  </si>
  <si>
    <t>Rourkela</t>
  </si>
  <si>
    <t>WEST BENGAL</t>
  </si>
  <si>
    <t>Maithon</t>
  </si>
  <si>
    <t>Eastern Region - II</t>
  </si>
  <si>
    <t>Bhubaneswar</t>
  </si>
  <si>
    <t>Cuttack</t>
  </si>
  <si>
    <t>SIKKIM</t>
  </si>
  <si>
    <t>Gangtok</t>
  </si>
  <si>
    <t>Geyzing</t>
  </si>
  <si>
    <t>Khamdong</t>
  </si>
  <si>
    <t>Mangan</t>
  </si>
  <si>
    <t>Namthang</t>
  </si>
  <si>
    <t>New Melli</t>
  </si>
  <si>
    <t>Rangpo</t>
  </si>
  <si>
    <t>Rellichu</t>
  </si>
  <si>
    <t>Samdong</t>
  </si>
  <si>
    <t>Alipurduar</t>
  </si>
  <si>
    <t>Arambag</t>
  </si>
  <si>
    <t>Behrampore(Wb)</t>
  </si>
  <si>
    <t>Binaguri</t>
  </si>
  <si>
    <t>Birpara</t>
  </si>
  <si>
    <t>Dalkhola</t>
  </si>
  <si>
    <t>Darjeeling</t>
  </si>
  <si>
    <t>Durgapur</t>
  </si>
  <si>
    <t>Farakka</t>
  </si>
  <si>
    <t>Garbeta</t>
  </si>
  <si>
    <t>Kalyani</t>
  </si>
  <si>
    <t>Malda</t>
  </si>
  <si>
    <t>Rajarhat</t>
  </si>
  <si>
    <t>RHQ-Kolkata</t>
  </si>
  <si>
    <t>Siliguri</t>
  </si>
  <si>
    <t>Subhashgram</t>
  </si>
  <si>
    <t>North Eastern Region</t>
  </si>
  <si>
    <t>ARUNACHAL PRADESH</t>
  </si>
  <si>
    <t>Along</t>
  </si>
  <si>
    <t>Balemu</t>
  </si>
  <si>
    <t>Bameng</t>
  </si>
  <si>
    <t>Bomdila</t>
  </si>
  <si>
    <t>Changlang</t>
  </si>
  <si>
    <t>Deomali</t>
  </si>
  <si>
    <t>Gerukhamukh</t>
  </si>
  <si>
    <t>Holongi</t>
  </si>
  <si>
    <t>Itanagar</t>
  </si>
  <si>
    <t>Jairampur</t>
  </si>
  <si>
    <t>Khenwa</t>
  </si>
  <si>
    <t>Khonsa</t>
  </si>
  <si>
    <t>Likabali</t>
  </si>
  <si>
    <t>Miao</t>
  </si>
  <si>
    <t>Namsai</t>
  </si>
  <si>
    <t>Niglok</t>
  </si>
  <si>
    <t>Nirjuli</t>
  </si>
  <si>
    <t>Palin</t>
  </si>
  <si>
    <t>Pasighat</t>
  </si>
  <si>
    <t>Rilo</t>
  </si>
  <si>
    <t>Roing</t>
  </si>
  <si>
    <t>Sagali</t>
  </si>
  <si>
    <t>Seppa</t>
  </si>
  <si>
    <t>Tawang</t>
  </si>
  <si>
    <t>Tezu</t>
  </si>
  <si>
    <t>Thrizino</t>
  </si>
  <si>
    <t>Ziro</t>
  </si>
  <si>
    <t>ASSAM</t>
  </si>
  <si>
    <t>Amingaon</t>
  </si>
  <si>
    <t>Badarpur</t>
  </si>
  <si>
    <t>Balipara</t>
  </si>
  <si>
    <t>Biswnath Charli</t>
  </si>
  <si>
    <t>Bongaigaon</t>
  </si>
  <si>
    <t>Chapakhowa</t>
  </si>
  <si>
    <t>Dibrugarh</t>
  </si>
  <si>
    <t>Gohpur</t>
  </si>
  <si>
    <t>Guwahati</t>
  </si>
  <si>
    <t>Haflong</t>
  </si>
  <si>
    <t>Kopili</t>
  </si>
  <si>
    <t>Misa</t>
  </si>
  <si>
    <t>Moriani</t>
  </si>
  <si>
    <t>North Lakhimpur</t>
  </si>
  <si>
    <t>Rangia</t>
  </si>
  <si>
    <t>Salakati</t>
  </si>
  <si>
    <t>Sarupathar</t>
  </si>
  <si>
    <t>Silapathar</t>
  </si>
  <si>
    <t>Silchar</t>
  </si>
  <si>
    <t>Tangla</t>
  </si>
  <si>
    <t>Teok</t>
  </si>
  <si>
    <t>Tezpur</t>
  </si>
  <si>
    <t>Uganda</t>
  </si>
  <si>
    <t>MANIPUR</t>
  </si>
  <si>
    <t>Imphal</t>
  </si>
  <si>
    <t>Jiribam</t>
  </si>
  <si>
    <t>Kwakta</t>
  </si>
  <si>
    <t>Tamenglong</t>
  </si>
  <si>
    <t>MEGHALAYA</t>
  </si>
  <si>
    <t>Khlerihat</t>
  </si>
  <si>
    <t>Mawngap</t>
  </si>
  <si>
    <t>Nongpoh</t>
  </si>
  <si>
    <t>Phulbari</t>
  </si>
  <si>
    <t>RHQ-Shillong</t>
  </si>
  <si>
    <t>Shillong</t>
  </si>
  <si>
    <t>MIZORAM</t>
  </si>
  <si>
    <t>Aizwal</t>
  </si>
  <si>
    <t>Bungtlang</t>
  </si>
  <si>
    <t>Lunglei</t>
  </si>
  <si>
    <t>Lungsen</t>
  </si>
  <si>
    <t>Marpara</t>
  </si>
  <si>
    <t>Melriat</t>
  </si>
  <si>
    <t>W.Phaileng</t>
  </si>
  <si>
    <t>NAGALAND</t>
  </si>
  <si>
    <t>Dimapur</t>
  </si>
  <si>
    <t>KOHIMA</t>
  </si>
  <si>
    <t>LONGLENG</t>
  </si>
  <si>
    <t>Mokukchung</t>
  </si>
  <si>
    <t>PFUTSERO</t>
  </si>
  <si>
    <t>Wokha</t>
  </si>
  <si>
    <t>ZUNHEBOTO</t>
  </si>
  <si>
    <t>TRIPURA</t>
  </si>
  <si>
    <t>Agartala</t>
  </si>
  <si>
    <t>Amarpur</t>
  </si>
  <si>
    <t>Belonia</t>
  </si>
  <si>
    <t>Kumarghat</t>
  </si>
  <si>
    <t>Manu</t>
  </si>
  <si>
    <t>Rabindra Nagar</t>
  </si>
  <si>
    <t>Satchand</t>
  </si>
  <si>
    <t>Udaipur</t>
  </si>
  <si>
    <t>Northern Region- I</t>
  </si>
  <si>
    <t>Dwarka</t>
  </si>
  <si>
    <t>Jhatikara</t>
  </si>
  <si>
    <t>Maharanibagh</t>
  </si>
  <si>
    <t>Maharanibagh-II</t>
  </si>
  <si>
    <t>NRTCC-M'bagh</t>
  </si>
  <si>
    <t>RHQ-New Delhi</t>
  </si>
  <si>
    <t>Tughlakabad</t>
  </si>
  <si>
    <t>Bahadurgarh</t>
  </si>
  <si>
    <t>Ballabgarh</t>
  </si>
  <si>
    <t>Bhiwani</t>
  </si>
  <si>
    <t>Hissar(S/s)</t>
  </si>
  <si>
    <t>Jind</t>
  </si>
  <si>
    <t>Kurukshetra</t>
  </si>
  <si>
    <t>Narnaul</t>
  </si>
  <si>
    <t>Palwal</t>
  </si>
  <si>
    <t>PPPFC Manesar</t>
  </si>
  <si>
    <t>Rewari</t>
  </si>
  <si>
    <t>RHQ-Faridabad</t>
  </si>
  <si>
    <t>RTAMC Manesar</t>
  </si>
  <si>
    <t>Sonipat</t>
  </si>
  <si>
    <t>RAJASTHAN</t>
  </si>
  <si>
    <t>Ajmer</t>
  </si>
  <si>
    <t>Alwar</t>
  </si>
  <si>
    <t>Bassi</t>
  </si>
  <si>
    <t>Bhadla</t>
  </si>
  <si>
    <t>Bhadla-II</t>
  </si>
  <si>
    <t>Bhinmal</t>
  </si>
  <si>
    <t>Bhiwadi</t>
  </si>
  <si>
    <t>Bikaner</t>
  </si>
  <si>
    <t>Bikaner-II</t>
  </si>
  <si>
    <t>Chittorgarh</t>
  </si>
  <si>
    <t>Fatehgarh</t>
  </si>
  <si>
    <t>Fatehgarh-III</t>
  </si>
  <si>
    <t>Hanumangarh</t>
  </si>
  <si>
    <t>Jaipur</t>
  </si>
  <si>
    <t>Jaipur(South)</t>
  </si>
  <si>
    <t>Jaisalmer</t>
  </si>
  <si>
    <t>Jodhpur</t>
  </si>
  <si>
    <t>Kankroli</t>
  </si>
  <si>
    <t>Kherwada</t>
  </si>
  <si>
    <t>Khetri</t>
  </si>
  <si>
    <t>Kota</t>
  </si>
  <si>
    <t>Kotputli</t>
  </si>
  <si>
    <t>Nagaur</t>
  </si>
  <si>
    <t>Neemrana</t>
  </si>
  <si>
    <t>Phagi</t>
  </si>
  <si>
    <t>Ratangarh</t>
  </si>
  <si>
    <t>Shrimadhopur</t>
  </si>
  <si>
    <t>Sikar</t>
  </si>
  <si>
    <t>Sikar-II</t>
  </si>
  <si>
    <t>UTTAR PRADESH</t>
  </si>
  <si>
    <t>Bagpat</t>
  </si>
  <si>
    <t>Dadri</t>
  </si>
  <si>
    <t>Mandola</t>
  </si>
  <si>
    <t>Meerut</t>
  </si>
  <si>
    <t>Roorkee</t>
  </si>
  <si>
    <t>Saharanpur</t>
  </si>
  <si>
    <t>Simbhavali</t>
  </si>
  <si>
    <t>UTTARAKHAND</t>
  </si>
  <si>
    <t>Dehradun</t>
  </si>
  <si>
    <t>Koteshwar</t>
  </si>
  <si>
    <t>Northern Region- II</t>
  </si>
  <si>
    <t>CHANDIGARH</t>
  </si>
  <si>
    <t>Chandigarh</t>
  </si>
  <si>
    <t>Abdullapur</t>
  </si>
  <si>
    <t>Fatehabad</t>
  </si>
  <si>
    <t>Kaithal</t>
  </si>
  <si>
    <t>Panchkula</t>
  </si>
  <si>
    <t>Panipat</t>
  </si>
  <si>
    <t>HIMACHAL PRADESH</t>
  </si>
  <si>
    <t>Banala</t>
  </si>
  <si>
    <t>Banikhet</t>
  </si>
  <si>
    <t>Chamba</t>
  </si>
  <si>
    <t>Hamirpur</t>
  </si>
  <si>
    <t>Kala Amb</t>
  </si>
  <si>
    <t>Nalagarh</t>
  </si>
  <si>
    <t>Nurpur</t>
  </si>
  <si>
    <t>Shimla</t>
  </si>
  <si>
    <t>Solan</t>
  </si>
  <si>
    <t>Sundernagar</t>
  </si>
  <si>
    <t>JAMMU AND KASHMIR</t>
  </si>
  <si>
    <t>Baramulla</t>
  </si>
  <si>
    <t>Batote</t>
  </si>
  <si>
    <t>Drass</t>
  </si>
  <si>
    <t>Jyotipuram</t>
  </si>
  <si>
    <t>Kargil</t>
  </si>
  <si>
    <t>Kishenpur</t>
  </si>
  <si>
    <t>Leh</t>
  </si>
  <si>
    <t>Narwal</t>
  </si>
  <si>
    <t>New Wanpoh</t>
  </si>
  <si>
    <t>Poonch</t>
  </si>
  <si>
    <t>RHQ-Jammu</t>
  </si>
  <si>
    <t>Samba</t>
  </si>
  <si>
    <t>Wagoora</t>
  </si>
  <si>
    <t>PUNJAB</t>
  </si>
  <si>
    <t>Amritsar</t>
  </si>
  <si>
    <t>Hallomajra</t>
  </si>
  <si>
    <t>Jallandhar</t>
  </si>
  <si>
    <t>Ludhiana</t>
  </si>
  <si>
    <t>Malerkotla</t>
  </si>
  <si>
    <t>Moga</t>
  </si>
  <si>
    <t>Patiala</t>
  </si>
  <si>
    <t>Sarna</t>
  </si>
  <si>
    <t>Rampur</t>
  </si>
  <si>
    <t>Northern Region- III</t>
  </si>
  <si>
    <t>Sohawal</t>
  </si>
  <si>
    <t>MADHYA PRADESH</t>
  </si>
  <si>
    <t>Vindhyachal</t>
  </si>
  <si>
    <t>Agra</t>
  </si>
  <si>
    <t>Aligarh</t>
  </si>
  <si>
    <t>Allahabad</t>
  </si>
  <si>
    <t>Allahabad Offic</t>
  </si>
  <si>
    <t>Auraiya</t>
  </si>
  <si>
    <t>Azamgarh</t>
  </si>
  <si>
    <t>Ballia</t>
  </si>
  <si>
    <t>Bareilly</t>
  </si>
  <si>
    <t>Fatehpur</t>
  </si>
  <si>
    <t>Firozabad</t>
  </si>
  <si>
    <t>Gorakhpur</t>
  </si>
  <si>
    <t>Kanpur</t>
  </si>
  <si>
    <t>Lucknow</t>
  </si>
  <si>
    <t>Lucknow Constn</t>
  </si>
  <si>
    <t>Mainpuri</t>
  </si>
  <si>
    <t>Mirzapur</t>
  </si>
  <si>
    <t>Orai</t>
  </si>
  <si>
    <t>Raebareli</t>
  </si>
  <si>
    <t>RHQ-Lucknow</t>
  </si>
  <si>
    <t>Rihand</t>
  </si>
  <si>
    <t>Sambhal</t>
  </si>
  <si>
    <t>Shahjahanpur</t>
  </si>
  <si>
    <t>Shaktinagar</t>
  </si>
  <si>
    <t>Sitarganj</t>
  </si>
  <si>
    <t>Varanasi</t>
  </si>
  <si>
    <t>Jauljibi</t>
  </si>
  <si>
    <t>Pithoragarh</t>
  </si>
  <si>
    <t>Odisha</t>
  </si>
  <si>
    <t>Angul</t>
  </si>
  <si>
    <t>Balasore</t>
  </si>
  <si>
    <t>Baripada</t>
  </si>
  <si>
    <t>Bhadrak</t>
  </si>
  <si>
    <t>Bhawanipatna</t>
  </si>
  <si>
    <t>Bolangir</t>
  </si>
  <si>
    <t>Boudh</t>
  </si>
  <si>
    <t>Brahmpur(Or)</t>
  </si>
  <si>
    <t>Indravati</t>
  </si>
  <si>
    <t>Jatni</t>
  </si>
  <si>
    <t>Jeypore</t>
  </si>
  <si>
    <t>Kaniha</t>
  </si>
  <si>
    <t>Keonjhar</t>
  </si>
  <si>
    <t>Kishorenagar</t>
  </si>
  <si>
    <t>Nayagarh</t>
  </si>
  <si>
    <t>Pandiabilli</t>
  </si>
  <si>
    <t>Parlakhemundi</t>
  </si>
  <si>
    <t>Phulbani</t>
  </si>
  <si>
    <t>Rengali</t>
  </si>
  <si>
    <t>Sakhigopal</t>
  </si>
  <si>
    <t>Sambalpur</t>
  </si>
  <si>
    <t>Sundergarh</t>
  </si>
  <si>
    <t>Southern Region - I</t>
  </si>
  <si>
    <t>ANDHRA PRADESH</t>
  </si>
  <si>
    <t>Bayannagudem</t>
  </si>
  <si>
    <t>Chilakaluripeta</t>
  </si>
  <si>
    <t>Chittoor</t>
  </si>
  <si>
    <t>Gooty</t>
  </si>
  <si>
    <t>Kadapa</t>
  </si>
  <si>
    <t>Kurnool</t>
  </si>
  <si>
    <t>N P Kunta</t>
  </si>
  <si>
    <t>Nagarjunsagar</t>
  </si>
  <si>
    <t>Nellore</t>
  </si>
  <si>
    <t>Proddatur</t>
  </si>
  <si>
    <t>Rayachoti</t>
  </si>
  <si>
    <t>Srikakulam</t>
  </si>
  <si>
    <t>Vemagiri</t>
  </si>
  <si>
    <t>Vijaywada</t>
  </si>
  <si>
    <t>Vizag</t>
  </si>
  <si>
    <t>Vizag(Gajuwaka)</t>
  </si>
  <si>
    <t>KARNATAKA</t>
  </si>
  <si>
    <t>Munirabad</t>
  </si>
  <si>
    <t>Raichur</t>
  </si>
  <si>
    <t>TELANGANA</t>
  </si>
  <si>
    <t>Alampur</t>
  </si>
  <si>
    <t>Hyderabad</t>
  </si>
  <si>
    <t>Jangaon</t>
  </si>
  <si>
    <t>Khammam</t>
  </si>
  <si>
    <t>Maheshwaram</t>
  </si>
  <si>
    <t>Nizamabad</t>
  </si>
  <si>
    <t>Peddapalli</t>
  </si>
  <si>
    <t>Ramagundam</t>
  </si>
  <si>
    <t>RHQ-Sec-Bad</t>
  </si>
  <si>
    <t>Warangal</t>
  </si>
  <si>
    <t>Southern Region - II</t>
  </si>
  <si>
    <t>Bangalore</t>
  </si>
  <si>
    <t>Belgaum</t>
  </si>
  <si>
    <t>Belthangady</t>
  </si>
  <si>
    <t>Bidadi</t>
  </si>
  <si>
    <t>Chikkodi</t>
  </si>
  <si>
    <t>Harihara</t>
  </si>
  <si>
    <t>Hassan</t>
  </si>
  <si>
    <t>Hiriyur</t>
  </si>
  <si>
    <t>Hubli</t>
  </si>
  <si>
    <t>Kolar</t>
  </si>
  <si>
    <t>Kudgi</t>
  </si>
  <si>
    <t>Mallapur</t>
  </si>
  <si>
    <t>Mysore</t>
  </si>
  <si>
    <t>Narendra</t>
  </si>
  <si>
    <t>Pavagada</t>
  </si>
  <si>
    <t>RHQ-Bangalore</t>
  </si>
  <si>
    <t>Sirsi</t>
  </si>
  <si>
    <t>Somanahalli</t>
  </si>
  <si>
    <t>Tumkur</t>
  </si>
  <si>
    <t>Yelahanka</t>
  </si>
  <si>
    <t>KERALA</t>
  </si>
  <si>
    <t>Kochi</t>
  </si>
  <si>
    <t>Kozhikode</t>
  </si>
  <si>
    <t>Palakkad</t>
  </si>
  <si>
    <t>Pathanamthitta</t>
  </si>
  <si>
    <t>Trichur</t>
  </si>
  <si>
    <t>Trichur HVDC</t>
  </si>
  <si>
    <t>Trivandrum</t>
  </si>
  <si>
    <t>PONDICHERRY</t>
  </si>
  <si>
    <t>Puducherry</t>
  </si>
  <si>
    <t>TAMILNADU</t>
  </si>
  <si>
    <t>Arasur</t>
  </si>
  <si>
    <t>Attur</t>
  </si>
  <si>
    <t>Chennai</t>
  </si>
  <si>
    <t>Coimbatore</t>
  </si>
  <si>
    <t>Dharmapuri</t>
  </si>
  <si>
    <t>Hosur</t>
  </si>
  <si>
    <t>Kalivandapattu</t>
  </si>
  <si>
    <t>Karaikudi</t>
  </si>
  <si>
    <t>Madurai</t>
  </si>
  <si>
    <t>Nagapatinam GIS</t>
  </si>
  <si>
    <t>Neyveli</t>
  </si>
  <si>
    <t>Palladam</t>
  </si>
  <si>
    <t>Pugalur HVAC</t>
  </si>
  <si>
    <t>Pugalur HVDC</t>
  </si>
  <si>
    <t>Salem</t>
  </si>
  <si>
    <t>Sangagiri</t>
  </si>
  <si>
    <t>Sriperumbudur</t>
  </si>
  <si>
    <t>Tirunelveli</t>
  </si>
  <si>
    <t>Tirupattur</t>
  </si>
  <si>
    <t>Tiruvalam</t>
  </si>
  <si>
    <t>Tiruvannamalai</t>
  </si>
  <si>
    <t>Trichy</t>
  </si>
  <si>
    <t>Tuticorin GIS</t>
  </si>
  <si>
    <t>Tuticorin PS</t>
  </si>
  <si>
    <t>Udumalpet</t>
  </si>
  <si>
    <t>Western Region - I</t>
  </si>
  <si>
    <t>CHHATTISGARH</t>
  </si>
  <si>
    <t>Bhatapara</t>
  </si>
  <si>
    <t>Bilaspur</t>
  </si>
  <si>
    <t>Champa</t>
  </si>
  <si>
    <t>Durg</t>
  </si>
  <si>
    <t>Korba</t>
  </si>
  <si>
    <t>Kotra(Raigarh)</t>
  </si>
  <si>
    <t>Madesara(Durg)</t>
  </si>
  <si>
    <t>Raigarh</t>
  </si>
  <si>
    <t>Raigarh HVDC</t>
  </si>
  <si>
    <t>Raipur (Kumhari</t>
  </si>
  <si>
    <t>Tamnar(Raigarh)</t>
  </si>
  <si>
    <t>GOA</t>
  </si>
  <si>
    <t>Mapusa</t>
  </si>
  <si>
    <t>Seoni</t>
  </si>
  <si>
    <t>MAHARASHTRA</t>
  </si>
  <si>
    <t>Akola</t>
  </si>
  <si>
    <t>Aurangabad</t>
  </si>
  <si>
    <t>Bhadrawati</t>
  </si>
  <si>
    <t>Brahampuri</t>
  </si>
  <si>
    <t>Gadchiroli</t>
  </si>
  <si>
    <t>Jalna</t>
  </si>
  <si>
    <t>Kolhapur</t>
  </si>
  <si>
    <t>Mehkar</t>
  </si>
  <si>
    <t>Mumbai</t>
  </si>
  <si>
    <t>Nagpur</t>
  </si>
  <si>
    <t>Nanded</t>
  </si>
  <si>
    <t>Nasik</t>
  </si>
  <si>
    <t>Navi Mumbai</t>
  </si>
  <si>
    <t>Padghe</t>
  </si>
  <si>
    <t>Parli</t>
  </si>
  <si>
    <t>Pune</t>
  </si>
  <si>
    <t>Pune(Sikrapur)</t>
  </si>
  <si>
    <t>Pune(Talegaon)</t>
  </si>
  <si>
    <t>RHQ-Nagpur</t>
  </si>
  <si>
    <t>Shirdi</t>
  </si>
  <si>
    <t>Solapur</t>
  </si>
  <si>
    <t>Wardha</t>
  </si>
  <si>
    <t>Warora</t>
  </si>
  <si>
    <t>Western Region - II</t>
  </si>
  <si>
    <t>DADRA AND NAGAR HAVELI</t>
  </si>
  <si>
    <t>Magarwada</t>
  </si>
  <si>
    <t>DAMAN AND DIU</t>
  </si>
  <si>
    <t>Kala</t>
  </si>
  <si>
    <t>GUJARAT</t>
  </si>
  <si>
    <t>Ahmedabad</t>
  </si>
  <si>
    <t>Bachau</t>
  </si>
  <si>
    <t>Banaskantha</t>
  </si>
  <si>
    <t>Bhuj</t>
  </si>
  <si>
    <t>Bhuj-II</t>
  </si>
  <si>
    <t>Dehgam</t>
  </si>
  <si>
    <t>Mehsana</t>
  </si>
  <si>
    <t>Navsari</t>
  </si>
  <si>
    <t>Pirana</t>
  </si>
  <si>
    <t>Radha Nesda</t>
  </si>
  <si>
    <t>Rajkot</t>
  </si>
  <si>
    <t>RHQ-Vadodara</t>
  </si>
  <si>
    <t>Surendranagar</t>
  </si>
  <si>
    <t>Vadodara Proj</t>
  </si>
  <si>
    <t>Vadodra</t>
  </si>
  <si>
    <t>Vapi</t>
  </si>
  <si>
    <t>Annupur</t>
  </si>
  <si>
    <t>Betul</t>
  </si>
  <si>
    <t>Bhind</t>
  </si>
  <si>
    <t>Bhopal</t>
  </si>
  <si>
    <t>Bina</t>
  </si>
  <si>
    <t>Birsinghpur</t>
  </si>
  <si>
    <t>Chhatarpur</t>
  </si>
  <si>
    <t>Chhindwara</t>
  </si>
  <si>
    <t>Damoh</t>
  </si>
  <si>
    <t>Guna</t>
  </si>
  <si>
    <t>Gwalior</t>
  </si>
  <si>
    <t>Indore</t>
  </si>
  <si>
    <t>Itarsi</t>
  </si>
  <si>
    <t>Jabalpur</t>
  </si>
  <si>
    <t>Katni</t>
  </si>
  <si>
    <t>Khandwa</t>
  </si>
  <si>
    <t>Narsingpur</t>
  </si>
  <si>
    <t>Rajgarh</t>
  </si>
  <si>
    <t>Rewa</t>
  </si>
  <si>
    <t>Satna</t>
  </si>
  <si>
    <t>Sujalpur</t>
  </si>
  <si>
    <t>Boisar</t>
  </si>
  <si>
    <t>Karad</t>
  </si>
  <si>
    <t>Satara</t>
  </si>
  <si>
    <t>(blank)</t>
  </si>
  <si>
    <t>Grand Total</t>
  </si>
  <si>
    <t>% of Total Employees</t>
  </si>
  <si>
    <t>Bidder’s Name and Address</t>
  </si>
  <si>
    <t>Number of Employees covered at each Location</t>
  </si>
  <si>
    <t>Names of the Firm (POP) :</t>
  </si>
  <si>
    <t>Fill up names and address of the Firm (POP).</t>
  </si>
  <si>
    <t>Fill up ref. no. as Firm's ref no. of this letter.</t>
  </si>
  <si>
    <t>Name of the Firm</t>
  </si>
  <si>
    <t>Whether the Firm is an MSE (Micro &amp; Small Enterprise)</t>
  </si>
  <si>
    <r>
      <t>a) No. of Large Corporates handled (</t>
    </r>
    <r>
      <rPr>
        <b/>
        <i/>
        <sz val="12"/>
        <rFont val="Book Antiqua"/>
        <family val="1"/>
      </rPr>
      <t>for more than a year</t>
    </r>
    <r>
      <rPr>
        <b/>
        <sz val="12"/>
        <rFont val="Book Antiqua"/>
        <family val="1"/>
      </rPr>
      <t>) as per the requirement:</t>
    </r>
  </si>
  <si>
    <t>A written confirmation/Power of Attorney  duly authorized by a Notary Public indicating that the person(s) signing the Proposal have the authority to sign the Proposal and thus that the Proposal is binding upon us during the full period of its validity in accordance with the Clause 6.0.0 of Section-III of RfP documents.</t>
  </si>
  <si>
    <t xml:space="preserve">Undertaking regarding acceptance of Provisions of RfP documents &amp; Unconditional Proposal
</t>
  </si>
  <si>
    <t xml:space="preserve">Credentials towards Technical Evaluation Criteria 
</t>
  </si>
  <si>
    <t>(g)</t>
  </si>
  <si>
    <t>Attachment 7:</t>
  </si>
  <si>
    <t>Certificate to the effect that the bidder has not been black-listed/debarred/dis-qualified by any regulatory/statutory body and no Conflict of Interest</t>
  </si>
  <si>
    <t>(h)</t>
  </si>
  <si>
    <t>Attachment 8:</t>
  </si>
  <si>
    <t>KMP Declaration</t>
  </si>
  <si>
    <t xml:space="preserve">Credentials towards Technical Evaluation Criteria </t>
  </si>
  <si>
    <t>Annexure_Attachment-3</t>
  </si>
  <si>
    <t>Name of the Firm in whose favour payment is to be made</t>
  </si>
  <si>
    <t>Attachment-7</t>
  </si>
  <si>
    <t xml:space="preserve">Certificate to the effect that the bidder has not been black-listed/debarred/dis-qualified by any regulatory/statutory body and no Conflict of Interest </t>
  </si>
  <si>
    <t xml:space="preserve">  for 'Appointment of Transaction Advisor cum Tax Consultant for “Asset Monetisation of POWERGRID through Infrastructure Investment Trust (InvIT)” ; Spec. No. CC-CS/993-CC/CON-4024/3/G3', we hereby confirm that the provisions of RfP Documents, read in conjunction with Amendment(s)/Clarification(s) (if any) issued by POWERGRID are acceptable to us and we have not taken any deviation in this regard.</t>
  </si>
  <si>
    <t xml:space="preserve">% of   POWERGRID   employees   covered   by location: (Note : 1)
</t>
  </si>
  <si>
    <t>We have understood the instructions and the terms and conditions mentioned in the enquiry furnished by you and have thoroughly examined the terms and conditions laid down by you in the RfP documents  and are fully aware of the nature of consultancy services required.</t>
  </si>
  <si>
    <t>We have understood the instructions and the terms and conditions mentioned in the enquiry furnished by you and have thoroughly examined the terms and conditions laid down by you in the RfP documents and are fully aware of the nature of services required.</t>
  </si>
  <si>
    <t>Attachment 9:</t>
  </si>
  <si>
    <t>Undertaking regarding submission of original/Hard copy part of the bid</t>
  </si>
  <si>
    <t>(j)</t>
  </si>
  <si>
    <t>Attachment 10:</t>
  </si>
  <si>
    <t>Integrity Pact</t>
  </si>
  <si>
    <t>Integrity Pact is annexed separately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</si>
  <si>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</si>
  <si>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</si>
  <si>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</si>
  <si>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</si>
  <si>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</si>
  <si>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</si>
  <si>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</si>
  <si>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</si>
  <si>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</si>
  <si>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</si>
  <si>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INTEGRITY PACT</t>
  </si>
  <si>
    <t>Between</t>
  </si>
  <si>
    <t xml:space="preserve">Power Grid Corporation of India Limited </t>
  </si>
  <si>
    <t>having its Registered Office at B-9, Qutab Institutional Area, Katwaria Sarai,                           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</si>
  <si>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</si>
  <si>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</si>
  <si>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</si>
  <si>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</si>
  <si>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</si>
  <si>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</si>
  <si>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</si>
  <si>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Page 1 of 8</t>
  </si>
  <si>
    <t>POWERGRID values full compliance with all relevant laws of the land, rules,  regulations, economic use of resources, and of fairness /  transparency in its relations with its Bidders/ Contractors."</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</si>
  <si>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</si>
  <si>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</si>
  <si>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</si>
  <si>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</si>
  <si>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 xml:space="preserve">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</si>
  <si>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</si>
  <si>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</si>
  <si>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</si>
  <si>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</si>
  <si>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</si>
  <si>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Section II - Commitments of the Bidder/Contractor</t>
  </si>
  <si>
    <t>The Bidder/Contractor commits itself to take all measures necessary to prevent corruption. The Bidder/Contractor commits itself to observe the following principles during its participation in the tender process and during the contract execution:</t>
  </si>
  <si>
    <t>(For &amp; On behalf of POWERGRID)</t>
  </si>
  <si>
    <t>Page 2 of 8</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</si>
  <si>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</si>
  <si>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</si>
  <si>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(c )</t>
  </si>
  <si>
    <t>The Bidder/Contractor shall not pass any information provided by POWERGRID as part of business relationship to others and shall not commit any offence under PC / IPC Act.</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</si>
  <si>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</si>
  <si>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(e )</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</si>
  <si>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</si>
  <si>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</si>
  <si>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</si>
  <si>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</si>
  <si>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</si>
  <si>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</si>
  <si>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</si>
  <si>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</si>
  <si>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</si>
  <si>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</si>
  <si>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</si>
  <si>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</si>
  <si>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</si>
  <si>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</si>
  <si>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</si>
  <si>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</si>
  <si>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</si>
  <si>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</si>
  <si>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</si>
  <si>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</si>
  <si>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</si>
  <si>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</si>
  <si>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</si>
  <si>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</si>
  <si>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</si>
  <si>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</si>
  <si>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 / 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</si>
  <si>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</si>
  <si>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</si>
  <si>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</si>
  <si>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</si>
  <si>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(6)</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</si>
  <si>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</si>
  <si>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</si>
  <si>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</si>
  <si>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</si>
  <si>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</si>
  <si>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</si>
  <si>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</si>
  <si>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While representing any matter in relation to the Integrity pact inter-alia including its transgression to the panel of IEMs, POWERGRID and Bidder/Contractor shall not approach the court of law and await the decision of the IEM in the matter</t>
  </si>
  <si>
    <t>(10)</t>
  </si>
  <si>
    <t>The word ‘IEM’ would include both singular and plural</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</si>
  <si>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</si>
  <si>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</si>
  <si>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</si>
  <si>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</si>
  <si>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</si>
  <si>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 xml:space="preserve">This agreement is subject to Indian Law. Place of performance and jurisdiction is the establishment of POWERGRID. The Arbitration clause provided in the main tender document / contract shall not be applicable for any issue / dispute arising under Integrity Pact. </t>
  </si>
  <si>
    <t>Changes and supplements as well as termination notices need to be made in writing. Side agreements have not been made.</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</si>
  <si>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</si>
  <si>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</si>
  <si>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</si>
  <si>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</si>
  <si>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</si>
  <si>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</si>
  <si>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</si>
  <si>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</si>
  <si>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</si>
  <si>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</si>
  <si>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</si>
  <si>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</si>
  <si>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</si>
  <si>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SELECTION OF POP (POINT OF PRESENCE) AND CRA (CENTRAL RECORD KEEPING AGENCY) TO IMPLEMENT NPS IN POWERGRID</t>
  </si>
  <si>
    <t>Registered Address of the Firm</t>
  </si>
  <si>
    <r>
      <rPr>
        <b/>
        <sz val="11"/>
        <rFont val="Arial"/>
        <family val="2"/>
      </rPr>
      <t xml:space="preserve">Note: 
</t>
    </r>
    <r>
      <rPr>
        <sz val="11"/>
        <rFont val="Arial"/>
        <family val="2"/>
      </rPr>
      <t xml:space="preserve">
1) Bidders are required to fill </t>
    </r>
    <r>
      <rPr>
        <b/>
        <sz val="11"/>
        <rFont val="Arial"/>
        <family val="2"/>
      </rPr>
      <t>Annexure_Attachment-3</t>
    </r>
    <r>
      <rPr>
        <sz val="11"/>
        <rFont val="Arial"/>
        <family val="2"/>
      </rPr>
      <t xml:space="preserve"> for auto calculation of "</t>
    </r>
    <r>
      <rPr>
        <b/>
        <i/>
        <sz val="11"/>
        <rFont val="Arial"/>
        <family val="2"/>
      </rPr>
      <t>% of   POWERGRID   employees   covered   by location</t>
    </r>
    <r>
      <rPr>
        <sz val="11"/>
        <rFont val="Arial"/>
        <family val="2"/>
      </rPr>
      <t>" mentioned at sl. no. A above.
2) For Technical Evaluation Criteria as mentioned at sl. no. C above, Bidders are required to submit copy of Letter of Award, Contract Agreement, Performance Certificate etc. issued by the Large Corporates.
3)  For Technical Evaluation Criteria as mentioned at sl. no. D above, in case of no. of breaches, Bidders are required to submit copy of latest statutory audit report/internal audit report/ PFRDA audit report conducted by respective authorities. In case, latest audit reports, as mentioned aforesaid, are not available, the Bidder shall submit documentary evidence in support of unavailability of such latest audit reports and reason thereon along with Statutory approval, as applicable. However, for no. of Subscribers, Bidders may provide declaration from its authorized signatory.
4) For Technical Evaluation Criteria as mentioned at sl. no. E above, Bidders are required to submit copy of latest statutory audit report/internal audit report/ PFRDA audit report conducted by respective authorities. In case, latest audit reports, as mentioned aforesaid, are not available, the Bidder shall submit documentary evidence in support of unavailability of such latest audit reports and reason thereon along with Statutory approval, as applicable.</t>
    </r>
  </si>
  <si>
    <r>
      <t>b) Documentary Evidence attached in support of above (</t>
    </r>
    <r>
      <rPr>
        <b/>
        <i/>
        <sz val="12"/>
        <rFont val="Book Antiqua"/>
        <family val="1"/>
      </rPr>
      <t>Refer Note-2</t>
    </r>
    <r>
      <rPr>
        <b/>
        <sz val="12"/>
        <rFont val="Book Antiqua"/>
        <family val="1"/>
      </rPr>
      <t>) :</t>
    </r>
  </si>
  <si>
    <r>
      <t>c) Documentary Evidence attached in support of above (</t>
    </r>
    <r>
      <rPr>
        <b/>
        <i/>
        <sz val="12"/>
        <rFont val="Book Antiqua"/>
        <family val="1"/>
      </rPr>
      <t>Refer Note-3)</t>
    </r>
    <r>
      <rPr>
        <b/>
        <sz val="12"/>
        <rFont val="Book Antiqua"/>
        <family val="1"/>
      </rPr>
      <t>:</t>
    </r>
  </si>
  <si>
    <r>
      <t xml:space="preserve">b) Documentary Evidence attached in support of above </t>
    </r>
    <r>
      <rPr>
        <b/>
        <i/>
        <sz val="12"/>
        <rFont val="Book Antiqua"/>
        <family val="1"/>
      </rPr>
      <t>(Refer Note-4)</t>
    </r>
    <r>
      <rPr>
        <b/>
        <sz val="12"/>
        <rFont val="Book Antiqua"/>
        <family val="1"/>
      </rPr>
      <t>:</t>
    </r>
  </si>
  <si>
    <t>Handling of Large Corporates having more than 07 thousand employees (Not considering Govt /State bodies)</t>
  </si>
  <si>
    <t>a) % of Breaches / Year: (Total Breaches a FY / Total no. of Subscribers (as on 31.03.2021))</t>
  </si>
  <si>
    <t>a) TAT Deviations flagged in a FY:</t>
  </si>
  <si>
    <t xml:space="preserve">“We certify that we have not been black-listed/debarred/dis-qualified by any regulatory/statutory body. We further certify that there has been no conviction by a Court of Law or indictment/adverse order by a regulatory authority for a grave offence against us or any of our sister concern(s). It is further certified that there is no investigation pending against us or our sister concern(s) or the CEO, Directors of our concern or of our sister concern(s). 
It is certified that no conflict of interest exists as on date and if in future such a conflict of interest arises, we will intimate the same."
</t>
  </si>
  <si>
    <r>
      <t>We declare that the above quoted price includes all charges except GST. However, we understand that the GST shall be paid extra, as applicable. We further agree that the entered prices shall be deemed to cover for the full scope as aforesaid, including overheads and profits. We also declare that the above quoted</t>
    </r>
    <r>
      <rPr>
        <sz val="11"/>
        <color rgb="FFFF0000"/>
        <rFont val="Arial"/>
        <family val="2"/>
      </rPr>
      <t xml:space="preserve"> </t>
    </r>
    <r>
      <rPr>
        <sz val="11"/>
        <rFont val="Arial"/>
        <family val="2"/>
      </rPr>
      <t>fee includes all man-day charges, equipment charges, administrative charges and any other incidental charges (directly or indirectly), for successful completion of the work as per the RfP document.</t>
    </r>
  </si>
  <si>
    <t>For further details bidders may please refer Clause 6(I), Section-III of RfP Documents.</t>
  </si>
  <si>
    <t>Having examined the RfP Documents, including Amendment/Addenda the receipt of which is hereby acknowledged, we the undersigned, offer to deliver services in full conformity with the said RfP Documents. In accordance with provisions of the RfP Documents, we hereby submit our Proposal, in two envelopes i.e. First Envelope &amp; Second Envelope  (to be opened subsequently).</t>
  </si>
  <si>
    <t xml:space="preserve">We declare that as specified in Clause 9.0 of RfP Documents, prices quoted by us in the Price Schedule in Second Envelope shall be Firm &amp; Fixed and shall not be subject to any adjustment during currency of the Contract. </t>
  </si>
  <si>
    <t>We hereby declare that only the company, persons of firms interested in this proposal as principal or principals are named herein and that no other company person or firm other than the one mentioned herein have any interest in this proposal or in the contract to be entered into, if we are awarded this contract, and that this proposal is made without any connection with any other persons, firm or party, likewise submitting a proposal and that this proposal in all respect for and in good faith  without collusion or fraud.</t>
  </si>
  <si>
    <t>I/We confirm that any deviation to RfP Documents and its subsequent Amendment(s)/ Clarification as mentioned at 1.0 above, found anywhere in our Proposal, implicit or explicit shall stand unconditionally withdrawn, without any cost implication whatsoever to POWERGRID.</t>
  </si>
  <si>
    <r>
      <t xml:space="preserve">I/We have been duly authorized by my company to bid against this RfP vide Board Resolution/Power of Attorney/Auhtorization </t>
    </r>
    <r>
      <rPr>
        <b/>
        <sz val="12"/>
        <rFont val="Arial"/>
        <family val="2"/>
      </rPr>
      <t>(</t>
    </r>
    <r>
      <rPr>
        <b/>
        <sz val="14"/>
        <rFont val="Arial"/>
        <family val="2"/>
      </rPr>
      <t>attached herewith</t>
    </r>
    <r>
      <rPr>
        <b/>
        <sz val="12"/>
        <rFont val="Arial"/>
        <family val="2"/>
      </rPr>
      <t>)</t>
    </r>
    <r>
      <rPr>
        <sz val="12"/>
        <rFont val="Arial"/>
        <family val="2"/>
      </rPr>
      <t xml:space="preserve"> from Chief Executive/Competent Authority of my company.</t>
    </r>
  </si>
  <si>
    <t>Attachment-1</t>
  </si>
  <si>
    <t>5006002750/OTHERS/DOM/A02-CC CS -3</t>
  </si>
  <si>
    <t xml:space="preserve">  for SELECTION OF POP (POINT OF PRESENCE) AND CRA (CENTRAL RECORD KEEPING AGENCY) TO IMPLEMENT NPS IN POWERGRID; Spec. No. 5006002750/OTHERS/DOM/A02-CC CS -3, I/we hereby confirm that the provisions of RfP Documents, read in conjunction with Amendment(s)/Clarification(s) (if any) issued by POWERGRID are acceptable to us and we have not taken any deviation in this regard.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</si>
</sst>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quot;£&quot;* #,##0.00_-;\-&quot;£&quot;* #,##0.00_-;_-&quot;£&quot;* &quot;-&quot;??_-;_-@_-"/>
    <numFmt numFmtId="165" formatCode="0.0"/>
    <numFmt numFmtId="166" formatCode="0.000"/>
    <numFmt numFmtId="167" formatCode="_(* #,##0_);_(* \(#,##0\);_(* \-??_);_(@_)"/>
    <numFmt numFmtId="168" formatCode="_(* #,##0.0_);_(* \(#,##0.0\);_(* \-??_);_(@_)"/>
    <numFmt numFmtId="169" formatCode="#,##0.0"/>
    <numFmt numFmtId="170" formatCode="&quot;\&quot;#,##0.00;[Red]\-&quot;\&quot;#,##0.00"/>
    <numFmt numFmtId="171" formatCode="#,##0.000_);\(#,##0.000\)"/>
    <numFmt numFmtId="172" formatCode="0.0_)"/>
    <numFmt numFmtId="173" formatCode=";;"/>
    <numFmt numFmtId="174" formatCode="[$-409]dd\-mmm\-yy;@"/>
    <numFmt numFmtId="175" formatCode="_(* #,##0_);_(* \(#,##0\);_(* &quot;-&quot;??_);_(@_)"/>
    <numFmt numFmtId="176" formatCode="0.0000%"/>
  </numFmts>
  <fonts count="69">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1"/>
      <color indexed="12"/>
      <name val="Book Antiqua"/>
      <family val="1"/>
    </font>
    <font>
      <sz val="10"/>
      <color indexed="9"/>
      <name val="Book Antiqua"/>
      <family val="1"/>
    </font>
    <font>
      <sz val="11"/>
      <color indexed="9"/>
      <name val="Book Antiqua"/>
      <family val="1"/>
    </font>
    <font>
      <b/>
      <sz val="14"/>
      <name val="Book Antiqua"/>
      <family val="1"/>
    </font>
    <font>
      <i/>
      <sz val="11"/>
      <name val="Book Antiqua"/>
      <family val="1"/>
    </font>
    <font>
      <b/>
      <sz val="12"/>
      <color indexed="9"/>
      <name val="Book Antiqua"/>
      <family val="1"/>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sz val="11"/>
      <color indexed="10"/>
      <name val="Book Antiqua"/>
      <family val="1"/>
    </font>
    <font>
      <b/>
      <sz val="11"/>
      <name val="Times New Roman"/>
      <family val="1"/>
    </font>
    <font>
      <i/>
      <sz val="12"/>
      <name val="Book Antiqua"/>
      <family val="1"/>
    </font>
    <font>
      <b/>
      <u/>
      <sz val="11"/>
      <name val="Book Antiqua"/>
      <family val="1"/>
    </font>
    <font>
      <sz val="8"/>
      <color rgb="FF000000"/>
      <name val="Tahoma"/>
      <family val="2"/>
    </font>
    <font>
      <sz val="11"/>
      <name val="Arial"/>
      <family val="2"/>
    </font>
    <font>
      <b/>
      <sz val="11"/>
      <name val="Arial"/>
      <family val="2"/>
    </font>
    <font>
      <b/>
      <u/>
      <sz val="11"/>
      <name val="Arial"/>
      <family val="2"/>
    </font>
    <font>
      <b/>
      <i/>
      <sz val="11"/>
      <name val="Arial"/>
      <family val="2"/>
    </font>
    <font>
      <sz val="11"/>
      <color indexed="9"/>
      <name val="Arial"/>
      <family val="2"/>
    </font>
    <font>
      <b/>
      <i/>
      <sz val="11"/>
      <name val="Book Antiqua"/>
      <family val="1"/>
    </font>
    <font>
      <b/>
      <sz val="12"/>
      <color indexed="9"/>
      <name val="Arial"/>
      <family val="2"/>
    </font>
    <font>
      <sz val="6"/>
      <name val="Book Antiqua"/>
      <family val="1"/>
    </font>
    <font>
      <sz val="11"/>
      <name val="Calibri"/>
      <family val="2"/>
    </font>
    <font>
      <b/>
      <sz val="10"/>
      <color theme="1"/>
      <name val="Arial"/>
      <family val="2"/>
    </font>
    <font>
      <b/>
      <sz val="10"/>
      <name val="Arial"/>
      <family val="2"/>
    </font>
    <font>
      <sz val="10"/>
      <color theme="0"/>
      <name val="Arial"/>
      <family val="2"/>
    </font>
    <font>
      <b/>
      <i/>
      <sz val="12"/>
      <name val="Book Antiqua"/>
      <family val="1"/>
    </font>
    <font>
      <sz val="11"/>
      <color rgb="FFFF0000"/>
      <name val="Arial"/>
      <family val="2"/>
    </font>
    <font>
      <b/>
      <sz val="14"/>
      <color indexed="12"/>
      <name val="Times New Roman"/>
      <family val="1"/>
    </font>
    <font>
      <b/>
      <sz val="12"/>
      <color indexed="12"/>
      <name val="Times New Roman"/>
      <family val="1"/>
    </font>
    <font>
      <sz val="12"/>
      <color rgb="FF0000FF"/>
      <name val="Book Antiqua"/>
      <family val="1"/>
    </font>
    <font>
      <b/>
      <sz val="11"/>
      <color theme="1"/>
      <name val="Book Antiqua"/>
      <family val="1"/>
    </font>
    <font>
      <b/>
      <sz val="14"/>
      <name val="Arial"/>
      <family val="2"/>
    </font>
  </fonts>
  <fills count="15">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12"/>
        <bgColor indexed="64"/>
      </patternFill>
    </fill>
    <fill>
      <patternFill patternType="solid">
        <fgColor theme="8" tint="0.79998168889431442"/>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CFFCC"/>
        <bgColor indexed="64"/>
      </patternFill>
    </fill>
  </fills>
  <borders count="4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rgb="FF000000"/>
      </right>
      <top/>
      <bottom/>
      <diagonal/>
    </border>
    <border>
      <left style="medium">
        <color indexed="64"/>
      </left>
      <right style="medium">
        <color indexed="64"/>
      </right>
      <top/>
      <bottom/>
      <diagonal/>
    </border>
    <border>
      <left style="medium">
        <color rgb="FF000000"/>
      </left>
      <right/>
      <top/>
      <bottom/>
      <diagonal/>
    </border>
    <border>
      <left/>
      <right style="medium">
        <color rgb="FF000000"/>
      </right>
      <top/>
      <bottom style="medium">
        <color rgb="FF000000"/>
      </bottom>
      <diagonal/>
    </border>
    <border>
      <left/>
      <right/>
      <top style="medium">
        <color rgb="FF000000"/>
      </top>
      <bottom/>
      <diagonal/>
    </border>
  </borders>
  <cellStyleXfs count="45">
    <xf numFmtId="0" fontId="0" fillId="0" borderId="0"/>
    <xf numFmtId="9" fontId="6" fillId="0" borderId="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0" fontId="7" fillId="0" borderId="0"/>
    <xf numFmtId="43" fontId="1" fillId="0" borderId="0" applyFon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32" fillId="0" borderId="0" applyFont="0" applyFill="0" applyBorder="0" applyAlignment="0" applyProtection="0"/>
    <xf numFmtId="169"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37" fontId="10" fillId="0" borderId="0"/>
    <xf numFmtId="166" fontId="1" fillId="0" borderId="0"/>
    <xf numFmtId="0" fontId="32" fillId="0" borderId="0"/>
    <xf numFmtId="0" fontId="29" fillId="0" borderId="0"/>
    <xf numFmtId="0" fontId="15" fillId="0" borderId="0"/>
    <xf numFmtId="0" fontId="29" fillId="0" borderId="0"/>
    <xf numFmtId="0" fontId="1" fillId="0" borderId="0"/>
    <xf numFmtId="0" fontId="15" fillId="0" borderId="0" applyNumberFormat="0" applyFill="0" applyBorder="0" applyProtection="0">
      <alignment vertical="top"/>
    </xf>
    <xf numFmtId="0" fontId="1" fillId="0" borderId="0"/>
    <xf numFmtId="0" fontId="15" fillId="0" borderId="0"/>
    <xf numFmtId="0" fontId="15" fillId="0" borderId="0"/>
    <xf numFmtId="0" fontId="1" fillId="0" borderId="0"/>
    <xf numFmtId="0" fontId="32" fillId="0" borderId="0"/>
    <xf numFmtId="0" fontId="1" fillId="0" borderId="0" applyNumberFormat="0" applyFont="0" applyFill="0" applyBorder="0" applyAlignment="0" applyProtection="0">
      <alignment vertical="top"/>
    </xf>
    <xf numFmtId="0" fontId="1" fillId="0" borderId="0"/>
    <xf numFmtId="0" fontId="11" fillId="0" borderId="0" applyFont="0"/>
    <xf numFmtId="0" fontId="12" fillId="0" borderId="0" applyNumberFormat="0" applyFill="0" applyBorder="0" applyAlignment="0" applyProtection="0">
      <alignment vertical="top"/>
      <protection locked="0"/>
    </xf>
    <xf numFmtId="0" fontId="13" fillId="0" borderId="0"/>
    <xf numFmtId="0" fontId="16" fillId="0" borderId="0"/>
    <xf numFmtId="0" fontId="16" fillId="0" borderId="0"/>
    <xf numFmtId="0" fontId="15" fillId="0" borderId="0"/>
    <xf numFmtId="0" fontId="1" fillId="0" borderId="0"/>
    <xf numFmtId="9" fontId="1" fillId="0" borderId="0" applyFont="0" applyFill="0" applyBorder="0" applyAlignment="0" applyProtection="0"/>
    <xf numFmtId="0" fontId="16" fillId="0" borderId="0"/>
  </cellStyleXfs>
  <cellXfs count="900">
    <xf numFmtId="0" fontId="0" fillId="0" borderId="0" xfId="0"/>
    <xf numFmtId="0" fontId="15" fillId="0" borderId="0" xfId="0" applyNumberFormat="1" applyFont="1" applyFill="1" applyBorder="1" applyAlignment="1" applyProtection="1">
      <alignment horizontal="left" vertical="center"/>
    </xf>
    <xf numFmtId="0" fontId="14" fillId="0" borderId="5" xfId="0" applyNumberFormat="1" applyFont="1" applyFill="1" applyBorder="1" applyAlignment="1" applyProtection="1">
      <alignment horizontal="right" vertical="center"/>
    </xf>
    <xf numFmtId="0" fontId="17" fillId="0" borderId="0" xfId="29" applyFont="1" applyBorder="1" applyAlignment="1" applyProtection="1">
      <alignment vertical="center"/>
      <protection hidden="1"/>
    </xf>
    <xf numFmtId="0" fontId="17" fillId="0" borderId="0" xfId="29" applyFont="1" applyAlignment="1" applyProtection="1">
      <alignment vertical="center"/>
      <protection hidden="1"/>
    </xf>
    <xf numFmtId="0" fontId="17" fillId="0" borderId="0" xfId="29" applyFont="1" applyProtection="1">
      <protection hidden="1"/>
    </xf>
    <xf numFmtId="0" fontId="1" fillId="0" borderId="0" xfId="29" applyProtection="1">
      <protection hidden="1"/>
    </xf>
    <xf numFmtId="0" fontId="4" fillId="0" borderId="0" xfId="29" applyFont="1" applyBorder="1" applyAlignment="1" applyProtection="1">
      <alignment vertical="center"/>
      <protection hidden="1"/>
    </xf>
    <xf numFmtId="0" fontId="4" fillId="0" borderId="6" xfId="29" applyFont="1" applyBorder="1" applyAlignment="1" applyProtection="1">
      <alignment vertical="center"/>
      <protection hidden="1"/>
    </xf>
    <xf numFmtId="0" fontId="4" fillId="0" borderId="7" xfId="29" applyFont="1" applyBorder="1" applyAlignment="1" applyProtection="1">
      <alignment vertical="center"/>
      <protection hidden="1"/>
    </xf>
    <xf numFmtId="0" fontId="1" fillId="0" borderId="0" xfId="29"/>
    <xf numFmtId="0" fontId="4" fillId="0" borderId="8" xfId="29" applyFont="1" applyBorder="1" applyAlignment="1" applyProtection="1">
      <alignment vertical="center"/>
      <protection hidden="1"/>
    </xf>
    <xf numFmtId="0" fontId="4" fillId="0" borderId="5" xfId="29" applyFont="1" applyBorder="1" applyAlignment="1" applyProtection="1">
      <alignment vertical="center"/>
      <protection hidden="1"/>
    </xf>
    <xf numFmtId="0" fontId="4" fillId="0" borderId="9" xfId="29" applyFont="1" applyBorder="1" applyAlignment="1" applyProtection="1">
      <alignment vertical="center"/>
      <protection hidden="1"/>
    </xf>
    <xf numFmtId="0" fontId="21" fillId="0" borderId="7" xfId="29" applyFont="1" applyBorder="1" applyAlignment="1" applyProtection="1">
      <alignment vertical="center"/>
      <protection hidden="1"/>
    </xf>
    <xf numFmtId="0" fontId="1" fillId="0" borderId="0" xfId="29" applyAlignment="1" applyProtection="1">
      <alignment vertical="center"/>
      <protection hidden="1"/>
    </xf>
    <xf numFmtId="0" fontId="16" fillId="0" borderId="7" xfId="29" applyFont="1" applyBorder="1" applyAlignment="1" applyProtection="1">
      <alignment vertical="center"/>
      <protection hidden="1"/>
    </xf>
    <xf numFmtId="0" fontId="23" fillId="0" borderId="0" xfId="29" applyFont="1" applyBorder="1" applyAlignment="1" applyProtection="1">
      <alignment vertical="center"/>
      <protection hidden="1"/>
    </xf>
    <xf numFmtId="0" fontId="16" fillId="0" borderId="9" xfId="29" applyFont="1" applyBorder="1" applyAlignment="1" applyProtection="1">
      <alignment vertical="center"/>
      <protection hidden="1"/>
    </xf>
    <xf numFmtId="0" fontId="4" fillId="0" borderId="0" xfId="29" applyFont="1" applyAlignment="1" applyProtection="1">
      <alignment vertical="center"/>
      <protection hidden="1"/>
    </xf>
    <xf numFmtId="0" fontId="4" fillId="0" borderId="10" xfId="29" applyFont="1" applyBorder="1" applyAlignment="1" applyProtection="1">
      <alignment vertical="center"/>
      <protection hidden="1"/>
    </xf>
    <xf numFmtId="0" fontId="16" fillId="0" borderId="0" xfId="29" applyFont="1" applyAlignment="1" applyProtection="1">
      <alignment vertical="center"/>
      <protection hidden="1"/>
    </xf>
    <xf numFmtId="0" fontId="14" fillId="0" borderId="0" xfId="30" applyFont="1" applyAlignment="1" applyProtection="1">
      <alignment vertical="center"/>
      <protection hidden="1"/>
    </xf>
    <xf numFmtId="0" fontId="15" fillId="0" borderId="0" xfId="30" applyFont="1" applyBorder="1" applyAlignment="1" applyProtection="1">
      <alignment vertical="center"/>
      <protection hidden="1"/>
    </xf>
    <xf numFmtId="0" fontId="15" fillId="0" borderId="0" xfId="29" applyFont="1" applyAlignment="1" applyProtection="1">
      <alignment vertical="center"/>
      <protection hidden="1"/>
    </xf>
    <xf numFmtId="0" fontId="14" fillId="0" borderId="0" xfId="32" applyFont="1" applyFill="1" applyAlignment="1" applyProtection="1">
      <alignment vertical="top"/>
      <protection hidden="1"/>
    </xf>
    <xf numFmtId="0" fontId="14" fillId="0" borderId="5" xfId="0" applyNumberFormat="1" applyFont="1" applyFill="1" applyBorder="1" applyAlignment="1" applyProtection="1">
      <alignment horizontal="left" vertical="center"/>
    </xf>
    <xf numFmtId="0" fontId="15" fillId="0" borderId="0" xfId="30" applyFont="1" applyBorder="1" applyAlignment="1" applyProtection="1">
      <alignment horizontal="left" vertical="center" indent="1"/>
      <protection hidden="1"/>
    </xf>
    <xf numFmtId="0" fontId="15" fillId="0" borderId="0" xfId="0" applyNumberFormat="1" applyFont="1" applyFill="1" applyBorder="1" applyAlignment="1" applyProtection="1">
      <alignment horizontal="left" vertical="center" indent="1"/>
      <protection hidden="1"/>
    </xf>
    <xf numFmtId="0" fontId="15" fillId="0" borderId="0" xfId="0" applyNumberFormat="1" applyFont="1" applyFill="1" applyBorder="1" applyAlignment="1" applyProtection="1">
      <alignment horizontal="left" vertical="center"/>
      <protection hidden="1"/>
    </xf>
    <xf numFmtId="0" fontId="15" fillId="0" borderId="0" xfId="30" applyFont="1" applyFill="1" applyBorder="1" applyAlignment="1" applyProtection="1">
      <alignment vertical="center"/>
      <protection hidden="1"/>
    </xf>
    <xf numFmtId="0" fontId="14" fillId="0" borderId="0" xfId="30" applyFont="1" applyAlignment="1" applyProtection="1">
      <alignment horizontal="left" vertical="center"/>
      <protection hidden="1"/>
    </xf>
    <xf numFmtId="0" fontId="14" fillId="0" borderId="5" xfId="0" applyNumberFormat="1" applyFont="1" applyFill="1" applyBorder="1" applyAlignment="1" applyProtection="1">
      <alignment horizontal="left" vertical="center"/>
      <protection hidden="1"/>
    </xf>
    <xf numFmtId="0" fontId="14" fillId="0" borderId="5" xfId="0" applyNumberFormat="1" applyFont="1" applyFill="1" applyBorder="1" applyAlignment="1" applyProtection="1">
      <alignment horizontal="justify" vertical="center"/>
      <protection hidden="1"/>
    </xf>
    <xf numFmtId="0" fontId="14" fillId="0" borderId="5" xfId="0" applyNumberFormat="1" applyFont="1" applyFill="1" applyBorder="1" applyAlignment="1" applyProtection="1">
      <alignment horizontal="center" vertical="center"/>
      <protection hidden="1"/>
    </xf>
    <xf numFmtId="0" fontId="14" fillId="0" borderId="5" xfId="0" applyNumberFormat="1" applyFont="1" applyFill="1" applyBorder="1" applyAlignment="1" applyProtection="1">
      <alignment horizontal="right" vertical="center"/>
      <protection hidden="1"/>
    </xf>
    <xf numFmtId="0" fontId="15" fillId="0" borderId="0" xfId="0" applyNumberFormat="1" applyFont="1" applyFill="1" applyBorder="1" applyAlignment="1" applyProtection="1">
      <alignment horizontal="justify" vertical="center"/>
      <protection hidden="1"/>
    </xf>
    <xf numFmtId="0" fontId="15" fillId="0" borderId="0" xfId="0" applyNumberFormat="1" applyFont="1" applyFill="1" applyBorder="1" applyAlignment="1" applyProtection="1">
      <alignment horizontal="center" vertical="center"/>
      <protection hidden="1"/>
    </xf>
    <xf numFmtId="0" fontId="14" fillId="0" borderId="0" xfId="0" applyNumberFormat="1" applyFont="1" applyFill="1" applyBorder="1" applyAlignment="1" applyProtection="1">
      <alignment horizontal="justify" vertical="center"/>
      <protection hidden="1"/>
    </xf>
    <xf numFmtId="0" fontId="14" fillId="0" borderId="0" xfId="30" applyFont="1" applyFill="1" applyBorder="1" applyAlignment="1" applyProtection="1">
      <alignment vertical="center"/>
      <protection hidden="1"/>
    </xf>
    <xf numFmtId="0" fontId="14" fillId="0" borderId="0" xfId="30" applyFont="1" applyAlignment="1" applyProtection="1">
      <alignment horizontal="center" vertical="center"/>
      <protection hidden="1"/>
    </xf>
    <xf numFmtId="0" fontId="32"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2" fillId="0" borderId="0" xfId="27" applyFont="1" applyFill="1" applyBorder="1" applyAlignment="1" applyProtection="1">
      <alignment vertical="center"/>
      <protection hidden="1"/>
    </xf>
    <xf numFmtId="0" fontId="1" fillId="0" borderId="0" xfId="27" applyProtection="1">
      <protection hidden="1"/>
    </xf>
    <xf numFmtId="0" fontId="29" fillId="0" borderId="0" xfId="26" applyProtection="1">
      <protection hidden="1"/>
    </xf>
    <xf numFmtId="0" fontId="33" fillId="0" borderId="0" xfId="26" applyFont="1" applyAlignment="1" applyProtection="1">
      <alignment horizontal="center" vertical="center" wrapText="1"/>
      <protection hidden="1"/>
    </xf>
    <xf numFmtId="0" fontId="15" fillId="0" borderId="0" xfId="26" applyFont="1" applyAlignment="1" applyProtection="1">
      <alignment vertical="center"/>
      <protection hidden="1"/>
    </xf>
    <xf numFmtId="0" fontId="14" fillId="0" borderId="0" xfId="26" applyFont="1" applyBorder="1" applyAlignment="1" applyProtection="1">
      <alignment horizontal="center" vertical="center"/>
      <protection hidden="1"/>
    </xf>
    <xf numFmtId="0" fontId="15" fillId="0" borderId="0" xfId="26" applyFont="1" applyAlignment="1" applyProtection="1">
      <alignment horizontal="justify" vertical="center"/>
      <protection hidden="1"/>
    </xf>
    <xf numFmtId="0" fontId="29" fillId="0" borderId="0" xfId="26" applyAlignment="1" applyProtection="1">
      <alignment vertical="center"/>
      <protection hidden="1"/>
    </xf>
    <xf numFmtId="0" fontId="15" fillId="0" borderId="14" xfId="26" applyFont="1" applyBorder="1" applyAlignment="1" applyProtection="1">
      <alignment vertical="center" wrapText="1"/>
      <protection hidden="1"/>
    </xf>
    <xf numFmtId="0" fontId="15" fillId="0" borderId="15" xfId="26" applyFont="1" applyBorder="1" applyAlignment="1" applyProtection="1">
      <alignment vertical="center" wrapText="1"/>
      <protection hidden="1"/>
    </xf>
    <xf numFmtId="0" fontId="15" fillId="0" borderId="0" xfId="26" applyFont="1" applyAlignment="1" applyProtection="1">
      <alignment horizontal="center" vertical="center"/>
      <protection hidden="1"/>
    </xf>
    <xf numFmtId="0" fontId="29" fillId="0" borderId="0" xfId="26" applyBorder="1" applyProtection="1">
      <protection hidden="1"/>
    </xf>
    <xf numFmtId="0" fontId="15" fillId="0" borderId="3" xfId="26" applyFont="1" applyBorder="1" applyAlignment="1" applyProtection="1">
      <alignment vertical="center" wrapText="1"/>
      <protection hidden="1"/>
    </xf>
    <xf numFmtId="0" fontId="15" fillId="0" borderId="0" xfId="26" applyFont="1" applyProtection="1">
      <protection hidden="1"/>
    </xf>
    <xf numFmtId="0" fontId="15" fillId="0" borderId="0" xfId="26" applyFont="1" applyAlignment="1" applyProtection="1">
      <alignment vertical="center" wrapText="1"/>
      <protection hidden="1"/>
    </xf>
    <xf numFmtId="0" fontId="15" fillId="0" borderId="16" xfId="26" applyFont="1" applyBorder="1" applyAlignment="1" applyProtection="1">
      <alignment vertical="center"/>
      <protection hidden="1"/>
    </xf>
    <xf numFmtId="0" fontId="15" fillId="0" borderId="17" xfId="26" applyFont="1" applyBorder="1" applyAlignment="1" applyProtection="1">
      <alignment vertical="center"/>
      <protection hidden="1"/>
    </xf>
    <xf numFmtId="0" fontId="15" fillId="0" borderId="18" xfId="26" applyFont="1" applyBorder="1" applyAlignment="1" applyProtection="1">
      <alignment vertical="center"/>
      <protection hidden="1"/>
    </xf>
    <xf numFmtId="0" fontId="15" fillId="0" borderId="19" xfId="26" applyFont="1" applyBorder="1" applyAlignment="1" applyProtection="1">
      <alignment vertical="center"/>
      <protection hidden="1"/>
    </xf>
    <xf numFmtId="0" fontId="15" fillId="0" borderId="20" xfId="26" applyFont="1" applyBorder="1" applyAlignment="1" applyProtection="1">
      <alignment vertical="center"/>
      <protection hidden="1"/>
    </xf>
    <xf numFmtId="0" fontId="15" fillId="0" borderId="21" xfId="26" applyFont="1" applyBorder="1" applyAlignment="1" applyProtection="1">
      <alignment vertical="center"/>
      <protection hidden="1"/>
    </xf>
    <xf numFmtId="0" fontId="15" fillId="0" borderId="8" xfId="26" applyFont="1" applyBorder="1" applyAlignment="1" applyProtection="1">
      <alignment vertical="center"/>
      <protection hidden="1"/>
    </xf>
    <xf numFmtId="0" fontId="15" fillId="0" borderId="9" xfId="26" applyFont="1" applyBorder="1" applyAlignment="1" applyProtection="1">
      <alignment vertical="center"/>
      <protection hidden="1"/>
    </xf>
    <xf numFmtId="0" fontId="15" fillId="0" borderId="0" xfId="26" applyFont="1" applyBorder="1" applyAlignment="1" applyProtection="1">
      <alignment vertical="center"/>
      <protection hidden="1"/>
    </xf>
    <xf numFmtId="0" fontId="15" fillId="0" borderId="14" xfId="26" applyFont="1" applyBorder="1" applyAlignment="1" applyProtection="1">
      <alignment horizontal="left" vertical="center"/>
      <protection hidden="1"/>
    </xf>
    <xf numFmtId="0" fontId="15" fillId="0" borderId="15" xfId="26" applyFont="1" applyBorder="1" applyAlignment="1" applyProtection="1">
      <alignment horizontal="left" vertical="center"/>
      <protection hidden="1"/>
    </xf>
    <xf numFmtId="0" fontId="15" fillId="0" borderId="0" xfId="26" applyFont="1" applyBorder="1" applyAlignment="1" applyProtection="1">
      <alignment horizontal="left" vertical="center"/>
      <protection hidden="1"/>
    </xf>
    <xf numFmtId="0" fontId="15" fillId="0" borderId="0" xfId="26" applyFont="1" applyAlignment="1" applyProtection="1">
      <alignment horizontal="left" vertical="center"/>
      <protection hidden="1"/>
    </xf>
    <xf numFmtId="0" fontId="34" fillId="0" borderId="0" xfId="26" applyFont="1" applyAlignment="1" applyProtection="1">
      <alignment vertical="center"/>
      <protection hidden="1"/>
    </xf>
    <xf numFmtId="0" fontId="34" fillId="0" borderId="0" xfId="26" applyFont="1" applyProtection="1">
      <protection hidden="1"/>
    </xf>
    <xf numFmtId="0" fontId="35" fillId="0" borderId="0" xfId="26" applyFont="1" applyAlignment="1" applyProtection="1">
      <alignment horizontal="center" vertical="center"/>
      <protection hidden="1"/>
    </xf>
    <xf numFmtId="0" fontId="28" fillId="0" borderId="0" xfId="0" applyFont="1" applyFill="1" applyProtection="1">
      <protection hidden="1"/>
    </xf>
    <xf numFmtId="0" fontId="28" fillId="0" borderId="0" xfId="0" applyFont="1" applyProtection="1">
      <protection hidden="1"/>
    </xf>
    <xf numFmtId="0" fontId="14" fillId="0" borderId="0" xfId="0" applyFont="1" applyFill="1" applyBorder="1" applyAlignment="1" applyProtection="1">
      <alignment vertical="center"/>
      <protection hidden="1"/>
    </xf>
    <xf numFmtId="0" fontId="14" fillId="0" borderId="0" xfId="0" applyNumberFormat="1" applyFont="1" applyFill="1" applyBorder="1" applyAlignment="1" applyProtection="1">
      <alignment horizontal="center" vertical="center"/>
      <protection hidden="1"/>
    </xf>
    <xf numFmtId="0" fontId="14" fillId="0" borderId="0" xfId="0" applyNumberFormat="1" applyFont="1" applyFill="1" applyBorder="1" applyAlignment="1" applyProtection="1">
      <alignment horizontal="left" vertical="center"/>
      <protection hidden="1"/>
    </xf>
    <xf numFmtId="0" fontId="24" fillId="0" borderId="0" xfId="0"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protection hidden="1"/>
    </xf>
    <xf numFmtId="0" fontId="28" fillId="0" borderId="0" xfId="30" applyFont="1" applyFill="1" applyBorder="1" applyAlignment="1" applyProtection="1">
      <alignment vertical="center"/>
      <protection hidden="1"/>
    </xf>
    <xf numFmtId="0" fontId="28" fillId="0" borderId="0" xfId="34" applyFont="1" applyFill="1" applyBorder="1" applyAlignment="1" applyProtection="1">
      <alignment horizontal="center" vertical="center" wrapText="1"/>
      <protection hidden="1"/>
    </xf>
    <xf numFmtId="165" fontId="24" fillId="0" borderId="0" xfId="34" applyNumberFormat="1" applyFont="1" applyFill="1" applyBorder="1" applyAlignment="1" applyProtection="1">
      <alignment horizontal="center" vertical="center" wrapText="1"/>
      <protection hidden="1"/>
    </xf>
    <xf numFmtId="165" fontId="28" fillId="0" borderId="0" xfId="34" applyNumberFormat="1" applyFont="1" applyFill="1" applyBorder="1" applyAlignment="1" applyProtection="1">
      <alignment horizontal="center" vertical="center" wrapText="1"/>
      <protection hidden="1"/>
    </xf>
    <xf numFmtId="10" fontId="28" fillId="0" borderId="0" xfId="0" applyNumberFormat="1" applyFont="1" applyFill="1" applyBorder="1" applyAlignment="1" applyProtection="1">
      <alignment horizontal="center" vertical="center"/>
      <protection hidden="1"/>
    </xf>
    <xf numFmtId="0" fontId="28" fillId="0" borderId="0" xfId="0" applyFont="1" applyFill="1" applyBorder="1" applyProtection="1">
      <protection hidden="1"/>
    </xf>
    <xf numFmtId="0" fontId="28" fillId="0" borderId="0" xfId="0" applyFont="1" applyFill="1" applyBorder="1" applyAlignment="1" applyProtection="1">
      <alignment horizontal="left" vertical="center"/>
      <protection hidden="1"/>
    </xf>
    <xf numFmtId="176" fontId="28" fillId="0" borderId="0" xfId="0" applyNumberFormat="1" applyFont="1" applyFill="1" applyBorder="1" applyAlignment="1" applyProtection="1">
      <alignment horizontal="center" vertical="center"/>
      <protection hidden="1"/>
    </xf>
    <xf numFmtId="2" fontId="28" fillId="0" borderId="0" xfId="0" applyNumberFormat="1" applyFont="1" applyFill="1" applyBorder="1" applyProtection="1">
      <protection hidden="1"/>
    </xf>
    <xf numFmtId="0" fontId="24" fillId="0" borderId="0" xfId="0" applyFont="1" applyFill="1" applyBorder="1" applyAlignment="1" applyProtection="1">
      <alignment horizontal="left" vertical="center" wrapText="1"/>
      <protection hidden="1"/>
    </xf>
    <xf numFmtId="0" fontId="24" fillId="0" borderId="0" xfId="0" applyFont="1" applyFill="1" applyBorder="1" applyAlignment="1" applyProtection="1">
      <alignment horizontal="center" vertical="center" wrapText="1"/>
      <protection hidden="1"/>
    </xf>
    <xf numFmtId="0" fontId="24" fillId="0" borderId="0" xfId="34" applyFont="1" applyFill="1" applyBorder="1" applyAlignment="1" applyProtection="1">
      <alignment horizontal="center" vertical="center" wrapText="1"/>
      <protection hidden="1"/>
    </xf>
    <xf numFmtId="0" fontId="28" fillId="0" borderId="0" xfId="34"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wrapText="1"/>
    </xf>
    <xf numFmtId="0" fontId="28" fillId="0" borderId="0" xfId="0" applyNumberFormat="1" applyFont="1" applyFill="1" applyBorder="1" applyAlignment="1" applyProtection="1">
      <alignment vertical="center" wrapText="1"/>
    </xf>
    <xf numFmtId="0" fontId="28" fillId="0" borderId="0" xfId="0" applyFont="1" applyFill="1" applyBorder="1" applyAlignment="1" applyProtection="1">
      <alignment horizontal="right"/>
      <protection hidden="1"/>
    </xf>
    <xf numFmtId="0" fontId="25" fillId="0" borderId="0" xfId="0" applyFont="1" applyFill="1" applyAlignment="1" applyProtection="1">
      <alignment vertical="center"/>
      <protection hidden="1"/>
    </xf>
    <xf numFmtId="0" fontId="25" fillId="0" borderId="0" xfId="0" applyNumberFormat="1" applyFont="1" applyFill="1" applyBorder="1" applyAlignment="1" applyProtection="1">
      <alignment vertical="center"/>
      <protection hidden="1"/>
    </xf>
    <xf numFmtId="2" fontId="25" fillId="0" borderId="0" xfId="0" applyNumberFormat="1" applyFont="1" applyFill="1" applyAlignment="1" applyProtection="1">
      <alignment vertical="center"/>
      <protection hidden="1"/>
    </xf>
    <xf numFmtId="0" fontId="25" fillId="0" borderId="0" xfId="30" applyFont="1" applyFill="1" applyBorder="1" applyAlignment="1" applyProtection="1">
      <alignment vertical="center" wrapText="1"/>
      <protection hidden="1"/>
    </xf>
    <xf numFmtId="0" fontId="25" fillId="0" borderId="0" xfId="0" applyFont="1" applyFill="1" applyBorder="1" applyAlignment="1" applyProtection="1">
      <alignment vertical="center"/>
      <protection hidden="1"/>
    </xf>
    <xf numFmtId="0" fontId="15" fillId="0" borderId="0" xfId="0" applyFont="1" applyFill="1" applyBorder="1" applyProtection="1">
      <protection hidden="1"/>
    </xf>
    <xf numFmtId="0" fontId="14" fillId="0" borderId="0" xfId="0" applyFont="1" applyFill="1" applyBorder="1" applyProtection="1">
      <protection hidden="1"/>
    </xf>
    <xf numFmtId="0" fontId="18" fillId="0" borderId="18" xfId="29" applyFont="1" applyBorder="1" applyAlignment="1" applyProtection="1">
      <alignment horizontal="center" vertical="center"/>
      <protection hidden="1"/>
    </xf>
    <xf numFmtId="0" fontId="0" fillId="0" borderId="0" xfId="0" applyAlignment="1">
      <alignment vertical="top"/>
    </xf>
    <xf numFmtId="0" fontId="3" fillId="0" borderId="4" xfId="29" applyFont="1" applyBorder="1" applyAlignment="1" applyProtection="1">
      <alignment vertical="center"/>
      <protection hidden="1"/>
    </xf>
    <xf numFmtId="0" fontId="16" fillId="0" borderId="4" xfId="29" applyFont="1" applyBorder="1" applyAlignment="1" applyProtection="1">
      <alignment vertical="center"/>
      <protection hidden="1"/>
    </xf>
    <xf numFmtId="0" fontId="41" fillId="0" borderId="0" xfId="0" applyFont="1" applyAlignment="1" applyProtection="1">
      <alignment horizontal="center" vertical="center" wrapText="1"/>
      <protection hidden="1"/>
    </xf>
    <xf numFmtId="0" fontId="0" fillId="0" borderId="0" xfId="0" applyBorder="1" applyProtection="1">
      <protection hidden="1"/>
    </xf>
    <xf numFmtId="0" fontId="0" fillId="0" borderId="0" xfId="0" applyBorder="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7" fillId="0" borderId="0" xfId="0" applyFont="1" applyBorder="1" applyProtection="1">
      <protection hidden="1"/>
    </xf>
    <xf numFmtId="0" fontId="14" fillId="0" borderId="0" xfId="0" applyFont="1" applyBorder="1" applyAlignment="1" applyProtection="1">
      <alignment horizontal="center" vertical="top"/>
      <protection hidden="1"/>
    </xf>
    <xf numFmtId="0" fontId="4" fillId="0" borderId="0" xfId="0" applyFont="1" applyAlignment="1" applyProtection="1">
      <alignment horizontal="justify" vertical="center"/>
      <protection hidden="1"/>
    </xf>
    <xf numFmtId="0" fontId="17" fillId="0" borderId="0" xfId="0" applyFont="1" applyBorder="1" applyAlignment="1" applyProtection="1">
      <alignment vertical="top" wrapText="1"/>
      <protection hidden="1"/>
    </xf>
    <xf numFmtId="165" fontId="5" fillId="0" borderId="0" xfId="0" quotePrefix="1" applyNumberFormat="1" applyFont="1" applyBorder="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Border="1" applyAlignment="1" applyProtection="1">
      <alignment horizontal="left" vertical="top" wrapText="1"/>
      <protection hidden="1"/>
    </xf>
    <xf numFmtId="0" fontId="18" fillId="0" borderId="0" xfId="0" applyFont="1" applyAlignment="1" applyProtection="1">
      <alignment horizontal="justify" vertical="center"/>
      <protection hidden="1"/>
    </xf>
    <xf numFmtId="0" fontId="4" fillId="0" borderId="0" xfId="0" applyFont="1" applyBorder="1" applyAlignment="1" applyProtection="1">
      <alignment horizontal="right" vertical="top" wrapText="1"/>
      <protection hidden="1"/>
    </xf>
    <xf numFmtId="0" fontId="4" fillId="0" borderId="0" xfId="0" applyFont="1" applyBorder="1" applyAlignment="1" applyProtection="1">
      <alignment horizontal="center" vertical="top" wrapText="1"/>
      <protection hidden="1"/>
    </xf>
    <xf numFmtId="0" fontId="15" fillId="0" borderId="0" xfId="0" applyFont="1" applyBorder="1" applyAlignment="1" applyProtection="1">
      <alignment vertical="top"/>
      <protection hidden="1"/>
    </xf>
    <xf numFmtId="0" fontId="4" fillId="0" borderId="0" xfId="0" applyFont="1" applyAlignment="1" applyProtection="1">
      <alignment horizontal="justify"/>
      <protection hidden="1"/>
    </xf>
    <xf numFmtId="0" fontId="4" fillId="0" borderId="0" xfId="0" applyFont="1" applyBorder="1" applyProtection="1">
      <protection hidden="1"/>
    </xf>
    <xf numFmtId="0" fontId="18" fillId="0" borderId="0" xfId="0" applyFont="1" applyBorder="1" applyAlignment="1" applyProtection="1">
      <alignment horizontal="center" vertical="top"/>
      <protection hidden="1"/>
    </xf>
    <xf numFmtId="0" fontId="15" fillId="0" borderId="0" xfId="30" applyFont="1" applyFill="1" applyBorder="1" applyAlignment="1" applyProtection="1">
      <alignment horizontal="left" vertical="center" indent="1"/>
      <protection hidden="1"/>
    </xf>
    <xf numFmtId="0" fontId="15" fillId="0" borderId="0" xfId="30" applyFont="1" applyFill="1" applyBorder="1" applyAlignment="1" applyProtection="1">
      <alignment horizontal="left" vertical="center"/>
      <protection hidden="1"/>
    </xf>
    <xf numFmtId="0" fontId="14" fillId="0" borderId="0" xfId="30" applyFont="1" applyFill="1" applyBorder="1" applyAlignment="1" applyProtection="1">
      <alignment horizontal="left" vertical="center"/>
      <protection hidden="1"/>
    </xf>
    <xf numFmtId="0" fontId="15" fillId="0" borderId="0" xfId="29" applyFont="1" applyFill="1" applyBorder="1" applyAlignment="1" applyProtection="1">
      <alignment vertical="center"/>
      <protection hidden="1"/>
    </xf>
    <xf numFmtId="0" fontId="14" fillId="0" borderId="0" xfId="32" applyFont="1" applyFill="1" applyBorder="1" applyAlignment="1" applyProtection="1">
      <alignment vertical="top"/>
      <protection hidden="1"/>
    </xf>
    <xf numFmtId="0" fontId="15" fillId="0" borderId="0" xfId="29" applyFont="1" applyFill="1" applyBorder="1" applyAlignment="1" applyProtection="1">
      <alignment vertical="top"/>
      <protection hidden="1"/>
    </xf>
    <xf numFmtId="0" fontId="14" fillId="0" borderId="0" xfId="0" applyFont="1" applyFill="1" applyBorder="1" applyAlignment="1" applyProtection="1">
      <alignment horizontal="left" vertical="center" wrapText="1"/>
      <protection hidden="1"/>
    </xf>
    <xf numFmtId="0" fontId="14" fillId="0" borderId="0" xfId="0" applyFont="1" applyFill="1" applyBorder="1" applyAlignment="1" applyProtection="1">
      <alignment horizontal="center" vertical="center" wrapText="1"/>
      <protection hidden="1"/>
    </xf>
    <xf numFmtId="168" fontId="14" fillId="0" borderId="0" xfId="7" applyNumberFormat="1" applyFont="1" applyFill="1" applyBorder="1" applyAlignment="1" applyProtection="1">
      <alignment horizontal="left" vertical="center" wrapText="1" indent="1"/>
      <protection hidden="1"/>
    </xf>
    <xf numFmtId="0" fontId="14" fillId="0" borderId="0" xfId="0" applyFont="1" applyFill="1" applyBorder="1" applyAlignment="1" applyProtection="1">
      <alignment vertical="center" wrapText="1"/>
      <protection hidden="1"/>
    </xf>
    <xf numFmtId="168" fontId="15" fillId="0" borderId="0" xfId="7" applyNumberFormat="1" applyFont="1" applyFill="1" applyBorder="1" applyAlignment="1" applyProtection="1">
      <alignment horizontal="right" vertical="center" wrapText="1" indent="1"/>
      <protection hidden="1"/>
    </xf>
    <xf numFmtId="0" fontId="15" fillId="0" borderId="0" xfId="0" applyFont="1" applyFill="1" applyBorder="1" applyAlignment="1" applyProtection="1">
      <alignment vertical="center" wrapText="1"/>
      <protection hidden="1"/>
    </xf>
    <xf numFmtId="0" fontId="14" fillId="0" borderId="0" xfId="0" applyFont="1" applyFill="1" applyBorder="1" applyAlignment="1" applyProtection="1">
      <alignment horizontal="left" vertical="center"/>
      <protection hidden="1"/>
    </xf>
    <xf numFmtId="2" fontId="15" fillId="0" borderId="0" xfId="30" applyNumberFormat="1" applyFont="1" applyFill="1" applyBorder="1" applyAlignment="1" applyProtection="1">
      <alignment vertical="center"/>
      <protection hidden="1"/>
    </xf>
    <xf numFmtId="168" fontId="15" fillId="0" borderId="0" xfId="7" applyNumberFormat="1" applyFont="1" applyFill="1" applyBorder="1" applyAlignment="1" applyProtection="1">
      <alignment horizontal="left" vertical="center" wrapText="1"/>
      <protection hidden="1"/>
    </xf>
    <xf numFmtId="165" fontId="14" fillId="0" borderId="0" xfId="30" applyNumberFormat="1" applyFont="1" applyFill="1" applyBorder="1" applyAlignment="1" applyProtection="1">
      <alignment horizontal="center" vertical="center"/>
      <protection hidden="1"/>
    </xf>
    <xf numFmtId="168" fontId="14" fillId="0" borderId="0" xfId="7" applyNumberFormat="1" applyFont="1" applyFill="1" applyBorder="1" applyAlignment="1" applyProtection="1">
      <alignment horizontal="right" vertical="center" wrapText="1" indent="1"/>
      <protection hidden="1"/>
    </xf>
    <xf numFmtId="168" fontId="14" fillId="0" borderId="0" xfId="7" applyNumberFormat="1" applyFont="1" applyFill="1" applyBorder="1" applyAlignment="1" applyProtection="1">
      <alignment horizontal="left" vertical="center" wrapText="1"/>
      <protection hidden="1"/>
    </xf>
    <xf numFmtId="0" fontId="15" fillId="0" borderId="0" xfId="30" applyFont="1" applyFill="1" applyBorder="1" applyAlignment="1" applyProtection="1">
      <alignment horizontal="left" vertical="center" wrapText="1"/>
      <protection hidden="1"/>
    </xf>
    <xf numFmtId="0" fontId="15" fillId="0" borderId="0" xfId="30" applyFont="1" applyFill="1" applyBorder="1" applyAlignment="1" applyProtection="1">
      <alignment horizontal="right" vertical="center" wrapText="1"/>
      <protection hidden="1"/>
    </xf>
    <xf numFmtId="0" fontId="15" fillId="0" borderId="0" xfId="0" applyFont="1" applyFill="1" applyBorder="1" applyAlignment="1" applyProtection="1">
      <alignment horizontal="left" vertical="center" wrapText="1"/>
      <protection hidden="1"/>
    </xf>
    <xf numFmtId="168" fontId="15" fillId="0" borderId="0" xfId="7" applyNumberFormat="1" applyFont="1" applyFill="1" applyBorder="1" applyAlignment="1" applyProtection="1">
      <alignment horizontal="right" vertical="center" wrapText="1"/>
      <protection hidden="1"/>
    </xf>
    <xf numFmtId="0" fontId="42" fillId="0" borderId="0" xfId="0" applyNumberFormat="1" applyFont="1" applyFill="1" applyBorder="1" applyAlignment="1" applyProtection="1">
      <alignment horizontal="left" vertical="center"/>
    </xf>
    <xf numFmtId="0" fontId="42" fillId="0" borderId="0" xfId="0" applyNumberFormat="1" applyFont="1" applyFill="1" applyBorder="1" applyAlignment="1" applyProtection="1">
      <alignment vertical="center"/>
    </xf>
    <xf numFmtId="0" fontId="42" fillId="0" borderId="0" xfId="0" applyNumberFormat="1" applyFont="1" applyFill="1" applyBorder="1" applyAlignment="1" applyProtection="1">
      <alignment horizontal="center" vertical="center"/>
    </xf>
    <xf numFmtId="0" fontId="42" fillId="0" borderId="0" xfId="30" applyFont="1" applyBorder="1" applyAlignment="1" applyProtection="1">
      <alignment horizontal="left" vertical="center" indent="1"/>
      <protection hidden="1"/>
    </xf>
    <xf numFmtId="0" fontId="43" fillId="0" borderId="0" xfId="35" applyFont="1" applyAlignment="1" applyProtection="1">
      <alignment horizontal="center"/>
      <protection hidden="1"/>
    </xf>
    <xf numFmtId="0" fontId="43" fillId="0" borderId="0" xfId="35" applyFont="1" applyProtection="1">
      <protection hidden="1"/>
    </xf>
    <xf numFmtId="0" fontId="43" fillId="0" borderId="0" xfId="27" applyFont="1" applyFill="1" applyBorder="1" applyAlignment="1" applyProtection="1">
      <alignment horizontal="left" vertical="center"/>
      <protection hidden="1"/>
    </xf>
    <xf numFmtId="0" fontId="43" fillId="0" borderId="0" xfId="27" applyFont="1" applyProtection="1">
      <protection hidden="1"/>
    </xf>
    <xf numFmtId="0" fontId="43" fillId="0" borderId="0" xfId="27" applyFont="1" applyFill="1" applyBorder="1" applyAlignment="1" applyProtection="1">
      <alignment vertical="center"/>
      <protection hidden="1"/>
    </xf>
    <xf numFmtId="0" fontId="43" fillId="0" borderId="0" xfId="27" applyFont="1" applyFill="1" applyBorder="1" applyAlignment="1" applyProtection="1">
      <alignment horizontal="center" vertical="center"/>
      <protection hidden="1"/>
    </xf>
    <xf numFmtId="0" fontId="43" fillId="0" borderId="0" xfId="27" applyFont="1" applyAlignment="1" applyProtection="1">
      <alignment horizontal="left"/>
      <protection hidden="1"/>
    </xf>
    <xf numFmtId="0" fontId="43" fillId="0" borderId="0" xfId="27" applyFont="1" applyAlignment="1" applyProtection="1">
      <alignment horizontal="center"/>
      <protection hidden="1"/>
    </xf>
    <xf numFmtId="1" fontId="15" fillId="3" borderId="11" xfId="26" applyNumberFormat="1" applyFont="1" applyFill="1" applyBorder="1" applyAlignment="1" applyProtection="1">
      <alignment horizontal="center" vertical="center"/>
      <protection locked="0"/>
    </xf>
    <xf numFmtId="174" fontId="15" fillId="3" borderId="11" xfId="26" applyNumberFormat="1" applyFont="1" applyFill="1" applyBorder="1" applyAlignment="1" applyProtection="1">
      <alignment horizontal="center" vertical="center"/>
      <protection locked="0"/>
    </xf>
    <xf numFmtId="0" fontId="25" fillId="0" borderId="0" xfId="26" applyFont="1" applyAlignment="1" applyProtection="1">
      <alignment horizontal="center" vertical="center"/>
      <protection hidden="1"/>
    </xf>
    <xf numFmtId="0" fontId="44" fillId="0" borderId="0" xfId="26" applyFont="1" applyAlignment="1" applyProtection="1">
      <alignment vertical="center"/>
      <protection hidden="1"/>
    </xf>
    <xf numFmtId="0" fontId="29" fillId="0" borderId="0" xfId="26" applyFont="1" applyProtection="1">
      <protection hidden="1"/>
    </xf>
    <xf numFmtId="0" fontId="29" fillId="0" borderId="0" xfId="26" applyFont="1" applyAlignment="1" applyProtection="1">
      <alignment horizontal="center"/>
      <protection hidden="1"/>
    </xf>
    <xf numFmtId="0" fontId="42" fillId="0" borderId="0" xfId="0" applyFont="1" applyFill="1" applyProtection="1">
      <protection hidden="1"/>
    </xf>
    <xf numFmtId="0" fontId="42" fillId="0" borderId="0" xfId="0" applyFont="1" applyProtection="1">
      <protection hidden="1"/>
    </xf>
    <xf numFmtId="0" fontId="42" fillId="0" borderId="0" xfId="0" applyNumberFormat="1" applyFont="1" applyFill="1" applyBorder="1" applyAlignment="1" applyProtection="1">
      <alignment horizontal="left" vertical="center"/>
      <protection hidden="1"/>
    </xf>
    <xf numFmtId="0" fontId="42" fillId="0" borderId="0" xfId="0" applyNumberFormat="1" applyFont="1" applyFill="1" applyBorder="1" applyAlignment="1" applyProtection="1">
      <alignment horizontal="justify" vertical="center"/>
      <protection hidden="1"/>
    </xf>
    <xf numFmtId="0" fontId="42" fillId="0" borderId="0" xfId="0" applyNumberFormat="1" applyFont="1" applyFill="1" applyBorder="1" applyAlignment="1" applyProtection="1">
      <alignment horizontal="center" vertical="center"/>
      <protection hidden="1"/>
    </xf>
    <xf numFmtId="0" fontId="42" fillId="0" borderId="0" xfId="29" applyFont="1" applyFill="1" applyAlignment="1" applyProtection="1">
      <alignment vertical="top"/>
      <protection hidden="1"/>
    </xf>
    <xf numFmtId="0" fontId="42" fillId="0" borderId="0" xfId="30" applyFont="1" applyAlignment="1" applyProtection="1">
      <alignment horizontal="left" vertical="center"/>
      <protection hidden="1"/>
    </xf>
    <xf numFmtId="0" fontId="42" fillId="0" borderId="0" xfId="30" applyFont="1" applyAlignment="1" applyProtection="1">
      <alignment vertical="center"/>
      <protection hidden="1"/>
    </xf>
    <xf numFmtId="0" fontId="42" fillId="0" borderId="0" xfId="0" applyFont="1" applyFill="1" applyBorder="1" applyProtection="1">
      <protection hidden="1"/>
    </xf>
    <xf numFmtId="0" fontId="14" fillId="0" borderId="0" xfId="0" applyNumberFormat="1" applyFont="1" applyFill="1" applyBorder="1" applyAlignment="1" applyProtection="1">
      <alignment horizontal="left" vertical="center" wrapText="1"/>
    </xf>
    <xf numFmtId="0" fontId="15" fillId="0" borderId="0" xfId="24" applyFont="1" applyAlignment="1" applyProtection="1">
      <alignment vertical="center"/>
    </xf>
    <xf numFmtId="0" fontId="15" fillId="0" borderId="0" xfId="24" applyFont="1" applyProtection="1"/>
    <xf numFmtId="0" fontId="15" fillId="0" borderId="0" xfId="24" applyFont="1" applyBorder="1" applyProtection="1"/>
    <xf numFmtId="0" fontId="28" fillId="0" borderId="0" xfId="24" applyFont="1" applyBorder="1" applyProtection="1"/>
    <xf numFmtId="0" fontId="28" fillId="0" borderId="0" xfId="24" applyFont="1" applyBorder="1" applyAlignment="1" applyProtection="1">
      <alignment horizontal="center" vertical="center"/>
    </xf>
    <xf numFmtId="0" fontId="42" fillId="0" borderId="0" xfId="24" applyFont="1" applyProtection="1"/>
    <xf numFmtId="0" fontId="42" fillId="0" borderId="0" xfId="24" applyFont="1" applyAlignment="1" applyProtection="1">
      <alignment vertical="center"/>
    </xf>
    <xf numFmtId="0" fontId="42" fillId="0" borderId="0" xfId="24" applyFont="1" applyBorder="1" applyProtection="1"/>
    <xf numFmtId="0" fontId="42" fillId="0" borderId="0" xfId="24" applyFont="1" applyAlignment="1" applyProtection="1">
      <alignment horizontal="left" vertical="center"/>
    </xf>
    <xf numFmtId="0" fontId="28" fillId="0" borderId="0" xfId="24" applyFont="1" applyBorder="1" applyAlignment="1" applyProtection="1">
      <alignment horizontal="center"/>
    </xf>
    <xf numFmtId="0" fontId="42" fillId="0" borderId="0" xfId="24" applyNumberFormat="1" applyFont="1" applyBorder="1" applyAlignment="1" applyProtection="1">
      <alignment horizontal="justify"/>
    </xf>
    <xf numFmtId="0" fontId="42" fillId="0" borderId="0" xfId="24" quotePrefix="1" applyNumberFormat="1" applyFont="1" applyBorder="1" applyAlignment="1" applyProtection="1">
      <alignment horizontal="justify"/>
    </xf>
    <xf numFmtId="4" fontId="14" fillId="0" borderId="0" xfId="24" applyNumberFormat="1" applyFont="1" applyBorder="1" applyAlignment="1" applyProtection="1">
      <alignment vertical="center"/>
    </xf>
    <xf numFmtId="0" fontId="14" fillId="0" borderId="0" xfId="24" applyFont="1" applyBorder="1" applyAlignment="1" applyProtection="1">
      <alignment horizontal="justify" vertical="center"/>
    </xf>
    <xf numFmtId="0" fontId="15" fillId="0" borderId="0" xfId="24" applyFont="1" applyBorder="1" applyAlignment="1" applyProtection="1">
      <alignment vertical="center"/>
    </xf>
    <xf numFmtId="0" fontId="28" fillId="0" borderId="0" xfId="24" applyFont="1" applyBorder="1" applyAlignment="1" applyProtection="1">
      <alignment vertical="center"/>
    </xf>
    <xf numFmtId="0" fontId="42" fillId="0" borderId="0" xfId="0" applyFont="1" applyProtection="1"/>
    <xf numFmtId="174" fontId="14" fillId="0" borderId="0" xfId="24" applyNumberFormat="1" applyFont="1" applyAlignment="1" applyProtection="1">
      <alignment vertical="center"/>
    </xf>
    <xf numFmtId="0" fontId="14" fillId="0" borderId="0" xfId="24" applyFont="1" applyAlignment="1" applyProtection="1">
      <alignment horizontal="right" vertical="center"/>
    </xf>
    <xf numFmtId="0" fontId="15" fillId="0" borderId="0" xfId="24" applyFont="1" applyAlignment="1" applyProtection="1">
      <alignment horizontal="left" vertical="center"/>
    </xf>
    <xf numFmtId="0" fontId="14" fillId="0" borderId="0" xfId="24" applyFont="1" applyAlignment="1" applyProtection="1">
      <alignment horizontal="left" vertical="center" indent="2"/>
    </xf>
    <xf numFmtId="0" fontId="14" fillId="0" borderId="0" xfId="24" applyFont="1" applyAlignment="1" applyProtection="1">
      <alignment horizontal="left" vertical="center" indent="1"/>
    </xf>
    <xf numFmtId="0" fontId="15" fillId="0" borderId="0" xfId="24" applyFont="1" applyAlignment="1" applyProtection="1">
      <alignment horizontal="left" vertical="center" indent="1"/>
    </xf>
    <xf numFmtId="0" fontId="42" fillId="0" borderId="0" xfId="24" applyFont="1" applyBorder="1" applyAlignment="1" applyProtection="1">
      <alignment vertical="center"/>
    </xf>
    <xf numFmtId="0" fontId="0" fillId="0" borderId="0" xfId="0" applyAlignment="1">
      <alignment wrapText="1"/>
    </xf>
    <xf numFmtId="0" fontId="0" fillId="0" borderId="0" xfId="29" applyFont="1" applyAlignment="1" applyProtection="1">
      <alignment vertical="center"/>
      <protection hidden="1"/>
    </xf>
    <xf numFmtId="0" fontId="14" fillId="0" borderId="0" xfId="28" applyNumberFormat="1" applyFont="1" applyFill="1" applyBorder="1" applyAlignment="1" applyProtection="1">
      <alignment vertical="center"/>
      <protection hidden="1"/>
    </xf>
    <xf numFmtId="0" fontId="3" fillId="0" borderId="0" xfId="0" applyFont="1" applyBorder="1" applyAlignment="1" applyProtection="1">
      <protection hidden="1"/>
    </xf>
    <xf numFmtId="0" fontId="45" fillId="0" borderId="0" xfId="30" applyFont="1" applyBorder="1" applyAlignment="1" applyProtection="1">
      <alignment horizontal="justify" vertical="center" wrapText="1"/>
      <protection hidden="1"/>
    </xf>
    <xf numFmtId="0" fontId="15" fillId="0" borderId="0" xfId="30" applyFont="1" applyAlignment="1" applyProtection="1">
      <alignment horizontal="left" vertical="top"/>
      <protection hidden="1"/>
    </xf>
    <xf numFmtId="174"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wrapText="1"/>
      <protection hidden="1"/>
    </xf>
    <xf numFmtId="1" fontId="15" fillId="0" borderId="0" xfId="33" applyNumberFormat="1" applyFont="1" applyBorder="1" applyAlignment="1" applyProtection="1">
      <alignment vertical="center" wrapText="1"/>
      <protection hidden="1"/>
    </xf>
    <xf numFmtId="1" fontId="14" fillId="0" borderId="0" xfId="33" applyNumberFormat="1" applyFont="1" applyBorder="1" applyAlignment="1" applyProtection="1">
      <alignment horizontal="center" vertical="center" wrapText="1"/>
      <protection hidden="1"/>
    </xf>
    <xf numFmtId="0" fontId="14" fillId="0" borderId="0" xfId="33" applyFont="1" applyBorder="1" applyAlignment="1" applyProtection="1">
      <alignment horizontal="center" vertical="center" wrapText="1"/>
      <protection hidden="1"/>
    </xf>
    <xf numFmtId="0" fontId="32" fillId="0" borderId="0" xfId="33" applyProtection="1">
      <protection hidden="1"/>
    </xf>
    <xf numFmtId="4" fontId="14" fillId="0" borderId="0" xfId="33" applyNumberFormat="1" applyFont="1" applyBorder="1" applyAlignment="1" applyProtection="1">
      <alignment horizontal="center" vertical="center" wrapText="1"/>
      <protection hidden="1"/>
    </xf>
    <xf numFmtId="0" fontId="16" fillId="0" borderId="0" xfId="33" applyFont="1" applyProtection="1">
      <protection hidden="1"/>
    </xf>
    <xf numFmtId="4" fontId="14" fillId="0" borderId="4" xfId="33" applyNumberFormat="1" applyFont="1" applyBorder="1" applyAlignment="1" applyProtection="1">
      <alignment horizontal="center" vertical="center" wrapText="1"/>
      <protection hidden="1"/>
    </xf>
    <xf numFmtId="1" fontId="14" fillId="0" borderId="4" xfId="33" applyNumberFormat="1" applyFont="1" applyBorder="1" applyAlignment="1" applyProtection="1">
      <alignment vertical="center" wrapText="1"/>
      <protection hidden="1"/>
    </xf>
    <xf numFmtId="4" fontId="14" fillId="0" borderId="4" xfId="33" applyNumberFormat="1" applyFont="1" applyBorder="1" applyAlignment="1" applyProtection="1">
      <alignment horizontal="right" vertical="center" wrapText="1"/>
      <protection hidden="1"/>
    </xf>
    <xf numFmtId="4" fontId="14" fillId="0" borderId="14" xfId="33" applyNumberFormat="1" applyFont="1" applyBorder="1" applyAlignment="1" applyProtection="1">
      <alignment horizontal="right" vertical="center" wrapText="1"/>
      <protection hidden="1"/>
    </xf>
    <xf numFmtId="4" fontId="15" fillId="0" borderId="15" xfId="33" applyNumberFormat="1" applyFont="1" applyBorder="1" applyAlignment="1" applyProtection="1">
      <alignment horizontal="right" vertical="center" wrapText="1"/>
      <protection hidden="1"/>
    </xf>
    <xf numFmtId="0" fontId="16" fillId="0" borderId="0" xfId="33" applyFont="1" applyAlignment="1" applyProtection="1">
      <alignment vertical="center"/>
      <protection hidden="1"/>
    </xf>
    <xf numFmtId="1" fontId="15" fillId="0" borderId="4" xfId="33" applyNumberFormat="1" applyFont="1" applyBorder="1" applyAlignment="1" applyProtection="1">
      <alignment horizontal="center" vertical="center" wrapText="1"/>
      <protection hidden="1"/>
    </xf>
    <xf numFmtId="0" fontId="14" fillId="0" borderId="14" xfId="33" applyFont="1" applyBorder="1" applyAlignment="1" applyProtection="1">
      <alignment vertical="center" wrapText="1"/>
      <protection hidden="1"/>
    </xf>
    <xf numFmtId="0" fontId="14" fillId="0" borderId="15" xfId="33" applyFont="1" applyBorder="1" applyAlignment="1" applyProtection="1">
      <alignment vertical="center" wrapText="1"/>
      <protection hidden="1"/>
    </xf>
    <xf numFmtId="4" fontId="15" fillId="0" borderId="4" xfId="33" applyNumberFormat="1" applyFont="1" applyFill="1" applyBorder="1" applyAlignment="1" applyProtection="1">
      <alignment vertical="center" wrapText="1"/>
      <protection hidden="1"/>
    </xf>
    <xf numFmtId="4" fontId="14" fillId="0" borderId="14" xfId="33" applyNumberFormat="1" applyFont="1" applyBorder="1" applyAlignment="1" applyProtection="1">
      <alignment vertical="center" wrapText="1"/>
      <protection hidden="1"/>
    </xf>
    <xf numFmtId="4" fontId="15" fillId="0" borderId="15" xfId="33" applyNumberFormat="1" applyFont="1" applyBorder="1" applyAlignment="1" applyProtection="1">
      <alignment vertical="center" wrapText="1"/>
      <protection hidden="1"/>
    </xf>
    <xf numFmtId="3" fontId="16" fillId="0" borderId="0" xfId="33" applyNumberFormat="1" applyFont="1" applyProtection="1">
      <protection hidden="1"/>
    </xf>
    <xf numFmtId="4" fontId="15" fillId="0" borderId="4" xfId="33" applyNumberFormat="1" applyFont="1" applyFill="1" applyBorder="1" applyAlignment="1" applyProtection="1">
      <alignment horizontal="right" vertical="center" wrapText="1"/>
      <protection hidden="1"/>
    </xf>
    <xf numFmtId="4" fontId="15" fillId="0" borderId="4" xfId="33" applyNumberFormat="1" applyFont="1" applyBorder="1" applyAlignment="1" applyProtection="1">
      <alignment horizontal="right" vertical="center" wrapText="1"/>
      <protection hidden="1"/>
    </xf>
    <xf numFmtId="4" fontId="14" fillId="0" borderId="4" xfId="33" applyNumberFormat="1" applyFont="1" applyBorder="1" applyAlignment="1" applyProtection="1">
      <alignment vertical="center" wrapText="1"/>
      <protection hidden="1"/>
    </xf>
    <xf numFmtId="4" fontId="14" fillId="0" borderId="15" xfId="33" applyNumberFormat="1" applyFont="1" applyBorder="1" applyAlignment="1" applyProtection="1">
      <alignment vertical="center" wrapText="1"/>
      <protection hidden="1"/>
    </xf>
    <xf numFmtId="0" fontId="14" fillId="2" borderId="14" xfId="33" applyFont="1" applyFill="1" applyBorder="1" applyAlignment="1" applyProtection="1">
      <alignment vertical="center" wrapText="1"/>
      <protection hidden="1"/>
    </xf>
    <xf numFmtId="0" fontId="15" fillId="0" borderId="15" xfId="33" applyFont="1" applyBorder="1" applyAlignment="1" applyProtection="1">
      <alignment vertical="center" wrapText="1"/>
      <protection hidden="1"/>
    </xf>
    <xf numFmtId="4" fontId="15" fillId="0" borderId="4" xfId="33" applyNumberFormat="1" applyFont="1" applyBorder="1" applyAlignment="1" applyProtection="1">
      <alignment vertical="center" wrapText="1"/>
      <protection hidden="1"/>
    </xf>
    <xf numFmtId="4" fontId="15" fillId="0" borderId="14" xfId="33" applyNumberFormat="1" applyFont="1" applyBorder="1" applyAlignment="1" applyProtection="1">
      <alignment vertical="center" wrapText="1"/>
      <protection hidden="1"/>
    </xf>
    <xf numFmtId="2" fontId="16" fillId="0" borderId="0" xfId="33" applyNumberFormat="1" applyFont="1" applyProtection="1">
      <protection hidden="1"/>
    </xf>
    <xf numFmtId="175" fontId="16" fillId="0" borderId="0" xfId="33" applyNumberFormat="1" applyFont="1" applyProtection="1">
      <protection hidden="1"/>
    </xf>
    <xf numFmtId="0" fontId="15" fillId="0" borderId="15" xfId="33" applyFont="1" applyFill="1" applyBorder="1" applyAlignment="1" applyProtection="1">
      <alignment horizontal="center" vertical="center" wrapText="1"/>
      <protection hidden="1"/>
    </xf>
    <xf numFmtId="3" fontId="15" fillId="0" borderId="4" xfId="33" applyNumberFormat="1" applyFont="1" applyFill="1" applyBorder="1" applyAlignment="1" applyProtection="1">
      <alignment horizontal="right" vertical="center" wrapText="1"/>
      <protection hidden="1"/>
    </xf>
    <xf numFmtId="3" fontId="15" fillId="0" borderId="14" xfId="33" applyNumberFormat="1" applyFont="1" applyFill="1" applyBorder="1" applyAlignment="1" applyProtection="1">
      <alignment horizontal="right" vertical="center" wrapText="1"/>
      <protection hidden="1"/>
    </xf>
    <xf numFmtId="3" fontId="14" fillId="0" borderId="14" xfId="33" applyNumberFormat="1" applyFont="1" applyBorder="1" applyAlignment="1" applyProtection="1">
      <alignment horizontal="right" vertical="center" wrapText="1"/>
      <protection hidden="1"/>
    </xf>
    <xf numFmtId="4" fontId="14" fillId="0" borderId="15" xfId="16" applyNumberFormat="1" applyFont="1" applyBorder="1" applyAlignment="1" applyProtection="1">
      <alignment horizontal="right" vertical="center" wrapText="1"/>
      <protection hidden="1"/>
    </xf>
    <xf numFmtId="3" fontId="14" fillId="0" borderId="4" xfId="16" applyNumberFormat="1" applyFont="1" applyBorder="1" applyAlignment="1" applyProtection="1">
      <alignment horizontal="right" vertical="center" wrapText="1"/>
      <protection hidden="1"/>
    </xf>
    <xf numFmtId="4" fontId="14" fillId="0" borderId="14" xfId="16" applyNumberFormat="1" applyFont="1" applyBorder="1" applyAlignment="1" applyProtection="1">
      <alignment horizontal="right" vertical="center" wrapText="1"/>
      <protection hidden="1"/>
    </xf>
    <xf numFmtId="4" fontId="14" fillId="0" borderId="14" xfId="33" applyNumberFormat="1" applyFont="1" applyBorder="1" applyAlignment="1" applyProtection="1">
      <alignment horizontal="center" vertical="center" wrapText="1"/>
      <protection hidden="1"/>
    </xf>
    <xf numFmtId="4" fontId="14" fillId="0" borderId="15" xfId="33" applyNumberFormat="1" applyFont="1" applyBorder="1" applyAlignment="1" applyProtection="1">
      <alignment horizontal="right" vertical="center" wrapText="1"/>
      <protection hidden="1"/>
    </xf>
    <xf numFmtId="1" fontId="15" fillId="0" borderId="23" xfId="33" applyNumberFormat="1" applyFont="1" applyBorder="1" applyAlignment="1" applyProtection="1">
      <alignment horizontal="center" vertical="center" wrapText="1"/>
      <protection hidden="1"/>
    </xf>
    <xf numFmtId="0" fontId="14" fillId="0" borderId="10" xfId="33" applyFont="1" applyBorder="1" applyAlignment="1" applyProtection="1">
      <alignment vertical="center" wrapText="1"/>
      <protection hidden="1"/>
    </xf>
    <xf numFmtId="4" fontId="15" fillId="0" borderId="10" xfId="33" applyNumberFormat="1" applyFont="1" applyBorder="1" applyAlignment="1" applyProtection="1">
      <alignment vertical="center" wrapText="1"/>
      <protection hidden="1"/>
    </xf>
    <xf numFmtId="4" fontId="14" fillId="0" borderId="10" xfId="33" applyNumberFormat="1" applyFont="1" applyBorder="1" applyAlignment="1" applyProtection="1">
      <alignment vertical="center" wrapText="1"/>
      <protection hidden="1"/>
    </xf>
    <xf numFmtId="4" fontId="15" fillId="0" borderId="24" xfId="33" applyNumberFormat="1" applyFont="1" applyBorder="1" applyAlignment="1" applyProtection="1">
      <alignment vertical="center" wrapText="1"/>
      <protection hidden="1"/>
    </xf>
    <xf numFmtId="0" fontId="16" fillId="0" borderId="0" xfId="33" applyFont="1" applyBorder="1" applyProtection="1">
      <protection hidden="1"/>
    </xf>
    <xf numFmtId="1" fontId="14" fillId="0" borderId="6" xfId="33" applyNumberFormat="1" applyFont="1" applyBorder="1" applyAlignment="1" applyProtection="1">
      <alignment horizontal="center" vertical="center" wrapText="1"/>
      <protection hidden="1"/>
    </xf>
    <xf numFmtId="0" fontId="15" fillId="0" borderId="0" xfId="33" applyFont="1" applyFill="1" applyBorder="1" applyAlignment="1" applyProtection="1">
      <alignment horizontal="justify" vertical="center" wrapText="1"/>
      <protection hidden="1"/>
    </xf>
    <xf numFmtId="2" fontId="0" fillId="0" borderId="6" xfId="33" applyNumberFormat="1" applyFont="1" applyBorder="1" applyAlignment="1" applyProtection="1">
      <alignment horizontal="left" vertical="center" wrapText="1" indent="3"/>
      <protection hidden="1"/>
    </xf>
    <xf numFmtId="0" fontId="0" fillId="0" borderId="0" xfId="33" applyFont="1" applyFill="1" applyBorder="1" applyAlignment="1" applyProtection="1">
      <alignment vertical="center" wrapText="1"/>
      <protection hidden="1"/>
    </xf>
    <xf numFmtId="2" fontId="15" fillId="0" borderId="0" xfId="33" applyNumberFormat="1" applyFont="1" applyFill="1" applyBorder="1" applyAlignment="1" applyProtection="1">
      <alignment horizontal="left" vertical="center" wrapText="1"/>
      <protection hidden="1"/>
    </xf>
    <xf numFmtId="0" fontId="0" fillId="0" borderId="0" xfId="33" applyFont="1" applyFill="1" applyBorder="1" applyAlignment="1" applyProtection="1">
      <alignment horizontal="justify" vertical="center" wrapText="1"/>
      <protection hidden="1"/>
    </xf>
    <xf numFmtId="3" fontId="15" fillId="0" borderId="7" xfId="33" applyNumberFormat="1" applyFont="1" applyFill="1" applyBorder="1" applyAlignment="1" applyProtection="1">
      <alignment horizontal="right" vertical="center" wrapText="1"/>
      <protection hidden="1"/>
    </xf>
    <xf numFmtId="10" fontId="15" fillId="0" borderId="0" xfId="33" applyNumberFormat="1" applyFont="1" applyFill="1" applyBorder="1" applyAlignment="1" applyProtection="1">
      <alignment horizontal="left" vertical="center" wrapText="1"/>
      <protection hidden="1"/>
    </xf>
    <xf numFmtId="4" fontId="15" fillId="0" borderId="7" xfId="33" applyNumberFormat="1" applyFont="1" applyFill="1" applyBorder="1" applyAlignment="1" applyProtection="1">
      <alignment horizontal="right" vertical="center" wrapText="1"/>
      <protection hidden="1"/>
    </xf>
    <xf numFmtId="1" fontId="14" fillId="0" borderId="6" xfId="33" applyNumberFormat="1" applyFont="1" applyFill="1" applyBorder="1" applyAlignment="1" applyProtection="1">
      <alignment horizontal="center" vertical="top" wrapText="1"/>
      <protection hidden="1"/>
    </xf>
    <xf numFmtId="0" fontId="32" fillId="0" borderId="0" xfId="33" applyFill="1" applyProtection="1">
      <protection hidden="1"/>
    </xf>
    <xf numFmtId="1" fontId="15" fillId="0" borderId="6" xfId="33" applyNumberFormat="1" applyFont="1" applyBorder="1" applyAlignment="1" applyProtection="1">
      <alignment horizontal="left" vertical="center" wrapText="1" indent="3"/>
      <protection hidden="1"/>
    </xf>
    <xf numFmtId="0" fontId="15" fillId="0" borderId="0" xfId="33" applyFont="1" applyFill="1" applyBorder="1" applyAlignment="1" applyProtection="1">
      <alignment vertical="center" wrapText="1"/>
      <protection hidden="1"/>
    </xf>
    <xf numFmtId="10" fontId="14" fillId="5" borderId="0" xfId="33" applyNumberFormat="1" applyFont="1" applyFill="1" applyBorder="1" applyAlignment="1" applyProtection="1">
      <alignment vertical="center" wrapText="1"/>
      <protection locked="0" hidden="1"/>
    </xf>
    <xf numFmtId="1" fontId="0" fillId="0" borderId="6" xfId="33" applyNumberFormat="1" applyFont="1" applyBorder="1" applyAlignment="1" applyProtection="1">
      <alignment horizontal="left" vertical="center" wrapText="1" indent="3"/>
      <protection hidden="1"/>
    </xf>
    <xf numFmtId="2" fontId="14" fillId="0" borderId="0" xfId="33" applyNumberFormat="1" applyFont="1" applyFill="1" applyBorder="1" applyAlignment="1" applyProtection="1">
      <alignment vertical="center" wrapText="1"/>
      <protection hidden="1"/>
    </xf>
    <xf numFmtId="4" fontId="15" fillId="5" borderId="7" xfId="33" applyNumberFormat="1" applyFont="1" applyFill="1" applyBorder="1" applyAlignment="1" applyProtection="1">
      <alignment horizontal="right" vertical="center" wrapText="1"/>
      <protection locked="0" hidden="1"/>
    </xf>
    <xf numFmtId="3" fontId="15" fillId="5" borderId="7" xfId="33" applyNumberFormat="1" applyFont="1" applyFill="1" applyBorder="1" applyAlignment="1" applyProtection="1">
      <alignment horizontal="right" vertical="center" wrapText="1"/>
      <protection locked="0" hidden="1"/>
    </xf>
    <xf numFmtId="4" fontId="15" fillId="0" borderId="7" xfId="33" applyNumberFormat="1" applyFont="1" applyFill="1" applyBorder="1" applyAlignment="1" applyProtection="1">
      <alignment horizontal="justify" vertical="center" wrapText="1"/>
      <protection hidden="1"/>
    </xf>
    <xf numFmtId="1" fontId="0" fillId="0" borderId="0" xfId="33" applyNumberFormat="1" applyFont="1" applyAlignment="1" applyProtection="1">
      <alignment vertical="center" wrapText="1"/>
      <protection hidden="1"/>
    </xf>
    <xf numFmtId="1" fontId="15" fillId="0" borderId="0" xfId="33" applyNumberFormat="1" applyFont="1" applyAlignment="1" applyProtection="1">
      <alignment vertical="center" wrapText="1"/>
      <protection hidden="1"/>
    </xf>
    <xf numFmtId="4" fontId="15" fillId="0" borderId="0" xfId="33" applyNumberFormat="1" applyFont="1" applyAlignment="1" applyProtection="1">
      <alignment vertical="center" wrapText="1"/>
      <protection hidden="1"/>
    </xf>
    <xf numFmtId="9" fontId="0" fillId="0" borderId="6" xfId="33" applyNumberFormat="1" applyFont="1" applyBorder="1" applyAlignment="1" applyProtection="1">
      <alignment horizontal="left" vertical="center" wrapText="1" indent="3"/>
      <protection hidden="1"/>
    </xf>
    <xf numFmtId="0" fontId="0" fillId="0" borderId="11" xfId="0" applyBorder="1" applyAlignment="1">
      <alignment horizontal="center"/>
    </xf>
    <xf numFmtId="0" fontId="0" fillId="0" borderId="11" xfId="0" applyBorder="1" applyAlignment="1">
      <alignment horizontal="center" vertical="top"/>
    </xf>
    <xf numFmtId="9"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6" fillId="0" borderId="12" xfId="0" applyFont="1" applyBorder="1" applyAlignment="1">
      <alignment vertical="top"/>
    </xf>
    <xf numFmtId="0" fontId="0" fillId="0" borderId="12" xfId="0" applyBorder="1"/>
    <xf numFmtId="0" fontId="16" fillId="0" borderId="12" xfId="0" applyFont="1" applyBorder="1" applyAlignment="1">
      <alignment vertical="top" wrapText="1"/>
    </xf>
    <xf numFmtId="0" fontId="0" fillId="0" borderId="0" xfId="0" applyNumberFormat="1"/>
    <xf numFmtId="0" fontId="0" fillId="0" borderId="13" xfId="0" applyBorder="1" applyAlignment="1">
      <alignment horizontal="center" vertical="top"/>
    </xf>
    <xf numFmtId="0" fontId="0" fillId="0" borderId="13" xfId="0" applyBorder="1" applyAlignment="1">
      <alignment vertical="top" wrapText="1"/>
    </xf>
    <xf numFmtId="0" fontId="16" fillId="0" borderId="13" xfId="0" applyFont="1" applyBorder="1" applyAlignment="1">
      <alignment vertical="top" wrapText="1"/>
    </xf>
    <xf numFmtId="0" fontId="0" fillId="0" borderId="0" xfId="0" applyAlignment="1">
      <alignment vertical="top" wrapText="1"/>
    </xf>
    <xf numFmtId="0" fontId="15" fillId="0" borderId="4" xfId="30" applyFont="1" applyBorder="1" applyAlignment="1" applyProtection="1">
      <alignment vertical="center"/>
      <protection hidden="1"/>
    </xf>
    <xf numFmtId="0" fontId="14" fillId="0" borderId="0" xfId="30" applyFont="1" applyFill="1" applyBorder="1" applyAlignment="1" applyProtection="1">
      <alignment vertical="center" wrapText="1"/>
      <protection hidden="1"/>
    </xf>
    <xf numFmtId="0" fontId="24" fillId="6" borderId="0" xfId="0" applyFont="1" applyFill="1" applyAlignment="1" applyProtection="1">
      <alignment vertical="center"/>
      <protection hidden="1"/>
    </xf>
    <xf numFmtId="0" fontId="0" fillId="0" borderId="0" xfId="29" applyFont="1" applyFill="1" applyAlignment="1" applyProtection="1">
      <alignment vertical="top"/>
      <protection hidden="1"/>
    </xf>
    <xf numFmtId="0" fontId="14" fillId="0" borderId="0" xfId="28" applyNumberFormat="1" applyFont="1" applyFill="1" applyBorder="1" applyAlignment="1" applyProtection="1">
      <alignment vertical="center" wrapText="1"/>
      <protection hidden="1"/>
    </xf>
    <xf numFmtId="0" fontId="15" fillId="0" borderId="0" xfId="0" applyFont="1" applyBorder="1" applyAlignment="1" applyProtection="1">
      <alignment vertical="center"/>
    </xf>
    <xf numFmtId="0" fontId="28" fillId="0" borderId="0" xfId="0" applyFont="1" applyBorder="1" applyProtection="1"/>
    <xf numFmtId="0" fontId="28" fillId="0" borderId="0" xfId="0" applyFont="1" applyProtection="1"/>
    <xf numFmtId="0" fontId="15" fillId="0" borderId="0" xfId="0" applyFont="1" applyFill="1" applyBorder="1" applyAlignment="1" applyProtection="1">
      <alignment vertical="center"/>
    </xf>
    <xf numFmtId="0" fontId="14" fillId="0" borderId="0" xfId="0" applyFont="1" applyAlignment="1" applyProtection="1">
      <alignment horizontal="left" vertical="center"/>
    </xf>
    <xf numFmtId="0" fontId="28" fillId="0" borderId="0" xfId="0" applyFont="1" applyAlignment="1" applyProtection="1">
      <alignment horizontal="center"/>
    </xf>
    <xf numFmtId="0" fontId="15" fillId="0" borderId="0" xfId="0" applyFont="1" applyProtection="1"/>
    <xf numFmtId="0" fontId="15" fillId="0" borderId="0" xfId="0" applyFont="1" applyBorder="1" applyProtection="1"/>
    <xf numFmtId="0" fontId="15" fillId="0" borderId="0" xfId="0" applyFont="1" applyFill="1" applyBorder="1" applyAlignment="1" applyProtection="1">
      <alignment horizontal="center"/>
    </xf>
    <xf numFmtId="0" fontId="15" fillId="4" borderId="0" xfId="0" applyFont="1" applyFill="1" applyBorder="1" applyAlignment="1" applyProtection="1">
      <alignment horizontal="left" vertical="center"/>
    </xf>
    <xf numFmtId="0" fontId="15" fillId="4" borderId="0" xfId="0" applyFont="1" applyFill="1" applyBorder="1" applyProtection="1"/>
    <xf numFmtId="0" fontId="15" fillId="0" borderId="0" xfId="0" applyFont="1" applyFill="1" applyBorder="1" applyProtection="1"/>
    <xf numFmtId="1" fontId="15" fillId="4" borderId="0" xfId="0" applyNumberFormat="1" applyFont="1" applyFill="1" applyBorder="1" applyProtection="1"/>
    <xf numFmtId="2" fontId="15" fillId="0" borderId="0" xfId="0" applyNumberFormat="1" applyFont="1" applyBorder="1" applyProtection="1"/>
    <xf numFmtId="0" fontId="15" fillId="0" borderId="0" xfId="0" applyFont="1" applyBorder="1" applyAlignment="1" applyProtection="1">
      <alignment horizontal="left" vertical="center"/>
    </xf>
    <xf numFmtId="10" fontId="15" fillId="0" borderId="0" xfId="0" applyNumberFormat="1" applyFont="1" applyFill="1" applyBorder="1" applyAlignment="1" applyProtection="1">
      <alignment horizontal="center" vertical="center"/>
    </xf>
    <xf numFmtId="10" fontId="15" fillId="0" borderId="0" xfId="0" applyNumberFormat="1" applyFont="1" applyBorder="1" applyAlignment="1" applyProtection="1">
      <alignment horizontal="center" vertical="center"/>
    </xf>
    <xf numFmtId="1" fontId="15" fillId="0" borderId="0" xfId="0" applyNumberFormat="1" applyFont="1" applyBorder="1" applyAlignment="1" applyProtection="1">
      <alignment vertical="center"/>
    </xf>
    <xf numFmtId="0" fontId="15" fillId="0" borderId="0" xfId="0" applyFont="1" applyFill="1" applyBorder="1" applyAlignment="1" applyProtection="1">
      <alignment horizontal="left" vertical="center"/>
    </xf>
    <xf numFmtId="1" fontId="15" fillId="0" borderId="0" xfId="0" applyNumberFormat="1" applyFont="1" applyBorder="1" applyProtection="1"/>
    <xf numFmtId="0" fontId="14" fillId="0" borderId="0" xfId="0" applyFont="1" applyBorder="1" applyAlignment="1" applyProtection="1">
      <alignment horizontal="left" vertical="center"/>
    </xf>
    <xf numFmtId="10" fontId="14" fillId="0" borderId="0" xfId="0" applyNumberFormat="1" applyFont="1" applyFill="1" applyBorder="1" applyAlignment="1" applyProtection="1">
      <alignment horizontal="center" vertical="center"/>
    </xf>
    <xf numFmtId="2" fontId="15" fillId="0" borderId="0" xfId="0" applyNumberFormat="1" applyFont="1" applyBorder="1" applyAlignment="1" applyProtection="1">
      <alignment horizontal="center" vertical="center"/>
    </xf>
    <xf numFmtId="2" fontId="15"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2" fontId="14" fillId="0" borderId="0" xfId="0" applyNumberFormat="1" applyFont="1" applyFill="1" applyBorder="1" applyAlignment="1" applyProtection="1">
      <alignment horizontal="center" vertical="center"/>
    </xf>
    <xf numFmtId="176" fontId="15" fillId="0" borderId="0" xfId="0" applyNumberFormat="1" applyFont="1" applyFill="1" applyBorder="1" applyAlignment="1" applyProtection="1">
      <alignment horizontal="center"/>
    </xf>
    <xf numFmtId="15" fontId="15" fillId="0" borderId="0" xfId="0" applyNumberFormat="1" applyFont="1" applyBorder="1" applyProtection="1"/>
    <xf numFmtId="0" fontId="0" fillId="0" borderId="0" xfId="0" applyBorder="1" applyProtection="1"/>
    <xf numFmtId="0" fontId="32" fillId="0" borderId="0" xfId="0" applyFont="1" applyFill="1" applyBorder="1" applyAlignment="1" applyProtection="1">
      <alignment vertical="top"/>
    </xf>
    <xf numFmtId="0" fontId="42" fillId="0" borderId="0" xfId="30" applyFont="1" applyFill="1" applyBorder="1" applyAlignment="1" applyProtection="1">
      <alignment horizontal="left" vertical="center" indent="1"/>
      <protection hidden="1"/>
    </xf>
    <xf numFmtId="0" fontId="0" fillId="0" borderId="0" xfId="0" applyFont="1" applyAlignment="1" applyProtection="1">
      <alignment horizontal="right" vertical="center"/>
    </xf>
    <xf numFmtId="0" fontId="38" fillId="0" borderId="0" xfId="0" applyFont="1" applyProtection="1"/>
    <xf numFmtId="0" fontId="5" fillId="0" borderId="4" xfId="0" applyFont="1" applyBorder="1" applyAlignment="1" applyProtection="1">
      <alignment horizontal="center" vertical="center"/>
    </xf>
    <xf numFmtId="0" fontId="5" fillId="0" borderId="4" xfId="0" applyFont="1" applyBorder="1" applyAlignment="1" applyProtection="1">
      <alignment vertical="center"/>
    </xf>
    <xf numFmtId="0" fontId="5" fillId="0" borderId="4" xfId="0" applyFont="1" applyBorder="1" applyAlignment="1" applyProtection="1">
      <alignment vertical="center" wrapText="1"/>
    </xf>
    <xf numFmtId="0" fontId="15" fillId="0" borderId="0" xfId="0" applyFont="1" applyFill="1" applyBorder="1" applyAlignment="1" applyProtection="1">
      <alignment horizontal="center" vertical="center"/>
    </xf>
    <xf numFmtId="0" fontId="28" fillId="0" borderId="0" xfId="30" applyFont="1" applyFill="1" applyBorder="1" applyAlignment="1" applyProtection="1">
      <alignment horizontal="left" vertical="center"/>
      <protection hidden="1"/>
    </xf>
    <xf numFmtId="0" fontId="15" fillId="0" borderId="0" xfId="29" applyFont="1" applyFill="1" applyAlignment="1" applyProtection="1">
      <alignment horizontal="left" vertical="top"/>
      <protection hidden="1"/>
    </xf>
    <xf numFmtId="0" fontId="42" fillId="0" borderId="0" xfId="29" applyFont="1" applyFill="1" applyAlignment="1" applyProtection="1">
      <alignment horizontal="left" vertical="top"/>
      <protection hidden="1"/>
    </xf>
    <xf numFmtId="0" fontId="14" fillId="0" borderId="0" xfId="28" applyNumberFormat="1" applyFont="1" applyFill="1" applyBorder="1" applyAlignment="1" applyProtection="1">
      <alignment horizontal="justify" vertical="center"/>
      <protection hidden="1"/>
    </xf>
    <xf numFmtId="0" fontId="14" fillId="0" borderId="0" xfId="30" applyFont="1" applyFill="1" applyBorder="1" applyAlignment="1" applyProtection="1">
      <alignment horizontal="center" vertical="center"/>
      <protection hidden="1"/>
    </xf>
    <xf numFmtId="0" fontId="15" fillId="0" borderId="0" xfId="29" applyFont="1" applyFill="1" applyBorder="1" applyAlignment="1" applyProtection="1">
      <alignment horizontal="left" vertical="top"/>
      <protection hidden="1"/>
    </xf>
    <xf numFmtId="0" fontId="15" fillId="0" borderId="5" xfId="30" applyFont="1" applyBorder="1" applyAlignment="1" applyProtection="1">
      <alignment vertical="center"/>
      <protection hidden="1"/>
    </xf>
    <xf numFmtId="0" fontId="45" fillId="0" borderId="0" xfId="30" applyFont="1" applyBorder="1" applyAlignment="1" applyProtection="1">
      <alignment horizontal="center" vertical="center" wrapText="1"/>
      <protection hidden="1"/>
    </xf>
    <xf numFmtId="2" fontId="15" fillId="0" borderId="0" xfId="30" applyNumberFormat="1" applyFont="1" applyFill="1" applyBorder="1" applyAlignment="1" applyProtection="1">
      <alignment horizontal="right" vertical="center"/>
      <protection hidden="1"/>
    </xf>
    <xf numFmtId="0" fontId="15" fillId="0" borderId="0" xfId="0" applyFont="1" applyBorder="1" applyAlignment="1" applyProtection="1">
      <alignment vertical="center" wrapText="1"/>
      <protection hidden="1"/>
    </xf>
    <xf numFmtId="0" fontId="15" fillId="0" borderId="0" xfId="30" applyFont="1" applyBorder="1" applyAlignment="1" applyProtection="1">
      <alignment vertical="center" wrapText="1"/>
      <protection hidden="1"/>
    </xf>
    <xf numFmtId="0" fontId="0" fillId="0" borderId="4" xfId="0" applyFont="1" applyBorder="1" applyAlignment="1">
      <alignment horizontal="center" vertical="top" wrapText="1"/>
    </xf>
    <xf numFmtId="0" fontId="42" fillId="0" borderId="0" xfId="30" applyFont="1" applyFill="1" applyAlignment="1" applyProtection="1">
      <alignment horizontal="center" vertical="center"/>
      <protection hidden="1"/>
    </xf>
    <xf numFmtId="0" fontId="42" fillId="0" borderId="0" xfId="30" applyFont="1" applyFill="1" applyBorder="1" applyAlignment="1" applyProtection="1">
      <alignment horizontal="center" vertical="center"/>
      <protection hidden="1"/>
    </xf>
    <xf numFmtId="0" fontId="24" fillId="0" borderId="0" xfId="30" applyFont="1" applyFill="1" applyBorder="1" applyAlignment="1" applyProtection="1">
      <alignment horizontal="center" vertical="center"/>
      <protection hidden="1"/>
    </xf>
    <xf numFmtId="0" fontId="28" fillId="0" borderId="0" xfId="30"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wrapText="1"/>
      <protection hidden="1"/>
    </xf>
    <xf numFmtId="0" fontId="42" fillId="0" borderId="0" xfId="0" applyNumberFormat="1" applyFont="1" applyFill="1" applyBorder="1" applyAlignment="1" applyProtection="1">
      <alignment horizontal="center" vertical="top"/>
    </xf>
    <xf numFmtId="0" fontId="15" fillId="0" borderId="4" xfId="30" applyFont="1" applyBorder="1" applyAlignment="1" applyProtection="1">
      <alignment horizontal="center" vertical="top" wrapText="1"/>
      <protection hidden="1"/>
    </xf>
    <xf numFmtId="0" fontId="46" fillId="0" borderId="4" xfId="0" applyFont="1" applyBorder="1" applyAlignment="1">
      <alignment horizontal="center" vertical="top"/>
    </xf>
    <xf numFmtId="2" fontId="4" fillId="3" borderId="4" xfId="30" applyNumberFormat="1" applyFont="1" applyFill="1" applyBorder="1" applyAlignment="1" applyProtection="1">
      <alignment horizontal="center" vertical="top"/>
      <protection locked="0" hidden="1"/>
    </xf>
    <xf numFmtId="2" fontId="4" fillId="3" borderId="3" xfId="30" applyNumberFormat="1" applyFont="1" applyFill="1" applyBorder="1" applyAlignment="1" applyProtection="1">
      <alignment horizontal="center" vertical="top"/>
      <protection locked="0" hidden="1"/>
    </xf>
    <xf numFmtId="0" fontId="25" fillId="0" borderId="4" xfId="0"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protection hidden="1"/>
    </xf>
    <xf numFmtId="0" fontId="42" fillId="0" borderId="0" xfId="30" applyFont="1" applyFill="1" applyBorder="1" applyAlignment="1" applyProtection="1">
      <alignment horizontal="center" vertical="top"/>
      <protection hidden="1"/>
    </xf>
    <xf numFmtId="0" fontId="15" fillId="0" borderId="0" xfId="0" applyFont="1" applyFill="1" applyBorder="1" applyAlignment="1" applyProtection="1">
      <alignment horizontal="center" vertical="center"/>
      <protection hidden="1"/>
    </xf>
    <xf numFmtId="0" fontId="0" fillId="0" borderId="0" xfId="0" applyNumberFormat="1" applyFont="1" applyFill="1" applyBorder="1" applyAlignment="1" applyProtection="1">
      <alignment horizontal="right" vertical="center"/>
    </xf>
    <xf numFmtId="0" fontId="24" fillId="0" borderId="0"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protection hidden="1"/>
    </xf>
    <xf numFmtId="174" fontId="0" fillId="0" borderId="0" xfId="0" applyNumberFormat="1" applyFont="1" applyFill="1" applyBorder="1" applyAlignment="1" applyProtection="1">
      <alignment horizontal="left" vertical="center"/>
      <protection hidden="1"/>
    </xf>
    <xf numFmtId="0" fontId="14" fillId="0" borderId="0" xfId="0" applyFont="1" applyAlignment="1" applyProtection="1">
      <alignment horizontal="left" vertical="top"/>
    </xf>
    <xf numFmtId="0" fontId="28" fillId="0" borderId="0" xfId="0" applyFont="1" applyAlignment="1" applyProtection="1">
      <alignment horizontal="center" vertical="top"/>
    </xf>
    <xf numFmtId="0" fontId="28" fillId="0" borderId="0" xfId="0" applyFont="1" applyAlignment="1" applyProtection="1">
      <alignment vertical="top"/>
    </xf>
    <xf numFmtId="0" fontId="15" fillId="0" borderId="0" xfId="0" applyFont="1" applyAlignment="1" applyProtection="1">
      <alignment vertical="top"/>
    </xf>
    <xf numFmtId="0" fontId="15" fillId="0" borderId="0" xfId="0" applyFont="1" applyBorder="1" applyAlignment="1" applyProtection="1">
      <alignment horizontal="left" vertical="top"/>
    </xf>
    <xf numFmtId="10" fontId="15" fillId="0" borderId="0" xfId="0" applyNumberFormat="1" applyFont="1" applyFill="1" applyBorder="1" applyAlignment="1" applyProtection="1">
      <alignment horizontal="center" vertical="top"/>
    </xf>
    <xf numFmtId="0" fontId="15" fillId="0" borderId="0" xfId="0" applyFont="1" applyBorder="1" applyAlignment="1" applyProtection="1">
      <alignment vertical="top"/>
    </xf>
    <xf numFmtId="0" fontId="28" fillId="0" borderId="0" xfId="0" applyFont="1" applyBorder="1" applyAlignment="1" applyProtection="1">
      <alignment vertical="top"/>
    </xf>
    <xf numFmtId="0" fontId="42" fillId="0" borderId="0" xfId="0" applyFont="1" applyAlignment="1" applyProtection="1">
      <alignment vertical="top"/>
    </xf>
    <xf numFmtId="0" fontId="14" fillId="0" borderId="0" xfId="0" applyFont="1" applyAlignment="1" applyProtection="1">
      <alignment horizontal="right" vertical="center"/>
    </xf>
    <xf numFmtId="0" fontId="14" fillId="0" borderId="5" xfId="0" applyNumberFormat="1" applyFont="1" applyFill="1" applyBorder="1" applyAlignment="1" applyProtection="1">
      <alignment horizontal="left" vertical="top"/>
    </xf>
    <xf numFmtId="0" fontId="42" fillId="0" borderId="0" xfId="0" applyNumberFormat="1" applyFont="1" applyFill="1" applyBorder="1" applyAlignment="1" applyProtection="1">
      <alignment horizontal="left" vertical="top"/>
    </xf>
    <xf numFmtId="0" fontId="14" fillId="0" borderId="0" xfId="30" applyFont="1" applyFill="1" applyAlignment="1" applyProtection="1">
      <alignment horizontal="left" vertical="top"/>
      <protection hidden="1"/>
    </xf>
    <xf numFmtId="0" fontId="14" fillId="0" borderId="0" xfId="30" applyFont="1" applyFill="1" applyAlignment="1" applyProtection="1">
      <alignment horizontal="left" vertical="center"/>
      <protection hidden="1"/>
    </xf>
    <xf numFmtId="0" fontId="38" fillId="0" borderId="0" xfId="0" applyFont="1" applyAlignment="1" applyProtection="1"/>
    <xf numFmtId="0" fontId="28" fillId="0" borderId="0" xfId="0" applyFont="1" applyAlignment="1" applyProtection="1"/>
    <xf numFmtId="0" fontId="15" fillId="0" borderId="0" xfId="0" applyFont="1" applyAlignment="1" applyProtection="1"/>
    <xf numFmtId="0" fontId="15" fillId="0" borderId="0" xfId="0" applyFont="1" applyBorder="1" applyAlignment="1" applyProtection="1"/>
    <xf numFmtId="0" fontId="28" fillId="0" borderId="0" xfId="0" applyFont="1" applyBorder="1" applyAlignment="1" applyProtection="1"/>
    <xf numFmtId="0" fontId="42" fillId="0" borderId="0" xfId="0" applyFont="1" applyAlignment="1" applyProtection="1"/>
    <xf numFmtId="0" fontId="24" fillId="0" borderId="0"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protection hidden="1"/>
    </xf>
    <xf numFmtId="0" fontId="0" fillId="0" borderId="16" xfId="26" applyFont="1" applyBorder="1" applyAlignment="1" applyProtection="1">
      <alignment vertical="center"/>
      <protection hidden="1"/>
    </xf>
    <xf numFmtId="0" fontId="0" fillId="0" borderId="18" xfId="26" applyFont="1" applyBorder="1" applyAlignment="1" applyProtection="1">
      <alignment vertical="center"/>
      <protection hidden="1"/>
    </xf>
    <xf numFmtId="0" fontId="16" fillId="0" borderId="0" xfId="39" applyFont="1" applyProtection="1"/>
    <xf numFmtId="0" fontId="15" fillId="0" borderId="0" xfId="39" applyFont="1" applyFill="1" applyAlignment="1" applyProtection="1">
      <alignment vertical="center"/>
    </xf>
    <xf numFmtId="0" fontId="15" fillId="0" borderId="0" xfId="39" applyFont="1" applyAlignment="1" applyProtection="1">
      <alignment vertical="center"/>
    </xf>
    <xf numFmtId="0" fontId="15" fillId="0" borderId="0" xfId="39" applyFont="1" applyAlignment="1" applyProtection="1">
      <alignment horizontal="left" vertical="center"/>
    </xf>
    <xf numFmtId="0" fontId="15" fillId="0" borderId="0" xfId="39" applyFont="1" applyFill="1" applyAlignment="1" applyProtection="1">
      <alignment horizontal="left" vertical="center"/>
    </xf>
    <xf numFmtId="0" fontId="14" fillId="0" borderId="0" xfId="39" applyFont="1" applyAlignment="1" applyProtection="1">
      <alignment horizontal="right" vertical="center"/>
    </xf>
    <xf numFmtId="0" fontId="14" fillId="0" borderId="0" xfId="39" applyFont="1" applyFill="1" applyAlignment="1" applyProtection="1">
      <alignment horizontal="left" vertical="center" wrapText="1" indent="1"/>
    </xf>
    <xf numFmtId="0" fontId="14" fillId="0" borderId="0" xfId="39" applyFont="1" applyAlignment="1" applyProtection="1">
      <alignment horizontal="left" vertical="center"/>
    </xf>
    <xf numFmtId="174" fontId="14" fillId="0" borderId="0" xfId="39" applyNumberFormat="1" applyFont="1" applyFill="1" applyAlignment="1" applyProtection="1">
      <alignment horizontal="left" vertical="center" indent="1"/>
    </xf>
    <xf numFmtId="0" fontId="15" fillId="0" borderId="0" xfId="39" applyFont="1" applyAlignment="1" applyProtection="1">
      <alignment horizontal="right" vertical="center"/>
    </xf>
    <xf numFmtId="0" fontId="15" fillId="3" borderId="4" xfId="39" applyFont="1" applyFill="1" applyBorder="1" applyAlignment="1" applyProtection="1">
      <alignment horizontal="left" vertical="center" wrapText="1"/>
      <protection locked="0"/>
    </xf>
    <xf numFmtId="0" fontId="15" fillId="0" borderId="4" xfId="39" applyFont="1" applyBorder="1" applyAlignment="1" applyProtection="1">
      <alignment horizontal="center" vertical="top" wrapText="1"/>
    </xf>
    <xf numFmtId="0" fontId="15" fillId="0" borderId="0" xfId="39" applyFont="1" applyBorder="1" applyAlignment="1" applyProtection="1">
      <alignment vertical="center" wrapText="1"/>
    </xf>
    <xf numFmtId="0" fontId="15" fillId="0" borderId="12" xfId="39" applyFont="1" applyFill="1" applyBorder="1" applyAlignment="1" applyProtection="1">
      <alignment horizontal="center" vertical="center" wrapText="1"/>
      <protection locked="0"/>
    </xf>
    <xf numFmtId="0" fontId="15" fillId="0" borderId="12" xfId="39" applyFont="1" applyBorder="1" applyAlignment="1" applyProtection="1">
      <alignment horizontal="center" vertical="center" wrapText="1"/>
    </xf>
    <xf numFmtId="0" fontId="15" fillId="3" borderId="30" xfId="39" applyFont="1" applyFill="1" applyBorder="1" applyAlignment="1" applyProtection="1">
      <alignment horizontal="left" vertical="center" wrapText="1"/>
      <protection locked="0"/>
    </xf>
    <xf numFmtId="0" fontId="16" fillId="0" borderId="0" xfId="39" applyFont="1" applyProtection="1">
      <protection locked="0"/>
    </xf>
    <xf numFmtId="0" fontId="15" fillId="0" borderId="31" xfId="39" applyFont="1" applyFill="1" applyBorder="1" applyAlignment="1" applyProtection="1">
      <alignment horizontal="left" vertical="center" wrapText="1"/>
    </xf>
    <xf numFmtId="0" fontId="15" fillId="3" borderId="32" xfId="39" applyFont="1" applyFill="1" applyBorder="1" applyAlignment="1" applyProtection="1">
      <alignment horizontal="left" vertical="center" wrapText="1"/>
      <protection locked="0"/>
    </xf>
    <xf numFmtId="0" fontId="15" fillId="0" borderId="13" xfId="39" applyFont="1" applyBorder="1" applyAlignment="1" applyProtection="1">
      <alignment horizontal="center" vertical="center" wrapText="1"/>
    </xf>
    <xf numFmtId="0" fontId="15" fillId="3" borderId="1" xfId="39" applyFont="1" applyFill="1" applyBorder="1" applyAlignment="1" applyProtection="1">
      <alignment horizontal="left" vertical="center" wrapText="1"/>
      <protection locked="0"/>
    </xf>
    <xf numFmtId="0" fontId="15" fillId="0" borderId="4" xfId="39" applyFont="1" applyBorder="1" applyAlignment="1" applyProtection="1">
      <alignment horizontal="left" vertical="center" wrapText="1" indent="2"/>
    </xf>
    <xf numFmtId="0" fontId="15" fillId="0" borderId="12" xfId="39" applyFont="1" applyBorder="1" applyAlignment="1" applyProtection="1">
      <alignment horizontal="left" vertical="center" wrapText="1" indent="2"/>
    </xf>
    <xf numFmtId="0" fontId="15" fillId="0" borderId="11" xfId="39" applyFont="1" applyBorder="1" applyAlignment="1" applyProtection="1">
      <alignment horizontal="left" vertical="center" wrapText="1" indent="2"/>
    </xf>
    <xf numFmtId="0" fontId="15" fillId="0" borderId="13" xfId="39" applyFont="1" applyBorder="1" applyAlignment="1" applyProtection="1">
      <alignment horizontal="left" vertical="center" wrapText="1" indent="2"/>
    </xf>
    <xf numFmtId="0" fontId="15" fillId="3" borderId="33" xfId="39" applyFont="1" applyFill="1" applyBorder="1" applyAlignment="1" applyProtection="1">
      <alignment horizontal="left" vertical="center" wrapText="1"/>
      <protection locked="0"/>
    </xf>
    <xf numFmtId="0" fontId="15" fillId="0" borderId="17" xfId="39" applyFont="1" applyBorder="1" applyAlignment="1" applyProtection="1">
      <alignment vertical="center" wrapText="1"/>
    </xf>
    <xf numFmtId="0" fontId="15" fillId="0" borderId="4" xfId="39" applyFont="1" applyFill="1" applyBorder="1" applyAlignment="1" applyProtection="1">
      <alignment vertical="center" wrapText="1"/>
    </xf>
    <xf numFmtId="0" fontId="15" fillId="0" borderId="4" xfId="39" applyFont="1" applyBorder="1" applyAlignment="1" applyProtection="1">
      <alignment horizontal="left" vertical="top" wrapText="1" indent="2"/>
    </xf>
    <xf numFmtId="0" fontId="5" fillId="0" borderId="0" xfId="39" applyFont="1" applyAlignment="1" applyProtection="1">
      <alignment horizontal="center" vertical="top"/>
    </xf>
    <xf numFmtId="0" fontId="47" fillId="0" borderId="0" xfId="39" applyFont="1" applyBorder="1" applyAlignment="1" applyProtection="1">
      <alignment horizontal="left"/>
    </xf>
    <xf numFmtId="0" fontId="15" fillId="3" borderId="4" xfId="39" applyFont="1" applyFill="1" applyBorder="1" applyAlignment="1" applyProtection="1">
      <alignment horizontal="left" vertical="center"/>
      <protection locked="0"/>
    </xf>
    <xf numFmtId="0" fontId="15" fillId="0" borderId="15" xfId="39" applyFont="1" applyBorder="1" applyAlignment="1" applyProtection="1">
      <alignment vertical="top" wrapText="1"/>
    </xf>
    <xf numFmtId="0" fontId="15" fillId="0" borderId="3" xfId="39" applyFont="1" applyBorder="1" applyAlignment="1" applyProtection="1">
      <alignment vertical="top" wrapText="1"/>
    </xf>
    <xf numFmtId="0" fontId="15" fillId="0" borderId="14" xfId="39" applyFont="1" applyBorder="1" applyAlignment="1" applyProtection="1">
      <alignment vertical="top" wrapText="1"/>
    </xf>
    <xf numFmtId="0" fontId="15" fillId="0" borderId="7" xfId="39" applyFont="1" applyBorder="1" applyAlignment="1" applyProtection="1">
      <alignment vertical="center"/>
    </xf>
    <xf numFmtId="0" fontId="48" fillId="0" borderId="0" xfId="39" applyFont="1" applyAlignment="1" applyProtection="1">
      <alignment horizontal="left" vertical="top" wrapText="1"/>
    </xf>
    <xf numFmtId="0" fontId="36" fillId="0" borderId="0" xfId="39" applyFont="1" applyAlignment="1" applyProtection="1">
      <alignment horizontal="center" vertical="top"/>
    </xf>
    <xf numFmtId="0" fontId="15" fillId="0" borderId="0" xfId="39" applyFont="1" applyAlignment="1" applyProtection="1">
      <alignment horizontal="justify" vertical="center"/>
    </xf>
    <xf numFmtId="0" fontId="15" fillId="0" borderId="0" xfId="30" applyFont="1" applyFill="1" applyBorder="1" applyAlignment="1" applyProtection="1">
      <alignment horizontal="left" vertical="center" indent="1"/>
    </xf>
    <xf numFmtId="0" fontId="14" fillId="0" borderId="0" xfId="30" applyFont="1" applyFill="1" applyAlignment="1" applyProtection="1">
      <alignment vertical="center"/>
    </xf>
    <xf numFmtId="0" fontId="14" fillId="0" borderId="0" xfId="25" applyNumberFormat="1" applyFont="1" applyFill="1" applyBorder="1" applyAlignment="1" applyProtection="1">
      <alignment horizontal="left" vertical="center" indent="1"/>
    </xf>
    <xf numFmtId="0" fontId="14" fillId="0" borderId="0" xfId="39" applyFont="1" applyAlignment="1" applyProtection="1">
      <alignment vertical="center"/>
    </xf>
    <xf numFmtId="0" fontId="14" fillId="0" borderId="5" xfId="39" applyFont="1" applyBorder="1" applyAlignment="1" applyProtection="1">
      <alignment horizontal="right"/>
    </xf>
    <xf numFmtId="0" fontId="15" fillId="0" borderId="5" xfId="39" applyFont="1" applyBorder="1" applyAlignment="1" applyProtection="1">
      <alignment vertical="center"/>
    </xf>
    <xf numFmtId="0" fontId="14" fillId="0" borderId="5" xfId="39" applyFont="1" applyBorder="1" applyAlignment="1" applyProtection="1">
      <alignment vertical="center"/>
    </xf>
    <xf numFmtId="0" fontId="42" fillId="0" borderId="0" xfId="24" applyFont="1" applyFill="1" applyAlignment="1" applyProtection="1">
      <alignment vertical="center"/>
    </xf>
    <xf numFmtId="0" fontId="42" fillId="0" borderId="0" xfId="24" applyFont="1" applyFill="1" applyProtection="1"/>
    <xf numFmtId="0" fontId="42" fillId="0" borderId="0" xfId="24" applyFont="1" applyFill="1" applyBorder="1" applyProtection="1"/>
    <xf numFmtId="0" fontId="28" fillId="0" borderId="0" xfId="24" applyFont="1" applyFill="1" applyBorder="1" applyProtection="1"/>
    <xf numFmtId="0" fontId="28" fillId="0" borderId="0" xfId="24" applyFont="1" applyFill="1" applyBorder="1" applyAlignment="1" applyProtection="1">
      <alignment horizontal="center" vertical="center"/>
    </xf>
    <xf numFmtId="0" fontId="28" fillId="0" borderId="0" xfId="24" applyFont="1" applyFill="1" applyAlignment="1" applyProtection="1">
      <alignment vertical="center"/>
    </xf>
    <xf numFmtId="0" fontId="0" fillId="0" borderId="0" xfId="0" applyAlignment="1" applyProtection="1">
      <alignment vertical="top" wrapText="1"/>
    </xf>
    <xf numFmtId="0" fontId="0" fillId="0" borderId="0" xfId="0" applyFont="1" applyAlignment="1" applyProtection="1">
      <alignment vertical="top" wrapText="1"/>
    </xf>
    <xf numFmtId="0" fontId="14" fillId="0" borderId="0" xfId="0" applyNumberFormat="1" applyFont="1" applyFill="1" applyBorder="1" applyAlignment="1" applyProtection="1">
      <alignment horizontal="left" vertical="center" wrapText="1"/>
    </xf>
    <xf numFmtId="165" fontId="50" fillId="0" borderId="0" xfId="24" applyNumberFormat="1" applyFont="1" applyAlignment="1" applyProtection="1">
      <alignment horizontal="center" vertical="top"/>
    </xf>
    <xf numFmtId="0" fontId="50" fillId="0" borderId="0" xfId="24" applyFont="1" applyAlignment="1" applyProtection="1">
      <alignment vertical="center"/>
    </xf>
    <xf numFmtId="0" fontId="50" fillId="0" borderId="0" xfId="0" applyFont="1" applyAlignment="1" applyProtection="1">
      <alignment vertical="center"/>
    </xf>
    <xf numFmtId="0" fontId="50" fillId="0" borderId="0" xfId="0" applyFont="1" applyBorder="1" applyAlignment="1" applyProtection="1">
      <alignment horizontal="center" vertical="center" wrapText="1"/>
    </xf>
    <xf numFmtId="0" fontId="50" fillId="0" borderId="0" xfId="0" applyFont="1" applyProtection="1"/>
    <xf numFmtId="0" fontId="50" fillId="0" borderId="0" xfId="0" applyFont="1" applyAlignment="1" applyProtection="1">
      <alignment horizontal="justify" vertical="center"/>
    </xf>
    <xf numFmtId="165" fontId="50" fillId="0" borderId="0" xfId="0" applyNumberFormat="1" applyFont="1" applyAlignment="1" applyProtection="1">
      <alignment horizontal="center" vertical="center"/>
    </xf>
    <xf numFmtId="0" fontId="50" fillId="0" borderId="0" xfId="0" applyFont="1" applyAlignment="1" applyProtection="1">
      <alignment horizontal="right" vertical="center"/>
    </xf>
    <xf numFmtId="0" fontId="51" fillId="0" borderId="5" xfId="24" applyFont="1" applyBorder="1" applyAlignment="1" applyProtection="1">
      <alignment vertical="center"/>
    </xf>
    <xf numFmtId="0" fontId="50" fillId="0" borderId="5" xfId="24" applyFont="1" applyBorder="1" applyAlignment="1" applyProtection="1">
      <alignment vertical="center"/>
    </xf>
    <xf numFmtId="0" fontId="51" fillId="0" borderId="5" xfId="24" applyFont="1" applyBorder="1" applyAlignment="1" applyProtection="1">
      <alignment horizontal="right" vertical="center"/>
    </xf>
    <xf numFmtId="0" fontId="51" fillId="0" borderId="0" xfId="24" applyFont="1" applyAlignment="1" applyProtection="1">
      <alignment horizontal="center" vertical="center"/>
    </xf>
    <xf numFmtId="0" fontId="50" fillId="0" borderId="0" xfId="24" applyFont="1" applyAlignment="1" applyProtection="1">
      <alignment horizontal="left" vertical="center"/>
    </xf>
    <xf numFmtId="174" fontId="50" fillId="0" borderId="0" xfId="24" applyNumberFormat="1" applyFont="1" applyFill="1" applyAlignment="1" applyProtection="1">
      <alignment horizontal="left" vertical="center"/>
    </xf>
    <xf numFmtId="0" fontId="50" fillId="0" borderId="0" xfId="25" applyNumberFormat="1" applyFont="1" applyFill="1" applyBorder="1" applyAlignment="1" applyProtection="1">
      <alignment horizontal="left" vertical="center"/>
    </xf>
    <xf numFmtId="0" fontId="51" fillId="0" borderId="0" xfId="25" applyNumberFormat="1" applyFont="1" applyFill="1" applyBorder="1" applyAlignment="1" applyProtection="1">
      <alignment horizontal="left" vertical="center"/>
    </xf>
    <xf numFmtId="0" fontId="50" fillId="0" borderId="0" xfId="24" applyFont="1" applyAlignment="1" applyProtection="1">
      <alignment horizontal="justify" vertical="center"/>
    </xf>
    <xf numFmtId="0" fontId="50" fillId="0" borderId="0" xfId="31" applyFont="1" applyBorder="1" applyAlignment="1" applyProtection="1">
      <alignment horizontal="left" vertical="center"/>
    </xf>
    <xf numFmtId="0" fontId="50" fillId="0" borderId="0" xfId="40" applyFont="1" applyAlignment="1" applyProtection="1">
      <alignment horizontal="center" vertical="top" wrapText="1"/>
      <protection hidden="1"/>
    </xf>
    <xf numFmtId="165" fontId="50" fillId="0" borderId="0" xfId="40" applyNumberFormat="1" applyFont="1" applyAlignment="1" applyProtection="1">
      <alignment horizontal="center" vertical="top"/>
      <protection hidden="1"/>
    </xf>
    <xf numFmtId="0" fontId="50" fillId="0" borderId="0" xfId="40" applyFont="1" applyAlignment="1" applyProtection="1">
      <alignment horizontal="center" vertical="top"/>
      <protection hidden="1"/>
    </xf>
    <xf numFmtId="0" fontId="51" fillId="0" borderId="5" xfId="0" applyNumberFormat="1" applyFont="1" applyFill="1" applyBorder="1" applyAlignment="1" applyProtection="1">
      <alignment horizontal="left" vertical="center"/>
    </xf>
    <xf numFmtId="0" fontId="51" fillId="0" borderId="5" xfId="0" applyNumberFormat="1" applyFont="1" applyFill="1" applyBorder="1" applyAlignment="1" applyProtection="1">
      <alignment horizontal="left" vertical="top"/>
    </xf>
    <xf numFmtId="0" fontId="51" fillId="0" borderId="5" xfId="0" applyNumberFormat="1" applyFont="1" applyFill="1" applyBorder="1" applyAlignment="1" applyProtection="1">
      <alignment horizontal="right" vertical="center"/>
    </xf>
    <xf numFmtId="0" fontId="50" fillId="0" borderId="0" xfId="0" applyNumberFormat="1" applyFont="1" applyFill="1" applyBorder="1" applyAlignment="1" applyProtection="1">
      <alignment horizontal="left" vertical="center"/>
    </xf>
    <xf numFmtId="0" fontId="50" fillId="0" borderId="0" xfId="0" applyNumberFormat="1" applyFont="1" applyFill="1" applyBorder="1" applyAlignment="1" applyProtection="1">
      <alignment horizontal="left" vertical="top"/>
    </xf>
    <xf numFmtId="0" fontId="50" fillId="0" borderId="0" xfId="0" applyNumberFormat="1" applyFont="1" applyFill="1" applyBorder="1" applyAlignment="1" applyProtection="1">
      <alignment horizontal="center" vertical="center"/>
    </xf>
    <xf numFmtId="0" fontId="50" fillId="0" borderId="0" xfId="0" applyNumberFormat="1" applyFont="1" applyFill="1" applyBorder="1" applyAlignment="1" applyProtection="1">
      <alignment horizontal="center" vertical="top"/>
    </xf>
    <xf numFmtId="0" fontId="51" fillId="0" borderId="0" xfId="0" applyFont="1" applyAlignment="1" applyProtection="1">
      <alignment horizontal="right" vertical="center"/>
    </xf>
    <xf numFmtId="0" fontId="50" fillId="0" borderId="0" xfId="0" applyFont="1" applyAlignment="1" applyProtection="1">
      <alignment vertical="top" wrapText="1"/>
    </xf>
    <xf numFmtId="174" fontId="50" fillId="0" borderId="0" xfId="0" applyNumberFormat="1" applyFont="1" applyFill="1" applyBorder="1" applyAlignment="1" applyProtection="1">
      <alignment horizontal="left" vertical="center"/>
      <protection hidden="1"/>
    </xf>
    <xf numFmtId="0" fontId="54" fillId="0" borderId="0" xfId="0" applyNumberFormat="1" applyFont="1" applyFill="1" applyBorder="1" applyAlignment="1" applyProtection="1">
      <alignment horizontal="center" vertical="center"/>
      <protection hidden="1"/>
    </xf>
    <xf numFmtId="0" fontId="50" fillId="0" borderId="0" xfId="0" applyNumberFormat="1" applyFont="1" applyFill="1" applyBorder="1" applyAlignment="1" applyProtection="1">
      <alignment vertical="center"/>
    </xf>
    <xf numFmtId="0" fontId="0" fillId="0" borderId="0" xfId="0" applyFont="1" applyAlignment="1" applyProtection="1">
      <alignment horizontal="center" vertical="top"/>
    </xf>
    <xf numFmtId="0" fontId="0" fillId="0" borderId="0" xfId="0" applyAlignment="1" applyProtection="1">
      <alignment horizontal="center" vertical="top"/>
    </xf>
    <xf numFmtId="0" fontId="28" fillId="0" borderId="0" xfId="0" applyFont="1" applyAlignment="1" applyProtection="1">
      <alignment wrapText="1"/>
    </xf>
    <xf numFmtId="0" fontId="50" fillId="3" borderId="0" xfId="24" applyFont="1" applyFill="1" applyAlignment="1" applyProtection="1">
      <alignment vertical="center"/>
      <protection locked="0"/>
    </xf>
    <xf numFmtId="174" fontId="50" fillId="0" borderId="0" xfId="24" applyNumberFormat="1" applyFont="1" applyFill="1" applyAlignment="1" applyProtection="1">
      <alignment vertical="center"/>
    </xf>
    <xf numFmtId="0" fontId="14" fillId="0" borderId="0" xfId="0" applyNumberFormat="1" applyFont="1" applyFill="1" applyBorder="1" applyAlignment="1" applyProtection="1">
      <alignment horizontal="left" vertical="center" wrapText="1"/>
    </xf>
    <xf numFmtId="0" fontId="0" fillId="0" borderId="0" xfId="26" applyFont="1" applyAlignment="1" applyProtection="1">
      <alignment vertical="center"/>
      <protection hidden="1"/>
    </xf>
    <xf numFmtId="0" fontId="0" fillId="0" borderId="0" xfId="0" applyNumberFormat="1" applyFill="1" applyBorder="1" applyAlignment="1" applyProtection="1">
      <alignment horizontal="center" vertical="center"/>
    </xf>
    <xf numFmtId="0" fontId="17" fillId="0" borderId="0" xfId="0" applyNumberFormat="1" applyFont="1" applyFill="1" applyBorder="1" applyAlignment="1" applyProtection="1">
      <alignment horizontal="center" vertical="top"/>
    </xf>
    <xf numFmtId="0" fontId="17" fillId="0" borderId="0" xfId="0" applyNumberFormat="1" applyFont="1" applyFill="1" applyBorder="1" applyAlignment="1" applyProtection="1">
      <alignment horizontal="left" vertical="center"/>
    </xf>
    <xf numFmtId="0" fontId="17" fillId="0" borderId="0" xfId="0" applyNumberFormat="1" applyFont="1" applyFill="1" applyBorder="1" applyAlignment="1" applyProtection="1">
      <alignment horizontal="left" vertical="top"/>
    </xf>
    <xf numFmtId="0" fontId="17" fillId="0" borderId="0" xfId="0" applyNumberFormat="1" applyFont="1" applyFill="1" applyBorder="1" applyAlignment="1" applyProtection="1">
      <alignment horizontal="left" vertical="center" indent="1"/>
      <protection hidden="1"/>
    </xf>
    <xf numFmtId="0" fontId="17" fillId="0" borderId="0" xfId="30" applyFont="1" applyFill="1" applyBorder="1" applyAlignment="1" applyProtection="1">
      <alignment horizontal="left" vertical="center" indent="1"/>
      <protection hidden="1"/>
    </xf>
    <xf numFmtId="0" fontId="3" fillId="0" borderId="0" xfId="30" applyFont="1" applyFill="1" applyAlignment="1" applyProtection="1">
      <alignment horizontal="left" vertical="center"/>
      <protection hidden="1"/>
    </xf>
    <xf numFmtId="0" fontId="3" fillId="0" borderId="0" xfId="0" applyNumberFormat="1" applyFont="1" applyFill="1" applyBorder="1" applyAlignment="1" applyProtection="1">
      <alignment horizontal="left" vertical="center" wrapText="1"/>
    </xf>
    <xf numFmtId="0" fontId="17" fillId="0" borderId="0" xfId="30" applyFont="1" applyFill="1" applyAlignment="1" applyProtection="1">
      <alignment horizontal="center" vertical="center"/>
      <protection hidden="1"/>
    </xf>
    <xf numFmtId="0" fontId="17" fillId="0" borderId="0" xfId="0" applyNumberFormat="1" applyFont="1" applyFill="1" applyBorder="1" applyAlignment="1" applyProtection="1">
      <alignment horizontal="center" vertical="center"/>
    </xf>
    <xf numFmtId="0" fontId="17" fillId="0" borderId="0" xfId="30" applyFont="1" applyFill="1" applyBorder="1" applyAlignment="1" applyProtection="1">
      <alignment horizontal="center" vertical="center"/>
      <protection hidden="1"/>
    </xf>
    <xf numFmtId="0" fontId="17" fillId="0" borderId="0" xfId="30" applyFont="1" applyFill="1" applyBorder="1" applyAlignment="1" applyProtection="1">
      <alignment horizontal="center" vertical="top"/>
      <protection hidden="1"/>
    </xf>
    <xf numFmtId="0" fontId="3" fillId="0" borderId="0" xfId="30"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0" fontId="0" fillId="0" borderId="0" xfId="0" applyNumberFormat="1" applyFill="1" applyBorder="1" applyAlignment="1" applyProtection="1">
      <alignment horizontal="left" vertical="center" wrapText="1"/>
    </xf>
    <xf numFmtId="0" fontId="0" fillId="0" borderId="0" xfId="0" applyNumberFormat="1" applyFill="1" applyBorder="1" applyAlignment="1" applyProtection="1">
      <alignment vertical="center" wrapText="1"/>
    </xf>
    <xf numFmtId="0" fontId="17" fillId="0" borderId="0" xfId="0" applyFont="1" applyAlignment="1" applyProtection="1">
      <alignment horizontal="center" vertical="top"/>
    </xf>
    <xf numFmtId="0" fontId="51" fillId="0" borderId="0" xfId="0" applyFont="1"/>
    <xf numFmtId="0" fontId="17" fillId="0" borderId="0" xfId="30" applyFont="1" applyFill="1" applyAlignment="1" applyProtection="1">
      <alignment horizontal="left" vertical="center"/>
      <protection hidden="1"/>
    </xf>
    <xf numFmtId="0" fontId="1" fillId="0" borderId="0" xfId="42" applyAlignment="1">
      <alignment vertical="top"/>
    </xf>
    <xf numFmtId="0" fontId="5" fillId="0" borderId="37" xfId="42" applyFont="1" applyBorder="1" applyAlignment="1">
      <alignment horizontal="center" vertical="center" wrapText="1"/>
    </xf>
    <xf numFmtId="0" fontId="5" fillId="0" borderId="39" xfId="42" applyFont="1" applyBorder="1" applyAlignment="1">
      <alignment horizontal="center" vertical="center" wrapText="1"/>
    </xf>
    <xf numFmtId="0" fontId="5" fillId="0" borderId="34" xfId="42" applyFont="1" applyBorder="1" applyAlignment="1">
      <alignment vertical="center" wrapText="1"/>
    </xf>
    <xf numFmtId="0" fontId="5" fillId="0" borderId="40" xfId="42" applyFont="1" applyBorder="1" applyAlignment="1">
      <alignment horizontal="left" vertical="center" wrapText="1" indent="1"/>
    </xf>
    <xf numFmtId="0" fontId="57" fillId="0" borderId="41" xfId="42" applyFont="1" applyBorder="1" applyAlignment="1">
      <alignment vertical="center" wrapText="1"/>
    </xf>
    <xf numFmtId="0" fontId="5" fillId="0" borderId="43" xfId="42" applyFont="1" applyBorder="1" applyAlignment="1">
      <alignment vertical="center" wrapText="1"/>
    </xf>
    <xf numFmtId="0" fontId="5" fillId="0" borderId="44" xfId="42" applyFont="1" applyBorder="1" applyAlignment="1">
      <alignment horizontal="justify" vertical="center" wrapText="1"/>
    </xf>
    <xf numFmtId="0" fontId="5" fillId="0" borderId="44" xfId="42" applyFont="1" applyBorder="1" applyAlignment="1">
      <alignment vertical="center" wrapText="1"/>
    </xf>
    <xf numFmtId="0" fontId="4" fillId="0" borderId="35" xfId="42" applyFont="1" applyBorder="1" applyAlignment="1">
      <alignment vertical="center" wrapText="1"/>
    </xf>
    <xf numFmtId="0" fontId="5" fillId="0" borderId="47" xfId="42" applyFont="1" applyBorder="1" applyAlignment="1">
      <alignment horizontal="justify" vertical="center" wrapText="1"/>
    </xf>
    <xf numFmtId="0" fontId="58" fillId="0" borderId="47" xfId="42" applyFont="1" applyBorder="1" applyAlignment="1">
      <alignment horizontal="justify" vertical="top" wrapText="1"/>
    </xf>
    <xf numFmtId="0" fontId="4" fillId="0" borderId="47" xfId="42" applyFont="1" applyBorder="1" applyAlignment="1">
      <alignment vertical="center" wrapText="1"/>
    </xf>
    <xf numFmtId="0" fontId="1" fillId="0" borderId="0" xfId="42" applyAlignment="1">
      <alignment horizontal="justify" vertical="top"/>
    </xf>
    <xf numFmtId="0" fontId="1" fillId="0" borderId="0" xfId="42" applyAlignment="1">
      <alignment horizontal="center" vertical="center"/>
    </xf>
    <xf numFmtId="0" fontId="1" fillId="0" borderId="0" xfId="42" applyFont="1" applyAlignment="1">
      <alignment vertical="top"/>
    </xf>
    <xf numFmtId="0" fontId="1" fillId="0" borderId="4" xfId="42" applyBorder="1" applyAlignment="1">
      <alignment vertical="center"/>
    </xf>
    <xf numFmtId="0" fontId="59" fillId="8" borderId="4" xfId="42" applyFont="1" applyFill="1" applyBorder="1" applyAlignment="1">
      <alignment horizontal="center" vertical="center" wrapText="1"/>
    </xf>
    <xf numFmtId="0" fontId="1" fillId="0" borderId="0" xfId="42" applyAlignment="1">
      <alignment vertical="center"/>
    </xf>
    <xf numFmtId="0" fontId="1" fillId="0" borderId="0" xfId="42" applyNumberFormat="1" applyAlignment="1">
      <alignment vertical="top"/>
    </xf>
    <xf numFmtId="0" fontId="1" fillId="0" borderId="0" xfId="42" applyAlignment="1">
      <alignment horizontal="left" vertical="top" indent="1"/>
    </xf>
    <xf numFmtId="0" fontId="1" fillId="0" borderId="0" xfId="42" applyAlignment="1">
      <alignment horizontal="left" vertical="top" indent="2"/>
    </xf>
    <xf numFmtId="0" fontId="1" fillId="0" borderId="0" xfId="42" applyAlignment="1">
      <alignment horizontal="left" vertical="top"/>
    </xf>
    <xf numFmtId="0" fontId="3" fillId="0" borderId="0" xfId="0" applyNumberFormat="1" applyFont="1" applyFill="1" applyBorder="1" applyAlignment="1" applyProtection="1">
      <alignment horizontal="left" vertical="center" wrapText="1"/>
    </xf>
    <xf numFmtId="0" fontId="14" fillId="0" borderId="0" xfId="0" applyNumberFormat="1" applyFont="1" applyFill="1" applyBorder="1" applyAlignment="1" applyProtection="1">
      <alignment horizontal="left" vertical="center" wrapText="1"/>
    </xf>
    <xf numFmtId="0" fontId="50" fillId="0" borderId="0" xfId="40" applyFont="1" applyFill="1" applyAlignment="1" applyProtection="1">
      <alignment horizontal="left" vertical="top"/>
      <protection hidden="1"/>
    </xf>
    <xf numFmtId="0" fontId="50" fillId="0" borderId="0" xfId="40" applyFont="1" applyFill="1" applyAlignment="1" applyProtection="1">
      <alignment horizontal="left" vertical="top" wrapText="1"/>
      <protection hidden="1"/>
    </xf>
    <xf numFmtId="0" fontId="50" fillId="0" borderId="0" xfId="39" applyFont="1" applyProtection="1">
      <protection hidden="1"/>
    </xf>
    <xf numFmtId="0" fontId="60" fillId="0" borderId="0" xfId="42" applyFont="1" applyAlignment="1">
      <alignment vertical="top"/>
    </xf>
    <xf numFmtId="0" fontId="60" fillId="0" borderId="0" xfId="42" applyFont="1" applyAlignment="1">
      <alignment horizontal="justify" vertical="top"/>
    </xf>
    <xf numFmtId="0" fontId="3" fillId="0" borderId="0" xfId="30" applyFont="1" applyAlignment="1" applyProtection="1">
      <alignment vertical="center" wrapText="1"/>
      <protection hidden="1"/>
    </xf>
    <xf numFmtId="0" fontId="1" fillId="0" borderId="4" xfId="42" applyNumberFormat="1" applyBorder="1" applyAlignment="1">
      <alignment vertical="top"/>
    </xf>
    <xf numFmtId="0" fontId="1" fillId="0" borderId="4" xfId="42" applyBorder="1" applyAlignment="1">
      <alignment horizontal="center" vertical="center"/>
    </xf>
    <xf numFmtId="0" fontId="1" fillId="0" borderId="4" xfId="42" applyBorder="1" applyAlignment="1">
      <alignment vertical="top"/>
    </xf>
    <xf numFmtId="0" fontId="1" fillId="0" borderId="15" xfId="42" applyBorder="1" applyAlignment="1">
      <alignment horizontal="center" vertical="center"/>
    </xf>
    <xf numFmtId="0" fontId="1" fillId="10" borderId="15" xfId="42" applyFill="1" applyBorder="1" applyAlignment="1" applyProtection="1">
      <alignment horizontal="center" vertical="center"/>
      <protection locked="0"/>
    </xf>
    <xf numFmtId="0" fontId="1" fillId="0" borderId="15" xfId="42" applyBorder="1" applyAlignment="1">
      <alignment vertical="top"/>
    </xf>
    <xf numFmtId="0" fontId="1" fillId="0" borderId="4" xfId="42" applyBorder="1" applyAlignment="1">
      <alignment horizontal="center" vertical="top" wrapText="1"/>
    </xf>
    <xf numFmtId="0" fontId="1" fillId="0" borderId="4" xfId="42" applyBorder="1" applyAlignment="1">
      <alignment horizontal="left" vertical="top" indent="1"/>
    </xf>
    <xf numFmtId="0" fontId="1" fillId="0" borderId="4" xfId="42" applyBorder="1" applyAlignment="1">
      <alignment horizontal="left" vertical="top" indent="2"/>
    </xf>
    <xf numFmtId="0" fontId="1" fillId="0" borderId="4" xfId="42" applyBorder="1" applyAlignment="1">
      <alignment horizontal="left" vertical="top"/>
    </xf>
    <xf numFmtId="9" fontId="51" fillId="9" borderId="4" xfId="43" applyFont="1" applyFill="1" applyBorder="1" applyAlignment="1">
      <alignment horizontal="center" vertical="center"/>
    </xf>
    <xf numFmtId="0" fontId="59" fillId="8" borderId="4" xfId="42" applyNumberFormat="1" applyFont="1" applyFill="1" applyBorder="1" applyAlignment="1">
      <alignment vertical="top"/>
    </xf>
    <xf numFmtId="0" fontId="61" fillId="0" borderId="0" xfId="42" applyFont="1" applyAlignment="1">
      <alignment vertical="top"/>
    </xf>
    <xf numFmtId="0" fontId="1" fillId="0" borderId="4" xfId="42" applyFill="1" applyBorder="1" applyAlignment="1">
      <alignment horizontal="left" vertical="top" indent="1"/>
    </xf>
    <xf numFmtId="0" fontId="1" fillId="0" borderId="4" xfId="42" applyNumberFormat="1" applyFill="1" applyBorder="1" applyAlignment="1">
      <alignment vertical="top"/>
    </xf>
    <xf numFmtId="0" fontId="1" fillId="0" borderId="15" xfId="42" applyFill="1" applyBorder="1" applyAlignment="1">
      <alignment horizontal="center" vertical="center"/>
    </xf>
    <xf numFmtId="0" fontId="1" fillId="0" borderId="4" xfId="42" applyFill="1" applyBorder="1" applyAlignment="1">
      <alignment horizontal="center" vertical="center"/>
    </xf>
    <xf numFmtId="0" fontId="1" fillId="0" borderId="0" xfId="42" applyFill="1" applyAlignment="1">
      <alignment vertical="top"/>
    </xf>
    <xf numFmtId="0" fontId="4" fillId="10" borderId="43" xfId="42" applyFont="1" applyFill="1" applyBorder="1" applyAlignment="1" applyProtection="1">
      <alignment vertical="center" wrapText="1"/>
      <protection locked="0"/>
    </xf>
    <xf numFmtId="0" fontId="50" fillId="10" borderId="43" xfId="42" applyFont="1" applyFill="1" applyBorder="1" applyAlignment="1" applyProtection="1">
      <alignment vertical="center" wrapText="1"/>
      <protection locked="0"/>
    </xf>
    <xf numFmtId="0" fontId="50" fillId="10" borderId="41" xfId="42" applyFont="1" applyFill="1" applyBorder="1" applyAlignment="1" applyProtection="1">
      <alignment vertical="center" wrapText="1"/>
      <protection locked="0"/>
    </xf>
    <xf numFmtId="0" fontId="51" fillId="0" borderId="0" xfId="0" applyNumberFormat="1" applyFont="1" applyFill="1" applyBorder="1" applyAlignment="1" applyProtection="1">
      <alignment horizontal="right" vertical="center"/>
    </xf>
    <xf numFmtId="174" fontId="51" fillId="0" borderId="0" xfId="0" applyNumberFormat="1" applyFont="1" applyFill="1" applyBorder="1" applyAlignment="1" applyProtection="1">
      <alignment horizontal="left" vertical="center"/>
      <protection hidden="1"/>
    </xf>
    <xf numFmtId="0" fontId="51" fillId="0" borderId="0" xfId="0" applyNumberFormat="1" applyFont="1" applyFill="1" applyBorder="1" applyAlignment="1" applyProtection="1">
      <alignment horizontal="center" vertical="top"/>
    </xf>
    <xf numFmtId="0" fontId="51" fillId="0" borderId="0" xfId="0" applyNumberFormat="1" applyFont="1" applyFill="1" applyBorder="1" applyAlignment="1" applyProtection="1">
      <alignment horizontal="left" vertical="center"/>
    </xf>
    <xf numFmtId="0" fontId="51" fillId="0" borderId="0" xfId="24" applyFont="1" applyAlignment="1" applyProtection="1">
      <alignment vertical="top"/>
    </xf>
    <xf numFmtId="165" fontId="51" fillId="0" borderId="0" xfId="24" applyNumberFormat="1" applyFont="1" applyAlignment="1" applyProtection="1">
      <alignment horizontal="center" vertical="top"/>
    </xf>
    <xf numFmtId="0" fontId="60" fillId="12" borderId="0" xfId="42" applyFont="1" applyFill="1" applyAlignment="1">
      <alignment vertical="top"/>
    </xf>
    <xf numFmtId="0" fontId="60" fillId="12" borderId="0" xfId="42" applyFont="1" applyFill="1" applyAlignment="1">
      <alignment horizontal="center" vertical="center"/>
    </xf>
    <xf numFmtId="0" fontId="15" fillId="0" borderId="0" xfId="0"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top"/>
    </xf>
    <xf numFmtId="0" fontId="15" fillId="0" borderId="0" xfId="0" applyNumberFormat="1" applyFont="1" applyFill="1" applyBorder="1" applyAlignment="1" applyProtection="1">
      <alignment vertical="center"/>
    </xf>
    <xf numFmtId="0" fontId="3" fillId="0" borderId="0" xfId="30" applyFont="1" applyAlignment="1" applyProtection="1">
      <alignment horizontal="left" vertical="center"/>
      <protection hidden="1"/>
    </xf>
    <xf numFmtId="0" fontId="3" fillId="0" borderId="0" xfId="30" applyFont="1" applyFill="1" applyAlignment="1" applyProtection="1">
      <alignment horizontal="left" vertical="top"/>
      <protection hidden="1"/>
    </xf>
    <xf numFmtId="0" fontId="14" fillId="0" borderId="0" xfId="0" applyNumberFormat="1" applyFont="1" applyFill="1" applyBorder="1" applyAlignment="1" applyProtection="1">
      <alignment horizontal="right" vertical="center"/>
    </xf>
    <xf numFmtId="174" fontId="14" fillId="0" borderId="0" xfId="0" applyNumberFormat="1" applyFont="1" applyFill="1" applyBorder="1" applyAlignment="1" applyProtection="1">
      <alignment horizontal="left" vertical="center"/>
      <protection hidden="1"/>
    </xf>
    <xf numFmtId="0" fontId="14" fillId="0" borderId="0" xfId="0" applyNumberFormat="1" applyFont="1" applyFill="1" applyBorder="1" applyAlignment="1" applyProtection="1">
      <alignment horizontal="center" vertical="top"/>
    </xf>
    <xf numFmtId="0" fontId="14" fillId="0" borderId="0" xfId="0" applyNumberFormat="1" applyFont="1" applyFill="1" applyBorder="1" applyAlignment="1" applyProtection="1">
      <alignment horizontal="center" vertical="center"/>
    </xf>
    <xf numFmtId="0" fontId="51" fillId="0" borderId="0" xfId="0" applyNumberFormat="1" applyFont="1" applyFill="1" applyBorder="1" applyAlignment="1" applyProtection="1">
      <alignment vertical="center"/>
    </xf>
    <xf numFmtId="0" fontId="14" fillId="0" borderId="5" xfId="39" applyFont="1" applyBorder="1" applyAlignment="1" applyProtection="1">
      <alignment vertical="center"/>
      <protection hidden="1"/>
    </xf>
    <xf numFmtId="0" fontId="15" fillId="0" borderId="5" xfId="39" applyFont="1" applyBorder="1" applyAlignment="1" applyProtection="1">
      <alignment vertical="center"/>
      <protection hidden="1"/>
    </xf>
    <xf numFmtId="0" fontId="14" fillId="0" borderId="5" xfId="39" applyFont="1" applyBorder="1" applyAlignment="1" applyProtection="1">
      <alignment horizontal="right"/>
      <protection hidden="1"/>
    </xf>
    <xf numFmtId="0" fontId="16" fillId="0" borderId="0" xfId="39" applyAlignment="1" applyProtection="1">
      <alignment vertical="center"/>
      <protection hidden="1"/>
    </xf>
    <xf numFmtId="0" fontId="16" fillId="0" borderId="0" xfId="39" applyProtection="1">
      <protection hidden="1"/>
    </xf>
    <xf numFmtId="0" fontId="64" fillId="0" borderId="0" xfId="39" applyFont="1" applyAlignment="1" applyProtection="1">
      <alignment vertical="center"/>
      <protection hidden="1"/>
    </xf>
    <xf numFmtId="0" fontId="65" fillId="0" borderId="0" xfId="39" applyFont="1" applyAlignment="1" applyProtection="1">
      <alignment vertical="center"/>
      <protection hidden="1"/>
    </xf>
    <xf numFmtId="0" fontId="14" fillId="0" borderId="0" xfId="39" applyFont="1" applyAlignment="1" applyProtection="1">
      <alignment horizontal="center" vertical="center"/>
      <protection hidden="1"/>
    </xf>
    <xf numFmtId="0" fontId="15" fillId="0" borderId="0" xfId="39" applyFont="1" applyAlignment="1" applyProtection="1">
      <alignment vertical="center"/>
      <protection hidden="1"/>
    </xf>
    <xf numFmtId="0" fontId="15" fillId="0" borderId="0" xfId="25" applyNumberFormat="1" applyFont="1" applyFill="1" applyBorder="1" applyAlignment="1" applyProtection="1">
      <alignment vertical="center"/>
      <protection hidden="1"/>
    </xf>
    <xf numFmtId="0" fontId="15" fillId="0" borderId="0" xfId="30" applyFont="1" applyAlignment="1" applyProtection="1">
      <alignment vertical="center"/>
      <protection hidden="1"/>
    </xf>
    <xf numFmtId="0" fontId="36" fillId="0" borderId="0" xfId="39" applyFont="1" applyAlignment="1" applyProtection="1">
      <alignment vertical="center"/>
      <protection hidden="1"/>
    </xf>
    <xf numFmtId="0" fontId="15" fillId="0" borderId="0" xfId="39" applyFont="1" applyAlignment="1" applyProtection="1">
      <alignment horizontal="justify" vertical="center"/>
      <protection hidden="1"/>
    </xf>
    <xf numFmtId="0" fontId="14" fillId="0" borderId="0" xfId="39" applyFont="1" applyAlignment="1" applyProtection="1">
      <alignment vertical="center"/>
      <protection hidden="1"/>
    </xf>
    <xf numFmtId="0" fontId="14" fillId="0" borderId="0" xfId="25" applyNumberFormat="1" applyFont="1" applyFill="1" applyBorder="1" applyAlignment="1" applyProtection="1">
      <alignment horizontal="left" vertical="center" indent="1"/>
      <protection hidden="1"/>
    </xf>
    <xf numFmtId="0" fontId="14" fillId="0" borderId="0" xfId="30" applyFont="1" applyFill="1" applyAlignment="1" applyProtection="1">
      <alignment vertical="center"/>
      <protection hidden="1"/>
    </xf>
    <xf numFmtId="0" fontId="14" fillId="0" borderId="0" xfId="30" applyFont="1" applyFill="1" applyAlignment="1" applyProtection="1">
      <alignment vertical="top"/>
      <protection hidden="1"/>
    </xf>
    <xf numFmtId="0" fontId="4" fillId="0" borderId="0" xfId="39" applyFont="1" applyAlignment="1" applyProtection="1">
      <alignment vertical="center"/>
      <protection hidden="1"/>
    </xf>
    <xf numFmtId="0" fontId="14" fillId="0" borderId="0" xfId="39" applyFont="1" applyAlignment="1" applyProtection="1">
      <alignment horizontal="justify" vertical="center"/>
      <protection hidden="1"/>
    </xf>
    <xf numFmtId="0" fontId="14" fillId="0" borderId="0" xfId="39" applyFont="1" applyAlignment="1" applyProtection="1">
      <alignment horizontal="right" vertical="center" indent="1"/>
      <protection hidden="1"/>
    </xf>
    <xf numFmtId="0" fontId="14" fillId="0" borderId="0" xfId="39" applyFont="1" applyAlignment="1" applyProtection="1">
      <alignment horizontal="left" vertical="center"/>
      <protection hidden="1"/>
    </xf>
    <xf numFmtId="174" fontId="14" fillId="0" borderId="0" xfId="39" applyNumberFormat="1" applyFont="1" applyAlignment="1" applyProtection="1">
      <alignment horizontal="left" vertical="center" indent="1"/>
      <protection hidden="1"/>
    </xf>
    <xf numFmtId="0" fontId="15" fillId="0" borderId="0" xfId="39" applyFont="1" applyAlignment="1" applyProtection="1">
      <alignment horizontal="left" vertical="center" indent="1"/>
      <protection hidden="1"/>
    </xf>
    <xf numFmtId="0" fontId="14" fillId="0" borderId="0" xfId="39" applyFont="1" applyAlignment="1" applyProtection="1">
      <alignment horizontal="left" vertical="center" wrapText="1" indent="1"/>
      <protection hidden="1"/>
    </xf>
    <xf numFmtId="0" fontId="15" fillId="0" borderId="0" xfId="39" applyFont="1" applyAlignment="1" applyProtection="1">
      <alignment horizontal="left" vertical="center"/>
      <protection hidden="1"/>
    </xf>
    <xf numFmtId="0" fontId="16" fillId="0" borderId="0" xfId="44" applyFont="1" applyProtection="1">
      <protection hidden="1"/>
    </xf>
    <xf numFmtId="0" fontId="4" fillId="0" borderId="18" xfId="44" quotePrefix="1" applyFont="1" applyBorder="1" applyAlignment="1" applyProtection="1">
      <alignment horizontal="center" vertical="top"/>
      <protection hidden="1"/>
    </xf>
    <xf numFmtId="0" fontId="4" fillId="0" borderId="29" xfId="44" quotePrefix="1" applyFont="1" applyBorder="1" applyAlignment="1" applyProtection="1">
      <alignment horizontal="center" vertical="top"/>
      <protection hidden="1"/>
    </xf>
    <xf numFmtId="0" fontId="4" fillId="0" borderId="0" xfId="44" applyFont="1" applyProtection="1">
      <protection hidden="1"/>
    </xf>
    <xf numFmtId="0" fontId="16" fillId="0" borderId="0" xfId="44" applyAlignment="1" applyProtection="1">
      <alignment vertical="top"/>
      <protection hidden="1"/>
    </xf>
    <xf numFmtId="0" fontId="16" fillId="0" borderId="0" xfId="44" applyProtection="1">
      <protection hidden="1"/>
    </xf>
    <xf numFmtId="0" fontId="4" fillId="0" borderId="0" xfId="44" applyFont="1" applyBorder="1" applyAlignment="1" applyProtection="1">
      <alignment horizontal="justify" vertical="top" wrapText="1"/>
      <protection hidden="1"/>
    </xf>
    <xf numFmtId="0" fontId="16" fillId="0" borderId="0" xfId="44" applyFont="1" applyBorder="1" applyAlignment="1" applyProtection="1">
      <alignment vertical="top"/>
      <protection hidden="1"/>
    </xf>
    <xf numFmtId="0" fontId="4" fillId="0" borderId="0" xfId="44" applyFont="1" applyAlignment="1" applyProtection="1">
      <alignment vertical="top"/>
      <protection hidden="1"/>
    </xf>
    <xf numFmtId="0" fontId="4" fillId="0" borderId="0" xfId="44" applyFont="1" applyBorder="1" applyAlignment="1" applyProtection="1">
      <alignment vertical="top"/>
      <protection hidden="1"/>
    </xf>
    <xf numFmtId="0" fontId="4" fillId="0" borderId="0" xfId="44" applyFont="1" applyBorder="1" applyAlignment="1" applyProtection="1">
      <alignment horizontal="right" vertical="top"/>
      <protection hidden="1"/>
    </xf>
    <xf numFmtId="0" fontId="4" fillId="0" borderId="0" xfId="44" applyFont="1" applyAlignment="1" applyProtection="1">
      <alignment horizontal="justify" vertical="top"/>
      <protection hidden="1"/>
    </xf>
    <xf numFmtId="0" fontId="4" fillId="0" borderId="0" xfId="44" applyFont="1" applyAlignment="1" applyProtection="1">
      <alignment horizontal="left" vertical="top" wrapText="1"/>
      <protection hidden="1"/>
    </xf>
    <xf numFmtId="0" fontId="4" fillId="0" borderId="0" xfId="44" applyFont="1" applyAlignment="1" applyProtection="1">
      <alignment horizontal="justify"/>
      <protection hidden="1"/>
    </xf>
    <xf numFmtId="0" fontId="5" fillId="0" borderId="0" xfId="44" applyFont="1" applyAlignment="1" applyProtection="1">
      <alignment horizontal="justify"/>
      <protection hidden="1"/>
    </xf>
    <xf numFmtId="0" fontId="4" fillId="0" borderId="0" xfId="44" quotePrefix="1" applyFont="1" applyAlignment="1" applyProtection="1">
      <alignment vertical="top"/>
      <protection hidden="1"/>
    </xf>
    <xf numFmtId="0" fontId="4" fillId="0" borderId="0" xfId="44" applyFont="1" applyAlignment="1" applyProtection="1">
      <alignment horizontal="justify" vertical="top" wrapText="1"/>
      <protection hidden="1"/>
    </xf>
    <xf numFmtId="0" fontId="4" fillId="0" borderId="0" xfId="44" applyFont="1" applyAlignment="1" applyProtection="1">
      <alignment horizontal="center" vertical="center"/>
      <protection hidden="1"/>
    </xf>
    <xf numFmtId="0" fontId="4" fillId="0" borderId="0" xfId="44" applyFont="1" applyAlignment="1" applyProtection="1">
      <alignment horizontal="left"/>
      <protection hidden="1"/>
    </xf>
    <xf numFmtId="0" fontId="4" fillId="0" borderId="0" xfId="44" quotePrefix="1" applyFont="1" applyBorder="1" applyAlignment="1" applyProtection="1">
      <alignment horizontal="justify" vertical="top" wrapText="1"/>
      <protection hidden="1"/>
    </xf>
    <xf numFmtId="0" fontId="4" fillId="0" borderId="0" xfId="44" applyFont="1" applyBorder="1" applyProtection="1">
      <protection hidden="1"/>
    </xf>
    <xf numFmtId="0" fontId="4" fillId="0" borderId="0" xfId="44" applyFont="1" applyBorder="1" applyAlignment="1" applyProtection="1">
      <alignment vertical="top" wrapText="1"/>
      <protection hidden="1"/>
    </xf>
    <xf numFmtId="0" fontId="5" fillId="0" borderId="0" xfId="44" applyFont="1" applyBorder="1" applyAlignment="1" applyProtection="1">
      <alignment horizontal="justify" vertical="top" wrapText="1"/>
      <protection hidden="1"/>
    </xf>
    <xf numFmtId="0" fontId="4" fillId="0" borderId="0" xfId="44" applyFont="1" applyBorder="1" applyAlignment="1" applyProtection="1">
      <alignment horizontal="justify"/>
      <protection hidden="1"/>
    </xf>
    <xf numFmtId="0" fontId="5" fillId="0" borderId="0" xfId="44" applyFont="1" applyBorder="1" applyAlignment="1" applyProtection="1">
      <alignment vertical="top" wrapText="1"/>
      <protection hidden="1"/>
    </xf>
    <xf numFmtId="15" fontId="4" fillId="0" borderId="0" xfId="44" applyNumberFormat="1" applyFont="1" applyBorder="1" applyAlignment="1" applyProtection="1">
      <alignment vertical="top"/>
      <protection hidden="1"/>
    </xf>
    <xf numFmtId="0" fontId="4" fillId="0" borderId="5" xfId="44" applyFont="1" applyBorder="1" applyProtection="1">
      <protection hidden="1"/>
    </xf>
    <xf numFmtId="0" fontId="1" fillId="0" borderId="0" xfId="42" applyAlignment="1" applyProtection="1">
      <alignment vertical="top"/>
    </xf>
    <xf numFmtId="0" fontId="1" fillId="0" borderId="0" xfId="42" applyAlignment="1" applyProtection="1">
      <alignment horizontal="center" vertical="center"/>
    </xf>
    <xf numFmtId="0" fontId="60" fillId="12" borderId="0" xfId="42" applyFont="1" applyFill="1" applyAlignment="1" applyProtection="1">
      <alignment horizontal="center" vertical="center"/>
    </xf>
    <xf numFmtId="0" fontId="1" fillId="0" borderId="0" xfId="42" applyFont="1" applyAlignment="1" applyProtection="1">
      <alignment vertical="top"/>
    </xf>
    <xf numFmtId="0" fontId="1" fillId="0" borderId="0" xfId="42" applyAlignment="1" applyProtection="1">
      <alignment horizontal="justify" vertical="top"/>
    </xf>
    <xf numFmtId="0" fontId="3" fillId="0" borderId="0" xfId="30" applyFont="1" applyAlignment="1" applyProtection="1">
      <alignment vertical="center" wrapText="1"/>
    </xf>
    <xf numFmtId="0" fontId="3" fillId="0" borderId="0" xfId="30" applyFont="1" applyFill="1" applyAlignment="1" applyProtection="1">
      <alignment horizontal="left" vertical="center"/>
    </xf>
    <xf numFmtId="0" fontId="17" fillId="0" borderId="0" xfId="30" applyFont="1" applyFill="1" applyAlignment="1" applyProtection="1">
      <alignment horizontal="left" vertical="center"/>
    </xf>
    <xf numFmtId="0" fontId="17" fillId="0" borderId="0" xfId="0" applyNumberFormat="1" applyFont="1" applyFill="1" applyBorder="1" applyAlignment="1" applyProtection="1">
      <alignment horizontal="left" vertical="center" indent="1"/>
    </xf>
    <xf numFmtId="0" fontId="17" fillId="0" borderId="0" xfId="30" applyFont="1" applyFill="1" applyBorder="1" applyAlignment="1" applyProtection="1">
      <alignment horizontal="left" vertical="center" indent="1"/>
    </xf>
    <xf numFmtId="0" fontId="17" fillId="0" borderId="0" xfId="30" applyFont="1" applyFill="1" applyAlignment="1" applyProtection="1">
      <alignment horizontal="center" vertical="center"/>
    </xf>
    <xf numFmtId="0" fontId="59" fillId="8" borderId="4" xfId="42" applyFont="1" applyFill="1" applyBorder="1" applyAlignment="1" applyProtection="1">
      <alignment horizontal="center" vertical="center" wrapText="1"/>
    </xf>
    <xf numFmtId="0" fontId="0" fillId="0" borderId="4" xfId="0" applyBorder="1" applyAlignment="1" applyProtection="1">
      <alignment horizontal="left"/>
    </xf>
    <xf numFmtId="0" fontId="0" fillId="0" borderId="4" xfId="0" applyNumberFormat="1" applyBorder="1" applyProtection="1"/>
    <xf numFmtId="0" fontId="1" fillId="0" borderId="4" xfId="42" applyBorder="1" applyAlignment="1" applyProtection="1">
      <alignment vertical="top"/>
    </xf>
    <xf numFmtId="0" fontId="0" fillId="0" borderId="4" xfId="0" applyBorder="1" applyAlignment="1" applyProtection="1">
      <alignment horizontal="left" indent="1"/>
    </xf>
    <xf numFmtId="0" fontId="1" fillId="0" borderId="15" xfId="42" applyBorder="1" applyAlignment="1" applyProtection="1">
      <alignment horizontal="center" vertical="center"/>
    </xf>
    <xf numFmtId="0" fontId="1" fillId="0" borderId="4" xfId="42" applyBorder="1" applyAlignment="1" applyProtection="1">
      <alignment horizontal="center" vertical="center"/>
    </xf>
    <xf numFmtId="0" fontId="0" fillId="0" borderId="4" xfId="0" applyBorder="1" applyAlignment="1" applyProtection="1">
      <alignment horizontal="left" indent="2"/>
    </xf>
    <xf numFmtId="0" fontId="1" fillId="0" borderId="15" xfId="42" applyFill="1" applyBorder="1" applyAlignment="1" applyProtection="1">
      <alignment horizontal="center" vertical="center"/>
    </xf>
    <xf numFmtId="0" fontId="1" fillId="0" borderId="4" xfId="42" applyFill="1" applyBorder="1" applyAlignment="1" applyProtection="1">
      <alignment horizontal="center" vertical="center"/>
    </xf>
    <xf numFmtId="0" fontId="67" fillId="8" borderId="4" xfId="0" applyNumberFormat="1" applyFont="1" applyFill="1" applyBorder="1" applyProtection="1"/>
    <xf numFmtId="9" fontId="51" fillId="9" borderId="4" xfId="43" applyFont="1" applyFill="1" applyBorder="1" applyAlignment="1" applyProtection="1">
      <alignment horizontal="center" vertical="center"/>
    </xf>
    <xf numFmtId="0" fontId="60" fillId="0" borderId="0" xfId="42" applyFont="1" applyAlignment="1" applyProtection="1">
      <alignment vertical="top"/>
    </xf>
    <xf numFmtId="174" fontId="51" fillId="0" borderId="0" xfId="0" applyNumberFormat="1" applyFont="1" applyFill="1" applyBorder="1" applyAlignment="1" applyProtection="1">
      <alignment horizontal="left" vertical="center"/>
    </xf>
    <xf numFmtId="0" fontId="15"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0" fillId="0" borderId="23" xfId="0" pivotButton="1" applyBorder="1" applyAlignment="1" applyProtection="1">
      <alignment vertical="center"/>
    </xf>
    <xf numFmtId="0" fontId="0" fillId="0" borderId="23" xfId="0" applyBorder="1" applyAlignment="1" applyProtection="1">
      <alignment vertical="center"/>
    </xf>
    <xf numFmtId="0" fontId="5" fillId="0" borderId="14" xfId="29" applyFont="1" applyFill="1" applyBorder="1" applyAlignment="1" applyProtection="1">
      <alignment horizontal="center" vertical="center"/>
      <protection hidden="1"/>
    </xf>
    <xf numFmtId="0" fontId="5" fillId="0" borderId="3" xfId="29" applyFont="1" applyFill="1" applyBorder="1" applyAlignment="1" applyProtection="1">
      <alignment horizontal="center" vertical="center"/>
      <protection hidden="1"/>
    </xf>
    <xf numFmtId="0" fontId="5" fillId="0" borderId="15" xfId="29" applyFont="1" applyFill="1" applyBorder="1" applyAlignment="1" applyProtection="1">
      <alignment horizontal="center" vertical="center"/>
      <protection hidden="1"/>
    </xf>
    <xf numFmtId="0" fontId="18" fillId="0" borderId="22" xfId="29" applyFont="1" applyBorder="1" applyAlignment="1" applyProtection="1">
      <alignment horizontal="justify" vertical="center"/>
      <protection hidden="1"/>
    </xf>
    <xf numFmtId="0" fontId="18" fillId="0" borderId="19" xfId="29" applyFont="1" applyBorder="1" applyAlignment="1" applyProtection="1">
      <alignment horizontal="justify" vertical="center"/>
      <protection hidden="1"/>
    </xf>
    <xf numFmtId="0" fontId="39" fillId="0" borderId="16" xfId="29" applyFont="1" applyBorder="1" applyAlignment="1" applyProtection="1">
      <alignment horizontal="center" vertical="center" wrapText="1"/>
      <protection hidden="1"/>
    </xf>
    <xf numFmtId="0" fontId="39" fillId="0" borderId="25" xfId="29" applyFont="1" applyBorder="1" applyAlignment="1" applyProtection="1">
      <alignment horizontal="center" vertical="center" wrapText="1"/>
      <protection hidden="1"/>
    </xf>
    <xf numFmtId="0" fontId="39" fillId="0" borderId="17" xfId="29" applyFont="1" applyBorder="1" applyAlignment="1" applyProtection="1">
      <alignment horizontal="center" vertical="center" wrapText="1"/>
      <protection hidden="1"/>
    </xf>
    <xf numFmtId="0" fontId="19" fillId="0" borderId="18" xfId="29" applyFont="1" applyBorder="1" applyAlignment="1" applyProtection="1">
      <alignment horizontal="center" vertical="center"/>
      <protection hidden="1"/>
    </xf>
    <xf numFmtId="0" fontId="19" fillId="0" borderId="22" xfId="29" applyFont="1" applyBorder="1" applyAlignment="1" applyProtection="1">
      <alignment horizontal="center" vertical="center"/>
      <protection hidden="1"/>
    </xf>
    <xf numFmtId="0" fontId="19" fillId="0" borderId="19" xfId="29" applyFont="1" applyBorder="1" applyAlignment="1" applyProtection="1">
      <alignment horizontal="center" vertical="center"/>
      <protection hidden="1"/>
    </xf>
    <xf numFmtId="0" fontId="22" fillId="0" borderId="6" xfId="29" applyFont="1" applyBorder="1" applyAlignment="1" applyProtection="1">
      <alignment horizontal="right" vertical="center"/>
      <protection hidden="1"/>
    </xf>
    <xf numFmtId="0" fontId="22" fillId="0" borderId="0" xfId="29" applyFont="1" applyBorder="1" applyAlignment="1" applyProtection="1">
      <alignment horizontal="right" vertical="center"/>
      <protection hidden="1"/>
    </xf>
    <xf numFmtId="0" fontId="20" fillId="0" borderId="6" xfId="29" applyFont="1" applyBorder="1" applyAlignment="1" applyProtection="1">
      <alignment horizontal="right" vertical="center"/>
      <protection hidden="1"/>
    </xf>
    <xf numFmtId="0" fontId="20" fillId="0" borderId="0" xfId="29" applyFont="1" applyBorder="1" applyAlignment="1" applyProtection="1">
      <alignment horizontal="right" vertical="center"/>
      <protection hidden="1"/>
    </xf>
    <xf numFmtId="0" fontId="23" fillId="0" borderId="4" xfId="29" applyFont="1" applyBorder="1" applyAlignment="1" applyProtection="1">
      <alignment horizontal="center" vertical="center"/>
      <protection hidden="1"/>
    </xf>
    <xf numFmtId="0" fontId="16" fillId="0" borderId="4" xfId="29" applyFont="1" applyBorder="1" applyAlignment="1" applyProtection="1">
      <alignment horizontal="center" vertical="center"/>
      <protection hidden="1"/>
    </xf>
    <xf numFmtId="0" fontId="40" fillId="0" borderId="11" xfId="29" applyFont="1" applyBorder="1" applyAlignment="1" applyProtection="1">
      <alignment horizontal="center" vertical="center" textRotation="180"/>
      <protection hidden="1"/>
    </xf>
    <xf numFmtId="0" fontId="40" fillId="0" borderId="12" xfId="29" applyFont="1" applyBorder="1" applyAlignment="1" applyProtection="1">
      <alignment horizontal="center" vertical="center" textRotation="180"/>
      <protection hidden="1"/>
    </xf>
    <xf numFmtId="0" fontId="40" fillId="0" borderId="13" xfId="29" applyFont="1" applyBorder="1" applyAlignment="1" applyProtection="1">
      <alignment horizontal="center" vertical="center" textRotation="180"/>
      <protection hidden="1"/>
    </xf>
    <xf numFmtId="0" fontId="40" fillId="0" borderId="11" xfId="29" applyFont="1" applyBorder="1" applyAlignment="1" applyProtection="1">
      <alignment horizontal="center" vertical="center" textRotation="90"/>
      <protection hidden="1"/>
    </xf>
    <xf numFmtId="0" fontId="40" fillId="0" borderId="12" xfId="29" applyFont="1" applyBorder="1" applyAlignment="1" applyProtection="1">
      <alignment horizontal="center" vertical="center" textRotation="90"/>
      <protection hidden="1"/>
    </xf>
    <xf numFmtId="0" fontId="40" fillId="0" borderId="13" xfId="29" applyFont="1" applyBorder="1" applyAlignment="1" applyProtection="1">
      <alignment horizontal="center" vertical="center" textRotation="90"/>
      <protection hidden="1"/>
    </xf>
    <xf numFmtId="0" fontId="22" fillId="0" borderId="8" xfId="29" applyFont="1" applyBorder="1" applyAlignment="1" applyProtection="1">
      <alignment horizontal="right" vertical="center"/>
      <protection hidden="1"/>
    </xf>
    <xf numFmtId="0" fontId="22" fillId="0" borderId="5" xfId="29" applyFont="1" applyBorder="1" applyAlignment="1" applyProtection="1">
      <alignment horizontal="right" vertical="center"/>
      <protection hidden="1"/>
    </xf>
    <xf numFmtId="0" fontId="20" fillId="0" borderId="23" xfId="29" applyFont="1" applyBorder="1" applyAlignment="1" applyProtection="1">
      <alignment horizontal="right" vertical="center"/>
      <protection hidden="1"/>
    </xf>
    <xf numFmtId="0" fontId="20" fillId="0" borderId="10" xfId="29" applyFont="1" applyBorder="1" applyAlignment="1" applyProtection="1">
      <alignment horizontal="right" vertical="center"/>
      <protection hidden="1"/>
    </xf>
    <xf numFmtId="0" fontId="1" fillId="0" borderId="6" xfId="29" applyBorder="1"/>
    <xf numFmtId="0" fontId="1" fillId="0" borderId="0" xfId="29" applyBorder="1"/>
    <xf numFmtId="0" fontId="1" fillId="0" borderId="7" xfId="29" applyBorder="1"/>
    <xf numFmtId="0" fontId="36" fillId="0" borderId="26" xfId="0" applyFont="1" applyBorder="1" applyAlignment="1" applyProtection="1">
      <alignment horizontal="center" vertical="top"/>
      <protection hidden="1"/>
    </xf>
    <xf numFmtId="0" fontId="18" fillId="0" borderId="22" xfId="0" applyFont="1" applyBorder="1" applyAlignment="1" applyProtection="1">
      <alignment horizontal="center" vertical="center"/>
      <protection hidden="1"/>
    </xf>
    <xf numFmtId="0" fontId="18" fillId="0" borderId="0" xfId="0" applyFont="1" applyAlignment="1" applyProtection="1">
      <alignment horizontal="left" vertical="top"/>
      <protection hidden="1"/>
    </xf>
    <xf numFmtId="0" fontId="27" fillId="6" borderId="0" xfId="0" applyFont="1" applyFill="1" applyAlignment="1" applyProtection="1">
      <alignment horizontal="center" vertical="top" wrapText="1"/>
      <protection hidden="1"/>
    </xf>
    <xf numFmtId="0" fontId="36" fillId="0" borderId="0" xfId="0" applyFont="1" applyBorder="1" applyAlignment="1" applyProtection="1">
      <alignment horizontal="center" vertical="top"/>
      <protection hidden="1"/>
    </xf>
    <xf numFmtId="0" fontId="0" fillId="3" borderId="4" xfId="26" applyFont="1" applyFill="1" applyBorder="1" applyAlignment="1" applyProtection="1">
      <alignment horizontal="left" vertical="center"/>
      <protection locked="0"/>
    </xf>
    <xf numFmtId="0" fontId="15" fillId="3" borderId="4" xfId="26" applyFont="1" applyFill="1" applyBorder="1" applyAlignment="1" applyProtection="1">
      <alignment horizontal="left" vertical="center"/>
      <protection locked="0"/>
    </xf>
    <xf numFmtId="0" fontId="0" fillId="3" borderId="16" xfId="26" applyFont="1" applyFill="1" applyBorder="1" applyAlignment="1" applyProtection="1">
      <alignment horizontal="left" vertical="center"/>
      <protection locked="0"/>
    </xf>
    <xf numFmtId="0" fontId="15" fillId="3" borderId="25" xfId="26" applyFont="1" applyFill="1" applyBorder="1" applyAlignment="1" applyProtection="1">
      <alignment horizontal="left" vertical="center"/>
      <protection locked="0"/>
    </xf>
    <xf numFmtId="0" fontId="15" fillId="3" borderId="17" xfId="26" applyFont="1" applyFill="1" applyBorder="1" applyAlignment="1" applyProtection="1">
      <alignment horizontal="left" vertical="center"/>
      <protection locked="0"/>
    </xf>
    <xf numFmtId="0" fontId="0" fillId="3" borderId="14" xfId="26" applyFont="1" applyFill="1" applyBorder="1" applyAlignment="1" applyProtection="1">
      <alignment horizontal="left" vertical="center"/>
      <protection locked="0"/>
    </xf>
    <xf numFmtId="0" fontId="0" fillId="3" borderId="3" xfId="26" applyFont="1" applyFill="1" applyBorder="1" applyAlignment="1" applyProtection="1">
      <alignment horizontal="left" vertical="center"/>
      <protection locked="0"/>
    </xf>
    <xf numFmtId="0" fontId="0" fillId="3" borderId="15" xfId="26" applyFont="1" applyFill="1" applyBorder="1" applyAlignment="1" applyProtection="1">
      <alignment horizontal="left" vertical="center"/>
      <protection locked="0"/>
    </xf>
    <xf numFmtId="0" fontId="0" fillId="0" borderId="4" xfId="26" applyFont="1" applyBorder="1" applyAlignment="1" applyProtection="1">
      <alignment horizontal="left" vertical="center" wrapText="1"/>
      <protection hidden="1"/>
    </xf>
    <xf numFmtId="0" fontId="15" fillId="0" borderId="4" xfId="26" applyFont="1" applyBorder="1" applyAlignment="1" applyProtection="1">
      <alignment horizontal="left" vertical="center" wrapText="1"/>
      <protection hidden="1"/>
    </xf>
    <xf numFmtId="0" fontId="0" fillId="3" borderId="4" xfId="26" applyFont="1" applyFill="1" applyBorder="1" applyAlignment="1" applyProtection="1">
      <alignment horizontal="center" vertical="center"/>
      <protection locked="0"/>
    </xf>
    <xf numFmtId="0" fontId="33" fillId="0" borderId="5" xfId="26" applyFont="1" applyBorder="1" applyAlignment="1" applyProtection="1">
      <alignment horizontal="center" vertical="center" wrapText="1"/>
      <protection hidden="1"/>
    </xf>
    <xf numFmtId="0" fontId="14" fillId="0" borderId="0" xfId="26" applyFont="1" applyBorder="1" applyAlignment="1" applyProtection="1">
      <alignment horizontal="center" vertical="center"/>
      <protection hidden="1"/>
    </xf>
    <xf numFmtId="0" fontId="24" fillId="6" borderId="0" xfId="26" applyFont="1" applyFill="1" applyBorder="1" applyAlignment="1" applyProtection="1">
      <alignment horizontal="center" vertical="center"/>
      <protection hidden="1"/>
    </xf>
    <xf numFmtId="0" fontId="4" fillId="3" borderId="4" xfId="26" applyFont="1" applyFill="1" applyBorder="1" applyAlignment="1" applyProtection="1">
      <alignment horizontal="center" vertical="center"/>
      <protection locked="0"/>
    </xf>
    <xf numFmtId="0" fontId="15" fillId="3" borderId="14" xfId="26" applyFont="1" applyFill="1" applyBorder="1" applyAlignment="1" applyProtection="1">
      <alignment horizontal="center" vertical="center" wrapText="1"/>
      <protection locked="0"/>
    </xf>
    <xf numFmtId="0" fontId="15" fillId="3" borderId="3" xfId="26" applyFont="1" applyFill="1" applyBorder="1" applyAlignment="1" applyProtection="1">
      <alignment horizontal="center" vertical="center" wrapText="1"/>
      <protection locked="0"/>
    </xf>
    <xf numFmtId="0" fontId="15" fillId="3" borderId="15" xfId="26" applyFont="1" applyFill="1" applyBorder="1" applyAlignment="1" applyProtection="1">
      <alignment horizontal="center" vertical="center" wrapText="1"/>
      <protection locked="0"/>
    </xf>
    <xf numFmtId="0" fontId="17" fillId="0" borderId="0" xfId="0" applyFont="1" applyBorder="1" applyAlignment="1">
      <alignment horizontal="left" vertical="top" wrapText="1"/>
    </xf>
    <xf numFmtId="0" fontId="17" fillId="11" borderId="0" xfId="0" applyFont="1" applyFill="1" applyAlignment="1" applyProtection="1">
      <alignment horizontal="left" vertical="top" wrapText="1"/>
    </xf>
    <xf numFmtId="0" fontId="17" fillId="0" borderId="0" xfId="0" applyNumberFormat="1" applyFont="1" applyFill="1" applyBorder="1" applyAlignment="1" applyProtection="1">
      <alignment horizontal="left" vertical="center" wrapText="1"/>
    </xf>
    <xf numFmtId="0" fontId="17" fillId="0" borderId="0" xfId="0" applyFont="1" applyAlignment="1" applyProtection="1">
      <alignment horizontal="left" vertical="top" wrapText="1"/>
    </xf>
    <xf numFmtId="0" fontId="17" fillId="0" borderId="0" xfId="34" applyNumberFormat="1" applyFont="1" applyFill="1" applyBorder="1" applyAlignment="1" applyProtection="1">
      <alignment horizontal="left" vertical="top" wrapText="1"/>
    </xf>
    <xf numFmtId="0" fontId="3" fillId="0" borderId="0" xfId="30" applyFont="1" applyAlignment="1" applyProtection="1">
      <alignment horizontal="left" vertical="center" wrapText="1"/>
      <protection hidden="1"/>
    </xf>
    <xf numFmtId="0" fontId="15" fillId="0" borderId="0" xfId="0" applyFont="1" applyBorder="1" applyAlignment="1" applyProtection="1">
      <alignment horizontal="center" vertical="top"/>
    </xf>
    <xf numFmtId="0" fontId="15" fillId="0" borderId="0" xfId="0" applyFont="1" applyBorder="1" applyAlignment="1" applyProtection="1">
      <alignment horizontal="center" vertical="center"/>
    </xf>
    <xf numFmtId="0" fontId="17" fillId="0" borderId="0" xfId="30" applyFont="1" applyFill="1" applyAlignment="1" applyProtection="1">
      <alignment horizontal="left" vertical="center"/>
      <protection hidden="1"/>
    </xf>
    <xf numFmtId="0" fontId="24" fillId="0" borderId="0" xfId="0" applyFont="1" applyFill="1" applyBorder="1" applyAlignment="1" applyProtection="1">
      <alignment horizontal="center" vertical="center"/>
    </xf>
    <xf numFmtId="0" fontId="3" fillId="0" borderId="0" xfId="0" applyNumberFormat="1" applyFont="1" applyFill="1" applyBorder="1" applyAlignment="1" applyProtection="1">
      <alignment horizontal="center" vertical="top" wrapText="1"/>
    </xf>
    <xf numFmtId="0" fontId="56" fillId="6" borderId="0" xfId="0" applyFont="1" applyFill="1" applyAlignment="1" applyProtection="1">
      <alignment horizontal="center" vertical="center"/>
    </xf>
    <xf numFmtId="0" fontId="3" fillId="0" borderId="0" xfId="0" applyNumberFormat="1" applyFont="1" applyFill="1" applyBorder="1" applyAlignment="1" applyProtection="1">
      <alignment horizontal="left" vertical="center" wrapText="1"/>
    </xf>
    <xf numFmtId="0" fontId="3" fillId="0" borderId="0" xfId="0" applyNumberFormat="1" applyFont="1" applyFill="1" applyBorder="1" applyAlignment="1" applyProtection="1">
      <alignment horizontal="justify" vertical="center" wrapText="1"/>
    </xf>
    <xf numFmtId="0" fontId="14" fillId="0" borderId="0" xfId="0" applyFont="1" applyFill="1" applyBorder="1" applyAlignment="1" applyProtection="1">
      <alignment horizontal="center" vertical="center"/>
    </xf>
    <xf numFmtId="0" fontId="50" fillId="0" borderId="48" xfId="42" applyFont="1" applyBorder="1" applyAlignment="1">
      <alignment horizontal="left" vertical="top" wrapText="1"/>
    </xf>
    <xf numFmtId="0" fontId="4" fillId="0" borderId="34" xfId="42" applyFont="1" applyBorder="1" applyAlignment="1">
      <alignment horizontal="center" vertical="center" wrapText="1"/>
    </xf>
    <xf numFmtId="0" fontId="4" fillId="0" borderId="36" xfId="42" applyFont="1" applyBorder="1" applyAlignment="1">
      <alignment horizontal="center" vertical="center" wrapText="1"/>
    </xf>
    <xf numFmtId="0" fontId="4" fillId="0" borderId="35" xfId="42" applyFont="1" applyBorder="1" applyAlignment="1">
      <alignment horizontal="center" vertical="center" wrapText="1"/>
    </xf>
    <xf numFmtId="0" fontId="4" fillId="0" borderId="36" xfId="42" applyFont="1" applyBorder="1" applyAlignment="1">
      <alignment horizontal="justify" vertical="center" wrapText="1"/>
    </xf>
    <xf numFmtId="0" fontId="4" fillId="0" borderId="35" xfId="42" applyFont="1" applyBorder="1" applyAlignment="1">
      <alignment horizontal="justify" vertical="center" wrapText="1"/>
    </xf>
    <xf numFmtId="0" fontId="4" fillId="0" borderId="46" xfId="42" applyFont="1" applyBorder="1" applyAlignment="1">
      <alignment horizontal="justify" vertical="center" wrapText="1"/>
    </xf>
    <xf numFmtId="0" fontId="4" fillId="0" borderId="37" xfId="42" applyFont="1" applyBorder="1" applyAlignment="1">
      <alignment horizontal="justify" vertical="center" wrapText="1"/>
    </xf>
    <xf numFmtId="9" fontId="5" fillId="7" borderId="40" xfId="42" applyNumberFormat="1" applyFont="1" applyFill="1" applyBorder="1" applyAlignment="1">
      <alignment horizontal="center" vertical="center" wrapText="1"/>
    </xf>
    <xf numFmtId="0" fontId="5" fillId="7" borderId="45" xfId="42" applyFont="1" applyFill="1" applyBorder="1" applyAlignment="1">
      <alignment horizontal="center" vertical="center" wrapText="1"/>
    </xf>
    <xf numFmtId="0" fontId="5" fillId="7" borderId="41" xfId="42" applyFont="1" applyFill="1" applyBorder="1" applyAlignment="1">
      <alignment horizontal="center" vertical="center" wrapText="1"/>
    </xf>
    <xf numFmtId="0" fontId="4" fillId="0" borderId="34" xfId="42" applyFont="1" applyBorder="1" applyAlignment="1">
      <alignment horizontal="justify" vertical="center" wrapText="1"/>
    </xf>
    <xf numFmtId="0" fontId="4" fillId="10" borderId="36" xfId="42" applyFont="1" applyFill="1" applyBorder="1" applyAlignment="1" applyProtection="1">
      <alignment horizontal="center" vertical="center" wrapText="1"/>
      <protection locked="0"/>
    </xf>
    <xf numFmtId="0" fontId="4" fillId="10" borderId="35" xfId="42" applyFont="1" applyFill="1" applyBorder="1" applyAlignment="1" applyProtection="1">
      <alignment horizontal="center" vertical="center" wrapText="1"/>
      <protection locked="0"/>
    </xf>
    <xf numFmtId="0" fontId="4" fillId="0" borderId="34" xfId="42" applyFont="1" applyBorder="1" applyAlignment="1">
      <alignment vertical="center" wrapText="1"/>
    </xf>
    <xf numFmtId="0" fontId="4" fillId="0" borderId="36" xfId="42" applyFont="1" applyBorder="1" applyAlignment="1">
      <alignment vertical="center" wrapText="1"/>
    </xf>
    <xf numFmtId="0" fontId="4" fillId="0" borderId="35" xfId="42" applyFont="1" applyBorder="1" applyAlignment="1">
      <alignment vertical="center" wrapText="1"/>
    </xf>
    <xf numFmtId="9" fontId="4" fillId="10" borderId="40" xfId="43" applyFont="1" applyFill="1" applyBorder="1" applyAlignment="1" applyProtection="1">
      <alignment horizontal="center" vertical="center" wrapText="1"/>
      <protection locked="0"/>
    </xf>
    <xf numFmtId="9" fontId="4" fillId="10" borderId="45" xfId="43" applyFont="1" applyFill="1" applyBorder="1" applyAlignment="1" applyProtection="1">
      <alignment horizontal="center" vertical="center" wrapText="1"/>
      <protection locked="0"/>
    </xf>
    <xf numFmtId="9" fontId="4" fillId="10" borderId="41" xfId="43" applyFont="1" applyFill="1" applyBorder="1" applyAlignment="1" applyProtection="1">
      <alignment horizontal="center" vertical="center" wrapText="1"/>
      <protection locked="0"/>
    </xf>
    <xf numFmtId="0" fontId="60" fillId="0" borderId="0" xfId="42" applyFont="1" applyAlignment="1">
      <alignment horizontal="center" vertical="center"/>
    </xf>
    <xf numFmtId="0" fontId="5" fillId="0" borderId="34" xfId="42" applyFont="1" applyBorder="1" applyAlignment="1">
      <alignment vertical="center" wrapText="1"/>
    </xf>
    <xf numFmtId="0" fontId="5" fillId="0" borderId="35" xfId="42" applyFont="1" applyBorder="1" applyAlignment="1">
      <alignment vertical="center" wrapText="1"/>
    </xf>
    <xf numFmtId="0" fontId="5" fillId="0" borderId="34" xfId="42" applyFont="1" applyBorder="1" applyAlignment="1">
      <alignment horizontal="justify" vertical="center" wrapText="1"/>
    </xf>
    <xf numFmtId="0" fontId="5" fillId="0" borderId="36" xfId="42" applyFont="1" applyBorder="1" applyAlignment="1">
      <alignment horizontal="justify" vertical="center" wrapText="1"/>
    </xf>
    <xf numFmtId="0" fontId="5" fillId="0" borderId="34" xfId="42" applyFont="1" applyBorder="1" applyAlignment="1">
      <alignment horizontal="center" vertical="center" wrapText="1"/>
    </xf>
    <xf numFmtId="0" fontId="5" fillId="0" borderId="35" xfId="42" applyFont="1" applyBorder="1" applyAlignment="1">
      <alignment horizontal="center" vertical="center" wrapText="1"/>
    </xf>
    <xf numFmtId="0" fontId="4" fillId="10" borderId="40" xfId="42" applyFont="1" applyFill="1" applyBorder="1" applyAlignment="1" applyProtection="1">
      <alignment horizontal="center" vertical="center" wrapText="1"/>
      <protection locked="0"/>
    </xf>
    <xf numFmtId="0" fontId="4" fillId="10" borderId="41" xfId="42" applyFont="1" applyFill="1" applyBorder="1" applyAlignment="1" applyProtection="1">
      <alignment horizontal="center" vertical="center" wrapText="1"/>
      <protection locked="0"/>
    </xf>
    <xf numFmtId="0" fontId="5" fillId="0" borderId="38" xfId="42" applyFont="1" applyBorder="1" applyAlignment="1">
      <alignment horizontal="justify" vertical="center" wrapText="1"/>
    </xf>
    <xf numFmtId="0" fontId="5" fillId="0" borderId="2" xfId="42" applyFont="1" applyBorder="1" applyAlignment="1">
      <alignment horizontal="justify" vertical="center" wrapText="1"/>
    </xf>
    <xf numFmtId="4" fontId="4" fillId="10" borderId="42" xfId="42" applyNumberFormat="1" applyFont="1" applyFill="1" applyBorder="1" applyAlignment="1" applyProtection="1">
      <alignment horizontal="center" vertical="center" wrapText="1"/>
      <protection locked="0"/>
    </xf>
    <xf numFmtId="4" fontId="4" fillId="10" borderId="36" xfId="42" applyNumberFormat="1" applyFont="1" applyFill="1" applyBorder="1" applyAlignment="1" applyProtection="1">
      <alignment horizontal="center" vertical="center" wrapText="1"/>
      <protection locked="0"/>
    </xf>
    <xf numFmtId="4" fontId="4" fillId="10" borderId="35" xfId="42" applyNumberFormat="1" applyFont="1" applyFill="1" applyBorder="1" applyAlignment="1" applyProtection="1">
      <alignment horizontal="center" vertical="center" wrapText="1"/>
      <protection locked="0"/>
    </xf>
    <xf numFmtId="0" fontId="60" fillId="0" borderId="0" xfId="42" applyFont="1" applyAlignment="1">
      <alignment horizontal="center" vertical="center" wrapText="1"/>
    </xf>
    <xf numFmtId="0" fontId="51" fillId="9" borderId="14" xfId="42" applyFont="1" applyFill="1" applyBorder="1" applyAlignment="1">
      <alignment horizontal="center" vertical="top"/>
    </xf>
    <xf numFmtId="0" fontId="51" fillId="9" borderId="3" xfId="42" applyFont="1" applyFill="1" applyBorder="1" applyAlignment="1">
      <alignment horizontal="center" vertical="top"/>
    </xf>
    <xf numFmtId="0" fontId="51" fillId="9" borderId="15" xfId="42" applyFont="1" applyFill="1" applyBorder="1" applyAlignment="1">
      <alignment horizontal="center" vertical="top"/>
    </xf>
    <xf numFmtId="0" fontId="51" fillId="9" borderId="14" xfId="42" applyFont="1" applyFill="1" applyBorder="1" applyAlignment="1" applyProtection="1">
      <alignment horizontal="center" vertical="top"/>
    </xf>
    <xf numFmtId="0" fontId="51" fillId="9" borderId="3" xfId="42" applyFont="1" applyFill="1" applyBorder="1" applyAlignment="1" applyProtection="1">
      <alignment horizontal="center" vertical="top"/>
    </xf>
    <xf numFmtId="0" fontId="51" fillId="9" borderId="15" xfId="42" applyFont="1" applyFill="1" applyBorder="1" applyAlignment="1" applyProtection="1">
      <alignment horizontal="center" vertical="top"/>
    </xf>
    <xf numFmtId="0" fontId="60" fillId="0" borderId="0" xfId="42" applyFont="1" applyAlignment="1" applyProtection="1">
      <alignment horizontal="center" vertical="center" wrapText="1"/>
    </xf>
    <xf numFmtId="0" fontId="3" fillId="0" borderId="0" xfId="30" applyFont="1" applyAlignment="1" applyProtection="1">
      <alignment horizontal="left" vertical="center" wrapText="1"/>
    </xf>
    <xf numFmtId="0" fontId="33" fillId="0" borderId="0" xfId="39" applyFont="1" applyAlignment="1" applyProtection="1">
      <alignment horizontal="center" vertical="justify" wrapText="1"/>
    </xf>
    <xf numFmtId="0" fontId="14" fillId="0" borderId="0" xfId="39" applyFont="1" applyAlignment="1" applyProtection="1">
      <alignment horizontal="center" vertical="justify" wrapText="1"/>
    </xf>
    <xf numFmtId="0" fontId="14" fillId="0" borderId="0" xfId="39" applyFont="1" applyAlignment="1" applyProtection="1">
      <alignment horizontal="justify" vertical="center" wrapText="1"/>
    </xf>
    <xf numFmtId="0" fontId="15" fillId="0" borderId="0" xfId="30" applyFont="1" applyFill="1" applyAlignment="1" applyProtection="1">
      <alignment horizontal="left" vertical="center"/>
    </xf>
    <xf numFmtId="0" fontId="15" fillId="0" borderId="30" xfId="39" applyFont="1" applyBorder="1" applyAlignment="1" applyProtection="1">
      <alignment horizontal="left" vertical="center" wrapText="1"/>
    </xf>
    <xf numFmtId="0" fontId="15" fillId="0" borderId="0" xfId="39" applyFont="1" applyAlignment="1" applyProtection="1">
      <alignment vertical="top" wrapText="1"/>
    </xf>
    <xf numFmtId="0" fontId="15" fillId="0" borderId="0" xfId="39" applyFont="1" applyAlignment="1" applyProtection="1">
      <alignment horizontal="left" vertical="top" wrapText="1"/>
    </xf>
    <xf numFmtId="0" fontId="48" fillId="0" borderId="0" xfId="39" applyFont="1" applyAlignment="1" applyProtection="1">
      <alignment horizontal="left" vertical="top" wrapText="1"/>
    </xf>
    <xf numFmtId="0" fontId="47" fillId="0" borderId="0" xfId="39" applyFont="1" applyBorder="1" applyAlignment="1" applyProtection="1">
      <alignment horizontal="left"/>
    </xf>
    <xf numFmtId="0" fontId="47" fillId="0" borderId="10" xfId="39" applyFont="1" applyBorder="1" applyAlignment="1" applyProtection="1">
      <alignment horizontal="left"/>
    </xf>
    <xf numFmtId="0" fontId="4" fillId="0" borderId="5" xfId="39" applyFont="1" applyBorder="1" applyAlignment="1" applyProtection="1">
      <alignment horizontal="left" vertical="top" wrapText="1"/>
    </xf>
    <xf numFmtId="0" fontId="15" fillId="0" borderId="0" xfId="30" applyFont="1" applyFill="1" applyAlignment="1" applyProtection="1">
      <alignment horizontal="left" vertical="center" wrapText="1"/>
    </xf>
    <xf numFmtId="0" fontId="0" fillId="0" borderId="4" xfId="39" applyFont="1" applyBorder="1" applyAlignment="1" applyProtection="1">
      <alignment horizontal="left" vertical="top" wrapText="1"/>
    </xf>
    <xf numFmtId="0" fontId="15" fillId="0" borderId="4" xfId="39" applyFont="1" applyBorder="1" applyAlignment="1" applyProtection="1">
      <alignment horizontal="left" vertical="top" wrapText="1"/>
    </xf>
    <xf numFmtId="0" fontId="15" fillId="3" borderId="11" xfId="39" applyFont="1" applyFill="1" applyBorder="1" applyAlignment="1" applyProtection="1">
      <alignment horizontal="left" vertical="top" wrapText="1"/>
      <protection locked="0"/>
    </xf>
    <xf numFmtId="0" fontId="15" fillId="3" borderId="13" xfId="39" applyFont="1" applyFill="1" applyBorder="1" applyAlignment="1" applyProtection="1">
      <alignment horizontal="left" vertical="top" wrapText="1"/>
      <protection locked="0"/>
    </xf>
    <xf numFmtId="0" fontId="0" fillId="0" borderId="8" xfId="39" applyFont="1" applyBorder="1" applyAlignment="1" applyProtection="1">
      <alignment horizontal="justify" vertical="top" wrapText="1"/>
    </xf>
    <xf numFmtId="0" fontId="15" fillId="0" borderId="5" xfId="39" applyFont="1" applyBorder="1" applyAlignment="1" applyProtection="1">
      <alignment horizontal="justify" vertical="top" wrapText="1"/>
    </xf>
    <xf numFmtId="0" fontId="15" fillId="0" borderId="9" xfId="39" applyFont="1" applyBorder="1" applyAlignment="1" applyProtection="1">
      <alignment horizontal="justify" vertical="top" wrapText="1"/>
    </xf>
    <xf numFmtId="0" fontId="0" fillId="0" borderId="4" xfId="39" applyFont="1" applyBorder="1" applyAlignment="1" applyProtection="1">
      <alignment horizontal="left" vertical="center" wrapText="1"/>
    </xf>
    <xf numFmtId="0" fontId="15" fillId="0" borderId="4" xfId="39" applyFont="1" applyBorder="1" applyAlignment="1" applyProtection="1">
      <alignment horizontal="left" vertical="center" wrapText="1"/>
    </xf>
    <xf numFmtId="0" fontId="15" fillId="0" borderId="32" xfId="39" applyFont="1" applyBorder="1" applyAlignment="1" applyProtection="1">
      <alignment horizontal="left" vertical="center" wrapText="1"/>
    </xf>
    <xf numFmtId="0" fontId="15" fillId="0" borderId="11" xfId="39" applyFont="1" applyBorder="1" applyAlignment="1" applyProtection="1">
      <alignment horizontal="left" vertical="center" wrapText="1"/>
    </xf>
    <xf numFmtId="0" fontId="15" fillId="0" borderId="29" xfId="39" applyFont="1" applyBorder="1" applyAlignment="1" applyProtection="1">
      <alignment horizontal="left" vertical="center" wrapText="1"/>
      <protection locked="0"/>
    </xf>
    <xf numFmtId="0" fontId="15" fillId="0" borderId="28" xfId="39" applyFont="1" applyBorder="1" applyAlignment="1" applyProtection="1">
      <alignment horizontal="left" vertical="center" wrapText="1"/>
      <protection locked="0"/>
    </xf>
    <xf numFmtId="0" fontId="15" fillId="0" borderId="27" xfId="39" applyFont="1" applyBorder="1" applyAlignment="1" applyProtection="1">
      <alignment horizontal="left" vertical="center" wrapText="1"/>
      <protection locked="0"/>
    </xf>
    <xf numFmtId="0" fontId="15" fillId="0" borderId="1" xfId="39" applyFont="1" applyBorder="1" applyAlignment="1" applyProtection="1">
      <alignment horizontal="left" vertical="center" wrapText="1"/>
    </xf>
    <xf numFmtId="0" fontId="15" fillId="0" borderId="16" xfId="39" applyFont="1" applyBorder="1" applyAlignment="1" applyProtection="1">
      <alignment horizontal="left" vertical="center"/>
    </xf>
    <xf numFmtId="0" fontId="15" fillId="0" borderId="25" xfId="39" applyFont="1" applyBorder="1" applyAlignment="1" applyProtection="1">
      <alignment horizontal="left" vertical="center"/>
    </xf>
    <xf numFmtId="0" fontId="15" fillId="0" borderId="17" xfId="39" applyFont="1" applyBorder="1" applyAlignment="1" applyProtection="1">
      <alignment horizontal="left" vertical="center"/>
    </xf>
    <xf numFmtId="0" fontId="0" fillId="0" borderId="0" xfId="39" applyFont="1" applyAlignment="1" applyProtection="1">
      <alignment horizontal="justify" vertical="center" wrapText="1"/>
    </xf>
    <xf numFmtId="0" fontId="15" fillId="0" borderId="0" xfId="39" applyFont="1" applyAlignment="1" applyProtection="1">
      <alignment horizontal="justify" vertical="center" wrapText="1"/>
    </xf>
    <xf numFmtId="0" fontId="15" fillId="0" borderId="31" xfId="39" applyFont="1" applyBorder="1" applyAlignment="1" applyProtection="1">
      <alignment horizontal="left" vertical="center" wrapText="1"/>
    </xf>
    <xf numFmtId="0" fontId="15" fillId="0" borderId="0" xfId="30" applyFont="1" applyFill="1" applyAlignment="1" applyProtection="1">
      <alignment horizontal="left" vertical="center"/>
      <protection hidden="1"/>
    </xf>
    <xf numFmtId="0" fontId="14" fillId="0" borderId="0" xfId="0" applyNumberFormat="1" applyFont="1" applyFill="1" applyBorder="1" applyAlignment="1" applyProtection="1">
      <alignment horizontal="center" vertical="top" wrapText="1"/>
    </xf>
    <xf numFmtId="0" fontId="24" fillId="6" borderId="0" xfId="0" applyFont="1" applyFill="1" applyAlignment="1" applyProtection="1">
      <alignment horizontal="center" vertical="center"/>
    </xf>
    <xf numFmtId="0" fontId="14" fillId="0" borderId="0" xfId="0" applyNumberFormat="1"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0" xfId="0" applyFont="1" applyAlignment="1" applyProtection="1">
      <alignment horizontal="left" vertical="top" wrapText="1"/>
    </xf>
    <xf numFmtId="0" fontId="0" fillId="0" borderId="0" xfId="0" applyNumberFormat="1" applyFill="1" applyBorder="1" applyAlignment="1" applyProtection="1">
      <alignment horizontal="left" vertical="center" wrapText="1"/>
    </xf>
    <xf numFmtId="0" fontId="0" fillId="0" borderId="0" xfId="0" applyNumberFormat="1" applyFont="1" applyFill="1" applyBorder="1" applyAlignment="1" applyProtection="1">
      <alignment horizontal="justify" vertical="center" wrapText="1"/>
    </xf>
    <xf numFmtId="2" fontId="15" fillId="0" borderId="0" xfId="30" applyNumberFormat="1" applyFont="1" applyFill="1" applyBorder="1" applyAlignment="1" applyProtection="1">
      <alignment horizontal="right" vertical="center"/>
      <protection hidden="1"/>
    </xf>
    <xf numFmtId="167" fontId="24" fillId="0" borderId="0" xfId="0" applyNumberFormat="1" applyFont="1" applyFill="1" applyBorder="1" applyAlignment="1" applyProtection="1">
      <alignment horizontal="center" vertical="center" wrapText="1"/>
      <protection hidden="1"/>
    </xf>
    <xf numFmtId="0" fontId="14" fillId="0" borderId="0" xfId="30" applyFont="1" applyFill="1" applyBorder="1" applyAlignment="1" applyProtection="1">
      <alignment horizontal="center" vertical="center"/>
      <protection hidden="1"/>
    </xf>
    <xf numFmtId="0" fontId="15" fillId="0" borderId="0" xfId="30" applyFont="1" applyBorder="1" applyAlignment="1" applyProtection="1">
      <alignment vertical="center" wrapText="1"/>
      <protection hidden="1"/>
    </xf>
    <xf numFmtId="0" fontId="14" fillId="0" borderId="0" xfId="3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protection hidden="1"/>
    </xf>
    <xf numFmtId="0" fontId="14" fillId="0" borderId="0" xfId="28" applyNumberFormat="1" applyFont="1" applyFill="1" applyBorder="1" applyAlignment="1" applyProtection="1">
      <alignment horizontal="justify" vertical="center"/>
      <protection hidden="1"/>
    </xf>
    <xf numFmtId="167" fontId="14" fillId="0" borderId="0" xfId="0" applyNumberFormat="1" applyFont="1" applyFill="1" applyBorder="1" applyAlignment="1" applyProtection="1">
      <alignment horizontal="center" vertical="center" wrapText="1"/>
      <protection hidden="1"/>
    </xf>
    <xf numFmtId="0" fontId="15" fillId="0" borderId="0" xfId="29" applyFont="1" applyFill="1" applyBorder="1" applyAlignment="1" applyProtection="1">
      <alignment horizontal="left" vertical="top"/>
      <protection hidden="1"/>
    </xf>
    <xf numFmtId="0" fontId="24" fillId="6" borderId="0" xfId="0" applyFont="1" applyFill="1" applyAlignment="1" applyProtection="1">
      <alignment horizontal="center" vertical="center"/>
      <protection hidden="1"/>
    </xf>
    <xf numFmtId="0" fontId="45" fillId="0" borderId="0" xfId="30" applyFont="1" applyBorder="1" applyAlignment="1" applyProtection="1">
      <alignment horizontal="center" vertical="center" wrapText="1"/>
      <protection hidden="1"/>
    </xf>
    <xf numFmtId="0" fontId="15" fillId="0" borderId="0" xfId="0" applyFont="1" applyBorder="1" applyAlignment="1" applyProtection="1">
      <alignment vertical="center" wrapText="1"/>
      <protection hidden="1"/>
    </xf>
    <xf numFmtId="0" fontId="15" fillId="0" borderId="0" xfId="29" applyFont="1" applyFill="1" applyAlignment="1" applyProtection="1">
      <alignment horizontal="left" vertical="top"/>
      <protection hidden="1"/>
    </xf>
    <xf numFmtId="0" fontId="42" fillId="0" borderId="0" xfId="29" applyFont="1" applyFill="1" applyAlignment="1" applyProtection="1">
      <alignment horizontal="left" vertical="top"/>
      <protection hidden="1"/>
    </xf>
    <xf numFmtId="0" fontId="0" fillId="0" borderId="5" xfId="30" applyFont="1" applyBorder="1" applyAlignment="1" applyProtection="1">
      <alignment horizontal="left" vertical="center" wrapText="1"/>
      <protection hidden="1"/>
    </xf>
    <xf numFmtId="0" fontId="5" fillId="0" borderId="14" xfId="30" applyFont="1" applyBorder="1" applyAlignment="1" applyProtection="1">
      <alignment horizontal="center" vertical="center" wrapText="1"/>
      <protection hidden="1"/>
    </xf>
    <xf numFmtId="0" fontId="5" fillId="0" borderId="3" xfId="30" applyFont="1" applyBorder="1" applyAlignment="1" applyProtection="1">
      <alignment horizontal="center" vertical="center" wrapText="1"/>
      <protection hidden="1"/>
    </xf>
    <xf numFmtId="0" fontId="5" fillId="0" borderId="15" xfId="30" applyFont="1" applyBorder="1" applyAlignment="1" applyProtection="1">
      <alignment horizontal="center" vertical="center" wrapText="1"/>
      <protection hidden="1"/>
    </xf>
    <xf numFmtId="2" fontId="4" fillId="3" borderId="14" xfId="30" applyNumberFormat="1" applyFont="1" applyFill="1" applyBorder="1" applyAlignment="1" applyProtection="1">
      <alignment horizontal="center" vertical="top"/>
      <protection locked="0" hidden="1"/>
    </xf>
    <xf numFmtId="2" fontId="4" fillId="3" borderId="3" xfId="30" applyNumberFormat="1" applyFont="1" applyFill="1" applyBorder="1" applyAlignment="1" applyProtection="1">
      <alignment horizontal="center" vertical="top"/>
      <protection locked="0" hidden="1"/>
    </xf>
    <xf numFmtId="2" fontId="4" fillId="3" borderId="15" xfId="30" applyNumberFormat="1" applyFont="1" applyFill="1" applyBorder="1" applyAlignment="1" applyProtection="1">
      <alignment horizontal="center" vertical="top"/>
      <protection locked="0" hidden="1"/>
    </xf>
    <xf numFmtId="0" fontId="17" fillId="0" borderId="0" xfId="0" applyNumberFormat="1" applyFont="1" applyFill="1" applyBorder="1" applyAlignment="1" applyProtection="1">
      <alignment horizontal="left" vertical="top" wrapText="1"/>
    </xf>
    <xf numFmtId="0" fontId="17" fillId="0" borderId="0" xfId="0" applyNumberFormat="1" applyFont="1" applyFill="1" applyBorder="1" applyAlignment="1" applyProtection="1">
      <alignment horizontal="left" vertical="top"/>
    </xf>
    <xf numFmtId="0" fontId="56" fillId="6" borderId="0" xfId="0" applyFont="1" applyFill="1" applyAlignment="1" applyProtection="1">
      <alignment horizontal="center" vertical="center" wrapText="1"/>
    </xf>
    <xf numFmtId="0" fontId="15" fillId="0" borderId="0" xfId="30" applyFont="1" applyFill="1" applyAlignment="1" applyProtection="1">
      <alignment horizontal="left" vertical="center" wrapText="1"/>
      <protection hidden="1"/>
    </xf>
    <xf numFmtId="0" fontId="15" fillId="0" borderId="0" xfId="39" applyFont="1" applyAlignment="1" applyProtection="1">
      <alignment horizontal="center" vertical="center"/>
      <protection hidden="1"/>
    </xf>
    <xf numFmtId="0" fontId="33" fillId="0" borderId="0" xfId="39" applyFont="1" applyAlignment="1" applyProtection="1">
      <alignment horizontal="center" vertical="center" wrapText="1"/>
      <protection hidden="1"/>
    </xf>
    <xf numFmtId="0" fontId="14" fillId="0" borderId="0" xfId="39" applyFont="1" applyAlignment="1" applyProtection="1">
      <alignment horizontal="center" vertical="center"/>
      <protection hidden="1"/>
    </xf>
    <xf numFmtId="0" fontId="14" fillId="0" borderId="0" xfId="39" applyFont="1" applyAlignment="1" applyProtection="1">
      <alignment horizontal="justify" vertical="center" wrapText="1"/>
      <protection hidden="1"/>
    </xf>
    <xf numFmtId="0" fontId="36" fillId="13" borderId="0" xfId="44" applyFont="1" applyFill="1" applyBorder="1" applyAlignment="1" applyProtection="1">
      <alignment horizontal="center" vertical="top"/>
      <protection hidden="1"/>
    </xf>
    <xf numFmtId="0" fontId="4" fillId="0" borderId="0" xfId="44" applyFont="1" applyAlignment="1" applyProtection="1">
      <alignment horizontal="center" vertical="top"/>
      <protection hidden="1"/>
    </xf>
    <xf numFmtId="0" fontId="36" fillId="0" borderId="0" xfId="44" applyFont="1" applyAlignment="1" applyProtection="1">
      <alignment horizontal="center" vertical="top"/>
      <protection hidden="1"/>
    </xf>
    <xf numFmtId="0" fontId="4" fillId="0" borderId="0" xfId="44" applyFont="1" applyAlignment="1" applyProtection="1">
      <alignment horizontal="center" vertical="top" wrapText="1"/>
      <protection hidden="1"/>
    </xf>
    <xf numFmtId="0" fontId="66" fillId="0" borderId="16" xfId="44" applyFont="1" applyBorder="1" applyAlignment="1" applyProtection="1">
      <alignment horizontal="center" vertical="center"/>
      <protection hidden="1"/>
    </xf>
    <xf numFmtId="0" fontId="66" fillId="0" borderId="25" xfId="44" applyFont="1" applyBorder="1" applyAlignment="1" applyProtection="1">
      <alignment horizontal="center" vertical="center"/>
      <protection hidden="1"/>
    </xf>
    <xf numFmtId="0" fontId="66" fillId="0" borderId="17" xfId="44" applyFont="1" applyBorder="1" applyAlignment="1" applyProtection="1">
      <alignment horizontal="center" vertical="center"/>
      <protection hidden="1"/>
    </xf>
    <xf numFmtId="0" fontId="4" fillId="0" borderId="22" xfId="44" applyFont="1" applyBorder="1" applyAlignment="1" applyProtection="1">
      <alignment horizontal="justify" vertical="top" wrapText="1"/>
      <protection hidden="1"/>
    </xf>
    <xf numFmtId="0" fontId="4" fillId="0" borderId="19" xfId="44" applyFont="1" applyBorder="1" applyAlignment="1" applyProtection="1">
      <alignment horizontal="justify" vertical="top" wrapText="1"/>
      <protection hidden="1"/>
    </xf>
    <xf numFmtId="0" fontId="4" fillId="0" borderId="28" xfId="44" applyFont="1" applyBorder="1" applyAlignment="1" applyProtection="1">
      <alignment horizontal="justify" vertical="top" wrapText="1"/>
      <protection hidden="1"/>
    </xf>
    <xf numFmtId="0" fontId="4" fillId="0" borderId="27" xfId="44" applyFont="1" applyBorder="1" applyAlignment="1" applyProtection="1">
      <alignment horizontal="justify" vertical="top" wrapText="1"/>
      <protection hidden="1"/>
    </xf>
    <xf numFmtId="0" fontId="4" fillId="0" borderId="0" xfId="44" applyFont="1" applyAlignment="1" applyProtection="1">
      <alignment horizontal="justify" vertical="top"/>
      <protection hidden="1"/>
    </xf>
    <xf numFmtId="0" fontId="4" fillId="0" borderId="0" xfId="44" applyFont="1" applyBorder="1" applyAlignment="1" applyProtection="1">
      <alignment horizontal="justify" vertical="top" wrapText="1"/>
      <protection hidden="1"/>
    </xf>
    <xf numFmtId="0" fontId="4" fillId="0" borderId="0" xfId="44" applyFont="1" applyBorder="1" applyAlignment="1" applyProtection="1">
      <alignment horizontal="left" vertical="top" wrapText="1" indent="5"/>
      <protection hidden="1"/>
    </xf>
    <xf numFmtId="0" fontId="4" fillId="0" borderId="5" xfId="44" applyFont="1" applyBorder="1" applyAlignment="1" applyProtection="1">
      <alignment horizontal="justify" vertical="top" wrapText="1"/>
      <protection hidden="1"/>
    </xf>
    <xf numFmtId="0" fontId="4" fillId="0" borderId="5" xfId="44" applyFont="1" applyBorder="1" applyAlignment="1" applyProtection="1">
      <alignment horizontal="left" vertical="top" wrapText="1" indent="5"/>
      <protection hidden="1"/>
    </xf>
    <xf numFmtId="0" fontId="4" fillId="0" borderId="0" xfId="44" applyFont="1" applyAlignment="1" applyProtection="1">
      <alignment horizontal="center" vertical="center" wrapText="1"/>
      <protection hidden="1"/>
    </xf>
    <xf numFmtId="0" fontId="4" fillId="0" borderId="0" xfId="44" applyFont="1" applyAlignment="1" applyProtection="1">
      <alignment horizontal="justify" vertical="top" wrapText="1"/>
      <protection hidden="1"/>
    </xf>
    <xf numFmtId="0" fontId="5" fillId="0" borderId="0" xfId="44" applyFont="1" applyAlignment="1" applyProtection="1">
      <alignment horizontal="justify"/>
      <protection hidden="1"/>
    </xf>
    <xf numFmtId="0" fontId="4" fillId="0" borderId="0" xfId="44" applyFont="1" applyAlignment="1" applyProtection="1">
      <alignment horizontal="justify"/>
      <protection hidden="1"/>
    </xf>
    <xf numFmtId="0" fontId="4" fillId="0" borderId="0" xfId="44" applyFont="1" applyBorder="1" applyAlignment="1" applyProtection="1">
      <alignment horizontal="left" vertical="top" wrapText="1"/>
      <protection hidden="1"/>
    </xf>
    <xf numFmtId="0" fontId="47" fillId="0" borderId="0" xfId="44" applyFont="1" applyAlignment="1" applyProtection="1">
      <alignment horizontal="justify" vertical="top"/>
      <protection hidden="1"/>
    </xf>
    <xf numFmtId="0" fontId="4" fillId="0" borderId="0" xfId="44" applyFont="1" applyBorder="1" applyAlignment="1" applyProtection="1">
      <alignment vertical="top" wrapText="1"/>
      <protection hidden="1"/>
    </xf>
    <xf numFmtId="0" fontId="16" fillId="0" borderId="0" xfId="44" applyAlignment="1">
      <alignment vertical="top" wrapText="1"/>
    </xf>
    <xf numFmtId="0" fontId="5" fillId="0" borderId="0" xfId="44" applyFont="1" applyBorder="1" applyAlignment="1" applyProtection="1">
      <alignment horizontal="justify" vertical="top" wrapText="1"/>
      <protection hidden="1"/>
    </xf>
    <xf numFmtId="0" fontId="50" fillId="0" borderId="0" xfId="40" applyFont="1" applyFill="1" applyAlignment="1" applyProtection="1">
      <alignment horizontal="justify" vertical="top" wrapText="1"/>
      <protection hidden="1"/>
    </xf>
    <xf numFmtId="0" fontId="50" fillId="0" borderId="0" xfId="40" applyFont="1" applyFill="1" applyAlignment="1" applyProtection="1">
      <alignment horizontal="left" vertical="top"/>
      <protection hidden="1"/>
    </xf>
    <xf numFmtId="0" fontId="36" fillId="0" borderId="0" xfId="24" quotePrefix="1" applyFont="1" applyAlignment="1" applyProtection="1">
      <alignment horizontal="center" vertical="center"/>
    </xf>
    <xf numFmtId="0" fontId="50" fillId="0" borderId="0" xfId="40" applyFont="1" applyAlignment="1" applyProtection="1">
      <alignment horizontal="justify" vertical="top" wrapText="1"/>
      <protection hidden="1"/>
    </xf>
    <xf numFmtId="174" fontId="14" fillId="0" borderId="0" xfId="24" applyNumberFormat="1" applyFont="1" applyAlignment="1" applyProtection="1">
      <alignment horizontal="left" vertical="center" indent="1"/>
    </xf>
    <xf numFmtId="0" fontId="50" fillId="0" borderId="0" xfId="42" applyFont="1" applyBorder="1" applyAlignment="1" applyProtection="1">
      <alignment horizontal="justify" vertical="top" wrapText="1"/>
      <protection hidden="1"/>
    </xf>
    <xf numFmtId="0" fontId="51" fillId="0" borderId="0" xfId="40" applyFont="1" applyFill="1" applyAlignment="1" applyProtection="1">
      <alignment horizontal="left" vertical="top" wrapText="1"/>
      <protection hidden="1"/>
    </xf>
    <xf numFmtId="0" fontId="50" fillId="0" borderId="0" xfId="40" applyFont="1" applyFill="1" applyAlignment="1" applyProtection="1">
      <alignment horizontal="left" vertical="top" wrapText="1"/>
      <protection hidden="1"/>
    </xf>
    <xf numFmtId="0" fontId="50" fillId="0" borderId="0" xfId="39" applyFont="1" applyProtection="1">
      <protection hidden="1"/>
    </xf>
    <xf numFmtId="0" fontId="50" fillId="0" borderId="0" xfId="24" applyFont="1" applyFill="1" applyAlignment="1" applyProtection="1">
      <alignment horizontal="justify" vertical="top"/>
    </xf>
    <xf numFmtId="0" fontId="51" fillId="0" borderId="0" xfId="24" applyFont="1" applyAlignment="1" applyProtection="1">
      <alignment horizontal="justify" vertical="top"/>
    </xf>
    <xf numFmtId="0" fontId="50" fillId="14" borderId="0" xfId="24" applyFont="1" applyFill="1" applyAlignment="1" applyProtection="1">
      <alignment horizontal="left" vertical="top" wrapText="1"/>
      <protection locked="0"/>
    </xf>
    <xf numFmtId="0" fontId="50" fillId="0" borderId="0" xfId="40" applyFont="1" applyFill="1" applyAlignment="1" applyProtection="1">
      <alignment vertical="top" wrapText="1"/>
      <protection hidden="1"/>
    </xf>
    <xf numFmtId="0" fontId="50" fillId="0" borderId="0" xfId="41" applyFont="1" applyFill="1" applyAlignment="1" applyProtection="1">
      <alignment vertical="top" wrapText="1"/>
      <protection hidden="1"/>
    </xf>
    <xf numFmtId="0" fontId="50" fillId="0" borderId="0" xfId="40" applyNumberFormat="1" applyFont="1" applyAlignment="1" applyProtection="1">
      <alignment horizontal="justify" vertical="top" wrapText="1"/>
      <protection hidden="1"/>
    </xf>
    <xf numFmtId="0" fontId="52" fillId="0" borderId="0" xfId="24" applyFont="1" applyAlignment="1" applyProtection="1">
      <alignment horizontal="center" vertical="center"/>
    </xf>
    <xf numFmtId="0" fontId="50" fillId="0" borderId="0" xfId="40" applyFont="1" applyFill="1" applyAlignment="1" applyProtection="1">
      <alignment horizontal="justify" vertical="top"/>
      <protection hidden="1"/>
    </xf>
    <xf numFmtId="0" fontId="50" fillId="0" borderId="0" xfId="24" applyFont="1" applyFill="1" applyAlignment="1" applyProtection="1">
      <alignment horizontal="left" vertical="top" wrapText="1"/>
    </xf>
    <xf numFmtId="0" fontId="15" fillId="0" borderId="0" xfId="33" applyFont="1" applyFill="1" applyBorder="1" applyAlignment="1" applyProtection="1">
      <alignment horizontal="justify" vertical="center" wrapText="1"/>
      <protection hidden="1"/>
    </xf>
    <xf numFmtId="1" fontId="21" fillId="0" borderId="4" xfId="33" applyNumberFormat="1" applyFont="1" applyFill="1" applyBorder="1" applyAlignment="1" applyProtection="1">
      <alignment horizontal="justify" vertical="center" wrapText="1"/>
      <protection hidden="1"/>
    </xf>
    <xf numFmtId="4" fontId="14" fillId="0" borderId="14" xfId="33" applyNumberFormat="1" applyFont="1" applyBorder="1" applyAlignment="1" applyProtection="1">
      <alignment horizontal="center" vertical="center" wrapText="1"/>
      <protection hidden="1"/>
    </xf>
    <xf numFmtId="4" fontId="14" fillId="0" borderId="3" xfId="33" applyNumberFormat="1" applyFont="1" applyBorder="1" applyAlignment="1" applyProtection="1">
      <alignment horizontal="center" vertical="center" wrapText="1"/>
      <protection hidden="1"/>
    </xf>
    <xf numFmtId="0" fontId="16" fillId="0" borderId="0" xfId="33" applyFont="1" applyAlignment="1" applyProtection="1">
      <alignment horizontal="left"/>
      <protection hidden="1"/>
    </xf>
    <xf numFmtId="0" fontId="16" fillId="0" borderId="7" xfId="33" applyFont="1" applyBorder="1" applyAlignment="1" applyProtection="1">
      <alignment horizontal="left"/>
      <protection hidden="1"/>
    </xf>
    <xf numFmtId="1" fontId="15" fillId="0" borderId="0" xfId="33" applyNumberFormat="1" applyFont="1" applyFill="1" applyBorder="1" applyAlignment="1" applyProtection="1">
      <alignment horizontal="justify" vertical="top" wrapText="1"/>
      <protection hidden="1"/>
    </xf>
    <xf numFmtId="0" fontId="15" fillId="0" borderId="0" xfId="33" applyFont="1" applyFill="1" applyBorder="1" applyAlignment="1" applyProtection="1">
      <alignment horizontal="justify" vertical="top" wrapText="1"/>
      <protection hidden="1"/>
    </xf>
    <xf numFmtId="0" fontId="15" fillId="0" borderId="7" xfId="33" applyFont="1" applyFill="1" applyBorder="1" applyAlignment="1" applyProtection="1">
      <alignment horizontal="justify" vertical="top" wrapText="1"/>
      <protection hidden="1"/>
    </xf>
    <xf numFmtId="1" fontId="14" fillId="0" borderId="0" xfId="33" applyNumberFormat="1" applyFont="1" applyBorder="1" applyAlignment="1" applyProtection="1">
      <alignment horizontal="center" vertical="center" wrapText="1"/>
      <protection hidden="1"/>
    </xf>
    <xf numFmtId="0" fontId="14" fillId="0" borderId="0" xfId="33" applyFont="1" applyBorder="1" applyAlignment="1" applyProtection="1">
      <alignment horizontal="center" vertical="center" wrapText="1"/>
      <protection hidden="1"/>
    </xf>
    <xf numFmtId="4" fontId="14" fillId="0" borderId="0" xfId="33" applyNumberFormat="1" applyFont="1" applyBorder="1" applyAlignment="1" applyProtection="1">
      <alignment horizontal="right" vertical="center" wrapText="1"/>
      <protection hidden="1"/>
    </xf>
    <xf numFmtId="1" fontId="14" fillId="0" borderId="4" xfId="33" applyNumberFormat="1" applyFont="1" applyBorder="1" applyAlignment="1" applyProtection="1">
      <alignment horizontal="center" vertical="center" wrapText="1"/>
      <protection hidden="1"/>
    </xf>
    <xf numFmtId="4" fontId="14" fillId="0" borderId="4" xfId="33" applyNumberFormat="1" applyFont="1" applyBorder="1" applyAlignment="1" applyProtection="1">
      <alignment horizontal="center" vertical="center" wrapText="1"/>
      <protection hidden="1"/>
    </xf>
    <xf numFmtId="0" fontId="15" fillId="0" borderId="0" xfId="33" applyFont="1" applyFill="1" applyBorder="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4" fillId="0" borderId="14" xfId="33" applyNumberFormat="1" applyFont="1" applyBorder="1" applyAlignment="1" applyProtection="1">
      <alignment horizontal="center" vertical="center" wrapText="1"/>
      <protection hidden="1"/>
    </xf>
    <xf numFmtId="1" fontId="14" fillId="0" borderId="15" xfId="33" applyNumberFormat="1" applyFont="1" applyBorder="1" applyAlignment="1" applyProtection="1">
      <alignment horizontal="center" vertical="center" wrapText="1"/>
      <protection hidden="1"/>
    </xf>
    <xf numFmtId="4" fontId="14" fillId="0" borderId="14" xfId="33" applyNumberFormat="1" applyFont="1" applyBorder="1" applyAlignment="1" applyProtection="1">
      <alignment horizontal="right" vertical="center" wrapText="1"/>
      <protection hidden="1"/>
    </xf>
    <xf numFmtId="4" fontId="15" fillId="0" borderId="15" xfId="33" applyNumberFormat="1" applyFont="1" applyBorder="1" applyAlignment="1" applyProtection="1">
      <alignment horizontal="right" vertical="center" wrapText="1"/>
      <protection hidden="1"/>
    </xf>
    <xf numFmtId="0" fontId="15" fillId="0" borderId="7" xfId="33" applyFont="1" applyFill="1" applyBorder="1" applyAlignment="1" applyProtection="1">
      <alignment horizontal="justify" vertical="center" wrapText="1"/>
      <protection hidden="1"/>
    </xf>
    <xf numFmtId="2" fontId="31" fillId="0" borderId="0" xfId="27" applyNumberFormat="1" applyFont="1" applyFill="1" applyBorder="1" applyAlignment="1" applyProtection="1">
      <alignment horizontal="left" vertical="center"/>
      <protection hidden="1"/>
    </xf>
  </cellXfs>
  <cellStyles count="45">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textový odkaz" xfId="20" xr:uid="{00000000-0005-0000-0000-000013000000}"/>
    <cellStyle name="no dec" xfId="21" xr:uid="{00000000-0005-0000-0000-000014000000}"/>
    <cellStyle name="Normal" xfId="0" builtinId="0"/>
    <cellStyle name="Normal - Style1" xfId="22" xr:uid="{00000000-0005-0000-0000-000016000000}"/>
    <cellStyle name="Normal 2" xfId="23" xr:uid="{00000000-0005-0000-0000-000017000000}"/>
    <cellStyle name="Normal 2 2" xfId="44" xr:uid="{FD6C91F2-5D8B-4ADA-9583-7563DC60381A}"/>
    <cellStyle name="Normal 3" xfId="39" xr:uid="{00000000-0005-0000-0000-000018000000}"/>
    <cellStyle name="Normal 3 2" xfId="41" xr:uid="{00000000-0005-0000-0000-000019000000}"/>
    <cellStyle name="Normal 3 3" xfId="42" xr:uid="{00000000-0005-0000-0000-00001A000000}"/>
    <cellStyle name="Normal_Annexures TW 04" xfId="24" xr:uid="{00000000-0005-0000-0000-00001B000000}"/>
    <cellStyle name="Normal_Annexures TW 04 2" xfId="40" xr:uid="{00000000-0005-0000-0000-00001C000000}"/>
    <cellStyle name="Normal_Attach 3(JV)" xfId="25" xr:uid="{00000000-0005-0000-0000-00001D000000}"/>
    <cellStyle name="Normal_Attacments TW 04" xfId="26" xr:uid="{00000000-0005-0000-0000-00001E000000}"/>
    <cellStyle name="Normal_Entertainment Form" xfId="27" xr:uid="{00000000-0005-0000-0000-00001F000000}"/>
    <cellStyle name="Normal_pgcil-tivim-pricesched" xfId="28" xr:uid="{00000000-0005-0000-0000-000020000000}"/>
    <cellStyle name="Normal_Price_Schedules for Insulator Package Rev-01" xfId="29" xr:uid="{00000000-0005-0000-0000-000021000000}"/>
    <cellStyle name="Normal_PRICE-SCHE Bihar-Rev-2-corrections" xfId="30" xr:uid="{00000000-0005-0000-0000-000022000000}"/>
    <cellStyle name="Normal_PRICE-SCHE Bihar-Rev-2-corrections_Annexures TW 04" xfId="31" xr:uid="{00000000-0005-0000-0000-000023000000}"/>
    <cellStyle name="Normal_PRICE-SCHE Bihar-Rev-2-corrections_Price_Schedules for Insulator Package Rev-01" xfId="32" xr:uid="{00000000-0005-0000-0000-000024000000}"/>
    <cellStyle name="Normal_QUOTED CORRECTED 2" xfId="33" xr:uid="{00000000-0005-0000-0000-000025000000}"/>
    <cellStyle name="Normal_Sch-1" xfId="34" xr:uid="{00000000-0005-0000-0000-000026000000}"/>
    <cellStyle name="Normal_Sheet1" xfId="35" xr:uid="{00000000-0005-0000-0000-000027000000}"/>
    <cellStyle name="Percent 2" xfId="43" xr:uid="{016B189D-CF06-4F8B-A6CB-5754CD9D7F7F}"/>
    <cellStyle name="Popis" xfId="36" xr:uid="{00000000-0005-0000-0000-000028000000}"/>
    <cellStyle name="Sledovaný hypertextový odkaz" xfId="37" xr:uid="{00000000-0005-0000-0000-000029000000}"/>
    <cellStyle name="Standard_BS14" xfId="38" xr:uid="{00000000-0005-0000-0000-00002A000000}"/>
  </cellStyles>
  <dxfs count="540">
    <dxf>
      <font>
        <strike/>
      </font>
    </dxf>
    <dxf>
      <font>
        <strike/>
      </font>
    </dxf>
    <dxf>
      <font>
        <strike/>
        <condense val="0"/>
        <extend val="0"/>
      </font>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6" tint="0.79998168889431442"/>
        </patternFill>
      </fill>
    </dxf>
    <dxf>
      <fill>
        <patternFill patternType="solid">
          <bgColor rgb="FFFFFF00"/>
        </patternFill>
      </fill>
    </dxf>
    <dxf>
      <alignment wrapText="1"/>
    </dxf>
    <dxf>
      <alignment horizontal="center"/>
    </dxf>
    <dxf>
      <alignment vertical="center"/>
    </dxf>
    <dxf>
      <alignment vertical="cent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38" Type="http://schemas.openxmlformats.org/officeDocument/2006/relationships/usernames" Target="revisions/userNam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pivotCacheDefinition" Target="pivotCache/pivotCacheDefinition2.xml"/><Relationship Id="rId37"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Radio" firstButton="1" fmlaLink="$H$52" lockText="1" noThreeD="1"/>
</file>

<file path=xl/ctrlProps/ctrlProp2.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1.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2'!A1"/></Relationships>
</file>

<file path=xl/drawings/_rels/drawing7.xml.rels><?xml version="1.0" encoding="UTF-8" standalone="yes"?>
<Relationships xmlns="http://schemas.openxmlformats.org/package/2006/relationships"><Relationship Id="rId1" Type="http://schemas.openxmlformats.org/officeDocument/2006/relationships/hyperlink" Target="#'Sch-2'!A1"/></Relationships>
</file>

<file path=xl/drawings/_rels/drawing8.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9.xml.rels><?xml version="1.0" encoding="UTF-8" standalone="yes"?>
<Relationships xmlns="http://schemas.openxmlformats.org/package/2006/relationships"><Relationship Id="rId1" Type="http://schemas.openxmlformats.org/officeDocument/2006/relationships/hyperlink" Target="#'Attach 14-IP'!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1161910" name="Picture 1">
          <a:extLst>
            <a:ext uri="{FF2B5EF4-FFF2-40B4-BE49-F238E27FC236}">
              <a16:creationId xmlns:a16="http://schemas.microsoft.com/office/drawing/2014/main" id="{00000000-0008-0000-0100-0000B6BA1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24750" y="3362325"/>
          <a:ext cx="619125" cy="733425"/>
        </a:xfrm>
        <a:prstGeom prst="rect">
          <a:avLst/>
        </a:prstGeom>
        <a:noFill/>
        <a:ln w="9525">
          <a:noFill/>
          <a:miter lim="800000"/>
          <a:headEnd/>
          <a:tailEnd/>
        </a:ln>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1161912" name="AutoShape 6">
          <a:extLst>
            <a:ext uri="{FF2B5EF4-FFF2-40B4-BE49-F238E27FC236}">
              <a16:creationId xmlns:a16="http://schemas.microsoft.com/office/drawing/2014/main" id="{00000000-0008-0000-0100-0000B8BA11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1161913" name="AutoShape 7">
          <a:extLst>
            <a:ext uri="{FF2B5EF4-FFF2-40B4-BE49-F238E27FC236}">
              <a16:creationId xmlns:a16="http://schemas.microsoft.com/office/drawing/2014/main" id="{00000000-0008-0000-0100-0000B9BA11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1161914" name="AutoShape 8">
          <a:extLst>
            <a:ext uri="{FF2B5EF4-FFF2-40B4-BE49-F238E27FC236}">
              <a16:creationId xmlns:a16="http://schemas.microsoft.com/office/drawing/2014/main" id="{00000000-0008-0000-0100-0000BABA11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1161915" name="AutoShape 9">
          <a:extLst>
            <a:ext uri="{FF2B5EF4-FFF2-40B4-BE49-F238E27FC236}">
              <a16:creationId xmlns:a16="http://schemas.microsoft.com/office/drawing/2014/main" id="{00000000-0008-0000-0100-0000BBBA11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7696200" y="447675"/>
          <a:ext cx="1276350" cy="695325"/>
          <a:chOff x="738" y="5"/>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1293322" name="Group 10">
          <a:hlinkClick xmlns:r="http://schemas.openxmlformats.org/officeDocument/2006/relationships" r:id="rId1" tooltip="Back to Cover Page"/>
          <a:extLst>
            <a:ext uri="{FF2B5EF4-FFF2-40B4-BE49-F238E27FC236}">
              <a16:creationId xmlns:a16="http://schemas.microsoft.com/office/drawing/2014/main" id="{00000000-0008-0000-1000-00000ABC1300}"/>
            </a:ext>
          </a:extLst>
        </xdr:cNvPr>
        <xdr:cNvGrpSpPr>
          <a:grpSpLocks/>
        </xdr:cNvGrpSpPr>
      </xdr:nvGrpSpPr>
      <xdr:grpSpPr bwMode="auto">
        <a:xfrm>
          <a:off x="7103533" y="104775"/>
          <a:ext cx="1132417" cy="741892"/>
          <a:chOff x="744" y="11"/>
          <a:chExt cx="113" cy="74"/>
        </a:xfrm>
      </xdr:grpSpPr>
      <xdr:sp macro="" textlink="">
        <xdr:nvSpPr>
          <xdr:cNvPr id="1293323" name="AutoShape 7">
            <a:extLst>
              <a:ext uri="{FF2B5EF4-FFF2-40B4-BE49-F238E27FC236}">
                <a16:creationId xmlns:a16="http://schemas.microsoft.com/office/drawing/2014/main" id="{00000000-0008-0000-1000-00000BBC13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000-000008400000}"/>
              </a:ext>
            </a:extLst>
          </xdr:cNvPr>
          <xdr:cNvSpPr txBox="1">
            <a:spLocks noChangeArrowheads="1"/>
          </xdr:cNvSpPr>
        </xdr:nvSpPr>
        <xdr:spPr bwMode="auto">
          <a:xfrm>
            <a:off x="770" y="27"/>
            <a:ext cx="79" cy="4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1267777" name="Group 1">
          <a:hlinkClick xmlns:r="http://schemas.openxmlformats.org/officeDocument/2006/relationships" r:id="rId1" tooltip="Click to Proceed"/>
          <a:extLst>
            <a:ext uri="{FF2B5EF4-FFF2-40B4-BE49-F238E27FC236}">
              <a16:creationId xmlns:a16="http://schemas.microsoft.com/office/drawing/2014/main" id="{00000000-0008-0000-0200-000041581300}"/>
            </a:ext>
          </a:extLst>
        </xdr:cNvPr>
        <xdr:cNvGrpSpPr>
          <a:grpSpLocks/>
        </xdr:cNvGrpSpPr>
      </xdr:nvGrpSpPr>
      <xdr:grpSpPr bwMode="auto">
        <a:xfrm>
          <a:off x="7105650" y="57150"/>
          <a:ext cx="1209675" cy="765175"/>
          <a:chOff x="804" y="5"/>
          <a:chExt cx="116" cy="73"/>
        </a:xfrm>
      </xdr:grpSpPr>
      <xdr:sp macro="" textlink="">
        <xdr:nvSpPr>
          <xdr:cNvPr id="1267779" name="AutoShape 2">
            <a:extLst>
              <a:ext uri="{FF2B5EF4-FFF2-40B4-BE49-F238E27FC236}">
                <a16:creationId xmlns:a16="http://schemas.microsoft.com/office/drawing/2014/main" id="{00000000-0008-0000-0200-0000435813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200-00000400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27</xdr:row>
      <xdr:rowOff>0</xdr:rowOff>
    </xdr:from>
    <xdr:to>
      <xdr:col>2</xdr:col>
      <xdr:colOff>4981575</xdr:colOff>
      <xdr:row>27</xdr:row>
      <xdr:rowOff>0</xdr:rowOff>
    </xdr:to>
    <xdr:pic>
      <xdr:nvPicPr>
        <xdr:cNvPr id="1267778" name="Picture 4">
          <a:extLst>
            <a:ext uri="{FF2B5EF4-FFF2-40B4-BE49-F238E27FC236}">
              <a16:creationId xmlns:a16="http://schemas.microsoft.com/office/drawing/2014/main" id="{00000000-0008-0000-0200-000042581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25927050"/>
          <a:ext cx="523875" cy="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1271852" name="Group 6">
          <a:hlinkClick xmlns:r="http://schemas.openxmlformats.org/officeDocument/2006/relationships" r:id="rId1" tooltip="Click for Sch-1"/>
          <a:extLst>
            <a:ext uri="{FF2B5EF4-FFF2-40B4-BE49-F238E27FC236}">
              <a16:creationId xmlns:a16="http://schemas.microsoft.com/office/drawing/2014/main" id="{00000000-0008-0000-0300-00002C681300}"/>
            </a:ext>
          </a:extLst>
        </xdr:cNvPr>
        <xdr:cNvGrpSpPr>
          <a:grpSpLocks/>
        </xdr:cNvGrpSpPr>
      </xdr:nvGrpSpPr>
      <xdr:grpSpPr bwMode="auto">
        <a:xfrm>
          <a:off x="7572375" y="47625"/>
          <a:ext cx="1266825" cy="857250"/>
          <a:chOff x="804" y="5"/>
          <a:chExt cx="116" cy="73"/>
        </a:xfrm>
      </xdr:grpSpPr>
      <xdr:sp macro="" textlink="">
        <xdr:nvSpPr>
          <xdr:cNvPr id="1271853" name="AutoShape 2">
            <a:extLst>
              <a:ext uri="{FF2B5EF4-FFF2-40B4-BE49-F238E27FC236}">
                <a16:creationId xmlns:a16="http://schemas.microsoft.com/office/drawing/2014/main" id="{00000000-0008-0000-0300-00002D6813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247650</xdr:colOff>
      <xdr:row>0</xdr:row>
      <xdr:rowOff>28575</xdr:rowOff>
    </xdr:from>
    <xdr:to>
      <xdr:col>6</xdr:col>
      <xdr:colOff>1362075</xdr:colOff>
      <xdr:row>2</xdr:row>
      <xdr:rowOff>266700</xdr:rowOff>
    </xdr:to>
    <xdr:grpSp>
      <xdr:nvGrpSpPr>
        <xdr:cNvPr id="1219737" name="Group 38">
          <a:hlinkClick xmlns:r="http://schemas.openxmlformats.org/officeDocument/2006/relationships" r:id="rId1" tooltip="Click for Sch-2"/>
          <a:extLst>
            <a:ext uri="{FF2B5EF4-FFF2-40B4-BE49-F238E27FC236}">
              <a16:creationId xmlns:a16="http://schemas.microsoft.com/office/drawing/2014/main" id="{00000000-0008-0000-0500-0000999C1200}"/>
            </a:ext>
          </a:extLst>
        </xdr:cNvPr>
        <xdr:cNvGrpSpPr>
          <a:grpSpLocks/>
        </xdr:cNvGrpSpPr>
      </xdr:nvGrpSpPr>
      <xdr:grpSpPr bwMode="auto">
        <a:xfrm>
          <a:off x="6791325" y="28575"/>
          <a:ext cx="1114425" cy="657225"/>
          <a:chOff x="804" y="5"/>
          <a:chExt cx="116" cy="73"/>
        </a:xfrm>
      </xdr:grpSpPr>
      <xdr:sp macro="" textlink="">
        <xdr:nvSpPr>
          <xdr:cNvPr id="1219738" name="AutoShape 39">
            <a:extLst>
              <a:ext uri="{FF2B5EF4-FFF2-40B4-BE49-F238E27FC236}">
                <a16:creationId xmlns:a16="http://schemas.microsoft.com/office/drawing/2014/main" id="{00000000-0008-0000-0500-00009A9C12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500-0000280C0000}"/>
              </a:ext>
            </a:extLst>
          </xdr:cNvPr>
          <xdr:cNvSpPr txBox="1">
            <a:spLocks noChangeArrowheads="1"/>
          </xdr:cNvSpPr>
        </xdr:nvSpPr>
        <xdr:spPr bwMode="auto">
          <a:xfrm>
            <a:off x="10563225" y="1681535315641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54</xdr:row>
          <xdr:rowOff>19050</xdr:rowOff>
        </xdr:from>
        <xdr:to>
          <xdr:col>2</xdr:col>
          <xdr:colOff>752475</xdr:colOff>
          <xdr:row>54</xdr:row>
          <xdr:rowOff>228600</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9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54</xdr:row>
          <xdr:rowOff>19050</xdr:rowOff>
        </xdr:from>
        <xdr:to>
          <xdr:col>3</xdr:col>
          <xdr:colOff>923925</xdr:colOff>
          <xdr:row>54</xdr:row>
          <xdr:rowOff>228600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9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6</xdr:col>
      <xdr:colOff>247650</xdr:colOff>
      <xdr:row>0</xdr:row>
      <xdr:rowOff>28575</xdr:rowOff>
    </xdr:from>
    <xdr:to>
      <xdr:col>6</xdr:col>
      <xdr:colOff>1362075</xdr:colOff>
      <xdr:row>2</xdr:row>
      <xdr:rowOff>266700</xdr:rowOff>
    </xdr:to>
    <xdr:grpSp>
      <xdr:nvGrpSpPr>
        <xdr:cNvPr id="2" name="Group 38">
          <a:hlinkClick xmlns:r="http://schemas.openxmlformats.org/officeDocument/2006/relationships" r:id="rId1" tooltip="Click for Sch-2"/>
          <a:extLst>
            <a:ext uri="{FF2B5EF4-FFF2-40B4-BE49-F238E27FC236}">
              <a16:creationId xmlns:a16="http://schemas.microsoft.com/office/drawing/2014/main" id="{00000000-0008-0000-0A00-000002000000}"/>
            </a:ext>
          </a:extLst>
        </xdr:cNvPr>
        <xdr:cNvGrpSpPr>
          <a:grpSpLocks/>
        </xdr:cNvGrpSpPr>
      </xdr:nvGrpSpPr>
      <xdr:grpSpPr bwMode="auto">
        <a:xfrm>
          <a:off x="6581775" y="28575"/>
          <a:ext cx="1114425" cy="657225"/>
          <a:chOff x="804" y="5"/>
          <a:chExt cx="116" cy="73"/>
        </a:xfrm>
      </xdr:grpSpPr>
      <xdr:sp macro="" textlink="">
        <xdr:nvSpPr>
          <xdr:cNvPr id="3" name="AutoShape 39">
            <a:extLst>
              <a:ext uri="{FF2B5EF4-FFF2-40B4-BE49-F238E27FC236}">
                <a16:creationId xmlns:a16="http://schemas.microsoft.com/office/drawing/2014/main" id="{00000000-0008-0000-0A00-0000030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A00-000004000000}"/>
              </a:ext>
            </a:extLst>
          </xdr:cNvPr>
          <xdr:cNvSpPr txBox="1">
            <a:spLocks noChangeArrowheads="1"/>
          </xdr:cNvSpPr>
        </xdr:nvSpPr>
        <xdr:spPr bwMode="auto">
          <a:xfrm>
            <a:off x="10563225" y="1681535315641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247650</xdr:colOff>
      <xdr:row>0</xdr:row>
      <xdr:rowOff>28575</xdr:rowOff>
    </xdr:from>
    <xdr:to>
      <xdr:col>6</xdr:col>
      <xdr:colOff>1362075</xdr:colOff>
      <xdr:row>2</xdr:row>
      <xdr:rowOff>266700</xdr:rowOff>
    </xdr:to>
    <xdr:grpSp>
      <xdr:nvGrpSpPr>
        <xdr:cNvPr id="2" name="Group 38">
          <a:hlinkClick xmlns:r="http://schemas.openxmlformats.org/officeDocument/2006/relationships" r:id="rId1" tooltip="Click for Sch-2"/>
          <a:extLst>
            <a:ext uri="{FF2B5EF4-FFF2-40B4-BE49-F238E27FC236}">
              <a16:creationId xmlns:a16="http://schemas.microsoft.com/office/drawing/2014/main" id="{00000000-0008-0000-0B00-000002000000}"/>
            </a:ext>
          </a:extLst>
        </xdr:cNvPr>
        <xdr:cNvGrpSpPr>
          <a:grpSpLocks/>
        </xdr:cNvGrpSpPr>
      </xdr:nvGrpSpPr>
      <xdr:grpSpPr bwMode="auto">
        <a:xfrm>
          <a:off x="6515100" y="28575"/>
          <a:ext cx="1114425" cy="657225"/>
          <a:chOff x="804" y="5"/>
          <a:chExt cx="116" cy="73"/>
        </a:xfrm>
      </xdr:grpSpPr>
      <xdr:sp macro="" textlink="">
        <xdr:nvSpPr>
          <xdr:cNvPr id="3" name="AutoShape 39">
            <a:extLst>
              <a:ext uri="{FF2B5EF4-FFF2-40B4-BE49-F238E27FC236}">
                <a16:creationId xmlns:a16="http://schemas.microsoft.com/office/drawing/2014/main" id="{00000000-0008-0000-0B00-0000030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B00-000004000000}"/>
              </a:ext>
            </a:extLst>
          </xdr:cNvPr>
          <xdr:cNvSpPr txBox="1">
            <a:spLocks noChangeArrowheads="1"/>
          </xdr:cNvSpPr>
        </xdr:nvSpPr>
        <xdr:spPr bwMode="auto">
          <a:xfrm>
            <a:off x="10563225" y="1681535315641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9</xdr:col>
      <xdr:colOff>0</xdr:colOff>
      <xdr:row>2</xdr:row>
      <xdr:rowOff>276225</xdr:rowOff>
    </xdr:to>
    <xdr:grpSp>
      <xdr:nvGrpSpPr>
        <xdr:cNvPr id="1140016" name="Group 5">
          <a:hlinkClick xmlns:r="http://schemas.openxmlformats.org/officeDocument/2006/relationships" r:id="rId1" tooltip="Click For Bid Form 2nd Envelope"/>
          <a:extLst>
            <a:ext uri="{FF2B5EF4-FFF2-40B4-BE49-F238E27FC236}">
              <a16:creationId xmlns:a16="http://schemas.microsoft.com/office/drawing/2014/main" id="{00000000-0008-0000-0C00-000030651100}"/>
            </a:ext>
          </a:extLst>
        </xdr:cNvPr>
        <xdr:cNvGrpSpPr>
          <a:grpSpLocks/>
        </xdr:cNvGrpSpPr>
      </xdr:nvGrpSpPr>
      <xdr:grpSpPr bwMode="auto">
        <a:xfrm>
          <a:off x="7086600" y="76200"/>
          <a:ext cx="1352550" cy="657225"/>
          <a:chOff x="762" y="2"/>
          <a:chExt cx="116" cy="73"/>
        </a:xfrm>
      </xdr:grpSpPr>
      <xdr:sp macro="" textlink="">
        <xdr:nvSpPr>
          <xdr:cNvPr id="1140017" name="AutoShape 2">
            <a:extLst>
              <a:ext uri="{FF2B5EF4-FFF2-40B4-BE49-F238E27FC236}">
                <a16:creationId xmlns:a16="http://schemas.microsoft.com/office/drawing/2014/main" id="{00000000-0008-0000-0C00-000031651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C00-000004000000}"/>
              </a:ext>
            </a:extLst>
          </xdr:cNvPr>
          <xdr:cNvSpPr txBox="1">
            <a:spLocks noChangeArrowheads="1"/>
          </xdr:cNvSpPr>
        </xdr:nvSpPr>
        <xdr:spPr bwMode="auto">
          <a:xfrm>
            <a:off x="779" y="18"/>
            <a:ext cx="99"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E00-000002000000}"/>
            </a:ext>
          </a:extLst>
        </xdr:cNvPr>
        <xdr:cNvGrpSpPr>
          <a:grpSpLocks/>
        </xdr:cNvGrpSpPr>
      </xdr:nvGrpSpPr>
      <xdr:grpSpPr bwMode="auto">
        <a:xfrm>
          <a:off x="7696200" y="47625"/>
          <a:ext cx="1276350" cy="695325"/>
          <a:chOff x="738" y="5"/>
          <a:chExt cx="116" cy="73"/>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60002194\Deskto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1855\G3\Users\60002881\Desktop\4.1-First%20Env-Bid%20Form-Attach-TW01-Nagaland_re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44c\Users\60002881\Desktop\4.1-First%20Env-Bid%20Form-Attach-TW01-Nagaland_rev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83\Full%20Report\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855\G3\G2%20data\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NVIT/INVIT%20Part-I/Legal%20Counsel/RfP%20Documents/RfP%20Documents/4a%20Section-IV-Letter%20of%20First%20Envelope%20Proposal%20&amp;%20attachmen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OP%20CRA/Vol-III_01st%20Envelope-Bid%20For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5"/>
      <sheetName val="Attach 6"/>
      <sheetName val="Attach 7"/>
      <sheetName val="Attach_8"/>
      <sheetName val="Attach_9"/>
      <sheetName val="Attach 4B"/>
      <sheetName val="Attach_ 11"/>
      <sheetName val="Attach_ 12"/>
      <sheetName val="Attach_13"/>
      <sheetName val="Attach_ 16"/>
      <sheetName val="Attach  17"/>
      <sheetName val="Attach_ 18"/>
      <sheetName val="Attach  19"/>
      <sheetName val="Attach 20"/>
      <sheetName val="Attach 14"/>
      <sheetName val="Attach 14-IP"/>
      <sheetName val="Attach 21"/>
      <sheetName val="Attach-21"/>
      <sheetName val="Bid Form 1st Envelope "/>
      <sheetName val="N to W"/>
      <sheetName val="Sheet1"/>
      <sheetName val="Sheet2"/>
    </sheetNames>
    <sheetDataSet>
      <sheetData sheetId="0"/>
      <sheetData sheetId="1"/>
      <sheetData sheetId="2"/>
      <sheetData sheetId="3">
        <row r="7">
          <cell r="E7" t="str">
            <v>To:</v>
          </cell>
        </row>
      </sheetData>
      <sheetData sheetId="4"/>
      <sheetData sheetId="5">
        <row r="61">
          <cell r="E61" t="str">
            <v>08-TS(vOL-II),Sec-III,Survey(Part-I).pdf</v>
          </cell>
          <cell r="G61" t="str">
            <v>new.pdf</v>
          </cell>
          <cell r="I61" t="str">
            <v>KRA.pdf</v>
          </cell>
        </row>
        <row r="243">
          <cell r="G243" t="str">
            <v>KRA.pdf</v>
          </cell>
          <cell r="I243" t="str">
            <v>new.pdf</v>
          </cell>
        </row>
        <row r="330">
          <cell r="H330" t="str">
            <v>new.pdf</v>
          </cell>
        </row>
        <row r="399">
          <cell r="H399" t="str">
            <v>KRA.pdf</v>
          </cell>
        </row>
        <row r="486">
          <cell r="D486" t="str">
            <v>kunal.pdf</v>
          </cell>
          <cell r="F486" t="str">
            <v>Case_Studies.pdf</v>
          </cell>
          <cell r="I486" t="str">
            <v>KRA.pdf</v>
          </cell>
        </row>
        <row r="541">
          <cell r="E541" t="str">
            <v>kunal.pdf</v>
          </cell>
          <cell r="G541" t="str">
            <v>new.pdf</v>
          </cell>
          <cell r="I541" t="str">
            <v>KRA.pdf</v>
          </cell>
        </row>
        <row r="637">
          <cell r="D637" t="str">
            <v>Case_Studies.pdf</v>
          </cell>
          <cell r="G637" t="str">
            <v>KRA.pdf</v>
          </cell>
          <cell r="I637" t="str">
            <v>office order.pdf</v>
          </cell>
        </row>
        <row r="765">
          <cell r="J765" t="str">
            <v>Case_Studies.pdf</v>
          </cell>
          <cell r="K765" t="str">
            <v>KRA.pdf</v>
          </cell>
          <cell r="L765" t="str">
            <v>office order.pdf</v>
          </cell>
        </row>
        <row r="768">
          <cell r="J768" t="str">
            <v>Case_Studies.pdf</v>
          </cell>
          <cell r="K768" t="str">
            <v>KRA.pdf</v>
          </cell>
          <cell r="L768" t="str">
            <v>office order.pdf</v>
          </cell>
        </row>
        <row r="771">
          <cell r="J771" t="str">
            <v>KRA.pdf</v>
          </cell>
          <cell r="K771" t="str">
            <v>office order.pdf</v>
          </cell>
          <cell r="L771" t="str">
            <v>Case_Studies.pdf</v>
          </cell>
        </row>
        <row r="774">
          <cell r="J774" t="str">
            <v>Case_Studies.pdf</v>
          </cell>
          <cell r="K774" t="str">
            <v>new.pdf</v>
          </cell>
          <cell r="L774" t="str">
            <v>office order.pdf</v>
          </cell>
        </row>
        <row r="777">
          <cell r="J777" t="str">
            <v>Case_Studies.pdf</v>
          </cell>
          <cell r="K777" t="str">
            <v>new.pdf</v>
          </cell>
          <cell r="L777" t="str">
            <v>office order.pdf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5"/>
      <sheetName val="Attach 6"/>
      <sheetName val="Attach 7"/>
      <sheetName val="Attach_8"/>
      <sheetName val="Attach_9"/>
      <sheetName val="Attach 4B"/>
      <sheetName val="Attach_ 11"/>
      <sheetName val="Attach_ 12"/>
      <sheetName val="Attach_13"/>
      <sheetName val="Attach_ 16"/>
      <sheetName val="Attach  17"/>
      <sheetName val="Attach_ 18"/>
      <sheetName val="Attach  19"/>
      <sheetName val="Attach 20"/>
      <sheetName val="Attach 14"/>
      <sheetName val="Attach 14-IP"/>
      <sheetName val="Attach 21"/>
      <sheetName val="Attach-21"/>
      <sheetName val="Bid Form 1st Envelope "/>
      <sheetName val="N to W"/>
      <sheetName val="Sheet1"/>
      <sheetName val="Sheet2"/>
    </sheetNames>
    <sheetDataSet>
      <sheetData sheetId="0"/>
      <sheetData sheetId="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row r="61">
          <cell r="E61" t="str">
            <v>08-TS(vOL-II),Sec-III,Survey(Part-I).pdf</v>
          </cell>
          <cell r="G61" t="str">
            <v>new.pdf</v>
          </cell>
          <cell r="I61" t="str">
            <v>KRA.pdf</v>
          </cell>
        </row>
        <row r="243">
          <cell r="G243" t="str">
            <v>KRA.pdf</v>
          </cell>
          <cell r="I243" t="str">
            <v>new.pdf</v>
          </cell>
        </row>
        <row r="330">
          <cell r="H330" t="str">
            <v>new.pdf</v>
          </cell>
        </row>
        <row r="399">
          <cell r="H399" t="str">
            <v>KRA.pdf</v>
          </cell>
        </row>
        <row r="486">
          <cell r="D486" t="str">
            <v>kunal.pdf</v>
          </cell>
          <cell r="F486" t="str">
            <v>Case_Studies.pdf</v>
          </cell>
          <cell r="I486" t="str">
            <v>KRA.pdf</v>
          </cell>
        </row>
        <row r="541">
          <cell r="E541" t="str">
            <v>kunal.pdf</v>
          </cell>
          <cell r="G541" t="str">
            <v>new.pdf</v>
          </cell>
          <cell r="I541" t="str">
            <v>KRA.pdf</v>
          </cell>
        </row>
        <row r="637">
          <cell r="D637" t="str">
            <v>Case_Studies.pdf</v>
          </cell>
          <cell r="G637" t="str">
            <v>KRA.pdf</v>
          </cell>
          <cell r="I637" t="str">
            <v>office order.pdf</v>
          </cell>
        </row>
        <row r="765">
          <cell r="J765" t="str">
            <v>Case_Studies.pdf</v>
          </cell>
          <cell r="K765" t="str">
            <v>KRA.pdf</v>
          </cell>
          <cell r="L765" t="str">
            <v>office order.pdf</v>
          </cell>
        </row>
        <row r="768">
          <cell r="J768" t="str">
            <v>Case_Studies.pdf</v>
          </cell>
          <cell r="K768" t="str">
            <v>KRA.pdf</v>
          </cell>
          <cell r="L768" t="str">
            <v>office order.pdf</v>
          </cell>
        </row>
        <row r="771">
          <cell r="J771" t="str">
            <v>KRA.pdf</v>
          </cell>
          <cell r="K771" t="str">
            <v>office order.pdf</v>
          </cell>
          <cell r="L771" t="str">
            <v>Case_Studies.pdf</v>
          </cell>
        </row>
        <row r="774">
          <cell r="J774" t="str">
            <v>Case_Studies.pdf</v>
          </cell>
          <cell r="K774" t="str">
            <v>new.pdf</v>
          </cell>
          <cell r="L774" t="str">
            <v>office order.pdf</v>
          </cell>
        </row>
        <row r="777">
          <cell r="J777" t="str">
            <v>Case_Studies.pdf</v>
          </cell>
          <cell r="K777" t="str">
            <v>new.pdf</v>
          </cell>
          <cell r="L777" t="str">
            <v>office order.pdf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my rough Sheet"/>
      <sheetName val="Attach-2"/>
      <sheetName val="Attach-3(a)"/>
      <sheetName val="Attach-3(b)"/>
      <sheetName val="Attach-4"/>
      <sheetName val="Attach-5"/>
      <sheetName val="Attach"/>
      <sheetName val="GD"/>
      <sheetName val="Attach-6"/>
      <sheetName val="Attach-7"/>
      <sheetName val="Letter of Proposal"/>
      <sheetName val="Q &amp; C"/>
      <sheetName val="T &amp; D"/>
      <sheetName val="N to W"/>
      <sheetName val="Sheet1"/>
      <sheetName val="Sheet2"/>
      <sheetName val="Sheet3"/>
    </sheetNames>
    <sheetDataSet>
      <sheetData sheetId="0">
        <row r="1">
          <cell r="B1" t="str">
            <v xml:space="preserve">Engagement of Domestic Legal Counsel for “Asset Monetisation of POWERGRID through Infrastructure Investment Trust (InvIT)” </v>
          </cell>
        </row>
      </sheetData>
      <sheetData sheetId="1">
        <row r="3">
          <cell r="B3" t="str">
            <v>CC-CS/993-CC/CON-4033/3/G3</v>
          </cell>
        </row>
      </sheetData>
      <sheetData sheetId="2" refreshError="1"/>
      <sheetData sheetId="3">
        <row r="6">
          <cell r="D6" t="str">
            <v>Sole Bidder</v>
          </cell>
          <cell r="AA6">
            <v>0</v>
          </cell>
        </row>
        <row r="22">
          <cell r="D22" t="str">
            <v xml:space="preserve">…….. …….. …….. …….. …….. …….. </v>
          </cell>
        </row>
      </sheetData>
      <sheetData sheetId="4" refreshError="1"/>
      <sheetData sheetId="5">
        <row r="8">
          <cell r="C8">
            <v>0</v>
          </cell>
        </row>
      </sheetData>
      <sheetData sheetId="6" refreshError="1"/>
      <sheetData sheetId="7" refreshError="1"/>
      <sheetData sheetId="8" refreshError="1"/>
      <sheetData sheetId="9"/>
      <sheetData sheetId="10" refreshError="1"/>
      <sheetData sheetId="11" refreshError="1"/>
      <sheetData sheetId="12"/>
      <sheetData sheetId="13"/>
      <sheetData sheetId="14">
        <row r="6">
          <cell r="B6" t="str">
            <v>--</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5B"/>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ment-20"/>
      <sheetName val="Bid Form 1st Envelope "/>
      <sheetName val="N to W"/>
      <sheetName val="Sheet1"/>
    </sheetNames>
    <sheetDataSet>
      <sheetData sheetId="0">
        <row r="3">
          <cell r="A3" t="str">
            <v>Specification No. :</v>
          </cell>
        </row>
      </sheetData>
      <sheetData sheetId="1"/>
      <sheetData sheetId="2">
        <row r="9">
          <cell r="D9"/>
        </row>
        <row r="10">
          <cell r="D10"/>
        </row>
        <row r="19">
          <cell r="D19"/>
        </row>
        <row r="20">
          <cell r="D20"/>
        </row>
        <row r="21">
          <cell r="D21"/>
        </row>
        <row r="24">
          <cell r="D24" t="str">
            <v xml:space="preserve">…… ……. …….. …… ……. …….. </v>
          </cell>
        </row>
        <row r="25">
          <cell r="D25" t="str">
            <v xml:space="preserve">…… ……. …….. …… ……. …….. </v>
          </cell>
        </row>
        <row r="26">
          <cell r="D26" t="str">
            <v xml:space="preserve">…… ……. …….. …… ……. …….. </v>
          </cell>
        </row>
      </sheetData>
      <sheetData sheetId="3">
        <row r="3">
          <cell r="A3" t="str">
            <v>Transmission line package TW01 for diversion of 765kV D/C Varanasi-Kanpur Transmission Line, including supply of towers, conductor, composite insulator, earthwire/ OPGW, hardware &amp; associated accessories, destringing/ dismantling works, etc. associated with for diversion /shifting of various Transmission Lines infringing ROW of Ganga Expressway of Uttar Pradesh Expressway Industrial Development Authority (UPEIDA).</v>
          </cell>
        </row>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 xml:space="preserve">JOINT VENTURE (JV) OF  &amp;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OP%20CRA/Final%20Documents/Technical%20Criteria.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OP%20CRA/From%20HR/NPS%20Location%20wise%20Summary%20for%20Bid%20Documents%2002092021%20-%20sENT.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gha R R Sahay {मेघा आर.आर. सहाय}" refreshedDate="44440.619217476851" createdVersion="6" refreshedVersion="6" minRefreshableVersion="3" recordCount="8163" xr:uid="{62838EFF-326C-4BF2-A4A6-91CA928F8958}">
  <cacheSource type="worksheet">
    <worksheetSource ref="A1:U1048576" sheet="21082021 Yes" r:id="rId2"/>
  </cacheSource>
  <cacheFields count="21">
    <cacheField name="Sr.No" numFmtId="0">
      <sharedItems containsString="0" containsBlank="1" containsNumber="1" containsInteger="1" minValue="1" maxValue="8162"/>
    </cacheField>
    <cacheField name="Request ID" numFmtId="0">
      <sharedItems containsBlank="1"/>
    </cacheField>
    <cacheField name="Personnel number" numFmtId="0">
      <sharedItems containsString="0" containsBlank="1" containsNumber="1" containsInteger="1" minValue="60000006" maxValue="60075074"/>
    </cacheField>
    <cacheField name="Name of employee or applicant" numFmtId="0">
      <sharedItems containsBlank="1"/>
    </cacheField>
    <cacheField name="Personnel Area Text" numFmtId="0">
      <sharedItems containsBlank="1" count="13">
        <s v="Corporate Centre"/>
        <s v="Eastern Region - I"/>
        <s v="Eastern Region - II"/>
        <s v="North Eastern Region"/>
        <s v="Northern Region- I"/>
        <s v="Northern Region- II"/>
        <s v="Northern Region- III"/>
        <s v="Odisha"/>
        <s v="Southern Region - I"/>
        <s v="Southern Region - II"/>
        <s v="Western Region - I"/>
        <s v="Western Region - II"/>
        <m/>
      </sharedItems>
    </cacheField>
    <cacheField name="RHQ" numFmtId="0">
      <sharedItems containsBlank="1"/>
    </cacheField>
    <cacheField name="Pers. subarea text" numFmtId="0">
      <sharedItems containsBlank="1" count="456">
        <s v="Gurgaon"/>
        <s v="New Delhi"/>
        <s v="Gurgaon-EIL"/>
        <s v="Manesar"/>
        <s v="Gurgaon Colony"/>
        <s v="Deputation Locn"/>
        <s v="Nepal"/>
        <s v="OJT CC"/>
        <s v="Gaya"/>
        <s v="RHQ-Patna"/>
        <s v="Biharsharif"/>
        <s v="Chaibasa"/>
        <s v="Saharsa"/>
        <s v="Daltonganj"/>
        <s v="Ranchi"/>
        <s v="Chandwa"/>
        <s v="Purnea"/>
        <s v="Pusauli"/>
        <s v="Kishenganj"/>
        <s v="Muzaffarpur"/>
        <s v="Sitamarhi"/>
        <s v="Chandauti"/>
        <s v="New Ranchi"/>
        <s v="Patna"/>
        <s v="Lakhisarai"/>
        <s v="Namkum"/>
        <s v="Jamshedpur"/>
        <s v="Ara"/>
        <s v="Karmanasa"/>
        <s v="Katihar"/>
        <s v="Dhanbad"/>
        <s v="Kahalgaon"/>
        <s v="Kodarma"/>
        <s v="Maithon"/>
        <s v="Latehar"/>
        <s v="Rourkela"/>
        <s v="Banka"/>
        <s v="Gopalganj"/>
        <s v="New Purnea"/>
        <s v="Barauni"/>
        <s v="RHQ-Kolkata"/>
        <s v="Rangpo"/>
        <s v="Farakka"/>
        <s v="Behrampore(Wb)"/>
        <s v="Gangtok"/>
        <s v="Malda"/>
        <s v="Mangan"/>
        <s v="Dalkhola"/>
        <s v="Samdong"/>
        <s v="Subhashgram"/>
        <s v="New Melli"/>
        <s v="Cuttack"/>
        <s v="Khamdong"/>
        <s v="Rellichu"/>
        <s v="Namthang"/>
        <s v="Binaguri"/>
        <s v="Durgapur"/>
        <s v="Rajarhat"/>
        <s v="Kalyani"/>
        <s v="Bhubaneswar"/>
        <s v="Garbeta"/>
        <s v="Alipurduar"/>
        <s v="Siliguri"/>
        <s v="Birpara"/>
        <s v="Arambag"/>
        <s v="Darjeeling"/>
        <s v="Geyzing"/>
        <s v="Nirjuli"/>
        <s v="Khlerihat"/>
        <s v="Roing"/>
        <s v="Tawang"/>
        <s v="Seppa"/>
        <s v="Manu"/>
        <s v="Moriani"/>
        <s v="Dimapur"/>
        <s v="Khonsa"/>
        <s v="Along"/>
        <s v="PFUTSERO"/>
        <s v="ZUNHEBOTO"/>
        <s v="Guwahati"/>
        <s v="Namsai"/>
        <s v="Dibrugarh"/>
        <s v="Silchar"/>
        <s v="Wokha"/>
        <s v="Sarupathar"/>
        <s v="Balemu"/>
        <s v="Shillong"/>
        <s v="KOHIMA"/>
        <s v="Jiribam"/>
        <s v="RHQ-Shillong"/>
        <s v="Teok"/>
        <s v="Biswnath Charli"/>
        <s v="Agartala"/>
        <s v="Imphal"/>
        <s v="Tamenglong"/>
        <s v="Bongaigaon"/>
        <s v="Misa"/>
        <s v="Haflong"/>
        <s v="Aizwal"/>
        <s v="Bungtlang"/>
        <s v="Lunglei"/>
        <s v="Phulbari"/>
        <s v="Marpara"/>
        <s v="Lungsen"/>
        <s v="Mokukchung"/>
        <s v="Nongpoh"/>
        <s v="Rilo"/>
        <s v="Balipara"/>
        <s v="W.Phaileng"/>
        <s v="Likabali"/>
        <s v="Kumarghat"/>
        <s v="Gerukhamukh"/>
        <s v="Ziro"/>
        <s v="Holongi"/>
        <s v="Sagali"/>
        <s v="Palin"/>
        <s v="Itanagar"/>
        <s v="Bameng"/>
        <s v="Silapathar"/>
        <s v="Tezpur"/>
        <s v="Mawngap"/>
        <s v="Satchand"/>
        <s v="Belonia"/>
        <s v="Tezu"/>
        <s v="Niglok"/>
        <s v="Chapakhowa"/>
        <s v="Amingaon"/>
        <s v="Salakati"/>
        <s v="North Lakhimpur"/>
        <s v="Gohpur"/>
        <s v="Rangia"/>
        <s v="Changlang"/>
        <s v="Miao"/>
        <s v="Pasighat"/>
        <s v="Tangla"/>
        <s v="Badarpur"/>
        <s v="Deomali"/>
        <s v="LONGLENG"/>
        <s v="Uganda"/>
        <s v="Thrizino"/>
        <s v="Khenwa"/>
        <s v="Jairampur"/>
        <s v="Melriat"/>
        <s v="Kopili"/>
        <s v="Udaipur"/>
        <s v="Amarpur"/>
        <s v="Rabindra Nagar"/>
        <s v="Bomdila"/>
        <s v="Kwakta"/>
        <s v="Neemrana"/>
        <s v="Roorkee"/>
        <s v="Fatehgarh"/>
        <s v="Bikaner"/>
        <s v="RHQ-Faridabad"/>
        <s v="Bhadla-II"/>
        <s v="Fatehgarh-III"/>
        <s v="Kankroli"/>
        <s v="Simbhavali"/>
        <s v="Chittorgarh"/>
        <s v="Kurukshetra"/>
        <s v="Saharanpur"/>
        <s v="Mandola"/>
        <s v="Ajmer"/>
        <s v="Jind"/>
        <s v="Sikar-II"/>
        <s v="Meerut"/>
        <s v="NRTCC-M'bagh"/>
        <s v="Bhiwadi"/>
        <s v="Sikar"/>
        <s v="Sonipat"/>
        <s v="Tughlakabad"/>
        <s v="Kota"/>
        <s v="Khetri"/>
        <s v="Dwarka"/>
        <s v="Dehradun"/>
        <s v="Jaipur(South)"/>
        <s v="Bassi"/>
        <s v="Dadri"/>
        <s v="Maharanibagh"/>
        <s v="Bhinmal"/>
        <s v="Bagpat"/>
        <s v="RTAMC Manesar"/>
        <s v="Ballabgarh"/>
        <s v="Nagaur"/>
        <s v="Jhatikara"/>
        <s v="Bahadurgarh"/>
        <s v="Alwar"/>
        <s v="Bhiwani"/>
        <s v="Hissar(S/s)"/>
        <s v="RHQ-New Delhi"/>
        <s v="Koteshwar"/>
        <s v="Jaipur"/>
        <s v="Jodhpur"/>
        <s v="Palwal"/>
        <s v="Bhadla"/>
        <s v="Phagi"/>
        <s v="Rewari"/>
        <s v="Bikaner-II"/>
        <s v="Jaisalmer"/>
        <s v="Kotputli"/>
        <s v="Maharanibagh-II"/>
        <s v="Ratangarh"/>
        <s v="Hanumangarh"/>
        <s v="PPPFC Manesar"/>
        <s v="Narnaul"/>
        <s v="Kherwada"/>
        <s v="Shrimadhopur"/>
        <s v="RHQ-Jammu"/>
        <s v="Kargil"/>
        <s v="Ludhiana"/>
        <s v="Wagoora"/>
        <s v="Hallomajra"/>
        <s v="Nalagarh"/>
        <s v="Moga"/>
        <s v="Abdullapur"/>
        <s v="Kishenpur"/>
        <s v="Hamirpur"/>
        <s v="Batote"/>
        <s v="New Wanpoh"/>
        <s v="Malerkotla"/>
        <s v="Leh"/>
        <s v="Banala"/>
        <s v="Samba"/>
        <s v="Kaithal"/>
        <s v="Fatehabad"/>
        <s v="Shimla"/>
        <s v="Amritsar"/>
        <s v="Panchkula"/>
        <s v="Jallandhar"/>
        <s v="Patiala"/>
        <s v="Sarna"/>
        <s v="Panipat"/>
        <s v="Narwal"/>
        <s v="Chamba"/>
        <s v="Chandigarh"/>
        <s v="Kala Amb"/>
        <s v="Sundernagar"/>
        <s v="Jyotipuram"/>
        <s v="Banikhet"/>
        <s v="Rampur"/>
        <s v="Nurpur"/>
        <s v="Baramulla"/>
        <s v="Solan"/>
        <s v="Poonch"/>
        <s v="Drass"/>
        <s v="RHQ-Lucknow"/>
        <s v="Agra"/>
        <s v="Varanasi"/>
        <s v="Mainpuri"/>
        <s v="Sitarganj"/>
        <s v="Ballia"/>
        <s v="Shahjahanpur"/>
        <s v="Orai"/>
        <s v="Rihand"/>
        <s v="Gorakhpur"/>
        <s v="Bareilly"/>
        <s v="Jauljibi"/>
        <s v="Fatehpur"/>
        <s v="Aligarh"/>
        <s v="Allahabad"/>
        <s v="Lucknow"/>
        <s v="Pithoragarh"/>
        <s v="Vindhyachal"/>
        <s v="Firozabad"/>
        <s v="Sohawal"/>
        <s v="Shaktinagar"/>
        <s v="Allahabad Offic"/>
        <s v="Mirzapur"/>
        <s v="Kanpur"/>
        <s v="Raebareli"/>
        <s v="Sambhal"/>
        <s v="Auraiya"/>
        <s v="Lucknow Constn"/>
        <s v="Azamgarh"/>
        <s v="Indravati"/>
        <s v="Baripada"/>
        <s v="Bolangir"/>
        <s v="Pandiabilli"/>
        <s v="Jeypore"/>
        <s v="Angul"/>
        <s v="Rengali"/>
        <s v="Sundergarh"/>
        <s v="Kaniha"/>
        <s v="Keonjhar"/>
        <s v="Bhawanipatna"/>
        <s v="Brahmpur(Or)"/>
        <s v="Sambalpur"/>
        <s v="Kishorenagar"/>
        <s v="Balasore"/>
        <s v="Parlakhemundi"/>
        <s v="Sakhigopal"/>
        <s v="Bhadrak"/>
        <s v="Nayagarh"/>
        <s v="Jatni"/>
        <s v="Phulbani"/>
        <s v="Boudh"/>
        <s v="Hyderabad"/>
        <s v="N P Kunta"/>
        <s v="RHQ-Sec-Bad"/>
        <s v="Nellore"/>
        <s v="Kadapa"/>
        <s v="Kurnool"/>
        <s v="Nizamabad"/>
        <s v="Warangal"/>
        <s v="Gooty"/>
        <s v="Vijaywada"/>
        <s v="Raichur"/>
        <s v="Vizag(Gajuwaka)"/>
        <s v="Maheshwaram"/>
        <s v="Nagarjunsagar"/>
        <s v="Munirabad"/>
        <s v="Srikakulam"/>
        <s v="Alampur"/>
        <s v="Chittoor"/>
        <s v="Khammam"/>
        <s v="Vemagiri"/>
        <s v="Vizag"/>
        <s v="Chilakaluripeta"/>
        <s v="Peddapalli"/>
        <s v="Proddatur"/>
        <s v="Ramagundam"/>
        <s v="Bayannagudem"/>
        <s v="Jangaon"/>
        <s v="Rayachoti"/>
        <s v="RHQ-Bangalore"/>
        <s v="Arasur"/>
        <s v="Nagapatinam GIS"/>
        <s v="Trivandrum"/>
        <s v="Salem"/>
        <s v="Pavagada"/>
        <s v="Hosur"/>
        <s v="Trichur HVDC"/>
        <s v="Tuticorin GIS"/>
        <s v="Pugalur HVDC"/>
        <s v="Puducherry"/>
        <s v="Somanahalli"/>
        <s v="Kolar"/>
        <s v="Udumalpet"/>
        <s v="Kochi"/>
        <s v="Mysore"/>
        <s v="Madurai"/>
        <s v="Tuticorin PS"/>
        <s v="Pugalur HVAC"/>
        <s v="Tirunelveli"/>
        <s v="Narendra"/>
        <s v="Hiriyur"/>
        <s v="Pathanamthitta"/>
        <s v="Palakkad"/>
        <s v="Sriperumbudur"/>
        <s v="Chennai"/>
        <s v="Tirupattur"/>
        <s v="Dharmapuri"/>
        <s v="Bidadi"/>
        <s v="Tiruvalam"/>
        <s v="Trichur"/>
        <s v="Karaikudi"/>
        <s v="Kudgi"/>
        <s v="Hassan"/>
        <s v="Tiruvannamalai"/>
        <s v="Kozhikode"/>
        <s v="Sangagiri"/>
        <s v="Tumkur"/>
        <s v="Palladam"/>
        <s v="Attur"/>
        <s v="Yelahanka"/>
        <s v="Belgaum"/>
        <s v="Kalivandapattu"/>
        <s v="Trichy"/>
        <s v="Neyveli"/>
        <s v="Chikkodi"/>
        <s v="Sirsi"/>
        <s v="Harihara"/>
        <s v="Belthangady"/>
        <s v="Mallapur"/>
        <s v="Hubli"/>
        <s v="Coimbatore"/>
        <s v="Bangalore"/>
        <s v="RHQ-Nagpur"/>
        <s v="Champa"/>
        <s v="Kotra(Raigarh)"/>
        <s v="Wardha"/>
        <s v="Mumbai"/>
        <s v="Raipur (Kumhari"/>
        <s v="Warora"/>
        <s v="Pune(Sikrapur)"/>
        <s v="Korba"/>
        <s v="Nagpur"/>
        <s v="Madesara(Durg)"/>
        <s v="Mapusa"/>
        <s v="Raigarh HVDC"/>
        <s v="Tamnar(Raigarh)"/>
        <s v="Bhadrawati"/>
        <s v="Solapur"/>
        <s v="Brahampuri"/>
        <s v="Parli"/>
        <s v="Bhatapara"/>
        <s v="Padghe"/>
        <s v="Aurangabad"/>
        <s v="Raigarh"/>
        <s v="Bilaspur"/>
        <s v="Seoni"/>
        <s v="Nanded"/>
        <s v="Pune"/>
        <s v="Navi Mumbai"/>
        <s v="Kolhapur"/>
        <s v="Akola"/>
        <s v="Pune(Talegaon)"/>
        <s v="Durg"/>
        <s v="Gadchiroli"/>
        <s v="Mehkar"/>
        <s v="Jalna"/>
        <s v="Nasik"/>
        <s v="Shirdi"/>
        <s v="RHQ-Vadodara"/>
        <s v="Boisar"/>
        <s v="Navsari"/>
        <s v="Magarwada"/>
        <s v="Bhuj-II"/>
        <s v="Indore"/>
        <s v="Bachau"/>
        <s v="Rajgarh"/>
        <s v="Bina"/>
        <s v="Damoh"/>
        <s v="Itarsi"/>
        <s v="Sujalpur"/>
        <s v="Radha Nesda"/>
        <s v="Rewa"/>
        <s v="Vadodra"/>
        <s v="Satna"/>
        <s v="Betul"/>
        <s v="Ahmedabad"/>
        <s v="Gwalior"/>
        <s v="Bhopal"/>
        <s v="Jabalpur"/>
        <s v="Karad"/>
        <s v="Bhind"/>
        <s v="Banaskantha"/>
        <s v="Guna"/>
        <s v="Bhuj"/>
        <s v="Chhatarpur"/>
        <s v="Dehgam"/>
        <s v="Vapi"/>
        <s v="Kala"/>
        <s v="Chhindwara"/>
        <s v="Katni"/>
        <s v="Pirana"/>
        <s v="Khandwa"/>
        <s v="Vadodara Proj"/>
        <s v="Narsingpur"/>
        <s v="Rajkot"/>
        <s v="Surendranagar"/>
        <s v="Mehsana"/>
        <s v="Birsinghpur"/>
        <s v="Annupur"/>
        <s v="Satara"/>
        <m/>
      </sharedItems>
    </cacheField>
    <cacheField name="DISTRICT" numFmtId="0">
      <sharedItems containsNonDate="0" containsString="0" containsBlank="1"/>
    </cacheField>
    <cacheField name="STATE" numFmtId="0">
      <sharedItems containsBlank="1" count="37">
        <s v="HARYANA"/>
        <s v="DELHI"/>
        <s v="DEPUTATION LOCATION"/>
        <s v="FOREIGN LOCATION"/>
        <s v="BIHAR"/>
        <s v="JHARKHAND"/>
        <s v="WEST BENGAL"/>
        <s v="ORISSA"/>
        <s v="SIKKIM"/>
        <s v="ARUNACHAL PRADESH"/>
        <s v="MEGHALAYA"/>
        <s v="TRIPURA"/>
        <s v="ASSAM"/>
        <s v="NAGALAND"/>
        <s v="MANIPUR"/>
        <s v="MIZORAM"/>
        <s v="RAJASTHAN"/>
        <s v="UTTAR PRADESH"/>
        <s v="UTTARAKHAND"/>
        <s v="JAMMU AND KASHMIR"/>
        <s v="PUNJAB"/>
        <s v="HIMACHAL PRADESH"/>
        <s v="CHANDIGARH"/>
        <s v="MADHYA PRADESH"/>
        <s v="TELANGANA"/>
        <s v="ANDHRA PRADESH"/>
        <s v="KARNATAKA"/>
        <s v="TAMILNADU"/>
        <s v="KERALA"/>
        <s v="PONDICHERRY"/>
        <s v="MAHARASHTRA"/>
        <s v="CHHATTISGARH"/>
        <s v="GOA"/>
        <s v="GUJARAT"/>
        <s v="DADRA AND NAGAR HAVELI"/>
        <s v="DAMAN AND DIU"/>
        <m/>
      </sharedItems>
    </cacheField>
    <cacheField name="Name of employee grp" numFmtId="0">
      <sharedItems containsBlank="1"/>
    </cacheField>
    <cacheField name="Name of EE subgroup" numFmtId="0">
      <sharedItems containsBlank="1"/>
    </cacheField>
    <cacheField name="NPS Opted" numFmtId="0">
      <sharedItems containsBlank="1"/>
    </cacheField>
    <cacheField name="B(i) checked" numFmtId="0">
      <sharedItems containsBlank="1"/>
    </cacheField>
    <cacheField name="B(ii) checked" numFmtId="0">
      <sharedItems containsBlank="1"/>
    </cacheField>
    <cacheField name="B(iii) checked" numFmtId="0">
      <sharedItems containsBlank="1"/>
    </cacheField>
    <cacheField name="B(iv) checked" numFmtId="0">
      <sharedItems containsBlank="1"/>
    </cacheField>
    <cacheField name="B(v) checked" numFmtId="0">
      <sharedItems containsBlank="1"/>
    </cacheField>
    <cacheField name="Has PRAN No." numFmtId="0">
      <sharedItems containsBlank="1"/>
    </cacheField>
    <cacheField name="PRAN Number" numFmtId="0">
      <sharedItems containsBlank="1"/>
    </cacheField>
    <cacheField name="Date" numFmtId="0">
      <sharedItems containsNonDate="0" containsDate="1" containsString="0" containsBlank="1" minDate="2021-07-02T00:00:00" maxDate="2021-08-22T00:00:00"/>
    </cacheField>
    <cacheField name="Time" numFmtId="0">
      <sharedItems containsNonDate="0" containsDate="1" containsString="0" containsBlank="1" minDate="1899-12-30T00:00:00" maxDate="1899-12-30T23:56:4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gha R R Sahay {मेघा आर.आर. सहाय}" refreshedDate="44441.763794212966" createdVersion="6" refreshedVersion="6" minRefreshableVersion="3" recordCount="8163" xr:uid="{E16B5D19-5440-4714-BC70-273988E1D1C6}">
  <cacheSource type="worksheet">
    <worksheetSource ref="A1:U1048576" sheet="21082021 Yes" r:id="rId2"/>
  </cacheSource>
  <cacheFields count="21">
    <cacheField name="Sr.No" numFmtId="0">
      <sharedItems containsString="0" containsBlank="1" containsNumber="1" containsInteger="1" minValue="1" maxValue="8162"/>
    </cacheField>
    <cacheField name="Request ID" numFmtId="0">
      <sharedItems containsBlank="1"/>
    </cacheField>
    <cacheField name="Personnel number" numFmtId="0">
      <sharedItems containsString="0" containsBlank="1" containsNumber="1" containsInteger="1" minValue="60000006" maxValue="60075074"/>
    </cacheField>
    <cacheField name="Name of employee or applicant" numFmtId="0">
      <sharedItems containsBlank="1"/>
    </cacheField>
    <cacheField name="Personnel Area Text" numFmtId="0">
      <sharedItems containsBlank="1" count="13">
        <s v="Southern Region - I"/>
        <s v="Western Region - I"/>
        <s v="Corporate Centre"/>
        <s v="Northern Region- I"/>
        <s v="Northern Region- III"/>
        <s v="Western Region - II"/>
        <s v="Eastern Region - I"/>
        <s v="Northern Region- II"/>
        <s v="Eastern Region - II"/>
        <s v="North Eastern Region"/>
        <s v="Southern Region - II"/>
        <s v="Odisha"/>
        <m/>
      </sharedItems>
    </cacheField>
    <cacheField name="RHQ" numFmtId="0">
      <sharedItems containsBlank="1"/>
    </cacheField>
    <cacheField name="Pers. subarea text" numFmtId="0">
      <sharedItems containsBlank="1" count="457">
        <s v="Hyderabad"/>
        <s v="RHQ-Nagpur"/>
        <s v="Gurgaon"/>
        <s v="Dehradun"/>
        <s v="Roorkee"/>
        <s v="Ballia"/>
        <s v="Vizag(Gajuwaka)"/>
        <s v="Munirabad"/>
        <s v="Bina"/>
        <s v="Gurgaon Colony"/>
        <s v="New Ranchi"/>
        <s v="Bhiwani"/>
        <s v="Wagoora"/>
        <s v="Solapur"/>
        <s v="Manesar"/>
        <s v="OJT CC"/>
        <s v="New Delhi"/>
        <s v="Gurgaon-EIL"/>
        <s v="Gaya"/>
        <s v="Ara"/>
        <s v="RHQ-Patna"/>
        <s v="Binaguri"/>
        <s v="RHQ-Kolkata"/>
        <s v="W.Phaileng"/>
        <s v="Guwahati"/>
        <s v="Bassi"/>
        <s v="Nellore"/>
        <s v="Trivandrum"/>
        <s v="Mumbai"/>
        <s v="RHQ-Vadodara"/>
        <s v="Pune"/>
        <s v="Subhashgram"/>
        <s v="Behrampore(Wb)"/>
        <s v="KOHIMA"/>
        <s v="RHQ-Jammu"/>
        <s v="Varanasi"/>
        <s v="Lucknow Constn"/>
        <s v="RHQ-Lucknow"/>
        <s v="Kadapa"/>
        <s v="Narendra"/>
        <s v="Nasik"/>
        <s v="Durg"/>
        <s v="Banaskantha"/>
        <s v="RHQ-Shillong"/>
        <s v="Agra"/>
        <s v="Brahmpur(Or)"/>
        <s v="Indravati"/>
        <s v="Maheshwaram"/>
        <s v="RHQ-Sec-Bad"/>
        <s v="Kurnool"/>
        <s v="RHQ-Bangalore"/>
        <s v="Trichur"/>
        <s v="Arasur"/>
        <s v="Madesara(Durg)"/>
        <s v="Boisar"/>
        <s v="Jabalpur"/>
        <s v="Katni"/>
        <s v="Durgapur"/>
        <s v="RHQ-Faridabad"/>
        <s v="Jaipur(South)"/>
        <s v="Sikar-II"/>
        <s v="PPPFC Manesar"/>
        <s v="Abdullapur"/>
        <s v="Angul"/>
        <s v="Baripada"/>
        <s v="Gooty"/>
        <s v="Trichur HVDC"/>
        <s v="Bhadrawati"/>
        <s v="Seoni"/>
        <s v="Daltonganj"/>
        <s v="Rajarhat"/>
        <s v="Birpara"/>
        <s v="Gohpur"/>
        <s v="Kurukshetra"/>
        <s v="Sriperumbudur"/>
        <s v="Chennai"/>
        <s v="Madurai"/>
        <s v="Nagpur"/>
        <s v="Shirdi"/>
        <s v="Rajkot"/>
        <s v="Muzaffarpur"/>
        <s v="Alipurduar"/>
        <s v="Nirjuli"/>
        <s v="Meerut"/>
        <s v="Dadri"/>
        <s v="Moga"/>
        <s v="Aligarh"/>
        <s v="Nagarjunsagar"/>
        <s v="Padghe"/>
        <s v="Annupur"/>
        <s v="Kalivandapattu"/>
        <s v="Rangpo"/>
        <s v="Itanagar"/>
        <s v="Jind"/>
        <s v="NRTCC-M'bagh"/>
        <s v="Raipur (Kumhari"/>
        <s v="Sujalpur"/>
        <s v="Bhuj-II"/>
        <s v="Dehgam"/>
        <s v="Satna"/>
        <s v="Chandwa"/>
        <s v="Khlerihat"/>
        <s v="Kargil"/>
        <s v="Narwal"/>
        <s v="Panchkula"/>
        <s v="Firozabad"/>
        <s v="Gorakhpur"/>
        <s v="Fatehpur"/>
        <s v="Korba"/>
        <s v="Bilaspur"/>
        <s v="Navsari"/>
        <s v="Gwalior"/>
        <s v="Kalyani"/>
        <s v="Bhiwadi"/>
        <s v="Kankroli"/>
        <s v="Hissar(S/s)"/>
        <s v="Ludhiana"/>
        <s v="Vijaywada"/>
        <s v="Pathanamthitta"/>
        <s v="Hiriyur"/>
        <s v="Roing"/>
        <s v="Tezu"/>
        <s v="Uganda"/>
        <s v="RHQ-New Delhi"/>
        <s v="New Wanpoh"/>
        <s v="Orai"/>
        <s v="Bhubaneswar"/>
        <s v="Khammam"/>
        <s v="Salem"/>
        <s v="Wardha"/>
        <s v="Bhopal"/>
        <s v="Jamshedpur"/>
        <s v="Tawang"/>
        <s v="Misa"/>
        <s v="Moriani"/>
        <s v="Hallomajra"/>
        <s v="Jallandhar"/>
        <s v="Kishenpur"/>
        <s v="Sohawal"/>
        <s v="Auraiya"/>
        <s v="Rourkela"/>
        <s v="Sakhigopal"/>
        <s v="Parli"/>
        <s v="Kotra(Raigarh)"/>
        <s v="Navi Mumbai"/>
        <s v="Garbeta"/>
        <s v="Balipara"/>
        <s v="Saharanpur"/>
        <s v="Kanpur"/>
        <s v="Karaikudi"/>
        <s v="Kochi"/>
        <s v="Champa"/>
        <s v="Aurangabad"/>
        <s v="Dibrugarh"/>
        <s v="Bhadrak"/>
        <s v="Patna"/>
        <s v="Biharsharif"/>
        <s v="Ranchi"/>
        <s v="Siliguri"/>
        <s v="Seppa"/>
        <s v="Manu"/>
        <s v="Dimapur"/>
        <s v="Thrizino"/>
        <s v="Neemrana"/>
        <s v="Nagaur"/>
        <s v="Kaithal"/>
        <s v="Samba"/>
        <s v="Shaktinagar"/>
        <s v="N P Kunta"/>
        <s v="Nagapatinam GIS"/>
        <s v="Mysore"/>
        <s v="Brahampuri"/>
        <s v="Magarwada"/>
        <s v="Tezpur"/>
        <s v="Nalagarh"/>
        <s v="Amritsar"/>
        <s v="Nizamabad"/>
        <s v="Udumalpet"/>
        <s v="Kolhapur"/>
        <s v="Dalkhola"/>
        <s v="Chittorgarh"/>
        <s v="Shimla"/>
        <s v="Lucknow"/>
        <s v="Hosur"/>
        <s v="Maithon"/>
        <s v="Malda"/>
        <s v="Amingaon"/>
        <s v="Bongaigaon"/>
        <s v="Deomali"/>
        <s v="Agartala"/>
        <s v="Khetri"/>
        <s v="Patiala"/>
        <s v="Mainpuri"/>
        <s v="Allahabad"/>
        <s v="Bareilly"/>
        <s v="Pandiabilli"/>
        <s v="Pavagada"/>
        <s v="Tiruvalam"/>
        <s v="Indore"/>
        <s v="Itarsi"/>
        <s v="Ahmedabad"/>
        <s v="Bhuj"/>
        <s v="Vindhyachal"/>
        <s v="Chaibasa"/>
        <s v="Sitamarhi"/>
        <s v="Katihar"/>
        <s v="Kishenganj"/>
        <s v="Biswnath Charli"/>
        <s v="Chapakhowa"/>
        <s v="Badarpur"/>
        <s v="Khenwa"/>
        <s v="Salakati"/>
        <s v="Fatehgarh"/>
        <s v="Fatehgarh-III"/>
        <s v="Malerkotla"/>
        <s v="Rampur"/>
        <s v="Chittoor"/>
        <s v="Kudgi"/>
        <s v="Warora"/>
        <s v="Vapi"/>
        <s v="Gangtok"/>
        <s v="Khonsa"/>
        <s v="Along"/>
        <s v="PFUTSERO"/>
        <s v="Imphal"/>
        <s v="Miao"/>
        <s v="Silchar"/>
        <s v="ZUNHEBOTO"/>
        <s v="Koteshwar"/>
        <s v="Maharanibagh-II"/>
        <s v="Leh"/>
        <s v="Panipat"/>
        <s v="Rihand"/>
        <s v="Keonjhar"/>
        <s v="Kaniha"/>
        <s v="Kolar"/>
        <s v="Palladam"/>
        <s v="Puducherry"/>
        <s v="Akola"/>
        <s v="Raigarh"/>
        <s v="Namsai"/>
        <s v="Niglok"/>
        <s v="Phulbari"/>
        <s v="Rangia"/>
        <s v="Aizwal"/>
        <s v="Kota"/>
        <s v="Chilakaluripeta"/>
        <s v="Srikakulam"/>
        <s v="Bidadi"/>
        <s v="Yelahanka"/>
        <s v="Raigarh HVDC"/>
        <s v="Tamnar(Raigarh)"/>
        <s v="Bachau"/>
        <s v="Chandauti"/>
        <s v="Kahalgaon"/>
        <s v="Farakka"/>
        <s v="Wokha"/>
        <s v="Sarupathar"/>
        <s v="Balemu"/>
        <s v="Shillong"/>
        <s v="Jiribam"/>
        <s v="Mokukchung"/>
        <s v="Ziro"/>
        <s v="Kumarghat"/>
        <s v="Lungsen"/>
        <s v="Jairampur"/>
        <s v="Melriat"/>
        <s v="Jodhpur"/>
        <s v="Bahadurgarh"/>
        <s v="Bhadla-II"/>
        <s v="Simbhavali"/>
        <s v="Maharanibagh"/>
        <s v="Sonipat"/>
        <s v="Jaipur"/>
        <s v="Bikaner"/>
        <s v="Bagpat"/>
        <s v="Jhatikara"/>
        <s v="Hamirpur"/>
        <s v="Batote"/>
        <s v="Fatehabad"/>
        <s v="Sarna"/>
        <s v="Sundernagar"/>
        <s v="Chandigarh"/>
        <s v="Banikhet"/>
        <s v="Nurpur"/>
        <s v="Sitarganj"/>
        <s v="Shahjahanpur"/>
        <s v="Pithoragarh"/>
        <s v="Raebareli"/>
        <s v="Rengali"/>
        <s v="Sundergarh"/>
        <s v="Sambalpur"/>
        <s v="Jeypore"/>
        <s v="Alampur"/>
        <s v="Raichur"/>
        <s v="Vemagiri"/>
        <s v="Ramagundam"/>
        <s v="Tuticorin GIS"/>
        <s v="Pugalur HVAC"/>
        <s v="Hassan"/>
        <s v="Pugalur HVDC"/>
        <s v="Tiruvannamalai"/>
        <s v="Tirunelveli"/>
        <s v="Somanahalli"/>
        <s v="Tirupattur"/>
        <s v="Neyveli"/>
        <s v="Palakkad"/>
        <s v="Harihara"/>
        <s v="Mapusa"/>
        <s v="Pune(Sikrapur)"/>
        <s v="Pune(Talegaon)"/>
        <s v="Gadchiroli"/>
        <s v="Bhatapara"/>
        <s v="Rajgarh"/>
        <s v="Radha Nesda"/>
        <s v="Guna"/>
        <s v="Pirana"/>
        <s v="Vadodara Proj"/>
        <s v="Saharsa"/>
        <s v="Pusauli"/>
        <s v="Banka"/>
        <s v="Teok"/>
        <s v="Tamenglong"/>
        <s v="Rilo"/>
        <s v="Haflong"/>
        <s v="Mandola"/>
        <s v="Alwar"/>
        <s v="Sikar"/>
        <s v="Chamba"/>
        <s v="Jyotipuram"/>
        <s v="Banala"/>
        <s v="Solan"/>
        <s v="Bolangir"/>
        <s v="Cuttack"/>
        <s v="Nayagarh"/>
        <s v="Warangal"/>
        <s v="Vizag"/>
        <s v="Bayannagudem"/>
        <s v="Kozhikode"/>
        <s v="Dharmapuri"/>
        <s v="Sangagiri"/>
        <s v="Belthangady"/>
        <s v="Nanded"/>
        <s v="Damoh"/>
        <s v="Karad"/>
        <s v="Rewa"/>
        <s v="Bhind"/>
        <s v="Khandwa"/>
        <s v="Purnea"/>
        <s v="Lakhisarai"/>
        <s v="Kodarma"/>
        <s v="Mangan"/>
        <s v="Bungtlang"/>
        <s v="Lunglei"/>
        <s v="Marpara"/>
        <s v="Likabali"/>
        <s v="RTAMC Manesar"/>
        <s v="Rewari"/>
        <s v="Ballabgarh"/>
        <s v="Kala Amb"/>
        <s v="Baramulla"/>
        <s v="Jauljibi"/>
        <s v="Allahabad Offic"/>
        <s v="Mirzapur"/>
        <s v="Bhawanipatna"/>
        <s v="Kishorenagar"/>
        <s v="Jatni"/>
        <s v="Peddapalli"/>
        <s v="Proddatur"/>
        <s v="Jangaon"/>
        <s v="Attur"/>
        <s v="Belgaum"/>
        <s v="Chikkodi"/>
        <s v="Trichy"/>
        <s v="Jalna"/>
        <s v="Betul"/>
        <s v="Chhindwara"/>
        <s v="Cochin"/>
        <s v="Namkum"/>
        <s v="Karmanasa"/>
        <s v="Dhanbad"/>
        <s v="Gopalganj"/>
        <s v="Samdong"/>
        <s v="New Melli"/>
        <s v="Arambag"/>
        <s v="Darjeeling"/>
        <s v="Nongpoh"/>
        <s v="Gerukhamukh"/>
        <s v="Changlang"/>
        <s v="Pasighat"/>
        <s v="Bhinmal"/>
        <s v="Poonch"/>
        <s v="Sambhal"/>
        <s v="Balasore"/>
        <s v="Parlakhemundi"/>
        <s v="Tuticorin PS"/>
        <s v="Tumkur"/>
        <s v="Mehkar"/>
        <s v="Vadodra"/>
        <s v="Chhatarpur"/>
        <s v="Kala"/>
        <s v="Narsingpur"/>
        <s v="Surendranagar"/>
        <s v="Mehsana"/>
        <s v="Birsinghpur"/>
        <s v="Nepal"/>
        <s v="Latehar"/>
        <s v="Khamdong"/>
        <s v="Rellichu"/>
        <s v="Namthang"/>
        <s v="Holongi"/>
        <s v="Sagali"/>
        <s v="Palin"/>
        <s v="Bameng"/>
        <s v="Silapathar"/>
        <s v="Mawngap"/>
        <s v="North Lakhimpur"/>
        <s v="Tangla"/>
        <s v="LONGLENG"/>
        <s v="Kopili"/>
        <s v="Satchand"/>
        <s v="Tughlakabad"/>
        <s v="Dwarka"/>
        <s v="Palwal"/>
        <s v="Bhadla"/>
        <s v="Jaisalmer"/>
        <s v="Ajmer"/>
        <s v="Azamgarh"/>
        <s v="Phulbani"/>
        <s v="Boudh"/>
        <s v="Sirsi"/>
        <s v="Mallapur"/>
        <s v="Udaipur"/>
        <s v="Kotputli"/>
        <s v="Narnaul"/>
        <s v="Belonia"/>
        <s v="Bikaner-II"/>
        <s v="Kolkata"/>
        <s v="Phagi"/>
        <s v="Hanumangarh"/>
        <s v="Ratangarh"/>
        <s v="Hubli"/>
        <s v="Coimbatore"/>
        <s v="New Purnea"/>
        <s v="Barauni"/>
        <s v="Amarpur"/>
        <s v="Bangalore"/>
        <s v="Rayachoti"/>
        <s v="Kherwada"/>
        <s v="Rabindra Nagar"/>
        <s v="Bomdila"/>
        <s v="Shrimadhopur"/>
        <s v="Drass"/>
        <s v="Satara"/>
        <s v="Kwakta"/>
        <s v="Geyzing"/>
        <m/>
      </sharedItems>
    </cacheField>
    <cacheField name="DISTRICT" numFmtId="0">
      <sharedItems containsNonDate="0" containsString="0" containsBlank="1"/>
    </cacheField>
    <cacheField name="STATE" numFmtId="0">
      <sharedItems containsBlank="1" count="36">
        <s v="TELANGANA"/>
        <s v="MAHARASHTRA"/>
        <s v="HARYANA"/>
        <s v="UTTARAKHAND"/>
        <s v="UTTAR PRADESH"/>
        <s v="ANDHRA PRADESH"/>
        <s v="KARNATAKA"/>
        <s v="MADHYA PRADESH"/>
        <s v="JHARKHAND"/>
        <s v="JAMMU AND KASHMIR"/>
        <s v="DELHI"/>
        <s v="BIHAR"/>
        <s v="WEST BENGAL"/>
        <s v="MIZORAM"/>
        <s v="ASSAM"/>
        <s v="RAJASTHAN"/>
        <s v="KERALA"/>
        <s v="GUJARAT"/>
        <s v="NAGALAND"/>
        <s v="CHHATTISGARH"/>
        <s v="MEGHALAYA"/>
        <s v="ORISSA"/>
        <s v="TAMILNADU"/>
        <s v="ARUNACHAL PRADESH"/>
        <s v="PUNJAB"/>
        <s v="SIKKIM"/>
        <s v="FOREIGN LOCATION"/>
        <s v="TRIPURA"/>
        <s v="DADRA AND NAGAR HAVELI"/>
        <s v="HIMACHAL PRADESH"/>
        <s v="MANIPUR"/>
        <s v="PONDICHERRY"/>
        <s v="CHANDIGARH"/>
        <s v="GOA"/>
        <s v="DAMAN AND DIU"/>
        <m/>
      </sharedItems>
    </cacheField>
    <cacheField name="Name of employee grp" numFmtId="0">
      <sharedItems containsBlank="1"/>
    </cacheField>
    <cacheField name="Name of EE subgroup" numFmtId="0">
      <sharedItems containsBlank="1"/>
    </cacheField>
    <cacheField name="NPS Opted" numFmtId="0">
      <sharedItems containsBlank="1"/>
    </cacheField>
    <cacheField name="B(i) checked" numFmtId="0">
      <sharedItems containsBlank="1"/>
    </cacheField>
    <cacheField name="B(ii) checked" numFmtId="0">
      <sharedItems containsBlank="1"/>
    </cacheField>
    <cacheField name="B(iii) checked" numFmtId="0">
      <sharedItems containsBlank="1"/>
    </cacheField>
    <cacheField name="B(iv) checked" numFmtId="0">
      <sharedItems containsBlank="1"/>
    </cacheField>
    <cacheField name="B(v) checked" numFmtId="0">
      <sharedItems containsBlank="1"/>
    </cacheField>
    <cacheField name="Has PRAN No." numFmtId="0">
      <sharedItems containsBlank="1"/>
    </cacheField>
    <cacheField name="PRAN Number" numFmtId="1">
      <sharedItems containsBlank="1"/>
    </cacheField>
    <cacheField name="Date" numFmtId="0">
      <sharedItems containsNonDate="0" containsDate="1" containsString="0" containsBlank="1" minDate="2021-07-02T00:00:00" maxDate="2021-08-22T00:00:00"/>
    </cacheField>
    <cacheField name="Time" numFmtId="0">
      <sharedItems containsNonDate="0" containsDate="1" containsString="0" containsBlank="1" minDate="1899-12-30T00:00:00" maxDate="1899-12-30T23:56:4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3">
  <r>
    <n v="1"/>
    <s v="210000080217"/>
    <n v="60003312"/>
    <s v="K Sreekant"/>
    <x v="0"/>
    <s v="Gurgaon"/>
    <x v="0"/>
    <m/>
    <x v="0"/>
    <s v="Director"/>
    <s v="CMD"/>
    <s v="Yes"/>
    <s v="Yes"/>
    <s v="Yes"/>
    <s v="Yes"/>
    <s v="Yes"/>
    <s v="Yes"/>
    <s v="No"/>
    <s v="0"/>
    <d v="2021-07-07T00:00:00"/>
    <d v="1899-12-30T13:04:23"/>
  </r>
  <r>
    <n v="2"/>
    <s v="210000084344"/>
    <n v="60040017"/>
    <s v="Abhay Choudhary"/>
    <x v="0"/>
    <s v="Gurgaon"/>
    <x v="0"/>
    <m/>
    <x v="0"/>
    <s v="Director"/>
    <s v="Director"/>
    <s v="Yes"/>
    <s v="Yes"/>
    <s v="Yes"/>
    <s v="Yes"/>
    <s v="Yes"/>
    <s v="Yes"/>
    <s v="No"/>
    <s v="0"/>
    <d v="2021-07-19T00:00:00"/>
    <d v="1899-12-30T15:01:37"/>
  </r>
  <r>
    <n v="3"/>
    <s v="210000084930"/>
    <n v="60000412"/>
    <s v="V K Singh"/>
    <x v="0"/>
    <s v="Gurgaon"/>
    <x v="0"/>
    <m/>
    <x v="0"/>
    <s v="Director"/>
    <s v="Director"/>
    <s v="Yes"/>
    <s v="Yes"/>
    <s v="Yes"/>
    <s v="Yes"/>
    <s v="Yes"/>
    <s v="Yes"/>
    <s v="No"/>
    <s v="0"/>
    <d v="2021-07-20T00:00:00"/>
    <d v="1899-12-30T16:52:07"/>
  </r>
  <r>
    <n v="4"/>
    <s v="210000085772"/>
    <n v="60020098"/>
    <s v="Mohammed Taj Mukarrum"/>
    <x v="0"/>
    <s v="Gurgaon"/>
    <x v="0"/>
    <m/>
    <x v="0"/>
    <s v="Director"/>
    <s v="Director"/>
    <s v="Yes"/>
    <s v="Yes"/>
    <s v="Yes"/>
    <s v="Yes"/>
    <s v="Yes"/>
    <s v="Yes"/>
    <s v="No"/>
    <s v="0"/>
    <d v="2021-07-22T00:00:00"/>
    <d v="1899-12-30T18:25:40"/>
  </r>
  <r>
    <n v="5"/>
    <s v="210000079416"/>
    <n v="60010858"/>
    <s v="S S Bhandari"/>
    <x v="0"/>
    <s v="Gurgaon"/>
    <x v="0"/>
    <m/>
    <x v="0"/>
    <s v="Executives"/>
    <s v="E2"/>
    <s v="Yes"/>
    <s v="Yes"/>
    <s v="Yes"/>
    <s v="Yes"/>
    <s v="Yes"/>
    <s v="Yes"/>
    <s v="No"/>
    <s v="0"/>
    <d v="2021-07-05T00:00:00"/>
    <d v="1899-12-30T15:19:44"/>
  </r>
  <r>
    <n v="11"/>
    <s v="210000081067"/>
    <n v="60000510"/>
    <s v="Tarsem Lal"/>
    <x v="0"/>
    <s v="Gurgaon"/>
    <x v="0"/>
    <m/>
    <x v="0"/>
    <s v="Executives"/>
    <s v="E2"/>
    <s v="Yes"/>
    <s v="Yes"/>
    <s v="Yes"/>
    <s v="Yes"/>
    <s v="Yes"/>
    <s v="Yes"/>
    <s v="No"/>
    <s v="0"/>
    <d v="2021-07-09T00:00:00"/>
    <d v="1899-12-30T13:34:16"/>
  </r>
  <r>
    <n v="15"/>
    <s v="210000081947"/>
    <n v="60011132"/>
    <s v="Lalit Kumar Sharma"/>
    <x v="0"/>
    <s v="Gurgaon"/>
    <x v="0"/>
    <m/>
    <x v="0"/>
    <s v="Executives"/>
    <s v="E2"/>
    <s v="Yes"/>
    <s v="Yes"/>
    <s v="Yes"/>
    <s v="Yes"/>
    <s v="Yes"/>
    <s v="Yes"/>
    <s v="No"/>
    <s v="0"/>
    <d v="2021-07-12T00:00:00"/>
    <d v="1899-12-30T16:28:08"/>
  </r>
  <r>
    <n v="24"/>
    <s v="210000082682"/>
    <n v="60010500"/>
    <s v="Jitender Mehta"/>
    <x v="0"/>
    <s v="Gurgaon"/>
    <x v="0"/>
    <m/>
    <x v="0"/>
    <s v="Executives"/>
    <s v="E2"/>
    <s v="Yes"/>
    <s v="Yes"/>
    <s v="Yes"/>
    <s v="Yes"/>
    <s v="Yes"/>
    <s v="Yes"/>
    <s v="No"/>
    <s v="0"/>
    <d v="2021-07-14T00:00:00"/>
    <d v="1899-12-30T11:29:35"/>
  </r>
  <r>
    <n v="29"/>
    <s v="210000083144"/>
    <n v="60000703"/>
    <s v="Ved Pal Singh"/>
    <x v="0"/>
    <s v="Gurgaon"/>
    <x v="0"/>
    <m/>
    <x v="0"/>
    <s v="Executives"/>
    <s v="E2"/>
    <s v="Yes"/>
    <s v="Yes"/>
    <s v="Yes"/>
    <s v="Yes"/>
    <s v="Yes"/>
    <s v="Yes"/>
    <s v="No"/>
    <s v="0"/>
    <d v="2021-07-15T00:00:00"/>
    <d v="1899-12-30T13:27:58"/>
  </r>
  <r>
    <n v="42"/>
    <s v="210000084447"/>
    <n v="60000683"/>
    <s v="Meena Khatter"/>
    <x v="0"/>
    <s v="Gurgaon"/>
    <x v="1"/>
    <m/>
    <x v="1"/>
    <s v="Executives"/>
    <s v="E2"/>
    <s v="Yes"/>
    <s v="Yes"/>
    <s v="Yes"/>
    <s v="Yes"/>
    <s v="Yes"/>
    <s v="Yes"/>
    <s v="No"/>
    <s v="0"/>
    <d v="2021-07-19T00:00:00"/>
    <d v="1899-12-30T16:49:37"/>
  </r>
  <r>
    <n v="50"/>
    <s v="210000084630"/>
    <n v="60003816"/>
    <s v="Nabajit Deka"/>
    <x v="0"/>
    <s v="Gurgaon"/>
    <x v="1"/>
    <m/>
    <x v="1"/>
    <s v="Executives"/>
    <s v="E2"/>
    <s v="Yes"/>
    <s v="Yes"/>
    <s v="Yes"/>
    <s v="Yes"/>
    <s v="Yes"/>
    <s v="Yes"/>
    <s v="No"/>
    <s v="0"/>
    <d v="2021-07-20T00:00:00"/>
    <d v="1899-12-30T10:14:35"/>
  </r>
  <r>
    <n v="53"/>
    <s v="210000085429"/>
    <n v="60000643"/>
    <s v="Kamna Mukhija"/>
    <x v="0"/>
    <s v="Gurgaon"/>
    <x v="0"/>
    <m/>
    <x v="0"/>
    <s v="Executives"/>
    <s v="E2"/>
    <s v="Yes"/>
    <s v="Yes"/>
    <s v="Yes"/>
    <s v="Yes"/>
    <s v="Yes"/>
    <s v="Yes"/>
    <s v="No"/>
    <s v="0"/>
    <d v="2021-07-22T00:00:00"/>
    <d v="1899-12-30T12:53:14"/>
  </r>
  <r>
    <n v="60"/>
    <s v="210000085540"/>
    <n v="60000685"/>
    <s v="Seema Arora"/>
    <x v="0"/>
    <s v="Gurgaon"/>
    <x v="0"/>
    <m/>
    <x v="0"/>
    <s v="Executives"/>
    <s v="E2"/>
    <s v="Yes"/>
    <s v="Yes"/>
    <s v="Yes"/>
    <s v="Yes"/>
    <s v="Yes"/>
    <s v="Yes"/>
    <s v="No"/>
    <s v="0"/>
    <d v="2021-07-22T00:00:00"/>
    <d v="1899-12-30T15:11:11"/>
  </r>
  <r>
    <n v="62"/>
    <s v="210000086181"/>
    <n v="60003757"/>
    <s v="Roushan Kumar"/>
    <x v="0"/>
    <s v="Gurgaon"/>
    <x v="0"/>
    <m/>
    <x v="0"/>
    <s v="Executives"/>
    <s v="E2"/>
    <s v="Yes"/>
    <s v="Yes"/>
    <s v="Yes"/>
    <s v="Yes"/>
    <s v="Yes"/>
    <s v="Yes"/>
    <s v="No"/>
    <s v="0"/>
    <d v="2021-07-23T00:00:00"/>
    <d v="1899-12-30T13:11:45"/>
  </r>
  <r>
    <n v="63"/>
    <s v="210000086453"/>
    <n v="60003908"/>
    <s v="Kushal Raj Singh"/>
    <x v="0"/>
    <s v="Gurgaon"/>
    <x v="2"/>
    <m/>
    <x v="0"/>
    <s v="Executives"/>
    <s v="E2"/>
    <s v="Yes"/>
    <s v="Yes"/>
    <s v="Yes"/>
    <s v="Yes"/>
    <s v="Yes"/>
    <s v="Yes"/>
    <s v="No"/>
    <s v="0"/>
    <d v="2021-07-23T00:00:00"/>
    <d v="1899-12-30T17:51:02"/>
  </r>
  <r>
    <n v="67"/>
    <s v="210000086092"/>
    <n v="60000656"/>
    <s v="Neelam Verma"/>
    <x v="0"/>
    <s v="Gurgaon"/>
    <x v="0"/>
    <m/>
    <x v="0"/>
    <s v="Executives"/>
    <s v="E2"/>
    <s v="Yes"/>
    <s v="Yes"/>
    <s v="Yes"/>
    <s v="Yes"/>
    <s v="Yes"/>
    <s v="Yes"/>
    <s v="No"/>
    <s v="0"/>
    <d v="2021-07-23T00:00:00"/>
    <d v="1899-12-30T12:17:46"/>
  </r>
  <r>
    <n v="74"/>
    <s v="210000086257"/>
    <n v="60000697"/>
    <s v="Krishan Kumar"/>
    <x v="0"/>
    <s v="Gurgaon"/>
    <x v="1"/>
    <m/>
    <x v="1"/>
    <s v="Executives"/>
    <s v="E2"/>
    <s v="Yes"/>
    <s v="Yes"/>
    <s v="Yes"/>
    <s v="Yes"/>
    <s v="Yes"/>
    <s v="Yes"/>
    <s v="No"/>
    <s v="0"/>
    <d v="2021-07-23T00:00:00"/>
    <d v="1899-12-30T15:39:37"/>
  </r>
  <r>
    <n v="95"/>
    <s v="210000087503"/>
    <n v="60051444"/>
    <s v="Raju ."/>
    <x v="0"/>
    <s v="Gurgaon"/>
    <x v="0"/>
    <m/>
    <x v="0"/>
    <s v="Executives"/>
    <s v="E2"/>
    <s v="Yes"/>
    <s v="Yes"/>
    <s v="Yes"/>
    <s v="Yes"/>
    <s v="Yes"/>
    <s v="Yes"/>
    <s v="No"/>
    <s v="0"/>
    <d v="2021-07-26T00:00:00"/>
    <d v="1899-12-30T10:56:00"/>
  </r>
  <r>
    <n v="124"/>
    <s v="210000088329"/>
    <n v="60060097"/>
    <s v="Manikantan Adaikkappan"/>
    <x v="0"/>
    <s v="Gurgaon"/>
    <x v="0"/>
    <m/>
    <x v="0"/>
    <s v="Executives"/>
    <s v="E2"/>
    <s v="Yes"/>
    <s v="Yes"/>
    <s v="Yes"/>
    <s v="Yes"/>
    <s v="Yes"/>
    <s v="Yes"/>
    <s v="No"/>
    <s v="0"/>
    <d v="2021-07-26T00:00:00"/>
    <d v="1899-12-30T17:50:42"/>
  </r>
  <r>
    <n v="125"/>
    <s v="210000088363"/>
    <n v="60003965"/>
    <s v="AMIT PAL"/>
    <x v="0"/>
    <s v="Gurgaon"/>
    <x v="3"/>
    <m/>
    <x v="0"/>
    <s v="Executives"/>
    <s v="E2"/>
    <s v="Yes"/>
    <s v="Yes"/>
    <s v="Yes"/>
    <s v="Yes"/>
    <s v="Yes"/>
    <s v="Yes"/>
    <s v="No"/>
    <s v="0"/>
    <d v="2021-07-26T00:00:00"/>
    <d v="1899-12-30T18:02:24"/>
  </r>
  <r>
    <n v="139"/>
    <s v="210000088474"/>
    <n v="60020656"/>
    <s v="Sandeep Ramesh Bankar"/>
    <x v="0"/>
    <s v="Gurgaon"/>
    <x v="0"/>
    <m/>
    <x v="0"/>
    <s v="Executives"/>
    <s v="E2"/>
    <s v="Yes"/>
    <s v="Yes"/>
    <s v="Yes"/>
    <s v="Yes"/>
    <s v="Yes"/>
    <s v="Yes"/>
    <s v="No"/>
    <s v="0"/>
    <d v="2021-07-26T00:00:00"/>
    <d v="1899-12-30T20:04:20"/>
  </r>
  <r>
    <n v="160"/>
    <s v="210000089335"/>
    <n v="60003829"/>
    <s v="Annu Meena"/>
    <x v="0"/>
    <s v="Gurgaon"/>
    <x v="1"/>
    <m/>
    <x v="1"/>
    <s v="Executives"/>
    <s v="E2"/>
    <s v="Yes"/>
    <s v="Yes"/>
    <s v="Yes"/>
    <s v="Yes"/>
    <s v="Yes"/>
    <s v="Yes"/>
    <s v="No"/>
    <s v="0"/>
    <d v="2021-07-27T00:00:00"/>
    <d v="1899-12-30T15:29:16"/>
  </r>
  <r>
    <n v="165"/>
    <s v="210000089254"/>
    <n v="60000336"/>
    <s v="Ajesh Kumar"/>
    <x v="0"/>
    <s v="Gurgaon"/>
    <x v="3"/>
    <m/>
    <x v="0"/>
    <s v="Executives"/>
    <s v="E2"/>
    <s v="Yes"/>
    <s v="Yes"/>
    <s v="Yes"/>
    <s v="Yes"/>
    <s v="Yes"/>
    <s v="Yes"/>
    <s v="No"/>
    <s v="0"/>
    <d v="2021-07-27T00:00:00"/>
    <d v="1899-12-30T14:49:17"/>
  </r>
  <r>
    <n v="171"/>
    <s v="210000089624"/>
    <n v="60003881"/>
    <s v="Rupam Kumar Rai"/>
    <x v="0"/>
    <s v="Gurgaon"/>
    <x v="2"/>
    <m/>
    <x v="0"/>
    <s v="Executives"/>
    <s v="E2"/>
    <s v="Yes"/>
    <s v="Yes"/>
    <s v="Yes"/>
    <s v="Yes"/>
    <s v="Yes"/>
    <s v="Yes"/>
    <s v="No"/>
    <s v="0"/>
    <d v="2021-07-27T00:00:00"/>
    <d v="1899-12-30T17:26:43"/>
  </r>
  <r>
    <n v="199"/>
    <s v="210000090062"/>
    <n v="60000641"/>
    <s v="Adarsh Bala"/>
    <x v="0"/>
    <s v="Gurgaon"/>
    <x v="0"/>
    <m/>
    <x v="0"/>
    <s v="Executives"/>
    <s v="E2"/>
    <s v="Yes"/>
    <s v="Yes"/>
    <s v="Yes"/>
    <s v="Yes"/>
    <s v="Yes"/>
    <s v="Yes"/>
    <s v="No"/>
    <s v="0"/>
    <d v="2021-07-28T00:00:00"/>
    <d v="1899-12-30T09:58:09"/>
  </r>
  <r>
    <n v="233"/>
    <s v="210000090110"/>
    <n v="60011236"/>
    <s v="Yogendra Singh"/>
    <x v="0"/>
    <s v="Gurgaon"/>
    <x v="0"/>
    <m/>
    <x v="0"/>
    <s v="Executives"/>
    <s v="E2"/>
    <s v="Yes"/>
    <s v="Yes"/>
    <s v="Yes"/>
    <s v="Yes"/>
    <s v="Yes"/>
    <s v="Yes"/>
    <s v="No"/>
    <s v="0"/>
    <d v="2021-07-28T00:00:00"/>
    <d v="1899-12-30T10:38:05"/>
  </r>
  <r>
    <n v="246"/>
    <s v="210000091015"/>
    <n v="60003832"/>
    <s v="Akshay Kamal Pathak"/>
    <x v="0"/>
    <s v="Gurgaon"/>
    <x v="3"/>
    <m/>
    <x v="0"/>
    <s v="Executives"/>
    <s v="E2"/>
    <s v="Yes"/>
    <s v="Yes"/>
    <s v="Yes"/>
    <s v="Yes"/>
    <s v="Yes"/>
    <s v="Yes"/>
    <s v="No"/>
    <s v="0"/>
    <d v="2021-07-28T00:00:00"/>
    <d v="1899-12-30T16:20:53"/>
  </r>
  <r>
    <n v="278"/>
    <s v="210000091565"/>
    <n v="60003868"/>
    <s v="Astitva Mehrotra"/>
    <x v="0"/>
    <s v="Gurgaon"/>
    <x v="1"/>
    <m/>
    <x v="1"/>
    <s v="Executives"/>
    <s v="E2"/>
    <s v="Yes"/>
    <s v="Yes"/>
    <s v="Yes"/>
    <s v="Yes"/>
    <s v="Yes"/>
    <s v="Yes"/>
    <s v="No"/>
    <s v="0"/>
    <d v="2021-07-29T00:00:00"/>
    <d v="1899-12-30T08:11:01"/>
  </r>
  <r>
    <n v="313"/>
    <s v="210000092172"/>
    <n v="60000702"/>
    <s v="Girish Kumar Mahich"/>
    <x v="0"/>
    <s v="Gurgaon"/>
    <x v="1"/>
    <m/>
    <x v="1"/>
    <s v="Executives"/>
    <s v="E2"/>
    <s v="Yes"/>
    <s v="Yes"/>
    <s v="Yes"/>
    <s v="Yes"/>
    <s v="Yes"/>
    <s v="Yes"/>
    <s v="No"/>
    <s v="0"/>
    <d v="2021-07-29T00:00:00"/>
    <d v="1899-12-30T13:39:15"/>
  </r>
  <r>
    <n v="321"/>
    <s v="210000092759"/>
    <n v="60003827"/>
    <s v="Himanshu Bari"/>
    <x v="0"/>
    <s v="Gurgaon"/>
    <x v="1"/>
    <m/>
    <x v="1"/>
    <s v="Executives"/>
    <s v="E2"/>
    <s v="Yes"/>
    <s v="Yes"/>
    <s v="Yes"/>
    <s v="Yes"/>
    <s v="Yes"/>
    <s v="Yes"/>
    <s v="No"/>
    <s v="0"/>
    <d v="2021-07-29T00:00:00"/>
    <d v="1899-12-30T19:50:56"/>
  </r>
  <r>
    <n v="332"/>
    <s v="210000092775"/>
    <n v="60003821"/>
    <s v="Kumar Ankit Ranjan"/>
    <x v="0"/>
    <s v="Gurgaon"/>
    <x v="1"/>
    <m/>
    <x v="1"/>
    <s v="Executives"/>
    <s v="E2"/>
    <s v="Yes"/>
    <s v="Yes"/>
    <s v="Yes"/>
    <s v="Yes"/>
    <s v="Yes"/>
    <s v="Yes"/>
    <s v="No"/>
    <s v="0"/>
    <d v="2021-07-29T00:00:00"/>
    <d v="1899-12-30T19:44:32"/>
  </r>
  <r>
    <n v="354"/>
    <s v="210000093007"/>
    <n v="60003814"/>
    <s v="Rupesh Kumar Pandey"/>
    <x v="0"/>
    <s v="Gurgaon"/>
    <x v="1"/>
    <m/>
    <x v="1"/>
    <s v="Executives"/>
    <s v="E2"/>
    <s v="Yes"/>
    <s v="Yes"/>
    <s v="Yes"/>
    <s v="Yes"/>
    <s v="Yes"/>
    <s v="Yes"/>
    <s v="No"/>
    <s v="0"/>
    <d v="2021-07-30T00:00:00"/>
    <d v="1899-12-30T10:03:20"/>
  </r>
  <r>
    <n v="374"/>
    <s v="210000094071"/>
    <n v="60004081"/>
    <s v="Abhishek ."/>
    <x v="0"/>
    <s v="Gurgaon"/>
    <x v="1"/>
    <m/>
    <x v="1"/>
    <s v="Executives"/>
    <s v="E2"/>
    <s v="Yes"/>
    <s v="Yes"/>
    <s v="Yes"/>
    <s v="Yes"/>
    <s v="Yes"/>
    <s v="Yes"/>
    <s v="No"/>
    <s v="0"/>
    <d v="2021-07-30T00:00:00"/>
    <d v="1899-12-30T23:49:17"/>
  </r>
  <r>
    <n v="381"/>
    <s v="210000093493"/>
    <n v="60003820"/>
    <s v="Sachin Khandelwal"/>
    <x v="0"/>
    <s v="Gurgaon"/>
    <x v="1"/>
    <m/>
    <x v="1"/>
    <s v="Executives"/>
    <s v="E2"/>
    <s v="Yes"/>
    <s v="Yes"/>
    <s v="Yes"/>
    <s v="Yes"/>
    <s v="Yes"/>
    <s v="Yes"/>
    <s v="No"/>
    <s v="0"/>
    <d v="2021-07-30T00:00:00"/>
    <d v="1899-12-30T14:00:31"/>
  </r>
  <r>
    <n v="389"/>
    <s v="210000094075"/>
    <n v="60004083"/>
    <s v="Saubhik Datta"/>
    <x v="0"/>
    <s v="Gurgaon"/>
    <x v="1"/>
    <m/>
    <x v="1"/>
    <s v="Executives"/>
    <s v="E2"/>
    <s v="Yes"/>
    <s v="Yes"/>
    <s v="Yes"/>
    <s v="Yes"/>
    <s v="Yes"/>
    <s v="Yes"/>
    <s v="No"/>
    <s v="0"/>
    <d v="2021-07-31T00:00:00"/>
    <d v="1899-12-30T00:01:54"/>
  </r>
  <r>
    <n v="390"/>
    <s v="210000094083"/>
    <n v="60003887"/>
    <s v="Santosh Kumar"/>
    <x v="0"/>
    <s v="Gurgaon"/>
    <x v="0"/>
    <m/>
    <x v="0"/>
    <s v="Executives"/>
    <s v="E2"/>
    <s v="Yes"/>
    <s v="Yes"/>
    <s v="Yes"/>
    <s v="Yes"/>
    <s v="Yes"/>
    <s v="Yes"/>
    <s v="No"/>
    <s v="0"/>
    <d v="2021-07-31T00:00:00"/>
    <d v="1899-12-30T05:50:42"/>
  </r>
  <r>
    <n v="391"/>
    <s v="210000094365"/>
    <n v="60004084"/>
    <s v="Rakesh Ranjan"/>
    <x v="0"/>
    <s v="Gurgaon"/>
    <x v="1"/>
    <m/>
    <x v="1"/>
    <s v="Executives"/>
    <s v="E2"/>
    <s v="Yes"/>
    <s v="Yes"/>
    <s v="Yes"/>
    <s v="Yes"/>
    <s v="Yes"/>
    <s v="Yes"/>
    <s v="No"/>
    <s v="0"/>
    <d v="2021-07-31T00:00:00"/>
    <d v="1899-12-30T12:50:55"/>
  </r>
  <r>
    <n v="392"/>
    <s v="210000094514"/>
    <n v="60000058"/>
    <s v="Ajay Narula"/>
    <x v="0"/>
    <s v="Gurgaon"/>
    <x v="3"/>
    <m/>
    <x v="0"/>
    <s v="Executives"/>
    <s v="E2"/>
    <s v="Yes"/>
    <s v="Yes"/>
    <s v="Yes"/>
    <s v="Yes"/>
    <s v="Yes"/>
    <s v="Yes"/>
    <s v="No"/>
    <s v="0"/>
    <d v="2021-07-31T00:00:00"/>
    <d v="1899-12-30T15:24:54"/>
  </r>
  <r>
    <n v="407"/>
    <s v="210000095665"/>
    <n v="60003863"/>
    <s v="Amit Jeph"/>
    <x v="0"/>
    <s v="Gurgaon"/>
    <x v="3"/>
    <m/>
    <x v="0"/>
    <s v="Executives"/>
    <s v="E2"/>
    <s v="Yes"/>
    <s v="Yes"/>
    <s v="Yes"/>
    <s v="Yes"/>
    <s v="Yes"/>
    <s v="Yes"/>
    <s v="No"/>
    <s v="0"/>
    <d v="2021-08-04T00:00:00"/>
    <d v="1899-12-30T10:55:53"/>
  </r>
  <r>
    <n v="411"/>
    <s v="210000096606"/>
    <n v="60003666"/>
    <s v="SHIKHA GUPTA"/>
    <x v="0"/>
    <s v="Gurgaon"/>
    <x v="0"/>
    <m/>
    <x v="0"/>
    <s v="Executives"/>
    <s v="E2"/>
    <s v="Yes"/>
    <s v="Yes"/>
    <s v="Yes"/>
    <s v="Yes"/>
    <s v="Yes"/>
    <s v="Yes"/>
    <s v="No"/>
    <s v="0"/>
    <d v="2021-08-06T00:00:00"/>
    <d v="1899-12-30T16:47:27"/>
  </r>
  <r>
    <n v="417"/>
    <s v="210000078798"/>
    <n v="60000298"/>
    <s v="Ashok Kumar Sharma"/>
    <x v="0"/>
    <s v="Gurgaon"/>
    <x v="0"/>
    <m/>
    <x v="0"/>
    <s v="Executives"/>
    <s v="E3"/>
    <s v="Yes"/>
    <s v="Yes"/>
    <s v="Yes"/>
    <s v="Yes"/>
    <s v="Yes"/>
    <s v="Yes"/>
    <s v="No"/>
    <s v="0"/>
    <d v="2021-07-03T00:00:00"/>
    <d v="1899-12-30T10:39:33"/>
  </r>
  <r>
    <n v="418"/>
    <s v="210000078873"/>
    <n v="60003637"/>
    <s v="YATENDRA DALAL"/>
    <x v="0"/>
    <s v="Gurgaon"/>
    <x v="0"/>
    <m/>
    <x v="0"/>
    <s v="Executives"/>
    <s v="E3"/>
    <s v="Yes"/>
    <s v="Yes"/>
    <s v="Yes"/>
    <s v="Yes"/>
    <s v="Yes"/>
    <s v="Yes"/>
    <s v="No"/>
    <s v="0"/>
    <d v="2021-07-03T00:00:00"/>
    <d v="1899-12-30T12:23:38"/>
  </r>
  <r>
    <n v="420"/>
    <s v="210000079026"/>
    <n v="60010830"/>
    <s v="B K Rai"/>
    <x v="0"/>
    <s v="Gurgaon"/>
    <x v="4"/>
    <m/>
    <x v="0"/>
    <s v="Executives"/>
    <s v="E3"/>
    <s v="Yes"/>
    <s v="Yes"/>
    <s v="Yes"/>
    <s v="Yes"/>
    <s v="Yes"/>
    <s v="Yes"/>
    <s v="No"/>
    <s v="0"/>
    <d v="2021-07-04T00:00:00"/>
    <d v="1899-12-30T10:51:20"/>
  </r>
  <r>
    <n v="421"/>
    <s v="210000079489"/>
    <n v="60041519"/>
    <s v="Abhishek Kumar Verma"/>
    <x v="0"/>
    <s v="Gurgaon"/>
    <x v="3"/>
    <m/>
    <x v="0"/>
    <s v="Executives"/>
    <s v="E3"/>
    <s v="Yes"/>
    <s v="Yes"/>
    <s v="Yes"/>
    <s v="Yes"/>
    <s v="Yes"/>
    <s v="Yes"/>
    <s v="No"/>
    <s v="0"/>
    <d v="2021-07-05T00:00:00"/>
    <d v="1899-12-30T16:39:42"/>
  </r>
  <r>
    <n v="423"/>
    <s v="210000079292"/>
    <n v="60003721"/>
    <s v="Sandeep Kumar Ahirwar"/>
    <x v="0"/>
    <s v="Gurgaon"/>
    <x v="3"/>
    <m/>
    <x v="0"/>
    <s v="Executives"/>
    <s v="E3"/>
    <s v="Yes"/>
    <s v="Yes"/>
    <s v="Yes"/>
    <s v="Yes"/>
    <s v="Yes"/>
    <s v="Yes"/>
    <s v="No"/>
    <s v="0"/>
    <d v="2021-07-05T00:00:00"/>
    <d v="1899-12-30T11:41:18"/>
  </r>
  <r>
    <n v="428"/>
    <s v="210000079832"/>
    <n v="60004014"/>
    <s v="AKHILESH KUMAR DUBEY"/>
    <x v="0"/>
    <s v="Gurgaon"/>
    <x v="0"/>
    <m/>
    <x v="0"/>
    <s v="Executives"/>
    <s v="E3"/>
    <s v="Yes"/>
    <s v="Yes"/>
    <s v="Yes"/>
    <s v="Yes"/>
    <s v="Yes"/>
    <s v="Yes"/>
    <s v="No"/>
    <s v="0"/>
    <d v="2021-07-06T00:00:00"/>
    <d v="1899-12-30T13:26:15"/>
  </r>
  <r>
    <n v="429"/>
    <s v="210000079972"/>
    <n v="60010833"/>
    <s v="Dinesh Kumar"/>
    <x v="0"/>
    <s v="Gurgaon"/>
    <x v="0"/>
    <m/>
    <x v="0"/>
    <s v="Executives"/>
    <s v="E3"/>
    <s v="Yes"/>
    <s v="Yes"/>
    <s v="Yes"/>
    <s v="Yes"/>
    <s v="Yes"/>
    <s v="Yes"/>
    <s v="No"/>
    <s v="0"/>
    <d v="2021-07-06T00:00:00"/>
    <d v="1899-12-30T16:44:35"/>
  </r>
  <r>
    <n v="435"/>
    <s v="210000080473"/>
    <n v="60003700"/>
    <s v="Prabodh Gupta"/>
    <x v="0"/>
    <s v="Gurgaon"/>
    <x v="3"/>
    <m/>
    <x v="0"/>
    <s v="Executives"/>
    <s v="E3"/>
    <s v="Yes"/>
    <s v="Yes"/>
    <s v="Yes"/>
    <s v="Yes"/>
    <s v="Yes"/>
    <s v="Yes"/>
    <s v="No"/>
    <s v="0"/>
    <d v="2021-07-07T00:00:00"/>
    <d v="1899-12-30T21:41:03"/>
  </r>
  <r>
    <n v="437"/>
    <s v="210000080353"/>
    <n v="60004045"/>
    <s v="KUNAL KISHORE"/>
    <x v="0"/>
    <s v="Gurgaon"/>
    <x v="0"/>
    <m/>
    <x v="0"/>
    <s v="Executives"/>
    <s v="E3"/>
    <s v="Yes"/>
    <s v="Yes"/>
    <s v="Yes"/>
    <s v="Yes"/>
    <s v="Yes"/>
    <s v="Yes"/>
    <s v="No"/>
    <s v="0"/>
    <d v="2021-07-07T00:00:00"/>
    <d v="1899-12-30T16:43:51"/>
  </r>
  <r>
    <n v="443"/>
    <s v="210000080779"/>
    <n v="60004012"/>
    <s v="DHEERAJ KUMAR"/>
    <x v="0"/>
    <s v="Gurgaon"/>
    <x v="0"/>
    <m/>
    <x v="0"/>
    <s v="Executives"/>
    <s v="E3"/>
    <s v="Yes"/>
    <s v="Yes"/>
    <s v="Yes"/>
    <s v="Yes"/>
    <s v="Yes"/>
    <s v="Yes"/>
    <s v="No"/>
    <s v="0"/>
    <d v="2021-07-08T00:00:00"/>
    <d v="1899-12-30T17:06:00"/>
  </r>
  <r>
    <n v="453"/>
    <s v="210000081674"/>
    <n v="60004137"/>
    <s v="VEERANALA BHANU SAI KUMAR"/>
    <x v="0"/>
    <s v="Gurgaon"/>
    <x v="1"/>
    <m/>
    <x v="1"/>
    <s v="Executives"/>
    <s v="E3"/>
    <s v="Yes"/>
    <s v="Yes"/>
    <s v="Yes"/>
    <s v="Yes"/>
    <s v="Yes"/>
    <s v="Yes"/>
    <s v="No"/>
    <s v="0"/>
    <d v="2021-07-12T00:00:00"/>
    <d v="1899-12-30T07:32:51"/>
  </r>
  <r>
    <n v="456"/>
    <s v="210000082368"/>
    <n v="60003980"/>
    <s v="ANSHUL KUMAR"/>
    <x v="0"/>
    <s v="Gurgaon"/>
    <x v="0"/>
    <m/>
    <x v="0"/>
    <s v="Executives"/>
    <s v="E3"/>
    <s v="Yes"/>
    <s v="Yes"/>
    <s v="Yes"/>
    <s v="Yes"/>
    <s v="Yes"/>
    <s v="Yes"/>
    <s v="No"/>
    <s v="0"/>
    <d v="2021-07-13T00:00:00"/>
    <d v="1899-12-30T15:55:02"/>
  </r>
  <r>
    <n v="462"/>
    <s v="210000082655"/>
    <n v="60003655"/>
    <s v="MAYANK KESHAN"/>
    <x v="0"/>
    <s v="Gurgaon"/>
    <x v="0"/>
    <m/>
    <x v="0"/>
    <s v="Executives"/>
    <s v="E3"/>
    <s v="Yes"/>
    <s v="Yes"/>
    <s v="Yes"/>
    <s v="Yes"/>
    <s v="Yes"/>
    <s v="Yes"/>
    <s v="No"/>
    <s v="0"/>
    <d v="2021-07-14T00:00:00"/>
    <d v="1899-12-30T10:46:10"/>
  </r>
  <r>
    <n v="463"/>
    <s v="210000082830"/>
    <n v="60000024"/>
    <s v="Anil Kumar"/>
    <x v="0"/>
    <s v="Gurgaon"/>
    <x v="0"/>
    <m/>
    <x v="0"/>
    <s v="Executives"/>
    <s v="E3"/>
    <s v="Yes"/>
    <s v="Yes"/>
    <s v="Yes"/>
    <s v="Yes"/>
    <s v="Yes"/>
    <s v="Yes"/>
    <s v="No"/>
    <s v="0"/>
    <d v="2021-07-14T00:00:00"/>
    <d v="1899-12-30T15:54:34"/>
  </r>
  <r>
    <n v="464"/>
    <s v="210000082611"/>
    <n v="60000290"/>
    <s v="Jagdish Prasad"/>
    <x v="0"/>
    <s v="Gurgaon"/>
    <x v="0"/>
    <m/>
    <x v="0"/>
    <s v="Executives"/>
    <s v="E3"/>
    <s v="Yes"/>
    <s v="Yes"/>
    <s v="Yes"/>
    <s v="Yes"/>
    <s v="Yes"/>
    <s v="Yes"/>
    <s v="No"/>
    <s v="0"/>
    <d v="2021-07-14T00:00:00"/>
    <d v="1899-12-30T09:34:35"/>
  </r>
  <r>
    <n v="467"/>
    <s v="210000083020"/>
    <n v="60003677"/>
    <s v="NITIN AGRAWAL"/>
    <x v="0"/>
    <s v="Gurgaon"/>
    <x v="0"/>
    <m/>
    <x v="0"/>
    <s v="Executives"/>
    <s v="E3"/>
    <s v="Yes"/>
    <s v="Yes"/>
    <s v="Yes"/>
    <s v="Yes"/>
    <s v="Yes"/>
    <s v="Yes"/>
    <s v="No"/>
    <s v="0"/>
    <d v="2021-07-15T00:00:00"/>
    <d v="1899-12-30T10:22:12"/>
  </r>
  <r>
    <n v="468"/>
    <s v="210000083255"/>
    <n v="60016795"/>
    <s v="Pardeep Kumar"/>
    <x v="0"/>
    <s v="Gurgaon"/>
    <x v="3"/>
    <m/>
    <x v="0"/>
    <s v="Executives"/>
    <s v="E3"/>
    <s v="Yes"/>
    <s v="Yes"/>
    <s v="Yes"/>
    <s v="Yes"/>
    <s v="Yes"/>
    <s v="Yes"/>
    <s v="No"/>
    <s v="0"/>
    <d v="2021-07-15T00:00:00"/>
    <d v="1899-12-30T16:28:58"/>
  </r>
  <r>
    <n v="470"/>
    <s v="210000083419"/>
    <n v="60004015"/>
    <s v="YOGESHWAR ."/>
    <x v="0"/>
    <s v="Gurgaon"/>
    <x v="0"/>
    <m/>
    <x v="0"/>
    <s v="Executives"/>
    <s v="E3"/>
    <s v="Yes"/>
    <s v="Yes"/>
    <s v="Yes"/>
    <s v="Yes"/>
    <s v="Yes"/>
    <s v="Yes"/>
    <s v="No"/>
    <s v="0"/>
    <d v="2021-07-16T00:00:00"/>
    <d v="1899-12-30T10:31:55"/>
  </r>
  <r>
    <n v="489"/>
    <s v="210000085419"/>
    <n v="60000252"/>
    <s v="Anju Sethi"/>
    <x v="0"/>
    <s v="Gurgaon"/>
    <x v="0"/>
    <m/>
    <x v="0"/>
    <s v="Executives"/>
    <s v="E3"/>
    <s v="Yes"/>
    <s v="Yes"/>
    <s v="Yes"/>
    <s v="Yes"/>
    <s v="Yes"/>
    <s v="Yes"/>
    <s v="No"/>
    <s v="0"/>
    <d v="2021-07-22T00:00:00"/>
    <d v="1899-12-30T12:22:06"/>
  </r>
  <r>
    <n v="496"/>
    <s v="210000086022"/>
    <n v="60000262"/>
    <s v="Indu Gupta"/>
    <x v="0"/>
    <s v="Gurgaon"/>
    <x v="0"/>
    <m/>
    <x v="0"/>
    <s v="Executives"/>
    <s v="E3"/>
    <s v="Yes"/>
    <s v="Yes"/>
    <s v="Yes"/>
    <s v="Yes"/>
    <s v="Yes"/>
    <s v="Yes"/>
    <s v="No"/>
    <s v="0"/>
    <d v="2021-07-23T00:00:00"/>
    <d v="1899-12-30T11:31:57"/>
  </r>
  <r>
    <n v="503"/>
    <s v="210000085986"/>
    <n v="60000800"/>
    <s v="Anita Negi"/>
    <x v="0"/>
    <s v="Gurgaon"/>
    <x v="0"/>
    <m/>
    <x v="0"/>
    <s v="Executives"/>
    <s v="E3"/>
    <s v="Yes"/>
    <s v="Yes"/>
    <s v="Yes"/>
    <s v="Yes"/>
    <s v="Yes"/>
    <s v="Yes"/>
    <s v="No"/>
    <s v="0"/>
    <d v="2021-07-23T00:00:00"/>
    <d v="1899-12-30T10:58:48"/>
  </r>
  <r>
    <n v="504"/>
    <s v="210000086020"/>
    <n v="60000696"/>
    <s v="Narendra Kumar Deylwan"/>
    <x v="0"/>
    <s v="Gurgaon"/>
    <x v="0"/>
    <m/>
    <x v="0"/>
    <s v="Executives"/>
    <s v="E3"/>
    <s v="Yes"/>
    <s v="Yes"/>
    <s v="Yes"/>
    <s v="Yes"/>
    <s v="Yes"/>
    <s v="Yes"/>
    <s v="No"/>
    <s v="0"/>
    <d v="2021-07-23T00:00:00"/>
    <d v="1899-12-30T11:56:35"/>
  </r>
  <r>
    <n v="507"/>
    <s v="210000086289"/>
    <n v="60001565"/>
    <s v="Rajesh ."/>
    <x v="0"/>
    <s v="Gurgaon"/>
    <x v="3"/>
    <m/>
    <x v="0"/>
    <s v="Executives"/>
    <s v="E3"/>
    <s v="Yes"/>
    <s v="Yes"/>
    <s v="Yes"/>
    <s v="Yes"/>
    <s v="Yes"/>
    <s v="Yes"/>
    <s v="No"/>
    <s v="0"/>
    <d v="2021-07-23T00:00:00"/>
    <d v="1899-12-30T16:03:13"/>
  </r>
  <r>
    <n v="509"/>
    <s v="210000086787"/>
    <n v="60004052"/>
    <s v="Achaman Gupta"/>
    <x v="0"/>
    <s v="Gurgaon"/>
    <x v="3"/>
    <m/>
    <x v="0"/>
    <s v="Executives"/>
    <s v="E3"/>
    <s v="Yes"/>
    <s v="Yes"/>
    <s v="Yes"/>
    <s v="Yes"/>
    <s v="Yes"/>
    <s v="Yes"/>
    <s v="No"/>
    <s v="0"/>
    <d v="2021-07-24T00:00:00"/>
    <d v="1899-12-30T15:09:53"/>
  </r>
  <r>
    <n v="510"/>
    <s v="210000086951"/>
    <n v="60003605"/>
    <s v="PANKAJ KUMAR MEENA"/>
    <x v="0"/>
    <s v="Gurgaon"/>
    <x v="0"/>
    <m/>
    <x v="0"/>
    <s v="Executives"/>
    <s v="E3"/>
    <s v="Yes"/>
    <s v="Yes"/>
    <s v="Yes"/>
    <s v="Yes"/>
    <s v="Yes"/>
    <s v="Yes"/>
    <s v="No"/>
    <s v="0"/>
    <d v="2021-07-24T00:00:00"/>
    <d v="1899-12-30T18:38:47"/>
  </r>
  <r>
    <n v="515"/>
    <s v="210000087264"/>
    <n v="60003231"/>
    <s v="Arnab Ghosh"/>
    <x v="0"/>
    <s v="Gurgaon"/>
    <x v="3"/>
    <m/>
    <x v="0"/>
    <s v="Executives"/>
    <s v="E3"/>
    <s v="Yes"/>
    <s v="Yes"/>
    <s v="Yes"/>
    <s v="Yes"/>
    <s v="Yes"/>
    <s v="Yes"/>
    <s v="No"/>
    <s v="0"/>
    <d v="2021-07-26T00:00:00"/>
    <d v="1899-12-30T09:41:26"/>
  </r>
  <r>
    <n v="519"/>
    <s v="210000087489"/>
    <n v="60010831"/>
    <s v="Bhim Singh Rathor"/>
    <x v="0"/>
    <s v="Gurgaon"/>
    <x v="3"/>
    <m/>
    <x v="0"/>
    <s v="Executives"/>
    <s v="E3"/>
    <s v="Yes"/>
    <s v="Yes"/>
    <s v="Yes"/>
    <s v="Yes"/>
    <s v="Yes"/>
    <s v="Yes"/>
    <s v="No"/>
    <s v="0"/>
    <d v="2021-07-26T00:00:00"/>
    <d v="1899-12-30T11:06:29"/>
  </r>
  <r>
    <n v="520"/>
    <s v="210000087377"/>
    <n v="60004036"/>
    <s v="Kaushal Kumar"/>
    <x v="0"/>
    <s v="Gurgaon"/>
    <x v="3"/>
    <m/>
    <x v="0"/>
    <s v="Executives"/>
    <s v="E3"/>
    <s v="Yes"/>
    <s v="Yes"/>
    <s v="Yes"/>
    <s v="Yes"/>
    <s v="Yes"/>
    <s v="Yes"/>
    <s v="No"/>
    <s v="0"/>
    <d v="2021-07-26T00:00:00"/>
    <d v="1899-12-30T10:14:49"/>
  </r>
  <r>
    <n v="521"/>
    <s v="210000087405"/>
    <n v="60003664"/>
    <s v="RAVINDER ."/>
    <x v="0"/>
    <s v="Gurgaon"/>
    <x v="3"/>
    <m/>
    <x v="0"/>
    <s v="Executives"/>
    <s v="E3"/>
    <s v="Yes"/>
    <s v="Yes"/>
    <s v="Yes"/>
    <s v="Yes"/>
    <s v="Yes"/>
    <s v="Yes"/>
    <s v="No"/>
    <s v="0"/>
    <d v="2021-07-26T00:00:00"/>
    <d v="1899-12-30T10:20:12"/>
  </r>
  <r>
    <n v="523"/>
    <s v="210000087295"/>
    <n v="60004059"/>
    <s v="rajesh kumar"/>
    <x v="0"/>
    <s v="Gurgaon"/>
    <x v="1"/>
    <m/>
    <x v="1"/>
    <s v="Executives"/>
    <s v="E3"/>
    <s v="Yes"/>
    <s v="Yes"/>
    <s v="Yes"/>
    <s v="Yes"/>
    <s v="Yes"/>
    <s v="Yes"/>
    <s v="No"/>
    <s v="0"/>
    <d v="2021-07-26T00:00:00"/>
    <d v="1899-12-30T09:46:23"/>
  </r>
  <r>
    <n v="526"/>
    <s v="210000087562"/>
    <n v="60003985"/>
    <s v="Nalin Singh Choudhary"/>
    <x v="0"/>
    <s v="Gurgaon"/>
    <x v="0"/>
    <m/>
    <x v="0"/>
    <s v="Executives"/>
    <s v="E3"/>
    <s v="Yes"/>
    <s v="Yes"/>
    <s v="Yes"/>
    <s v="Yes"/>
    <s v="Yes"/>
    <s v="Yes"/>
    <s v="No"/>
    <s v="0"/>
    <d v="2021-07-26T00:00:00"/>
    <d v="1899-12-30T11:17:47"/>
  </r>
  <r>
    <n v="533"/>
    <s v="210000088320"/>
    <n v="60003995"/>
    <s v="MAHESH KUNDARA"/>
    <x v="0"/>
    <s v="Gurgaon"/>
    <x v="3"/>
    <m/>
    <x v="0"/>
    <s v="Executives"/>
    <s v="E3"/>
    <s v="Yes"/>
    <s v="Yes"/>
    <s v="Yes"/>
    <s v="Yes"/>
    <s v="Yes"/>
    <s v="Yes"/>
    <s v="No"/>
    <s v="0"/>
    <d v="2021-07-26T00:00:00"/>
    <d v="1899-12-30T17:38:37"/>
  </r>
  <r>
    <n v="535"/>
    <s v="210000088541"/>
    <n v="60004037"/>
    <s v="SHAILENDRA KUMAR VISHWAKARMA"/>
    <x v="0"/>
    <s v="Gurgaon"/>
    <x v="1"/>
    <m/>
    <x v="1"/>
    <s v="Executives"/>
    <s v="E3"/>
    <s v="Yes"/>
    <s v="Yes"/>
    <s v="Yes"/>
    <s v="Yes"/>
    <s v="Yes"/>
    <s v="Yes"/>
    <s v="No"/>
    <s v="0"/>
    <d v="2021-07-26T00:00:00"/>
    <d v="1899-12-30T22:46:09"/>
  </r>
  <r>
    <n v="536"/>
    <s v="210000088537"/>
    <n v="60004040"/>
    <s v="NITIN DAYAL"/>
    <x v="0"/>
    <s v="Gurgaon"/>
    <x v="1"/>
    <m/>
    <x v="1"/>
    <s v="Executives"/>
    <s v="E3"/>
    <s v="Yes"/>
    <s v="Yes"/>
    <s v="Yes"/>
    <s v="Yes"/>
    <s v="Yes"/>
    <s v="Yes"/>
    <s v="No"/>
    <s v="0"/>
    <d v="2021-07-26T00:00:00"/>
    <d v="1899-12-30T22:48:59"/>
  </r>
  <r>
    <n v="542"/>
    <s v="210000087951"/>
    <n v="60060012"/>
    <s v="Yashvir Kumar Tomar"/>
    <x v="0"/>
    <s v="Gurgaon"/>
    <x v="0"/>
    <m/>
    <x v="0"/>
    <s v="Executives"/>
    <s v="E3"/>
    <s v="Yes"/>
    <s v="Yes"/>
    <s v="Yes"/>
    <s v="Yes"/>
    <s v="Yes"/>
    <s v="Yes"/>
    <s v="No"/>
    <s v="0"/>
    <d v="2021-07-26T00:00:00"/>
    <d v="1899-12-30T14:37:34"/>
  </r>
  <r>
    <n v="543"/>
    <s v="210000087757"/>
    <n v="60004016"/>
    <s v="SIDDHARTH SHARMA"/>
    <x v="0"/>
    <s v="Gurgaon"/>
    <x v="0"/>
    <m/>
    <x v="0"/>
    <s v="Executives"/>
    <s v="E3"/>
    <s v="Yes"/>
    <s v="Yes"/>
    <s v="Yes"/>
    <s v="Yes"/>
    <s v="Yes"/>
    <s v="Yes"/>
    <s v="No"/>
    <s v="0"/>
    <d v="2021-07-26T00:00:00"/>
    <d v="1899-12-30T12:32:30"/>
  </r>
  <r>
    <n v="550"/>
    <s v="210000089161"/>
    <n v="60003989"/>
    <s v="NITISH MOHAN"/>
    <x v="0"/>
    <s v="Gurgaon"/>
    <x v="0"/>
    <m/>
    <x v="0"/>
    <s v="Executives"/>
    <s v="E3"/>
    <s v="Yes"/>
    <s v="Yes"/>
    <s v="Yes"/>
    <s v="Yes"/>
    <s v="Yes"/>
    <s v="Yes"/>
    <s v="No"/>
    <s v="0"/>
    <d v="2021-07-27T00:00:00"/>
    <d v="1899-12-30T13:19:37"/>
  </r>
  <r>
    <n v="559"/>
    <s v="210000089268"/>
    <n v="60011846"/>
    <s v="Sadhna Shah"/>
    <x v="0"/>
    <s v="Gurgaon"/>
    <x v="3"/>
    <m/>
    <x v="0"/>
    <s v="Executives"/>
    <s v="E3"/>
    <s v="Yes"/>
    <s v="Yes"/>
    <s v="Yes"/>
    <s v="Yes"/>
    <s v="Yes"/>
    <s v="Yes"/>
    <s v="No"/>
    <s v="0"/>
    <d v="2021-07-27T00:00:00"/>
    <d v="1899-12-30T14:56:50"/>
  </r>
  <r>
    <n v="561"/>
    <s v="210000088768"/>
    <n v="60000624"/>
    <s v="Savita Magon"/>
    <x v="0"/>
    <s v="Gurgaon"/>
    <x v="1"/>
    <m/>
    <x v="1"/>
    <s v="Executives"/>
    <s v="E3"/>
    <s v="Yes"/>
    <s v="Yes"/>
    <s v="Yes"/>
    <s v="Yes"/>
    <s v="Yes"/>
    <s v="Yes"/>
    <s v="No"/>
    <s v="0"/>
    <d v="2021-07-27T00:00:00"/>
    <d v="1899-12-30T10:47:13"/>
  </r>
  <r>
    <n v="573"/>
    <s v="210000089535"/>
    <n v="60004134"/>
    <s v="SHUBHI BANSAL"/>
    <x v="0"/>
    <s v="Gurgaon"/>
    <x v="1"/>
    <m/>
    <x v="1"/>
    <s v="Executives"/>
    <s v="E3"/>
    <s v="Yes"/>
    <s v="Yes"/>
    <s v="Yes"/>
    <s v="Yes"/>
    <s v="Yes"/>
    <s v="Yes"/>
    <s v="No"/>
    <s v="0"/>
    <d v="2021-07-27T00:00:00"/>
    <d v="1899-12-30T17:03:36"/>
  </r>
  <r>
    <n v="636"/>
    <s v="210000092304"/>
    <n v="60004020"/>
    <s v="TANUSHREE RAO"/>
    <x v="0"/>
    <s v="Gurgaon"/>
    <x v="0"/>
    <m/>
    <x v="0"/>
    <s v="Executives"/>
    <s v="E3"/>
    <s v="Yes"/>
    <s v="Yes"/>
    <s v="Yes"/>
    <s v="Yes"/>
    <s v="Yes"/>
    <s v="Yes"/>
    <s v="No"/>
    <s v="0"/>
    <d v="2021-07-29T00:00:00"/>
    <d v="1899-12-30T15:24:33"/>
  </r>
  <r>
    <n v="642"/>
    <s v="210000092790"/>
    <n v="60003603"/>
    <s v="RANJAN KUMAR"/>
    <x v="0"/>
    <s v="Gurgaon"/>
    <x v="1"/>
    <m/>
    <x v="1"/>
    <s v="Executives"/>
    <s v="E3"/>
    <s v="Yes"/>
    <s v="Yes"/>
    <s v="Yes"/>
    <s v="Yes"/>
    <s v="Yes"/>
    <s v="Yes"/>
    <s v="No"/>
    <s v="0"/>
    <d v="2021-07-29T00:00:00"/>
    <d v="1899-12-30T21:37:43"/>
  </r>
  <r>
    <n v="644"/>
    <s v="210000092542"/>
    <n v="60004039"/>
    <s v="GIRIJESH KUMAR SINGH"/>
    <x v="0"/>
    <s v="Gurgaon"/>
    <x v="1"/>
    <m/>
    <x v="1"/>
    <s v="Executives"/>
    <s v="E3"/>
    <s v="Yes"/>
    <s v="Yes"/>
    <s v="Yes"/>
    <s v="Yes"/>
    <s v="Yes"/>
    <s v="Yes"/>
    <s v="No"/>
    <s v="0"/>
    <d v="2021-07-29T00:00:00"/>
    <d v="1899-12-30T17:15:53"/>
  </r>
  <r>
    <n v="658"/>
    <s v="210000093181"/>
    <n v="60003748"/>
    <s v="Ranjeet Singh Rajput"/>
    <x v="0"/>
    <s v="Gurgaon"/>
    <x v="0"/>
    <m/>
    <x v="0"/>
    <s v="Executives"/>
    <s v="E3"/>
    <s v="Yes"/>
    <s v="Yes"/>
    <s v="Yes"/>
    <s v="Yes"/>
    <s v="Yes"/>
    <s v="Yes"/>
    <s v="No"/>
    <s v="0"/>
    <d v="2021-07-30T00:00:00"/>
    <d v="1899-12-30T10:47:29"/>
  </r>
  <r>
    <n v="661"/>
    <s v="210000094074"/>
    <n v="60004135"/>
    <s v="HARIOM AMRITE"/>
    <x v="0"/>
    <s v="Gurgaon"/>
    <x v="1"/>
    <m/>
    <x v="1"/>
    <s v="Executives"/>
    <s v="E3"/>
    <s v="Yes"/>
    <s v="Yes"/>
    <s v="Yes"/>
    <s v="Yes"/>
    <s v="Yes"/>
    <s v="Yes"/>
    <s v="No"/>
    <s v="0"/>
    <d v="2021-07-30T00:00:00"/>
    <d v="1899-12-30T23:54:50"/>
  </r>
  <r>
    <n v="662"/>
    <s v="210000093976"/>
    <n v="60003660"/>
    <s v="JAVED AKHTAR"/>
    <x v="0"/>
    <s v="Gurgaon"/>
    <x v="1"/>
    <m/>
    <x v="1"/>
    <s v="Executives"/>
    <s v="E3"/>
    <s v="Yes"/>
    <s v="Yes"/>
    <s v="Yes"/>
    <s v="Yes"/>
    <s v="Yes"/>
    <s v="Yes"/>
    <s v="No"/>
    <s v="0"/>
    <d v="2021-07-30T00:00:00"/>
    <d v="1899-12-30T20:30:38"/>
  </r>
  <r>
    <n v="663"/>
    <s v="210000094008"/>
    <n v="60004127"/>
    <s v="Aditika Thakur"/>
    <x v="0"/>
    <s v="Gurgaon"/>
    <x v="1"/>
    <m/>
    <x v="1"/>
    <s v="Executives"/>
    <s v="E3"/>
    <s v="Yes"/>
    <s v="Yes"/>
    <s v="Yes"/>
    <s v="Yes"/>
    <s v="Yes"/>
    <s v="Yes"/>
    <s v="No"/>
    <s v="0"/>
    <d v="2021-07-30T00:00:00"/>
    <d v="1899-12-30T21:56:57"/>
  </r>
  <r>
    <n v="667"/>
    <s v="210000093568"/>
    <n v="60000224"/>
    <s v="Rama Rani"/>
    <x v="0"/>
    <s v="Gurgaon"/>
    <x v="0"/>
    <m/>
    <x v="0"/>
    <s v="Executives"/>
    <s v="E3"/>
    <s v="Yes"/>
    <s v="Yes"/>
    <s v="Yes"/>
    <s v="Yes"/>
    <s v="Yes"/>
    <s v="Yes"/>
    <s v="No"/>
    <s v="0"/>
    <d v="2021-07-30T00:00:00"/>
    <d v="1899-12-30T15:01:55"/>
  </r>
  <r>
    <n v="678"/>
    <s v="210000095283"/>
    <n v="60004042"/>
    <s v="Akash Bhatia"/>
    <x v="0"/>
    <s v="Gurgaon"/>
    <x v="0"/>
    <m/>
    <x v="0"/>
    <s v="Executives"/>
    <s v="E3"/>
    <s v="Yes"/>
    <s v="Yes"/>
    <s v="Yes"/>
    <s v="Yes"/>
    <s v="Yes"/>
    <s v="Yes"/>
    <s v="No"/>
    <s v="0"/>
    <d v="2021-08-03T00:00:00"/>
    <d v="1899-12-30T10:15:36"/>
  </r>
  <r>
    <n v="682"/>
    <s v="210000096458"/>
    <n v="60004031"/>
    <s v="ADYA VERMA"/>
    <x v="0"/>
    <s v="Gurgaon"/>
    <x v="0"/>
    <m/>
    <x v="0"/>
    <s v="Executives"/>
    <s v="E3"/>
    <s v="Yes"/>
    <s v="Yes"/>
    <s v="Yes"/>
    <s v="Yes"/>
    <s v="Yes"/>
    <s v="Yes"/>
    <s v="No"/>
    <s v="0"/>
    <d v="2021-08-06T00:00:00"/>
    <d v="1899-12-30T12:45:22"/>
  </r>
  <r>
    <n v="688"/>
    <s v="210000079848"/>
    <n v="60003440"/>
    <s v="Anubhav Verma"/>
    <x v="0"/>
    <s v="Gurgaon"/>
    <x v="0"/>
    <m/>
    <x v="0"/>
    <s v="Executives"/>
    <s v="E4"/>
    <s v="Yes"/>
    <s v="Yes"/>
    <s v="Yes"/>
    <s v="Yes"/>
    <s v="Yes"/>
    <s v="Yes"/>
    <s v="No"/>
    <s v="0"/>
    <d v="2021-07-06T00:00:00"/>
    <d v="1899-12-30T14:56:07"/>
  </r>
  <r>
    <n v="689"/>
    <s v="210000079874"/>
    <n v="60003309"/>
    <s v="Hema Prajeeth KM"/>
    <x v="0"/>
    <s v="Gurgaon"/>
    <x v="0"/>
    <m/>
    <x v="0"/>
    <s v="Executives"/>
    <s v="E4"/>
    <s v="Yes"/>
    <s v="Yes"/>
    <s v="Yes"/>
    <s v="Yes"/>
    <s v="Yes"/>
    <s v="Yes"/>
    <s v="No"/>
    <s v="0"/>
    <d v="2021-07-06T00:00:00"/>
    <d v="1899-12-30T15:07:07"/>
  </r>
  <r>
    <n v="695"/>
    <s v="210000081501"/>
    <n v="60003074"/>
    <s v="DIBYENDU DEY CHAKRABORTY"/>
    <x v="0"/>
    <s v="Gurgaon"/>
    <x v="0"/>
    <m/>
    <x v="0"/>
    <s v="Executives"/>
    <s v="E4"/>
    <s v="Yes"/>
    <s v="Yes"/>
    <s v="Yes"/>
    <s v="Yes"/>
    <s v="Yes"/>
    <s v="Yes"/>
    <s v="No"/>
    <s v="0"/>
    <d v="2021-07-10T00:00:00"/>
    <d v="1899-12-30T18:15:37"/>
  </r>
  <r>
    <n v="698"/>
    <s v="210000081905"/>
    <n v="60003143"/>
    <s v="kummara vinay"/>
    <x v="0"/>
    <s v="Gurgaon"/>
    <x v="0"/>
    <m/>
    <x v="0"/>
    <s v="Executives"/>
    <s v="E4"/>
    <s v="Yes"/>
    <s v="Yes"/>
    <s v="Yes"/>
    <s v="Yes"/>
    <s v="Yes"/>
    <s v="Yes"/>
    <s v="No"/>
    <s v="0"/>
    <d v="2021-07-12T00:00:00"/>
    <d v="1899-12-30T15:26:29"/>
  </r>
  <r>
    <n v="700"/>
    <s v="210000081912"/>
    <n v="60002977"/>
    <s v="Maganti Siddhardha"/>
    <x v="0"/>
    <s v="Gurgaon"/>
    <x v="0"/>
    <m/>
    <x v="0"/>
    <s v="Executives"/>
    <s v="E4"/>
    <s v="Yes"/>
    <s v="Yes"/>
    <s v="Yes"/>
    <s v="Yes"/>
    <s v="Yes"/>
    <s v="Yes"/>
    <s v="No"/>
    <s v="0"/>
    <d v="2021-07-12T00:00:00"/>
    <d v="1899-12-30T15:26:30"/>
  </r>
  <r>
    <n v="701"/>
    <s v="210000082236"/>
    <n v="60003495"/>
    <s v="Jagriti Mahanta"/>
    <x v="0"/>
    <s v="Gurgaon"/>
    <x v="0"/>
    <m/>
    <x v="0"/>
    <s v="Executives"/>
    <s v="E4"/>
    <s v="Yes"/>
    <s v="Yes"/>
    <s v="Yes"/>
    <s v="Yes"/>
    <s v="Yes"/>
    <s v="Yes"/>
    <s v="No"/>
    <s v="0"/>
    <d v="2021-07-13T00:00:00"/>
    <d v="1899-12-30T14:29:28"/>
  </r>
  <r>
    <n v="708"/>
    <s v="210000082944"/>
    <n v="60002997"/>
    <s v="Mukesh Bhakar"/>
    <x v="0"/>
    <s v="Gurgaon"/>
    <x v="0"/>
    <m/>
    <x v="0"/>
    <s v="Executives"/>
    <s v="E4"/>
    <s v="Yes"/>
    <s v="Yes"/>
    <s v="Yes"/>
    <s v="Yes"/>
    <s v="Yes"/>
    <s v="Yes"/>
    <s v="No"/>
    <s v="0"/>
    <d v="2021-07-14T00:00:00"/>
    <d v="1899-12-30T20:03:07"/>
  </r>
  <r>
    <n v="709"/>
    <s v="210000083253"/>
    <n v="60003296"/>
    <s v="Rohitesh Kumar"/>
    <x v="0"/>
    <s v="Gurgaon"/>
    <x v="0"/>
    <m/>
    <x v="0"/>
    <s v="Executives"/>
    <s v="E4"/>
    <s v="Yes"/>
    <s v="Yes"/>
    <s v="Yes"/>
    <s v="Yes"/>
    <s v="Yes"/>
    <s v="Yes"/>
    <s v="No"/>
    <s v="0"/>
    <d v="2021-07-15T00:00:00"/>
    <d v="1899-12-30T16:15:54"/>
  </r>
  <r>
    <n v="714"/>
    <s v="210000083558"/>
    <n v="60003303"/>
    <s v="Prashanth Kumar Gade"/>
    <x v="0"/>
    <s v="Gurgaon"/>
    <x v="0"/>
    <m/>
    <x v="0"/>
    <s v="Executives"/>
    <s v="E4"/>
    <s v="Yes"/>
    <s v="Yes"/>
    <s v="Yes"/>
    <s v="Yes"/>
    <s v="Yes"/>
    <s v="Yes"/>
    <s v="No"/>
    <s v="0"/>
    <d v="2021-07-16T00:00:00"/>
    <d v="1899-12-30T14:37:40"/>
  </r>
  <r>
    <n v="717"/>
    <s v="210000083611"/>
    <n v="60002987"/>
    <s v="Venkatesh Karri"/>
    <x v="0"/>
    <s v="Gurgaon"/>
    <x v="0"/>
    <m/>
    <x v="0"/>
    <s v="Executives"/>
    <s v="E4"/>
    <s v="Yes"/>
    <s v="Yes"/>
    <s v="Yes"/>
    <s v="Yes"/>
    <s v="Yes"/>
    <s v="Yes"/>
    <s v="No"/>
    <s v="0"/>
    <d v="2021-07-16T00:00:00"/>
    <d v="1899-12-30T15:58:00"/>
  </r>
  <r>
    <n v="720"/>
    <s v="210000084483"/>
    <n v="60003269"/>
    <s v="Anmol Kumar"/>
    <x v="0"/>
    <s v="Gurgaon"/>
    <x v="0"/>
    <m/>
    <x v="0"/>
    <s v="Executives"/>
    <s v="E4"/>
    <s v="Yes"/>
    <s v="Yes"/>
    <s v="Yes"/>
    <s v="Yes"/>
    <s v="Yes"/>
    <s v="Yes"/>
    <s v="No"/>
    <s v="0"/>
    <d v="2021-07-19T00:00:00"/>
    <d v="1899-12-30T17:05:39"/>
  </r>
  <r>
    <n v="725"/>
    <s v="210000084174"/>
    <n v="60003094"/>
    <s v="NITISH KUMAR"/>
    <x v="0"/>
    <s v="Gurgaon"/>
    <x v="0"/>
    <m/>
    <x v="0"/>
    <s v="Executives"/>
    <s v="E4"/>
    <s v="Yes"/>
    <s v="Yes"/>
    <s v="Yes"/>
    <s v="Yes"/>
    <s v="Yes"/>
    <s v="Yes"/>
    <s v="No"/>
    <s v="0"/>
    <d v="2021-07-19T00:00:00"/>
    <d v="1899-12-30T10:56:20"/>
  </r>
  <r>
    <n v="726"/>
    <s v="210000084180"/>
    <n v="60000281"/>
    <s v="Arun Kr Shukla"/>
    <x v="0"/>
    <s v="Gurgaon"/>
    <x v="0"/>
    <m/>
    <x v="0"/>
    <s v="Executives"/>
    <s v="E4"/>
    <s v="Yes"/>
    <s v="Yes"/>
    <s v="Yes"/>
    <s v="Yes"/>
    <s v="Yes"/>
    <s v="Yes"/>
    <s v="No"/>
    <s v="0"/>
    <d v="2021-07-19T00:00:00"/>
    <d v="1899-12-30T11:34:22"/>
  </r>
  <r>
    <n v="729"/>
    <s v="210000084992"/>
    <n v="60003189"/>
    <s v="Umesh Kumar Yadav"/>
    <x v="0"/>
    <s v="Gurgaon"/>
    <x v="0"/>
    <m/>
    <x v="0"/>
    <s v="Executives"/>
    <s v="E4"/>
    <s v="Yes"/>
    <s v="Yes"/>
    <s v="Yes"/>
    <s v="Yes"/>
    <s v="Yes"/>
    <s v="Yes"/>
    <s v="No"/>
    <s v="0"/>
    <d v="2021-07-20T00:00:00"/>
    <d v="1899-12-30T18:01:05"/>
  </r>
  <r>
    <n v="731"/>
    <s v="210000084671"/>
    <n v="60010428"/>
    <s v="H K Mishra"/>
    <x v="0"/>
    <s v="Gurgaon"/>
    <x v="0"/>
    <m/>
    <x v="0"/>
    <s v="Executives"/>
    <s v="E4"/>
    <s v="Yes"/>
    <s v="Yes"/>
    <s v="Yes"/>
    <s v="Yes"/>
    <s v="Yes"/>
    <s v="Yes"/>
    <s v="No"/>
    <s v="0"/>
    <d v="2021-07-20T00:00:00"/>
    <d v="1899-12-30T10:19:15"/>
  </r>
  <r>
    <n v="736"/>
    <s v="210000085782"/>
    <n v="60041462"/>
    <s v="Kamaldeo Prasad"/>
    <x v="0"/>
    <s v="Gurgaon"/>
    <x v="2"/>
    <m/>
    <x v="0"/>
    <s v="Executives"/>
    <s v="E4"/>
    <s v="Yes"/>
    <s v="Yes"/>
    <s v="Yes"/>
    <s v="Yes"/>
    <s v="Yes"/>
    <s v="Yes"/>
    <s v="No"/>
    <s v="0"/>
    <d v="2021-07-22T00:00:00"/>
    <d v="1899-12-30T18:51:25"/>
  </r>
  <r>
    <n v="743"/>
    <s v="210000085542"/>
    <n v="60003197"/>
    <s v="Ashish Kumar Singh"/>
    <x v="0"/>
    <s v="Gurgaon"/>
    <x v="0"/>
    <m/>
    <x v="0"/>
    <s v="Executives"/>
    <s v="E4"/>
    <s v="Yes"/>
    <s v="Yes"/>
    <s v="Yes"/>
    <s v="Yes"/>
    <s v="Yes"/>
    <s v="Yes"/>
    <s v="No"/>
    <s v="0"/>
    <d v="2021-07-22T00:00:00"/>
    <d v="1899-12-30T14:31:50"/>
  </r>
  <r>
    <n v="745"/>
    <s v="210000086429"/>
    <n v="60011261"/>
    <s v="Yogesh Jajoriya"/>
    <x v="0"/>
    <s v="Gurgaon"/>
    <x v="0"/>
    <m/>
    <x v="0"/>
    <s v="Executives"/>
    <s v="E4"/>
    <s v="Yes"/>
    <s v="Yes"/>
    <s v="Yes"/>
    <s v="Yes"/>
    <s v="Yes"/>
    <s v="Yes"/>
    <s v="No"/>
    <s v="0"/>
    <d v="2021-07-23T00:00:00"/>
    <d v="1899-12-30T17:25:55"/>
  </r>
  <r>
    <n v="748"/>
    <s v="210000086327"/>
    <n v="60003270"/>
    <s v="Abhishek Sharma"/>
    <x v="0"/>
    <s v="Gurgaon"/>
    <x v="0"/>
    <m/>
    <x v="0"/>
    <s v="Executives"/>
    <s v="E4"/>
    <s v="Yes"/>
    <s v="Yes"/>
    <s v="Yes"/>
    <s v="Yes"/>
    <s v="Yes"/>
    <s v="Yes"/>
    <s v="No"/>
    <s v="0"/>
    <d v="2021-07-23T00:00:00"/>
    <d v="1899-12-30T16:23:15"/>
  </r>
  <r>
    <n v="751"/>
    <s v="210000085810"/>
    <n v="60003163"/>
    <s v="AKASH PRIYADARSHI"/>
    <x v="0"/>
    <s v="Gurgaon"/>
    <x v="1"/>
    <m/>
    <x v="1"/>
    <s v="Executives"/>
    <s v="E4"/>
    <s v="Yes"/>
    <s v="Yes"/>
    <s v="Yes"/>
    <s v="Yes"/>
    <s v="Yes"/>
    <s v="Yes"/>
    <s v="No"/>
    <s v="0"/>
    <d v="2021-07-23T00:00:00"/>
    <d v="1899-12-30T01:03:24"/>
  </r>
  <r>
    <n v="752"/>
    <s v="210000086034"/>
    <n v="60003059"/>
    <s v="HIMANSHI ."/>
    <x v="0"/>
    <s v="Gurgaon"/>
    <x v="0"/>
    <m/>
    <x v="0"/>
    <s v="Executives"/>
    <s v="E4"/>
    <s v="Yes"/>
    <s v="Yes"/>
    <s v="Yes"/>
    <s v="Yes"/>
    <s v="Yes"/>
    <s v="Yes"/>
    <s v="No"/>
    <s v="0"/>
    <d v="2021-07-23T00:00:00"/>
    <d v="1899-12-30T11:42:40"/>
  </r>
  <r>
    <n v="753"/>
    <s v="210000086206"/>
    <n v="60002394"/>
    <s v="Pooja Sehrawat"/>
    <x v="0"/>
    <s v="Gurgaon"/>
    <x v="0"/>
    <m/>
    <x v="0"/>
    <s v="Executives"/>
    <s v="E4"/>
    <s v="Yes"/>
    <s v="Yes"/>
    <s v="Yes"/>
    <s v="Yes"/>
    <s v="Yes"/>
    <s v="Yes"/>
    <s v="No"/>
    <s v="0"/>
    <d v="2021-07-23T00:00:00"/>
    <d v="1899-12-30T14:21:23"/>
  </r>
  <r>
    <n v="765"/>
    <s v="210000087270"/>
    <n v="60003210"/>
    <s v="Ram Lal"/>
    <x v="0"/>
    <s v="Gurgaon"/>
    <x v="0"/>
    <m/>
    <x v="0"/>
    <s v="Executives"/>
    <s v="E4"/>
    <s v="Yes"/>
    <s v="Yes"/>
    <s v="Yes"/>
    <s v="Yes"/>
    <s v="Yes"/>
    <s v="Yes"/>
    <s v="No"/>
    <s v="0"/>
    <d v="2021-07-26T00:00:00"/>
    <d v="1899-12-30T09:49:41"/>
  </r>
  <r>
    <n v="766"/>
    <s v="210000087302"/>
    <n v="60003225"/>
    <s v="Kamlesh Bhoorani"/>
    <x v="0"/>
    <s v="Gurgaon"/>
    <x v="0"/>
    <m/>
    <x v="0"/>
    <s v="Executives"/>
    <s v="E4"/>
    <s v="Yes"/>
    <s v="Yes"/>
    <s v="Yes"/>
    <s v="Yes"/>
    <s v="Yes"/>
    <s v="Yes"/>
    <s v="No"/>
    <s v="0"/>
    <d v="2021-07-26T00:00:00"/>
    <d v="1899-12-30T09:50:05"/>
  </r>
  <r>
    <n v="769"/>
    <s v="210000087350"/>
    <n v="60003377"/>
    <s v="Ganesh Myla"/>
    <x v="0"/>
    <s v="Gurgaon"/>
    <x v="0"/>
    <m/>
    <x v="0"/>
    <s v="Executives"/>
    <s v="E4"/>
    <s v="Yes"/>
    <s v="Yes"/>
    <s v="Yes"/>
    <s v="Yes"/>
    <s v="Yes"/>
    <s v="Yes"/>
    <s v="No"/>
    <s v="0"/>
    <d v="2021-07-26T00:00:00"/>
    <d v="1899-12-30T10:06:14"/>
  </r>
  <r>
    <n v="770"/>
    <s v="210000087509"/>
    <n v="60003178"/>
    <s v="Sulagna Sarma"/>
    <x v="0"/>
    <s v="Gurgaon"/>
    <x v="0"/>
    <m/>
    <x v="0"/>
    <s v="Executives"/>
    <s v="E4"/>
    <s v="Yes"/>
    <s v="Yes"/>
    <s v="Yes"/>
    <s v="Yes"/>
    <s v="Yes"/>
    <s v="Yes"/>
    <s v="No"/>
    <s v="0"/>
    <d v="2021-07-26T00:00:00"/>
    <d v="1899-12-30T11:02:27"/>
  </r>
  <r>
    <n v="781"/>
    <s v="210000087412"/>
    <n v="60003295"/>
    <s v="Vedansh Singh"/>
    <x v="0"/>
    <s v="Gurgaon"/>
    <x v="2"/>
    <m/>
    <x v="0"/>
    <s v="Executives"/>
    <s v="E4"/>
    <s v="Yes"/>
    <s v="Yes"/>
    <s v="Yes"/>
    <s v="Yes"/>
    <s v="Yes"/>
    <s v="Yes"/>
    <s v="No"/>
    <s v="0"/>
    <d v="2021-07-26T00:00:00"/>
    <d v="1899-12-30T10:20:53"/>
  </r>
  <r>
    <n v="799"/>
    <s v="210000087962"/>
    <n v="60003105"/>
    <s v="Shumali Meena"/>
    <x v="0"/>
    <s v="Gurgaon"/>
    <x v="0"/>
    <m/>
    <x v="0"/>
    <s v="Executives"/>
    <s v="E4"/>
    <s v="Yes"/>
    <s v="Yes"/>
    <s v="Yes"/>
    <s v="Yes"/>
    <s v="Yes"/>
    <s v="Yes"/>
    <s v="No"/>
    <s v="0"/>
    <d v="2021-07-26T00:00:00"/>
    <d v="1899-12-30T14:40:35"/>
  </r>
  <r>
    <n v="803"/>
    <s v="210000088153"/>
    <n v="60003271"/>
    <s v="Arjun Kumar Dewangan"/>
    <x v="0"/>
    <s v="Gurgaon"/>
    <x v="0"/>
    <m/>
    <x v="0"/>
    <s v="Executives"/>
    <s v="E4"/>
    <s v="Yes"/>
    <s v="Yes"/>
    <s v="Yes"/>
    <s v="Yes"/>
    <s v="Yes"/>
    <s v="Yes"/>
    <s v="No"/>
    <s v="0"/>
    <d v="2021-07-26T00:00:00"/>
    <d v="1899-12-30T16:34:41"/>
  </r>
  <r>
    <n v="811"/>
    <s v="210000088350"/>
    <n v="60003196"/>
    <s v="Piyush Salvi"/>
    <x v="0"/>
    <s v="Gurgaon"/>
    <x v="0"/>
    <m/>
    <x v="0"/>
    <s v="Executives"/>
    <s v="E4"/>
    <s v="Yes"/>
    <s v="Yes"/>
    <s v="Yes"/>
    <s v="Yes"/>
    <s v="Yes"/>
    <s v="Yes"/>
    <s v="No"/>
    <s v="0"/>
    <d v="2021-07-26T00:00:00"/>
    <d v="1899-12-30T17:58:14"/>
  </r>
  <r>
    <n v="813"/>
    <s v="210000088498"/>
    <n v="60001343"/>
    <s v="Chinmoy Ghosal"/>
    <x v="0"/>
    <s v="Gurgaon"/>
    <x v="2"/>
    <m/>
    <x v="0"/>
    <s v="Executives"/>
    <s v="E4"/>
    <s v="Yes"/>
    <s v="Yes"/>
    <s v="Yes"/>
    <s v="Yes"/>
    <s v="Yes"/>
    <s v="Yes"/>
    <s v="No"/>
    <s v="0"/>
    <d v="2021-07-26T00:00:00"/>
    <d v="1899-12-30T22:12:26"/>
  </r>
  <r>
    <n v="819"/>
    <s v="210000088275"/>
    <n v="60003075"/>
    <s v="PUNEET SHARMA"/>
    <x v="0"/>
    <s v="Gurgaon"/>
    <x v="0"/>
    <m/>
    <x v="0"/>
    <s v="Executives"/>
    <s v="E4"/>
    <s v="Yes"/>
    <s v="Yes"/>
    <s v="Yes"/>
    <s v="Yes"/>
    <s v="Yes"/>
    <s v="Yes"/>
    <s v="No"/>
    <s v="0"/>
    <d v="2021-07-26T00:00:00"/>
    <d v="1899-12-30T17:12:35"/>
  </r>
  <r>
    <n v="825"/>
    <s v="210000088215"/>
    <n v="60004138"/>
    <s v="CHETAN S"/>
    <x v="0"/>
    <s v="Gurgaon"/>
    <x v="0"/>
    <m/>
    <x v="0"/>
    <s v="Executives"/>
    <s v="E4"/>
    <s v="Yes"/>
    <s v="Yes"/>
    <s v="Yes"/>
    <s v="Yes"/>
    <s v="Yes"/>
    <s v="Yes"/>
    <s v="No"/>
    <s v="0"/>
    <d v="2021-07-26T00:00:00"/>
    <d v="1899-12-30T16:54:06"/>
  </r>
  <r>
    <n v="837"/>
    <s v="210000088841"/>
    <n v="60003481"/>
    <s v="Manish Kumar"/>
    <x v="0"/>
    <s v="Gurgaon"/>
    <x v="1"/>
    <m/>
    <x v="1"/>
    <s v="Executives"/>
    <s v="E4"/>
    <s v="Yes"/>
    <s v="Yes"/>
    <s v="Yes"/>
    <s v="Yes"/>
    <s v="Yes"/>
    <s v="Yes"/>
    <s v="No"/>
    <s v="0"/>
    <d v="2021-07-27T00:00:00"/>
    <d v="1899-12-30T11:00:37"/>
  </r>
  <r>
    <n v="844"/>
    <s v="210000088733"/>
    <n v="60003235"/>
    <s v="Rahul ."/>
    <x v="0"/>
    <s v="Gurgaon"/>
    <x v="0"/>
    <m/>
    <x v="0"/>
    <s v="Executives"/>
    <s v="E4"/>
    <s v="Yes"/>
    <s v="Yes"/>
    <s v="Yes"/>
    <s v="Yes"/>
    <s v="Yes"/>
    <s v="Yes"/>
    <s v="No"/>
    <s v="0"/>
    <d v="2021-07-27T00:00:00"/>
    <d v="1899-12-30T10:26:08"/>
  </r>
  <r>
    <n v="847"/>
    <s v="210000088685"/>
    <n v="60003252"/>
    <s v="Sumant Sharma"/>
    <x v="0"/>
    <s v="Gurgaon"/>
    <x v="3"/>
    <m/>
    <x v="0"/>
    <s v="Executives"/>
    <s v="E4"/>
    <s v="Yes"/>
    <s v="Yes"/>
    <s v="Yes"/>
    <s v="Yes"/>
    <s v="Yes"/>
    <s v="Yes"/>
    <s v="No"/>
    <s v="0"/>
    <d v="2021-07-27T00:00:00"/>
    <d v="1899-12-30T10:04:05"/>
  </r>
  <r>
    <n v="857"/>
    <s v="210000089249"/>
    <n v="60003102"/>
    <s v="Himanshu Mittal"/>
    <x v="0"/>
    <s v="Gurgaon"/>
    <x v="0"/>
    <m/>
    <x v="0"/>
    <s v="Executives"/>
    <s v="E4"/>
    <s v="Yes"/>
    <s v="Yes"/>
    <s v="Yes"/>
    <s v="Yes"/>
    <s v="Yes"/>
    <s v="Yes"/>
    <s v="No"/>
    <s v="0"/>
    <d v="2021-07-27T00:00:00"/>
    <d v="1899-12-30T14:46:36"/>
  </r>
  <r>
    <n v="862"/>
    <s v="210000089184"/>
    <n v="60003244"/>
    <s v="Ankit Vaishnav"/>
    <x v="0"/>
    <s v="Gurgaon"/>
    <x v="0"/>
    <m/>
    <x v="0"/>
    <s v="Executives"/>
    <s v="E4"/>
    <s v="Yes"/>
    <s v="Yes"/>
    <s v="Yes"/>
    <s v="Yes"/>
    <s v="Yes"/>
    <s v="Yes"/>
    <s v="No"/>
    <s v="0"/>
    <d v="2021-07-27T00:00:00"/>
    <d v="1899-12-30T13:50:09"/>
  </r>
  <r>
    <n v="867"/>
    <s v="210000089531"/>
    <n v="60003216"/>
    <s v="Adil Iqbal Khan"/>
    <x v="0"/>
    <s v="Gurgaon"/>
    <x v="0"/>
    <m/>
    <x v="0"/>
    <s v="Executives"/>
    <s v="E4"/>
    <s v="Yes"/>
    <s v="Yes"/>
    <s v="Yes"/>
    <s v="Yes"/>
    <s v="Yes"/>
    <s v="Yes"/>
    <s v="No"/>
    <s v="0"/>
    <d v="2021-07-27T00:00:00"/>
    <d v="1899-12-30T16:47:48"/>
  </r>
  <r>
    <n v="872"/>
    <s v="210000089427"/>
    <n v="60003106"/>
    <s v="Kuldeep Panchal"/>
    <x v="0"/>
    <s v="Gurgaon"/>
    <x v="0"/>
    <m/>
    <x v="0"/>
    <s v="Executives"/>
    <s v="E4"/>
    <s v="Yes"/>
    <s v="Yes"/>
    <s v="Yes"/>
    <s v="Yes"/>
    <s v="Yes"/>
    <s v="Yes"/>
    <s v="No"/>
    <s v="0"/>
    <d v="2021-07-27T00:00:00"/>
    <d v="1899-12-30T16:10:20"/>
  </r>
  <r>
    <n v="879"/>
    <s v="210000089363"/>
    <n v="60003058"/>
    <s v="Virendra ."/>
    <x v="0"/>
    <s v="Gurgaon"/>
    <x v="0"/>
    <m/>
    <x v="0"/>
    <s v="Executives"/>
    <s v="E4"/>
    <s v="Yes"/>
    <s v="Yes"/>
    <s v="Yes"/>
    <s v="Yes"/>
    <s v="Yes"/>
    <s v="Yes"/>
    <s v="No"/>
    <s v="0"/>
    <d v="2021-07-27T00:00:00"/>
    <d v="1899-12-30T15:38:20"/>
  </r>
  <r>
    <n v="882"/>
    <s v="210000090132"/>
    <n v="60003267"/>
    <s v="Satyendra Singh"/>
    <x v="0"/>
    <s v="Gurgaon"/>
    <x v="3"/>
    <m/>
    <x v="0"/>
    <s v="Executives"/>
    <s v="E4"/>
    <s v="Yes"/>
    <s v="Yes"/>
    <s v="Yes"/>
    <s v="Yes"/>
    <s v="Yes"/>
    <s v="Yes"/>
    <s v="No"/>
    <s v="0"/>
    <d v="2021-07-28T00:00:00"/>
    <d v="1899-12-30T10:19:53"/>
  </r>
  <r>
    <n v="888"/>
    <s v="210000089981"/>
    <n v="60011847"/>
    <s v="Pushpendra Kumar Yadav"/>
    <x v="0"/>
    <s v="Gurgaon"/>
    <x v="1"/>
    <m/>
    <x v="1"/>
    <s v="Executives"/>
    <s v="E4"/>
    <s v="Yes"/>
    <s v="Yes"/>
    <s v="Yes"/>
    <s v="Yes"/>
    <s v="Yes"/>
    <s v="Yes"/>
    <s v="No"/>
    <s v="0"/>
    <d v="2021-07-28T00:00:00"/>
    <d v="1899-12-30T09:28:19"/>
  </r>
  <r>
    <n v="934"/>
    <s v="210000091099"/>
    <n v="60003478"/>
    <s v="Mohammad Tauseef"/>
    <x v="0"/>
    <s v="Gurgaon"/>
    <x v="1"/>
    <m/>
    <x v="1"/>
    <s v="Executives"/>
    <s v="E4"/>
    <s v="Yes"/>
    <s v="Yes"/>
    <s v="Yes"/>
    <s v="Yes"/>
    <s v="Yes"/>
    <s v="Yes"/>
    <s v="No"/>
    <s v="0"/>
    <d v="2021-07-28T00:00:00"/>
    <d v="1899-12-30T16:58:30"/>
  </r>
  <r>
    <n v="937"/>
    <s v="210000090934"/>
    <n v="60011038"/>
    <s v="Manoj Goel"/>
    <x v="0"/>
    <s v="Gurgaon"/>
    <x v="0"/>
    <m/>
    <x v="0"/>
    <s v="Executives"/>
    <s v="E4"/>
    <s v="Yes"/>
    <s v="Yes"/>
    <s v="Yes"/>
    <s v="Yes"/>
    <s v="Yes"/>
    <s v="Yes"/>
    <s v="Yes"/>
    <s v="0"/>
    <d v="2021-07-28T00:00:00"/>
    <d v="1899-12-30T15:49:01"/>
  </r>
  <r>
    <n v="941"/>
    <s v="210000091524"/>
    <n v="60003280"/>
    <s v="Chandan Shukla"/>
    <x v="0"/>
    <s v="Gurgaon"/>
    <x v="1"/>
    <m/>
    <x v="1"/>
    <s v="Executives"/>
    <s v="E4"/>
    <s v="Yes"/>
    <s v="Yes"/>
    <s v="Yes"/>
    <s v="Yes"/>
    <s v="Yes"/>
    <s v="Yes"/>
    <s v="No"/>
    <s v="0"/>
    <d v="2021-07-29T00:00:00"/>
    <d v="1899-12-30T01:47:51"/>
  </r>
  <r>
    <n v="946"/>
    <s v="210000091604"/>
    <n v="60003184"/>
    <s v="Atul Kumar Singh"/>
    <x v="0"/>
    <s v="Gurgaon"/>
    <x v="0"/>
    <m/>
    <x v="0"/>
    <s v="Executives"/>
    <s v="E4"/>
    <s v="Yes"/>
    <s v="Yes"/>
    <s v="Yes"/>
    <s v="Yes"/>
    <s v="Yes"/>
    <s v="Yes"/>
    <s v="No"/>
    <s v="0"/>
    <d v="2021-07-29T00:00:00"/>
    <d v="1899-12-30T09:42:39"/>
  </r>
  <r>
    <n v="948"/>
    <s v="210000091677"/>
    <n v="60003182"/>
    <s v="Lingolu Aditya Mahesh"/>
    <x v="0"/>
    <s v="Gurgaon"/>
    <x v="0"/>
    <m/>
    <x v="0"/>
    <s v="Executives"/>
    <s v="E4"/>
    <s v="Yes"/>
    <s v="Yes"/>
    <s v="Yes"/>
    <s v="Yes"/>
    <s v="Yes"/>
    <s v="Yes"/>
    <s v="No"/>
    <s v="0"/>
    <d v="2021-07-29T00:00:00"/>
    <d v="1899-12-30T10:02:10"/>
  </r>
  <r>
    <n v="954"/>
    <s v="210000092234"/>
    <n v="60003181"/>
    <s v="Priyanka Patel"/>
    <x v="0"/>
    <s v="Gurgaon"/>
    <x v="3"/>
    <m/>
    <x v="0"/>
    <s v="Executives"/>
    <s v="E4"/>
    <s v="Yes"/>
    <s v="Yes"/>
    <s v="Yes"/>
    <s v="Yes"/>
    <s v="Yes"/>
    <s v="Yes"/>
    <s v="No"/>
    <s v="0"/>
    <d v="2021-07-29T00:00:00"/>
    <d v="1899-12-30T14:47:06"/>
  </r>
  <r>
    <n v="955"/>
    <s v="210000092409"/>
    <n v="60002995"/>
    <s v="Vimlesh Kumar"/>
    <x v="0"/>
    <s v="Gurgaon"/>
    <x v="3"/>
    <m/>
    <x v="0"/>
    <s v="Executives"/>
    <s v="E4"/>
    <s v="Yes"/>
    <s v="Yes"/>
    <s v="Yes"/>
    <s v="Yes"/>
    <s v="Yes"/>
    <s v="Yes"/>
    <s v="No"/>
    <s v="0"/>
    <d v="2021-07-29T00:00:00"/>
    <d v="1899-12-30T16:22:42"/>
  </r>
  <r>
    <n v="976"/>
    <s v="210000092301"/>
    <n v="60003308"/>
    <s v="Sanjay Kumar"/>
    <x v="0"/>
    <s v="Gurgaon"/>
    <x v="2"/>
    <m/>
    <x v="0"/>
    <s v="Executives"/>
    <s v="E4"/>
    <s v="Yes"/>
    <s v="Yes"/>
    <s v="Yes"/>
    <s v="Yes"/>
    <s v="Yes"/>
    <s v="Yes"/>
    <s v="No"/>
    <s v="0"/>
    <d v="2021-07-29T00:00:00"/>
    <d v="1899-12-30T15:22:52"/>
  </r>
  <r>
    <n v="977"/>
    <s v="210000092538"/>
    <n v="60003586"/>
    <s v="Manju Meena"/>
    <x v="0"/>
    <s v="Gurgaon"/>
    <x v="1"/>
    <m/>
    <x v="1"/>
    <s v="Executives"/>
    <s v="E4"/>
    <s v="Yes"/>
    <s v="Yes"/>
    <s v="Yes"/>
    <s v="Yes"/>
    <s v="Yes"/>
    <s v="Yes"/>
    <s v="No"/>
    <s v="0"/>
    <d v="2021-07-29T00:00:00"/>
    <d v="1899-12-30T17:27:23"/>
  </r>
  <r>
    <n v="983"/>
    <s v="210000092679"/>
    <n v="60002553"/>
    <s v="Ravi Shankar Mishra"/>
    <x v="0"/>
    <s v="Gurgaon"/>
    <x v="2"/>
    <m/>
    <x v="0"/>
    <s v="Executives"/>
    <s v="E4"/>
    <s v="Yes"/>
    <s v="Yes"/>
    <s v="Yes"/>
    <s v="Yes"/>
    <s v="Yes"/>
    <s v="Yes"/>
    <s v="No"/>
    <s v="0"/>
    <d v="2021-07-29T00:00:00"/>
    <d v="1899-12-30T18:41:51"/>
  </r>
  <r>
    <n v="990"/>
    <s v="210000092913"/>
    <n v="60003217"/>
    <s v="Anirban Bhattacharyya"/>
    <x v="0"/>
    <s v="Gurgaon"/>
    <x v="3"/>
    <m/>
    <x v="0"/>
    <s v="Executives"/>
    <s v="E4"/>
    <s v="Yes"/>
    <s v="Yes"/>
    <s v="Yes"/>
    <s v="Yes"/>
    <s v="Yes"/>
    <s v="Yes"/>
    <s v="No"/>
    <s v="0"/>
    <d v="2021-07-30T00:00:00"/>
    <d v="1899-12-30T08:50:44"/>
  </r>
  <r>
    <n v="991"/>
    <s v="210000093185"/>
    <n v="60003242"/>
    <s v="Jogendra Singh"/>
    <x v="0"/>
    <s v="Gurgaon"/>
    <x v="0"/>
    <m/>
    <x v="0"/>
    <s v="Executives"/>
    <s v="E4"/>
    <s v="Yes"/>
    <s v="Yes"/>
    <s v="Yes"/>
    <s v="Yes"/>
    <s v="Yes"/>
    <s v="Yes"/>
    <s v="No"/>
    <s v="0"/>
    <d v="2021-07-30T00:00:00"/>
    <d v="1899-12-30T10:52:48"/>
  </r>
  <r>
    <n v="992"/>
    <s v="210000093277"/>
    <n v="60051076"/>
    <s v="Kanhiya Lal Meena"/>
    <x v="0"/>
    <s v="Gurgaon"/>
    <x v="3"/>
    <m/>
    <x v="0"/>
    <s v="Executives"/>
    <s v="E4"/>
    <s v="Yes"/>
    <s v="Yes"/>
    <s v="Yes"/>
    <s v="Yes"/>
    <s v="Yes"/>
    <s v="Yes"/>
    <s v="No"/>
    <s v="0"/>
    <d v="2021-07-30T00:00:00"/>
    <d v="1899-12-30T11:23:45"/>
  </r>
  <r>
    <n v="993"/>
    <s v="210000093342"/>
    <n v="60003254"/>
    <s v="Ashish Chaturvedi"/>
    <x v="0"/>
    <s v="Gurgaon"/>
    <x v="0"/>
    <m/>
    <x v="0"/>
    <s v="Executives"/>
    <s v="E4"/>
    <s v="Yes"/>
    <s v="Yes"/>
    <s v="Yes"/>
    <s v="Yes"/>
    <s v="Yes"/>
    <s v="Yes"/>
    <s v="No"/>
    <s v="0"/>
    <d v="2021-07-30T00:00:00"/>
    <d v="1899-12-30T11:57:57"/>
  </r>
  <r>
    <n v="995"/>
    <s v="210000093165"/>
    <n v="60003017"/>
    <s v="Ankur Chakraborty"/>
    <x v="0"/>
    <s v="Gurgaon"/>
    <x v="0"/>
    <m/>
    <x v="0"/>
    <s v="Executives"/>
    <s v="E4"/>
    <s v="Yes"/>
    <s v="Yes"/>
    <s v="Yes"/>
    <s v="Yes"/>
    <s v="Yes"/>
    <s v="Yes"/>
    <s v="No"/>
    <s v="0"/>
    <d v="2021-07-30T00:00:00"/>
    <d v="1899-12-30T10:42:45"/>
  </r>
  <r>
    <n v="1007"/>
    <s v="210000093600"/>
    <n v="60003482"/>
    <s v="Rohit Bahukhandi"/>
    <x v="0"/>
    <s v="Gurgaon"/>
    <x v="1"/>
    <m/>
    <x v="1"/>
    <s v="Executives"/>
    <s v="E4"/>
    <s v="Yes"/>
    <s v="Yes"/>
    <s v="Yes"/>
    <s v="Yes"/>
    <s v="Yes"/>
    <s v="Yes"/>
    <s v="No"/>
    <s v="0"/>
    <d v="2021-07-30T00:00:00"/>
    <d v="1899-12-30T15:34:37"/>
  </r>
  <r>
    <n v="1017"/>
    <s v="210000094025"/>
    <n v="60003587"/>
    <s v="Srinivas Prasad V N"/>
    <x v="0"/>
    <s v="Gurgaon"/>
    <x v="1"/>
    <m/>
    <x v="1"/>
    <s v="Executives"/>
    <s v="E4"/>
    <s v="Yes"/>
    <s v="Yes"/>
    <s v="Yes"/>
    <s v="Yes"/>
    <s v="Yes"/>
    <s v="Yes"/>
    <s v="No"/>
    <s v="0"/>
    <d v="2021-07-30T00:00:00"/>
    <d v="1899-12-30T21:37:27"/>
  </r>
  <r>
    <n v="1019"/>
    <s v="210000093430"/>
    <n v="60003170"/>
    <s v="Preeti Sharma"/>
    <x v="0"/>
    <s v="Gurgaon"/>
    <x v="1"/>
    <m/>
    <x v="1"/>
    <s v="Executives"/>
    <s v="E4"/>
    <s v="Yes"/>
    <s v="Yes"/>
    <s v="Yes"/>
    <s v="Yes"/>
    <s v="Yes"/>
    <s v="Yes"/>
    <s v="No"/>
    <s v="0"/>
    <d v="2021-07-30T00:00:00"/>
    <d v="1899-12-30T12:55:07"/>
  </r>
  <r>
    <n v="1020"/>
    <s v="210000093525"/>
    <n v="60003246"/>
    <s v="Shalini ."/>
    <x v="0"/>
    <s v="Gurgaon"/>
    <x v="3"/>
    <m/>
    <x v="0"/>
    <s v="Executives"/>
    <s v="E4"/>
    <s v="Yes"/>
    <s v="Yes"/>
    <s v="Yes"/>
    <s v="Yes"/>
    <s v="Yes"/>
    <s v="Yes"/>
    <s v="No"/>
    <s v="0"/>
    <d v="2021-07-30T00:00:00"/>
    <d v="1899-12-30T14:35:42"/>
  </r>
  <r>
    <n v="1023"/>
    <s v="210000093874"/>
    <n v="60003497"/>
    <s v="Tejas Dubey"/>
    <x v="0"/>
    <s v="Gurgaon"/>
    <x v="0"/>
    <m/>
    <x v="0"/>
    <s v="Executives"/>
    <s v="E4"/>
    <s v="Yes"/>
    <s v="Yes"/>
    <s v="Yes"/>
    <s v="Yes"/>
    <s v="Yes"/>
    <s v="Yes"/>
    <s v="No"/>
    <s v="0"/>
    <d v="2021-07-30T00:00:00"/>
    <d v="1899-12-30T17:58:02"/>
  </r>
  <r>
    <n v="1026"/>
    <s v="210000094555"/>
    <n v="60003201"/>
    <s v="Nitish Kumar Saxena"/>
    <x v="0"/>
    <s v="Gurgaon"/>
    <x v="0"/>
    <m/>
    <x v="0"/>
    <s v="Executives"/>
    <s v="E4"/>
    <s v="Yes"/>
    <s v="Yes"/>
    <s v="Yes"/>
    <s v="Yes"/>
    <s v="Yes"/>
    <s v="Yes"/>
    <s v="No"/>
    <s v="0"/>
    <d v="2021-07-31T00:00:00"/>
    <d v="1899-12-30T15:54:40"/>
  </r>
  <r>
    <n v="1034"/>
    <s v="210000094551"/>
    <n v="60003321"/>
    <s v="Ankit Kumar Rai"/>
    <x v="0"/>
    <s v="Gurgaon"/>
    <x v="0"/>
    <m/>
    <x v="0"/>
    <s v="Executives"/>
    <s v="E4"/>
    <s v="Yes"/>
    <s v="Yes"/>
    <s v="Yes"/>
    <s v="Yes"/>
    <s v="Yes"/>
    <s v="Yes"/>
    <s v="No"/>
    <s v="0"/>
    <d v="2021-07-31T00:00:00"/>
    <d v="1899-12-30T15:47:15"/>
  </r>
  <r>
    <n v="1039"/>
    <s v="210000094870"/>
    <n v="60003480"/>
    <s v="Banothu Kumar"/>
    <x v="0"/>
    <s v="Gurgaon"/>
    <x v="2"/>
    <m/>
    <x v="0"/>
    <s v="Executives"/>
    <s v="E4"/>
    <s v="Yes"/>
    <s v="Yes"/>
    <s v="Yes"/>
    <s v="Yes"/>
    <s v="Yes"/>
    <s v="Yes"/>
    <s v="No"/>
    <s v="0"/>
    <d v="2021-08-02T00:00:00"/>
    <d v="1899-12-30T10:11:55"/>
  </r>
  <r>
    <n v="1040"/>
    <s v="210000095043"/>
    <n v="60002991"/>
    <s v="Kunal Kumar"/>
    <x v="0"/>
    <s v="Gurgaon"/>
    <x v="3"/>
    <m/>
    <x v="0"/>
    <s v="Executives"/>
    <s v="E4"/>
    <s v="Yes"/>
    <s v="Yes"/>
    <s v="Yes"/>
    <s v="Yes"/>
    <s v="Yes"/>
    <s v="Yes"/>
    <s v="No"/>
    <s v="0"/>
    <d v="2021-08-02T00:00:00"/>
    <d v="1899-12-30T14:18:15"/>
  </r>
  <r>
    <n v="1041"/>
    <s v="210000095009"/>
    <n v="60003101"/>
    <s v="NIVEDITA DHIMAN"/>
    <x v="0"/>
    <s v="Gurgaon"/>
    <x v="0"/>
    <m/>
    <x v="0"/>
    <s v="Executives"/>
    <s v="E4"/>
    <s v="Yes"/>
    <s v="Yes"/>
    <s v="Yes"/>
    <s v="Yes"/>
    <s v="Yes"/>
    <s v="Yes"/>
    <s v="No"/>
    <s v="0"/>
    <d v="2021-08-02T00:00:00"/>
    <d v="1899-12-30T12:52:24"/>
  </r>
  <r>
    <n v="1042"/>
    <s v="210000095015"/>
    <n v="60003507"/>
    <s v="Manish Peter Ekka"/>
    <x v="0"/>
    <s v="Gurgaon"/>
    <x v="0"/>
    <m/>
    <x v="0"/>
    <s v="Executives"/>
    <s v="E4"/>
    <s v="Yes"/>
    <s v="Yes"/>
    <s v="Yes"/>
    <s v="Yes"/>
    <s v="Yes"/>
    <s v="Yes"/>
    <s v="No"/>
    <s v="0"/>
    <d v="2021-08-02T00:00:00"/>
    <d v="1899-12-30T13:45:31"/>
  </r>
  <r>
    <n v="1044"/>
    <s v="210000094994"/>
    <n v="60003103"/>
    <s v="SONAM GANGWAR"/>
    <x v="0"/>
    <s v="Gurgaon"/>
    <x v="0"/>
    <m/>
    <x v="0"/>
    <s v="Executives"/>
    <s v="E4"/>
    <s v="Yes"/>
    <s v="Yes"/>
    <s v="Yes"/>
    <s v="Yes"/>
    <s v="Yes"/>
    <s v="Yes"/>
    <s v="No"/>
    <s v="0"/>
    <d v="2021-08-02T00:00:00"/>
    <d v="1899-12-30T12:18:48"/>
  </r>
  <r>
    <n v="1045"/>
    <s v="210000095145"/>
    <n v="60003213"/>
    <s v="Aditya Gupta"/>
    <x v="0"/>
    <s v="Gurgaon"/>
    <x v="3"/>
    <m/>
    <x v="0"/>
    <s v="Executives"/>
    <s v="E4"/>
    <s v="Yes"/>
    <s v="Yes"/>
    <s v="Yes"/>
    <s v="Yes"/>
    <s v="Yes"/>
    <s v="Yes"/>
    <s v="No"/>
    <s v="0"/>
    <d v="2021-08-02T00:00:00"/>
    <d v="1899-12-30T18:18:29"/>
  </r>
  <r>
    <n v="1046"/>
    <s v="210000095403"/>
    <n v="60003371"/>
    <s v="Sanjay Bissu"/>
    <x v="0"/>
    <s v="Gurgaon"/>
    <x v="2"/>
    <m/>
    <x v="0"/>
    <s v="Executives"/>
    <s v="E4"/>
    <s v="Yes"/>
    <s v="Yes"/>
    <s v="Yes"/>
    <s v="Yes"/>
    <s v="Yes"/>
    <s v="Yes"/>
    <s v="No"/>
    <s v="0"/>
    <d v="2021-08-03T00:00:00"/>
    <d v="1899-12-30T14:29:53"/>
  </r>
  <r>
    <n v="1049"/>
    <s v="210000095430"/>
    <n v="60003073"/>
    <s v="VIKASH YADAV"/>
    <x v="0"/>
    <s v="Gurgaon"/>
    <x v="3"/>
    <m/>
    <x v="0"/>
    <s v="Executives"/>
    <s v="E4"/>
    <s v="Yes"/>
    <s v="Yes"/>
    <s v="Yes"/>
    <s v="Yes"/>
    <s v="Yes"/>
    <s v="Yes"/>
    <s v="No"/>
    <s v="0"/>
    <d v="2021-08-03T00:00:00"/>
    <d v="1899-12-30T15:24:38"/>
  </r>
  <r>
    <n v="1053"/>
    <s v="210000095716"/>
    <n v="60010870"/>
    <s v="Santosh Kumar"/>
    <x v="0"/>
    <s v="Gurgaon"/>
    <x v="3"/>
    <m/>
    <x v="0"/>
    <s v="Executives"/>
    <s v="E4"/>
    <s v="Yes"/>
    <s v="Yes"/>
    <s v="Yes"/>
    <s v="Yes"/>
    <s v="Yes"/>
    <s v="Yes"/>
    <s v="No"/>
    <s v="0"/>
    <d v="2021-08-04T00:00:00"/>
    <d v="1899-12-30T12:34:29"/>
  </r>
  <r>
    <n v="1054"/>
    <s v="210000095767"/>
    <n v="60003226"/>
    <s v="Anurag Nayek"/>
    <x v="0"/>
    <s v="Gurgaon"/>
    <x v="3"/>
    <m/>
    <x v="0"/>
    <s v="Executives"/>
    <s v="E4"/>
    <s v="Yes"/>
    <s v="Yes"/>
    <s v="Yes"/>
    <s v="Yes"/>
    <s v="Yes"/>
    <s v="Yes"/>
    <s v="No"/>
    <s v="0"/>
    <d v="2021-08-04T00:00:00"/>
    <d v="1899-12-30T16:03:24"/>
  </r>
  <r>
    <n v="1056"/>
    <s v="210000096787"/>
    <n v="60003095"/>
    <s v="SANJEET KUMAR SINGH"/>
    <x v="0"/>
    <s v="Gurgaon"/>
    <x v="2"/>
    <m/>
    <x v="0"/>
    <s v="Executives"/>
    <s v="E4"/>
    <s v="Yes"/>
    <s v="Yes"/>
    <s v="Yes"/>
    <s v="Yes"/>
    <s v="Yes"/>
    <s v="Yes"/>
    <s v="No"/>
    <s v="0"/>
    <d v="2021-08-07T00:00:00"/>
    <d v="1899-12-30T11:51:06"/>
  </r>
  <r>
    <n v="1057"/>
    <s v="210000078890"/>
    <n v="60002864"/>
    <s v="Arvind Kumar"/>
    <x v="0"/>
    <s v="Gurgaon"/>
    <x v="0"/>
    <m/>
    <x v="0"/>
    <s v="Executives"/>
    <s v="E5"/>
    <s v="Yes"/>
    <s v="Yes"/>
    <s v="Yes"/>
    <s v="Yes"/>
    <s v="Yes"/>
    <s v="Yes"/>
    <s v="No"/>
    <s v="0"/>
    <d v="2021-07-03T00:00:00"/>
    <d v="1899-12-30T13:36:18"/>
  </r>
  <r>
    <n v="1058"/>
    <s v="210000078892"/>
    <n v="60002722"/>
    <s v="Himanshu Garg"/>
    <x v="0"/>
    <s v="Gurgaon"/>
    <x v="0"/>
    <m/>
    <x v="0"/>
    <s v="Executives"/>
    <s v="E5"/>
    <s v="Yes"/>
    <s v="Yes"/>
    <s v="Yes"/>
    <s v="Yes"/>
    <s v="Yes"/>
    <s v="Yes"/>
    <s v="No"/>
    <s v="0"/>
    <d v="2021-07-03T00:00:00"/>
    <d v="1899-12-30T12:45:29"/>
  </r>
  <r>
    <n v="1061"/>
    <s v="210000079588"/>
    <n v="60002657"/>
    <s v="Atul Kumar"/>
    <x v="0"/>
    <s v="Gurgaon"/>
    <x v="0"/>
    <m/>
    <x v="0"/>
    <s v="Executives"/>
    <s v="E5"/>
    <s v="Yes"/>
    <s v="Yes"/>
    <s v="Yes"/>
    <s v="Yes"/>
    <s v="Yes"/>
    <s v="Yes"/>
    <s v="No"/>
    <s v="0"/>
    <d v="2021-07-05T00:00:00"/>
    <d v="1899-12-30T20:45:36"/>
  </r>
  <r>
    <n v="1064"/>
    <s v="210000079873"/>
    <n v="60002957"/>
    <s v="Akshay Siddhartha Bhardwaj"/>
    <x v="0"/>
    <s v="Gurgaon"/>
    <x v="0"/>
    <m/>
    <x v="0"/>
    <s v="Executives"/>
    <s v="E5"/>
    <s v="Yes"/>
    <s v="Yes"/>
    <s v="Yes"/>
    <s v="Yes"/>
    <s v="Yes"/>
    <s v="Yes"/>
    <s v="No"/>
    <s v="0"/>
    <d v="2021-07-06T00:00:00"/>
    <d v="1899-12-30T15:00:37"/>
  </r>
  <r>
    <n v="1065"/>
    <s v="210000079610"/>
    <n v="60003717"/>
    <s v="Virendra Kumar Singh"/>
    <x v="0"/>
    <s v="Gurgaon"/>
    <x v="0"/>
    <m/>
    <x v="0"/>
    <s v="Executives"/>
    <s v="E5"/>
    <s v="Yes"/>
    <s v="Yes"/>
    <s v="Yes"/>
    <s v="Yes"/>
    <s v="Yes"/>
    <s v="Yes"/>
    <s v="No"/>
    <s v="0"/>
    <d v="2021-07-06T00:00:00"/>
    <d v="1899-12-30T10:33:14"/>
  </r>
  <r>
    <n v="1067"/>
    <s v="210000080123"/>
    <n v="60003702"/>
    <s v="ADITYA SIBAL"/>
    <x v="0"/>
    <s v="Gurgaon"/>
    <x v="0"/>
    <m/>
    <x v="0"/>
    <s v="Executives"/>
    <s v="E5"/>
    <s v="Yes"/>
    <s v="Yes"/>
    <s v="Yes"/>
    <s v="Yes"/>
    <s v="Yes"/>
    <s v="Yes"/>
    <s v="No"/>
    <s v="0"/>
    <d v="2021-07-07T00:00:00"/>
    <d v="1899-12-30T11:06:48"/>
  </r>
  <r>
    <n v="1070"/>
    <s v="210000080584"/>
    <n v="60001784"/>
    <s v="Deepmala Singh"/>
    <x v="0"/>
    <s v="Gurgaon"/>
    <x v="0"/>
    <m/>
    <x v="0"/>
    <s v="Executives"/>
    <s v="E5"/>
    <s v="Yes"/>
    <s v="Yes"/>
    <s v="Yes"/>
    <s v="Yes"/>
    <s v="Yes"/>
    <s v="Yes"/>
    <s v="No"/>
    <s v="0"/>
    <d v="2021-07-08T00:00:00"/>
    <d v="1899-12-30T11:26:58"/>
  </r>
  <r>
    <n v="1073"/>
    <s v="210000081063"/>
    <n v="60000285"/>
    <s v="Sanjay Dhawan"/>
    <x v="0"/>
    <s v="Gurgaon"/>
    <x v="3"/>
    <m/>
    <x v="0"/>
    <s v="Executives"/>
    <s v="E5"/>
    <s v="Yes"/>
    <s v="Yes"/>
    <s v="Yes"/>
    <s v="Yes"/>
    <s v="Yes"/>
    <s v="Yes"/>
    <s v="No"/>
    <s v="0"/>
    <d v="2021-07-09T00:00:00"/>
    <d v="1899-12-30T12:55:38"/>
  </r>
  <r>
    <n v="1077"/>
    <s v="210000081118"/>
    <n v="60002498"/>
    <s v="Karan Singh"/>
    <x v="0"/>
    <s v="Gurgaon"/>
    <x v="0"/>
    <m/>
    <x v="0"/>
    <s v="Executives"/>
    <s v="E5"/>
    <s v="Yes"/>
    <s v="Yes"/>
    <s v="Yes"/>
    <s v="Yes"/>
    <s v="Yes"/>
    <s v="Yes"/>
    <s v="No"/>
    <s v="0"/>
    <d v="2021-07-09T00:00:00"/>
    <d v="1899-12-30T16:00:50"/>
  </r>
  <r>
    <n v="1085"/>
    <s v="210000082038"/>
    <n v="60051316"/>
    <s v="Sunil Kumar"/>
    <x v="0"/>
    <s v="Gurgaon"/>
    <x v="0"/>
    <m/>
    <x v="0"/>
    <s v="Executives"/>
    <s v="E5"/>
    <s v="Yes"/>
    <s v="Yes"/>
    <s v="Yes"/>
    <s v="Yes"/>
    <s v="Yes"/>
    <s v="Yes"/>
    <s v="No"/>
    <s v="0"/>
    <d v="2021-07-12T00:00:00"/>
    <d v="1899-12-30T20:59:42"/>
  </r>
  <r>
    <n v="1090"/>
    <s v="210000082397"/>
    <n v="60002716"/>
    <s v="Himanshu Agarwal"/>
    <x v="0"/>
    <s v="Gurgaon"/>
    <x v="0"/>
    <m/>
    <x v="0"/>
    <s v="Executives"/>
    <s v="E5"/>
    <s v="Yes"/>
    <s v="Yes"/>
    <s v="Yes"/>
    <s v="Yes"/>
    <s v="Yes"/>
    <s v="Yes"/>
    <s v="No"/>
    <s v="0"/>
    <d v="2021-07-13T00:00:00"/>
    <d v="1899-12-30T16:47:18"/>
  </r>
  <r>
    <n v="1093"/>
    <s v="210000082749"/>
    <n v="60051312"/>
    <s v="Debasis Sahoo"/>
    <x v="0"/>
    <s v="Gurgaon"/>
    <x v="0"/>
    <m/>
    <x v="0"/>
    <s v="Executives"/>
    <s v="E5"/>
    <s v="Yes"/>
    <s v="Yes"/>
    <s v="Yes"/>
    <s v="Yes"/>
    <s v="Yes"/>
    <s v="Yes"/>
    <s v="No"/>
    <s v="0"/>
    <d v="2021-07-14T00:00:00"/>
    <d v="1899-12-30T13:38:25"/>
  </r>
  <r>
    <n v="1099"/>
    <s v="210000083399"/>
    <n v="60001520"/>
    <s v="Charanjeet S Dhillon"/>
    <x v="0"/>
    <s v="Gurgaon"/>
    <x v="1"/>
    <m/>
    <x v="1"/>
    <s v="Executives"/>
    <s v="E5"/>
    <s v="Yes"/>
    <s v="Yes"/>
    <s v="Yes"/>
    <s v="Yes"/>
    <s v="Yes"/>
    <s v="Yes"/>
    <s v="No"/>
    <s v="0"/>
    <d v="2021-07-16T00:00:00"/>
    <d v="1899-12-30T10:37:17"/>
  </r>
  <r>
    <n v="1100"/>
    <s v="210000083657"/>
    <n v="60002629"/>
    <s v="Alok Kumar"/>
    <x v="0"/>
    <s v="Gurgaon"/>
    <x v="0"/>
    <m/>
    <x v="0"/>
    <s v="Executives"/>
    <s v="E5"/>
    <s v="Yes"/>
    <s v="Yes"/>
    <s v="Yes"/>
    <s v="Yes"/>
    <s v="Yes"/>
    <s v="Yes"/>
    <s v="No"/>
    <s v="0"/>
    <d v="2021-07-16T00:00:00"/>
    <d v="1899-12-30T17:45:15"/>
  </r>
  <r>
    <n v="1102"/>
    <s v="210000083492"/>
    <n v="60002608"/>
    <s v="Anshul Garg"/>
    <x v="0"/>
    <s v="Gurgaon"/>
    <x v="0"/>
    <m/>
    <x v="0"/>
    <s v="Executives"/>
    <s v="E5"/>
    <s v="Yes"/>
    <s v="Yes"/>
    <s v="Yes"/>
    <s v="Yes"/>
    <s v="Yes"/>
    <s v="Yes"/>
    <s v="No"/>
    <s v="0"/>
    <d v="2021-07-16T00:00:00"/>
    <d v="1899-12-30T11:54:52"/>
  </r>
  <r>
    <n v="1106"/>
    <s v="210000083999"/>
    <n v="60002816"/>
    <s v="Garimella Raviteja"/>
    <x v="0"/>
    <s v="Gurgaon"/>
    <x v="3"/>
    <m/>
    <x v="0"/>
    <s v="Executives"/>
    <s v="E5"/>
    <s v="Yes"/>
    <s v="Yes"/>
    <s v="Yes"/>
    <s v="Yes"/>
    <s v="Yes"/>
    <s v="Yes"/>
    <s v="No"/>
    <s v="0"/>
    <d v="2021-07-18T00:00:00"/>
    <d v="1899-12-30T11:02:04"/>
  </r>
  <r>
    <n v="1107"/>
    <s v="210000084321"/>
    <n v="60002879"/>
    <s v="Neeraj Joshi"/>
    <x v="0"/>
    <s v="Gurgaon"/>
    <x v="0"/>
    <m/>
    <x v="0"/>
    <s v="Executives"/>
    <s v="E5"/>
    <s v="Yes"/>
    <s v="Yes"/>
    <s v="Yes"/>
    <s v="Yes"/>
    <s v="Yes"/>
    <s v="Yes"/>
    <s v="No"/>
    <s v="0"/>
    <d v="2021-07-19T00:00:00"/>
    <d v="1899-12-30T14:12:47"/>
  </r>
  <r>
    <n v="1108"/>
    <s v="210000084376"/>
    <n v="60003013"/>
    <s v="Pathuri Kumar"/>
    <x v="0"/>
    <s v="Gurgaon"/>
    <x v="3"/>
    <m/>
    <x v="0"/>
    <s v="Executives"/>
    <s v="E5"/>
    <s v="Yes"/>
    <s v="Yes"/>
    <s v="Yes"/>
    <s v="Yes"/>
    <s v="Yes"/>
    <s v="Yes"/>
    <s v="No"/>
    <s v="0"/>
    <d v="2021-07-19T00:00:00"/>
    <d v="1899-12-30T15:42:28"/>
  </r>
  <r>
    <n v="1111"/>
    <s v="210000084356"/>
    <n v="60002813"/>
    <s v="M A Naveen"/>
    <x v="0"/>
    <s v="Gurgaon"/>
    <x v="3"/>
    <m/>
    <x v="0"/>
    <s v="Executives"/>
    <s v="E5"/>
    <s v="Yes"/>
    <s v="Yes"/>
    <s v="Yes"/>
    <s v="Yes"/>
    <s v="Yes"/>
    <s v="Yes"/>
    <s v="No"/>
    <s v="0"/>
    <d v="2021-07-19T00:00:00"/>
    <d v="1899-12-30T15:37:24"/>
  </r>
  <r>
    <n v="1113"/>
    <s v="210000084259"/>
    <n v="60016917"/>
    <s v="Khushboo Jain"/>
    <x v="0"/>
    <s v="Gurgaon"/>
    <x v="0"/>
    <m/>
    <x v="0"/>
    <s v="Executives"/>
    <s v="E5"/>
    <s v="Yes"/>
    <s v="Yes"/>
    <s v="Yes"/>
    <s v="Yes"/>
    <s v="Yes"/>
    <s v="Yes"/>
    <s v="No"/>
    <s v="0"/>
    <d v="2021-07-19T00:00:00"/>
    <d v="1899-12-30T12:54:23"/>
  </r>
  <r>
    <n v="1133"/>
    <s v="210000086265"/>
    <n v="60000698"/>
    <s v="Veena Khanna"/>
    <x v="0"/>
    <s v="Gurgaon"/>
    <x v="0"/>
    <m/>
    <x v="0"/>
    <s v="Executives"/>
    <s v="E5"/>
    <s v="Yes"/>
    <s v="Yes"/>
    <s v="Yes"/>
    <s v="Yes"/>
    <s v="Yes"/>
    <s v="Yes"/>
    <s v="No"/>
    <s v="0"/>
    <d v="2021-07-23T00:00:00"/>
    <d v="1899-12-30T15:34:05"/>
  </r>
  <r>
    <n v="1137"/>
    <s v="210000085992"/>
    <n v="60002787"/>
    <s v="Ashish Singh"/>
    <x v="0"/>
    <s v="Gurgaon"/>
    <x v="0"/>
    <m/>
    <x v="0"/>
    <s v="Executives"/>
    <s v="E5"/>
    <s v="Yes"/>
    <s v="Yes"/>
    <s v="Yes"/>
    <s v="Yes"/>
    <s v="Yes"/>
    <s v="Yes"/>
    <s v="No"/>
    <s v="0"/>
    <d v="2021-07-23T00:00:00"/>
    <d v="1899-12-30T11:02:41"/>
  </r>
  <r>
    <n v="1139"/>
    <s v="210000086271"/>
    <n v="60031125"/>
    <s v="Y Srinivasa Rao"/>
    <x v="0"/>
    <s v="Gurgaon"/>
    <x v="3"/>
    <m/>
    <x v="0"/>
    <s v="Executives"/>
    <s v="E5"/>
    <s v="Yes"/>
    <s v="Yes"/>
    <s v="Yes"/>
    <s v="Yes"/>
    <s v="Yes"/>
    <s v="Yes"/>
    <s v="No"/>
    <s v="0"/>
    <d v="2021-07-23T00:00:00"/>
    <d v="1899-12-30T15:23:49"/>
  </r>
  <r>
    <n v="1154"/>
    <s v="210000087102"/>
    <n v="60011608"/>
    <s v="Rohit Kumar Varshney"/>
    <x v="0"/>
    <s v="Gurgaon"/>
    <x v="0"/>
    <m/>
    <x v="0"/>
    <s v="Executives"/>
    <s v="E5"/>
    <s v="Yes"/>
    <s v="Yes"/>
    <s v="Yes"/>
    <s v="Yes"/>
    <s v="Yes"/>
    <s v="Yes"/>
    <s v="No"/>
    <s v="0"/>
    <d v="2021-07-25T00:00:00"/>
    <d v="1899-12-30T14:49:48"/>
  </r>
  <r>
    <n v="1157"/>
    <s v="210000087453"/>
    <n v="60002880"/>
    <s v="Bharat Hotwani"/>
    <x v="0"/>
    <s v="Gurgaon"/>
    <x v="0"/>
    <m/>
    <x v="0"/>
    <s v="Executives"/>
    <s v="E5"/>
    <s v="Yes"/>
    <s v="Yes"/>
    <s v="Yes"/>
    <s v="Yes"/>
    <s v="Yes"/>
    <s v="Yes"/>
    <s v="No"/>
    <s v="0"/>
    <d v="2021-07-26T00:00:00"/>
    <d v="1899-12-30T10:36:41"/>
  </r>
  <r>
    <n v="1161"/>
    <s v="210000087491"/>
    <n v="60002863"/>
    <s v="Joseph George Jose"/>
    <x v="0"/>
    <s v="Gurgaon"/>
    <x v="3"/>
    <m/>
    <x v="0"/>
    <s v="Executives"/>
    <s v="E5"/>
    <s v="Yes"/>
    <s v="Yes"/>
    <s v="Yes"/>
    <s v="Yes"/>
    <s v="Yes"/>
    <s v="Yes"/>
    <s v="No"/>
    <s v="0"/>
    <d v="2021-07-26T00:00:00"/>
    <d v="1899-12-30T10:51:41"/>
  </r>
  <r>
    <n v="1175"/>
    <s v="210000087900"/>
    <n v="60000426"/>
    <s v="Yugal Kishor"/>
    <x v="0"/>
    <s v="Gurgaon"/>
    <x v="0"/>
    <m/>
    <x v="0"/>
    <s v="Executives"/>
    <s v="E5"/>
    <s v="Yes"/>
    <s v="Yes"/>
    <s v="Yes"/>
    <s v="Yes"/>
    <s v="Yes"/>
    <s v="Yes"/>
    <s v="No"/>
    <s v="0"/>
    <d v="2021-07-26T00:00:00"/>
    <d v="1899-12-30T14:17:28"/>
  </r>
  <r>
    <n v="1178"/>
    <s v="210000087961"/>
    <n v="60016614"/>
    <s v="Rajendra Singh Bisht"/>
    <x v="0"/>
    <s v="Gurgaon"/>
    <x v="0"/>
    <m/>
    <x v="0"/>
    <s v="Executives"/>
    <s v="E5"/>
    <s v="Yes"/>
    <s v="Yes"/>
    <s v="Yes"/>
    <s v="Yes"/>
    <s v="Yes"/>
    <s v="Yes"/>
    <s v="No"/>
    <s v="0"/>
    <d v="2021-07-26T00:00:00"/>
    <d v="1899-12-30T14:38:09"/>
  </r>
  <r>
    <n v="1195"/>
    <s v="210000088679"/>
    <n v="60003378"/>
    <s v="Vakul Gupta"/>
    <x v="0"/>
    <s v="Gurgaon"/>
    <x v="0"/>
    <m/>
    <x v="0"/>
    <s v="Executives"/>
    <s v="E5"/>
    <s v="Yes"/>
    <s v="Yes"/>
    <s v="Yes"/>
    <s v="Yes"/>
    <s v="Yes"/>
    <s v="Yes"/>
    <s v="No"/>
    <s v="0"/>
    <d v="2021-07-27T00:00:00"/>
    <d v="1899-12-30T10:10:06"/>
  </r>
  <r>
    <n v="1215"/>
    <s v="210000088798"/>
    <n v="60002612"/>
    <s v="Devendra Singh"/>
    <x v="0"/>
    <s v="Gurgaon"/>
    <x v="0"/>
    <m/>
    <x v="0"/>
    <s v="Executives"/>
    <s v="E5"/>
    <s v="Yes"/>
    <s v="Yes"/>
    <s v="Yes"/>
    <s v="Yes"/>
    <s v="Yes"/>
    <s v="Yes"/>
    <s v="No"/>
    <s v="0"/>
    <d v="2021-07-27T00:00:00"/>
    <d v="1899-12-30T10:57:40"/>
  </r>
  <r>
    <n v="1217"/>
    <s v="210000089210"/>
    <n v="60003720"/>
    <s v="ABHIJIT MANOJ DUTTA"/>
    <x v="0"/>
    <s v="Gurgaon"/>
    <x v="0"/>
    <m/>
    <x v="0"/>
    <s v="Executives"/>
    <s v="E5"/>
    <s v="Yes"/>
    <s v="Yes"/>
    <s v="Yes"/>
    <s v="Yes"/>
    <s v="Yes"/>
    <s v="Yes"/>
    <s v="No"/>
    <s v="0"/>
    <d v="2021-07-27T00:00:00"/>
    <d v="1899-12-30T14:12:33"/>
  </r>
  <r>
    <n v="1223"/>
    <s v="210000088732"/>
    <n v="60002648"/>
    <s v="Varun Kumar Singh"/>
    <x v="0"/>
    <s v="Gurgaon"/>
    <x v="0"/>
    <m/>
    <x v="0"/>
    <s v="Executives"/>
    <s v="E5"/>
    <s v="Yes"/>
    <s v="Yes"/>
    <s v="Yes"/>
    <s v="Yes"/>
    <s v="Yes"/>
    <s v="Yes"/>
    <s v="No"/>
    <s v="0"/>
    <d v="2021-07-27T00:00:00"/>
    <d v="1899-12-30T10:25:21"/>
  </r>
  <r>
    <n v="1254"/>
    <s v="210000090749"/>
    <n v="60003069"/>
    <s v="K DEEPAK"/>
    <x v="0"/>
    <s v="Gurgaon"/>
    <x v="0"/>
    <m/>
    <x v="0"/>
    <s v="Executives"/>
    <s v="E5"/>
    <s v="Yes"/>
    <s v="Yes"/>
    <s v="Yes"/>
    <s v="Yes"/>
    <s v="Yes"/>
    <s v="Yes"/>
    <s v="No"/>
    <s v="0"/>
    <d v="2021-07-28T00:00:00"/>
    <d v="1899-12-30T14:04:23"/>
  </r>
  <r>
    <n v="1261"/>
    <s v="210000090262"/>
    <n v="60003376"/>
    <s v="Gaurav Bhardwaj"/>
    <x v="0"/>
    <s v="Gurgaon"/>
    <x v="0"/>
    <m/>
    <x v="0"/>
    <s v="Executives"/>
    <s v="E5"/>
    <s v="Yes"/>
    <s v="Yes"/>
    <s v="Yes"/>
    <s v="Yes"/>
    <s v="Yes"/>
    <s v="Yes"/>
    <s v="No"/>
    <s v="0"/>
    <d v="2021-07-28T00:00:00"/>
    <d v="1899-12-30T10:57:24"/>
  </r>
  <r>
    <n v="1264"/>
    <s v="210000090754"/>
    <n v="60011036"/>
    <s v="O P Misra"/>
    <x v="0"/>
    <s v="Gurgaon"/>
    <x v="0"/>
    <m/>
    <x v="0"/>
    <s v="Executives"/>
    <s v="E5"/>
    <s v="Yes"/>
    <s v="Yes"/>
    <s v="Yes"/>
    <s v="Yes"/>
    <s v="Yes"/>
    <s v="Yes"/>
    <s v="No"/>
    <s v="0"/>
    <d v="2021-07-28T00:00:00"/>
    <d v="1899-12-30T14:10:30"/>
  </r>
  <r>
    <n v="1269"/>
    <s v="210000090730"/>
    <n v="60002910"/>
    <s v="Manoj Gupta"/>
    <x v="0"/>
    <s v="Gurgaon"/>
    <x v="2"/>
    <m/>
    <x v="0"/>
    <s v="Executives"/>
    <s v="E5"/>
    <s v="Yes"/>
    <s v="Yes"/>
    <s v="Yes"/>
    <s v="Yes"/>
    <s v="Yes"/>
    <s v="Yes"/>
    <s v="No"/>
    <s v="0"/>
    <d v="2021-07-28T00:00:00"/>
    <d v="1899-12-30T14:40:01"/>
  </r>
  <r>
    <n v="1293"/>
    <s v="210000091480"/>
    <n v="60003014"/>
    <s v="Alam Sartaj"/>
    <x v="0"/>
    <s v="Gurgaon"/>
    <x v="3"/>
    <m/>
    <x v="0"/>
    <s v="Executives"/>
    <s v="E5"/>
    <s v="Yes"/>
    <s v="Yes"/>
    <s v="Yes"/>
    <s v="Yes"/>
    <s v="Yes"/>
    <s v="Yes"/>
    <s v="No"/>
    <s v="0"/>
    <d v="2021-07-28T00:00:00"/>
    <d v="1899-12-30T22:20:25"/>
  </r>
  <r>
    <n v="1302"/>
    <s v="210000092296"/>
    <n v="60002929"/>
    <s v="Pradeep P"/>
    <x v="0"/>
    <s v="Gurgaon"/>
    <x v="0"/>
    <m/>
    <x v="0"/>
    <s v="Executives"/>
    <s v="E5"/>
    <s v="Yes"/>
    <s v="Yes"/>
    <s v="Yes"/>
    <s v="Yes"/>
    <s v="Yes"/>
    <s v="Yes"/>
    <s v="No"/>
    <s v="0"/>
    <d v="2021-07-29T00:00:00"/>
    <d v="1899-12-30T15:30:20"/>
  </r>
  <r>
    <n v="1313"/>
    <s v="210000092143"/>
    <n v="60002468"/>
    <s v="Prasoon ."/>
    <x v="0"/>
    <s v="Gurgaon"/>
    <x v="0"/>
    <m/>
    <x v="0"/>
    <s v="Executives"/>
    <s v="E5"/>
    <s v="Yes"/>
    <s v="Yes"/>
    <s v="Yes"/>
    <s v="Yes"/>
    <s v="Yes"/>
    <s v="Yes"/>
    <s v="No"/>
    <s v="0"/>
    <d v="2021-07-29T00:00:00"/>
    <d v="1899-12-30T13:14:37"/>
  </r>
  <r>
    <n v="1318"/>
    <s v="210000092626"/>
    <n v="60002711"/>
    <s v="Ankana Dey"/>
    <x v="0"/>
    <s v="Gurgaon"/>
    <x v="0"/>
    <m/>
    <x v="0"/>
    <s v="Executives"/>
    <s v="E5"/>
    <s v="Yes"/>
    <s v="Yes"/>
    <s v="Yes"/>
    <s v="Yes"/>
    <s v="Yes"/>
    <s v="Yes"/>
    <s v="No"/>
    <s v="0"/>
    <d v="2021-07-29T00:00:00"/>
    <d v="1899-12-30T17:52:59"/>
  </r>
  <r>
    <n v="1320"/>
    <s v="210000092580"/>
    <n v="60002520"/>
    <s v="Laxmi ."/>
    <x v="0"/>
    <s v="Gurgaon"/>
    <x v="0"/>
    <m/>
    <x v="0"/>
    <s v="Executives"/>
    <s v="E5"/>
    <s v="Yes"/>
    <s v="Yes"/>
    <s v="Yes"/>
    <s v="Yes"/>
    <s v="Yes"/>
    <s v="Yes"/>
    <s v="No"/>
    <s v="0"/>
    <d v="2021-07-29T00:00:00"/>
    <d v="1899-12-30T17:29:15"/>
  </r>
  <r>
    <n v="1326"/>
    <s v="210000092548"/>
    <n v="60003298"/>
    <s v="Arun Prakash Upadhyay"/>
    <x v="0"/>
    <s v="Gurgaon"/>
    <x v="2"/>
    <m/>
    <x v="0"/>
    <s v="Executives"/>
    <s v="E5"/>
    <s v="Yes"/>
    <s v="Yes"/>
    <s v="Yes"/>
    <s v="Yes"/>
    <s v="Yes"/>
    <s v="Yes"/>
    <s v="No"/>
    <s v="0"/>
    <d v="2021-07-29T00:00:00"/>
    <d v="1899-12-30T17:21:02"/>
  </r>
  <r>
    <n v="1337"/>
    <s v="210000093170"/>
    <n v="60002856"/>
    <s v="Shyam Sunder Goyal"/>
    <x v="0"/>
    <s v="Gurgaon"/>
    <x v="0"/>
    <m/>
    <x v="0"/>
    <s v="Executives"/>
    <s v="E5"/>
    <s v="Yes"/>
    <s v="Yes"/>
    <s v="Yes"/>
    <s v="Yes"/>
    <s v="Yes"/>
    <s v="Yes"/>
    <s v="No"/>
    <s v="0"/>
    <d v="2021-07-30T00:00:00"/>
    <d v="1899-12-30T10:47:19"/>
  </r>
  <r>
    <n v="1339"/>
    <s v="210000092909"/>
    <n v="60002942"/>
    <s v="Farhad Darayas Patel"/>
    <x v="0"/>
    <s v="Gurgaon"/>
    <x v="3"/>
    <m/>
    <x v="0"/>
    <s v="Executives"/>
    <s v="E5"/>
    <s v="Yes"/>
    <s v="Yes"/>
    <s v="Yes"/>
    <s v="Yes"/>
    <s v="Yes"/>
    <s v="Yes"/>
    <s v="No"/>
    <s v="0"/>
    <d v="2021-07-30T00:00:00"/>
    <d v="1899-12-30T08:30:26"/>
  </r>
  <r>
    <n v="1342"/>
    <s v="210000093025"/>
    <n v="60002740"/>
    <s v="Jeetesh Kumar"/>
    <x v="0"/>
    <s v="Gurgaon"/>
    <x v="0"/>
    <m/>
    <x v="0"/>
    <s v="Executives"/>
    <s v="E5"/>
    <s v="Yes"/>
    <s v="Yes"/>
    <s v="Yes"/>
    <s v="Yes"/>
    <s v="Yes"/>
    <s v="Yes"/>
    <s v="No"/>
    <s v="0"/>
    <d v="2021-07-30T00:00:00"/>
    <d v="1899-12-30T10:00:13"/>
  </r>
  <r>
    <n v="1346"/>
    <s v="210000093259"/>
    <n v="60002377"/>
    <s v="Ashish Khatri"/>
    <x v="0"/>
    <s v="Gurgaon"/>
    <x v="0"/>
    <m/>
    <x v="0"/>
    <s v="Executives"/>
    <s v="E5"/>
    <s v="Yes"/>
    <s v="Yes"/>
    <s v="Yes"/>
    <s v="Yes"/>
    <s v="Yes"/>
    <s v="Yes"/>
    <s v="No"/>
    <s v="0"/>
    <d v="2021-07-30T00:00:00"/>
    <d v="1899-12-30T11:26:36"/>
  </r>
  <r>
    <n v="1347"/>
    <s v="210000093536"/>
    <n v="60002961"/>
    <s v="Morom Jyotee Sonowal"/>
    <x v="0"/>
    <s v="Gurgaon"/>
    <x v="1"/>
    <m/>
    <x v="1"/>
    <s v="Executives"/>
    <s v="E5"/>
    <s v="Yes"/>
    <s v="Yes"/>
    <s v="Yes"/>
    <s v="Yes"/>
    <s v="Yes"/>
    <s v="Yes"/>
    <s v="No"/>
    <s v="0"/>
    <d v="2021-07-30T00:00:00"/>
    <d v="1899-12-30T14:25:08"/>
  </r>
  <r>
    <n v="1349"/>
    <s v="210000093823"/>
    <n v="60002966"/>
    <s v="Arkaprabha Debnath"/>
    <x v="0"/>
    <s v="Gurgaon"/>
    <x v="2"/>
    <m/>
    <x v="0"/>
    <s v="Executives"/>
    <s v="E5"/>
    <s v="Yes"/>
    <s v="Yes"/>
    <s v="Yes"/>
    <s v="Yes"/>
    <s v="Yes"/>
    <s v="Yes"/>
    <s v="No"/>
    <s v="0"/>
    <d v="2021-07-30T00:00:00"/>
    <d v="1899-12-30T17:18:51"/>
  </r>
  <r>
    <n v="1356"/>
    <s v="210000093939"/>
    <n v="60002902"/>
    <s v="Mahendra Prajapati"/>
    <x v="0"/>
    <s v="Gurgaon"/>
    <x v="0"/>
    <m/>
    <x v="0"/>
    <s v="Executives"/>
    <s v="E5"/>
    <s v="Yes"/>
    <s v="Yes"/>
    <s v="Yes"/>
    <s v="Yes"/>
    <s v="Yes"/>
    <s v="Yes"/>
    <s v="No"/>
    <s v="0"/>
    <d v="2021-07-30T00:00:00"/>
    <d v="1899-12-30T21:16:35"/>
  </r>
  <r>
    <n v="1366"/>
    <s v="210000094608"/>
    <n v="60002886"/>
    <s v="Jyoti Prakash Rana"/>
    <x v="0"/>
    <s v="Gurgaon"/>
    <x v="0"/>
    <m/>
    <x v="0"/>
    <s v="Executives"/>
    <s v="E5"/>
    <s v="Yes"/>
    <s v="Yes"/>
    <s v="Yes"/>
    <s v="Yes"/>
    <s v="Yes"/>
    <s v="Yes"/>
    <s v="No"/>
    <s v="0"/>
    <d v="2021-07-31T00:00:00"/>
    <d v="1899-12-30T17:16:03"/>
  </r>
  <r>
    <n v="1375"/>
    <s v="210000094298"/>
    <n v="60002672"/>
    <s v="Vikas Kumar Sahu"/>
    <x v="0"/>
    <s v="Gurgaon"/>
    <x v="1"/>
    <m/>
    <x v="1"/>
    <s v="Executives"/>
    <s v="E5"/>
    <s v="Yes"/>
    <s v="Yes"/>
    <s v="Yes"/>
    <s v="Yes"/>
    <s v="Yes"/>
    <s v="Yes"/>
    <s v="No"/>
    <s v="0"/>
    <d v="2021-07-31T00:00:00"/>
    <d v="1899-12-30T12:03:54"/>
  </r>
  <r>
    <n v="1383"/>
    <s v="210000095042"/>
    <n v="60002459"/>
    <s v="Mritunjay Kumar"/>
    <x v="0"/>
    <s v="Gurgaon"/>
    <x v="0"/>
    <m/>
    <x v="0"/>
    <s v="Executives"/>
    <s v="E5"/>
    <s v="Yes"/>
    <s v="Yes"/>
    <s v="Yes"/>
    <s v="Yes"/>
    <s v="Yes"/>
    <s v="Yes"/>
    <s v="No"/>
    <s v="0"/>
    <d v="2021-08-02T00:00:00"/>
    <d v="1899-12-30T14:17:26"/>
  </r>
  <r>
    <n v="1387"/>
    <s v="210000095309"/>
    <n v="60010507"/>
    <s v="N K Bajaj"/>
    <x v="0"/>
    <s v="Gurgaon"/>
    <x v="0"/>
    <m/>
    <x v="0"/>
    <s v="Executives"/>
    <s v="E5"/>
    <s v="Yes"/>
    <s v="Yes"/>
    <s v="Yes"/>
    <s v="Yes"/>
    <s v="Yes"/>
    <s v="Yes"/>
    <s v="No"/>
    <s v="0"/>
    <d v="2021-08-03T00:00:00"/>
    <d v="1899-12-30T12:22:49"/>
  </r>
  <r>
    <n v="1388"/>
    <s v="210000095397"/>
    <n v="60002284"/>
    <s v="Syed Zubair Shah"/>
    <x v="0"/>
    <s v="Gurgaon"/>
    <x v="0"/>
    <m/>
    <x v="0"/>
    <s v="Executives"/>
    <s v="E5"/>
    <s v="Yes"/>
    <s v="Yes"/>
    <s v="Yes"/>
    <s v="Yes"/>
    <s v="Yes"/>
    <s v="Yes"/>
    <s v="No"/>
    <s v="0"/>
    <d v="2021-08-03T00:00:00"/>
    <d v="1899-12-30T14:26:10"/>
  </r>
  <r>
    <n v="1390"/>
    <s v="210000095387"/>
    <n v="60002457"/>
    <s v="Manu Sinha"/>
    <x v="0"/>
    <s v="Gurgaon"/>
    <x v="2"/>
    <m/>
    <x v="0"/>
    <s v="Executives"/>
    <s v="E5"/>
    <s v="Yes"/>
    <s v="Yes"/>
    <s v="Yes"/>
    <s v="Yes"/>
    <s v="Yes"/>
    <s v="Yes"/>
    <s v="No"/>
    <s v="0"/>
    <d v="2021-08-03T00:00:00"/>
    <d v="1899-12-30T14:27:45"/>
  </r>
  <r>
    <n v="1398"/>
    <s v="210000078872"/>
    <n v="60002236"/>
    <s v="Alok Raj"/>
    <x v="0"/>
    <s v="Gurgaon"/>
    <x v="0"/>
    <m/>
    <x v="0"/>
    <s v="Executives"/>
    <s v="E6"/>
    <s v="Yes"/>
    <s v="Yes"/>
    <s v="Yes"/>
    <s v="Yes"/>
    <s v="Yes"/>
    <s v="Yes"/>
    <s v="No"/>
    <s v="0"/>
    <d v="2021-07-03T00:00:00"/>
    <d v="1899-12-30T12:15:02"/>
  </r>
  <r>
    <n v="1400"/>
    <s v="210000079566"/>
    <n v="60002440"/>
    <s v="Bhupinder Dhaka"/>
    <x v="0"/>
    <s v="Gurgaon"/>
    <x v="0"/>
    <m/>
    <x v="0"/>
    <s v="Executives"/>
    <s v="E6"/>
    <s v="Yes"/>
    <s v="Yes"/>
    <s v="Yes"/>
    <s v="Yes"/>
    <s v="Yes"/>
    <s v="Yes"/>
    <s v="No"/>
    <s v="0"/>
    <d v="2021-07-05T00:00:00"/>
    <d v="1899-12-30T17:43:34"/>
  </r>
  <r>
    <n v="1402"/>
    <s v="210000079770"/>
    <n v="60010368"/>
    <s v="Subhash Dewan"/>
    <x v="0"/>
    <s v="Gurgaon"/>
    <x v="0"/>
    <m/>
    <x v="0"/>
    <s v="Executives"/>
    <s v="E6"/>
    <s v="Yes"/>
    <s v="Yes"/>
    <s v="Yes"/>
    <s v="Yes"/>
    <s v="Yes"/>
    <s v="Yes"/>
    <s v="No"/>
    <s v="0"/>
    <d v="2021-07-06T00:00:00"/>
    <d v="1899-12-30T12:24:59"/>
  </r>
  <r>
    <n v="1403"/>
    <s v="210000079753"/>
    <n v="60002218"/>
    <s v="Akash Srivastava"/>
    <x v="0"/>
    <s v="Gurgaon"/>
    <x v="0"/>
    <m/>
    <x v="0"/>
    <s v="Executives"/>
    <s v="E6"/>
    <s v="Yes"/>
    <s v="Yes"/>
    <s v="Yes"/>
    <s v="Yes"/>
    <s v="Yes"/>
    <s v="Yes"/>
    <s v="No"/>
    <s v="0"/>
    <d v="2021-07-06T00:00:00"/>
    <d v="1899-12-30T11:40:52"/>
  </r>
  <r>
    <n v="1404"/>
    <s v="210000080284"/>
    <n v="60010817"/>
    <s v="S K Sharma"/>
    <x v="0"/>
    <s v="Gurgaon"/>
    <x v="0"/>
    <m/>
    <x v="0"/>
    <s v="Executives"/>
    <s v="E6"/>
    <s v="Yes"/>
    <s v="Yes"/>
    <s v="Yes"/>
    <s v="Yes"/>
    <s v="Yes"/>
    <s v="Yes"/>
    <s v="No"/>
    <s v="0"/>
    <d v="2021-07-07T00:00:00"/>
    <d v="1899-12-30T15:40:36"/>
  </r>
  <r>
    <n v="1408"/>
    <s v="210000080517"/>
    <n v="60002359"/>
    <s v="Suneet Kaur"/>
    <x v="0"/>
    <s v="Gurgaon"/>
    <x v="0"/>
    <m/>
    <x v="0"/>
    <s v="Executives"/>
    <s v="E6"/>
    <s v="Yes"/>
    <s v="Yes"/>
    <s v="Yes"/>
    <s v="Yes"/>
    <s v="Yes"/>
    <s v="Yes"/>
    <s v="No"/>
    <s v="0"/>
    <d v="2021-07-08T00:00:00"/>
    <d v="1899-12-30T10:44:55"/>
  </r>
  <r>
    <n v="1412"/>
    <s v="210000081186"/>
    <n v="60016889"/>
    <s v="Akhilesh Kumar Singh"/>
    <x v="0"/>
    <s v="Gurgaon"/>
    <x v="0"/>
    <m/>
    <x v="0"/>
    <s v="Executives"/>
    <s v="E6"/>
    <s v="Yes"/>
    <s v="Yes"/>
    <s v="Yes"/>
    <s v="Yes"/>
    <s v="Yes"/>
    <s v="Yes"/>
    <s v="No"/>
    <s v="0"/>
    <d v="2021-07-09T00:00:00"/>
    <d v="1899-12-30T17:19:34"/>
  </r>
  <r>
    <n v="1413"/>
    <s v="210000081094"/>
    <n v="60016749"/>
    <s v="Brij Lal Thakur"/>
    <x v="0"/>
    <s v="Gurgaon"/>
    <x v="3"/>
    <m/>
    <x v="0"/>
    <s v="Executives"/>
    <s v="E6"/>
    <s v="Yes"/>
    <s v="Yes"/>
    <s v="Yes"/>
    <s v="Yes"/>
    <s v="Yes"/>
    <s v="Yes"/>
    <s v="No"/>
    <s v="0"/>
    <d v="2021-07-09T00:00:00"/>
    <d v="1899-12-30T14:15:59"/>
  </r>
  <r>
    <n v="1414"/>
    <s v="210000081214"/>
    <n v="60016888"/>
    <s v="Deepak Yadav"/>
    <x v="0"/>
    <s v="Gurgaon"/>
    <x v="0"/>
    <m/>
    <x v="0"/>
    <s v="Executives"/>
    <s v="E6"/>
    <s v="Yes"/>
    <s v="Yes"/>
    <s v="Yes"/>
    <s v="Yes"/>
    <s v="Yes"/>
    <s v="Yes"/>
    <s v="No"/>
    <s v="0"/>
    <d v="2021-07-09T00:00:00"/>
    <d v="1899-12-30T17:57:29"/>
  </r>
  <r>
    <n v="1416"/>
    <s v="210000081687"/>
    <n v="60001790"/>
    <s v="Javinderjeet Singh"/>
    <x v="0"/>
    <s v="Gurgaon"/>
    <x v="1"/>
    <m/>
    <x v="1"/>
    <s v="Executives"/>
    <s v="E6"/>
    <s v="Yes"/>
    <s v="Yes"/>
    <s v="Yes"/>
    <s v="Yes"/>
    <s v="Yes"/>
    <s v="Yes"/>
    <s v="No"/>
    <s v="0"/>
    <d v="2021-07-12T00:00:00"/>
    <d v="1899-12-30T09:07:27"/>
  </r>
  <r>
    <n v="1419"/>
    <s v="210000082014"/>
    <n v="60002331"/>
    <s v="Adarsh Singh"/>
    <x v="0"/>
    <s v="Gurgaon"/>
    <x v="0"/>
    <m/>
    <x v="0"/>
    <s v="Executives"/>
    <s v="E6"/>
    <s v="Yes"/>
    <s v="Yes"/>
    <s v="Yes"/>
    <s v="Yes"/>
    <s v="Yes"/>
    <s v="Yes"/>
    <s v="No"/>
    <s v="0"/>
    <d v="2021-07-12T00:00:00"/>
    <d v="1899-12-30T18:05:54"/>
  </r>
  <r>
    <n v="1420"/>
    <s v="210000082148"/>
    <n v="60002501"/>
    <s v="Gaurav Awal"/>
    <x v="0"/>
    <s v="Gurgaon"/>
    <x v="2"/>
    <m/>
    <x v="0"/>
    <s v="Executives"/>
    <s v="E6"/>
    <s v="Yes"/>
    <s v="Yes"/>
    <s v="Yes"/>
    <s v="Yes"/>
    <s v="Yes"/>
    <s v="Yes"/>
    <s v="No"/>
    <s v="0"/>
    <d v="2021-07-13T00:00:00"/>
    <d v="1899-12-30T11:01:06"/>
  </r>
  <r>
    <n v="1421"/>
    <s v="210000082187"/>
    <n v="60000013"/>
    <s v="Sunil Kumar"/>
    <x v="0"/>
    <s v="Gurgaon"/>
    <x v="1"/>
    <m/>
    <x v="1"/>
    <s v="Executives"/>
    <s v="E6"/>
    <s v="Yes"/>
    <s v="Yes"/>
    <s v="Yes"/>
    <s v="Yes"/>
    <s v="Yes"/>
    <s v="Yes"/>
    <s v="No"/>
    <s v="0"/>
    <d v="2021-07-13T00:00:00"/>
    <d v="1899-12-30T11:52:45"/>
  </r>
  <r>
    <n v="1430"/>
    <s v="210000083105"/>
    <n v="60002415"/>
    <s v="Rajiv Ranjan"/>
    <x v="0"/>
    <s v="Gurgaon"/>
    <x v="0"/>
    <m/>
    <x v="0"/>
    <s v="Executives"/>
    <s v="E6"/>
    <s v="Yes"/>
    <s v="Yes"/>
    <s v="Yes"/>
    <s v="Yes"/>
    <s v="Yes"/>
    <s v="Yes"/>
    <s v="No"/>
    <s v="0"/>
    <d v="2021-07-15T00:00:00"/>
    <d v="1899-12-30T12:40:23"/>
  </r>
  <r>
    <n v="1432"/>
    <s v="210000083103"/>
    <n v="60001878"/>
    <s v="Sunil Kumar"/>
    <x v="0"/>
    <s v="Gurgaon"/>
    <x v="0"/>
    <m/>
    <x v="0"/>
    <s v="Executives"/>
    <s v="E6"/>
    <s v="Yes"/>
    <s v="Yes"/>
    <s v="Yes"/>
    <s v="Yes"/>
    <s v="Yes"/>
    <s v="Yes"/>
    <s v="No"/>
    <s v="0"/>
    <d v="2021-07-15T00:00:00"/>
    <d v="1899-12-30T12:23:54"/>
  </r>
  <r>
    <n v="1433"/>
    <s v="210000083157"/>
    <n v="60001577"/>
    <s v="Poonam Rani"/>
    <x v="0"/>
    <s v="Gurgaon"/>
    <x v="0"/>
    <m/>
    <x v="0"/>
    <s v="Executives"/>
    <s v="E6"/>
    <s v="Yes"/>
    <s v="Yes"/>
    <s v="Yes"/>
    <s v="Yes"/>
    <s v="Yes"/>
    <s v="Yes"/>
    <s v="No"/>
    <s v="0"/>
    <d v="2021-07-15T00:00:00"/>
    <d v="1899-12-30T14:38:37"/>
  </r>
  <r>
    <n v="1434"/>
    <s v="210000083159"/>
    <n v="60001720"/>
    <s v="Suneel Kumar"/>
    <x v="0"/>
    <s v="Gurgaon"/>
    <x v="0"/>
    <m/>
    <x v="0"/>
    <s v="Executives"/>
    <s v="E6"/>
    <s v="Yes"/>
    <s v="Yes"/>
    <s v="Yes"/>
    <s v="Yes"/>
    <s v="Yes"/>
    <s v="Yes"/>
    <s v="No"/>
    <s v="0"/>
    <d v="2021-07-15T00:00:00"/>
    <d v="1899-12-30T14:55:28"/>
  </r>
  <r>
    <n v="1438"/>
    <s v="210000083612"/>
    <n v="60030289"/>
    <s v="C P Mittal"/>
    <x v="0"/>
    <s v="Gurgaon"/>
    <x v="0"/>
    <m/>
    <x v="0"/>
    <s v="Executives"/>
    <s v="E6"/>
    <s v="Yes"/>
    <s v="Yes"/>
    <s v="Yes"/>
    <s v="Yes"/>
    <s v="Yes"/>
    <s v="Yes"/>
    <s v="No"/>
    <s v="0"/>
    <d v="2021-07-16T00:00:00"/>
    <d v="1899-12-30T16:12:19"/>
  </r>
  <r>
    <n v="1445"/>
    <s v="210000083710"/>
    <n v="60002467"/>
    <s v="Parikshit Mishra"/>
    <x v="0"/>
    <s v="Gurgaon"/>
    <x v="0"/>
    <m/>
    <x v="0"/>
    <s v="Executives"/>
    <s v="E6"/>
    <s v="Yes"/>
    <s v="Yes"/>
    <s v="Yes"/>
    <s v="Yes"/>
    <s v="Yes"/>
    <s v="Yes"/>
    <s v="No"/>
    <s v="0"/>
    <d v="2021-07-16T00:00:00"/>
    <d v="1899-12-30T22:23:44"/>
  </r>
  <r>
    <n v="1453"/>
    <s v="210000084142"/>
    <n v="60002536"/>
    <s v="Ankur Jain"/>
    <x v="0"/>
    <s v="Gurgaon"/>
    <x v="1"/>
    <m/>
    <x v="1"/>
    <s v="Executives"/>
    <s v="E6"/>
    <s v="Yes"/>
    <s v="Yes"/>
    <s v="Yes"/>
    <s v="Yes"/>
    <s v="Yes"/>
    <s v="Yes"/>
    <s v="No"/>
    <s v="0"/>
    <d v="2021-07-19T00:00:00"/>
    <d v="1899-12-30T10:27:01"/>
  </r>
  <r>
    <n v="1454"/>
    <s v="210000084160"/>
    <n v="60065162"/>
    <s v="Vivek Kumar Singh"/>
    <x v="0"/>
    <s v="Gurgaon"/>
    <x v="0"/>
    <m/>
    <x v="0"/>
    <s v="Executives"/>
    <s v="E6"/>
    <s v="Yes"/>
    <s v="Yes"/>
    <s v="Yes"/>
    <s v="Yes"/>
    <s v="Yes"/>
    <s v="Yes"/>
    <s v="No"/>
    <s v="0"/>
    <d v="2021-07-19T00:00:00"/>
    <d v="1899-12-30T10:55:34"/>
  </r>
  <r>
    <n v="1455"/>
    <s v="210000084287"/>
    <n v="60002423"/>
    <s v="Amit Yadav"/>
    <x v="0"/>
    <s v="Gurgaon"/>
    <x v="0"/>
    <m/>
    <x v="0"/>
    <s v="Executives"/>
    <s v="E6"/>
    <s v="Yes"/>
    <s v="Yes"/>
    <s v="Yes"/>
    <s v="Yes"/>
    <s v="Yes"/>
    <s v="Yes"/>
    <s v="No"/>
    <s v="0"/>
    <d v="2021-07-19T00:00:00"/>
    <d v="1899-12-30T13:56:12"/>
  </r>
  <r>
    <n v="1456"/>
    <s v="210000084289"/>
    <n v="60002348"/>
    <s v="Prashant Kumar"/>
    <x v="0"/>
    <s v="Gurgaon"/>
    <x v="0"/>
    <m/>
    <x v="0"/>
    <s v="Executives"/>
    <s v="E6"/>
    <s v="Yes"/>
    <s v="Yes"/>
    <s v="Yes"/>
    <s v="Yes"/>
    <s v="Yes"/>
    <s v="Yes"/>
    <s v="No"/>
    <s v="0"/>
    <d v="2021-07-19T00:00:00"/>
    <d v="1899-12-30T13:57:38"/>
  </r>
  <r>
    <n v="1457"/>
    <s v="210000084207"/>
    <n v="60001968"/>
    <s v="Vivek Sundariyal"/>
    <x v="0"/>
    <s v="Gurgaon"/>
    <x v="0"/>
    <m/>
    <x v="0"/>
    <s v="Executives"/>
    <s v="E6"/>
    <s v="Yes"/>
    <s v="Yes"/>
    <s v="Yes"/>
    <s v="Yes"/>
    <s v="Yes"/>
    <s v="Yes"/>
    <s v="No"/>
    <s v="0"/>
    <d v="2021-07-19T00:00:00"/>
    <d v="1899-12-30T12:13:26"/>
  </r>
  <r>
    <n v="1458"/>
    <s v="210000084282"/>
    <n v="60002312"/>
    <s v="Tej Prakash Verma"/>
    <x v="0"/>
    <s v="Gurgaon"/>
    <x v="0"/>
    <m/>
    <x v="0"/>
    <s v="Executives"/>
    <s v="E6"/>
    <s v="Yes"/>
    <s v="Yes"/>
    <s v="Yes"/>
    <s v="Yes"/>
    <s v="Yes"/>
    <s v="Yes"/>
    <s v="No"/>
    <s v="0"/>
    <d v="2021-07-19T00:00:00"/>
    <d v="1899-12-30T13:13:09"/>
  </r>
  <r>
    <n v="1463"/>
    <s v="210000084311"/>
    <n v="60002143"/>
    <s v="Amit Kumar Chachan"/>
    <x v="0"/>
    <s v="Gurgaon"/>
    <x v="0"/>
    <m/>
    <x v="0"/>
    <s v="Executives"/>
    <s v="E6"/>
    <s v="Yes"/>
    <s v="Yes"/>
    <s v="Yes"/>
    <s v="Yes"/>
    <s v="Yes"/>
    <s v="Yes"/>
    <s v="No"/>
    <s v="0"/>
    <d v="2021-07-19T00:00:00"/>
    <d v="1899-12-30T14:10:44"/>
  </r>
  <r>
    <n v="1466"/>
    <s v="210000084931"/>
    <n v="60001155"/>
    <s v="Rajesh Kr Sharma"/>
    <x v="0"/>
    <s v="Gurgaon"/>
    <x v="0"/>
    <m/>
    <x v="0"/>
    <s v="Executives"/>
    <s v="E6"/>
    <s v="Yes"/>
    <s v="Yes"/>
    <s v="Yes"/>
    <s v="Yes"/>
    <s v="Yes"/>
    <s v="Yes"/>
    <s v="No"/>
    <s v="0"/>
    <d v="2021-07-20T00:00:00"/>
    <d v="1899-12-30T16:44:18"/>
  </r>
  <r>
    <n v="1468"/>
    <s v="210000084707"/>
    <n v="60002508"/>
    <s v="Angela P P"/>
    <x v="0"/>
    <s v="Gurgaon"/>
    <x v="2"/>
    <m/>
    <x v="0"/>
    <s v="Executives"/>
    <s v="E6"/>
    <s v="Yes"/>
    <s v="Yes"/>
    <s v="Yes"/>
    <s v="Yes"/>
    <s v="Yes"/>
    <s v="Yes"/>
    <s v="No"/>
    <s v="0"/>
    <d v="2021-07-20T00:00:00"/>
    <d v="1899-12-30T11:26:32"/>
  </r>
  <r>
    <n v="1469"/>
    <s v="210000084796"/>
    <n v="60001923"/>
    <s v="Atul Mathur"/>
    <x v="0"/>
    <s v="Gurgaon"/>
    <x v="0"/>
    <m/>
    <x v="0"/>
    <s v="Executives"/>
    <s v="E6"/>
    <s v="Yes"/>
    <s v="Yes"/>
    <s v="Yes"/>
    <s v="Yes"/>
    <s v="Yes"/>
    <s v="Yes"/>
    <s v="No"/>
    <s v="0"/>
    <d v="2021-07-20T00:00:00"/>
    <d v="1899-12-30T13:42:35"/>
  </r>
  <r>
    <n v="1486"/>
    <s v="210000085710"/>
    <n v="60002243"/>
    <s v="Sushant Aggarwal"/>
    <x v="0"/>
    <s v="Gurgaon"/>
    <x v="0"/>
    <m/>
    <x v="0"/>
    <s v="Executives"/>
    <s v="E6"/>
    <s v="Yes"/>
    <s v="Yes"/>
    <s v="Yes"/>
    <s v="Yes"/>
    <s v="Yes"/>
    <s v="Yes"/>
    <s v="No"/>
    <s v="0"/>
    <d v="2021-07-22T00:00:00"/>
    <d v="1899-12-30T17:52:58"/>
  </r>
  <r>
    <n v="1489"/>
    <s v="210000085438"/>
    <n v="60002392"/>
    <s v="Vikas Kumar"/>
    <x v="0"/>
    <s v="Gurgaon"/>
    <x v="0"/>
    <m/>
    <x v="0"/>
    <s v="Executives"/>
    <s v="E6"/>
    <s v="Yes"/>
    <s v="Yes"/>
    <s v="Yes"/>
    <s v="Yes"/>
    <s v="Yes"/>
    <s v="Yes"/>
    <s v="No"/>
    <s v="0"/>
    <d v="2021-07-22T00:00:00"/>
    <d v="1899-12-30T12:00:02"/>
  </r>
  <r>
    <n v="1492"/>
    <s v="210000085668"/>
    <n v="60002238"/>
    <s v="Ashish Kumar"/>
    <x v="0"/>
    <s v="Gurgaon"/>
    <x v="0"/>
    <m/>
    <x v="0"/>
    <s v="Executives"/>
    <s v="E6"/>
    <s v="Yes"/>
    <s v="Yes"/>
    <s v="Yes"/>
    <s v="Yes"/>
    <s v="Yes"/>
    <s v="Yes"/>
    <s v="No"/>
    <s v="0"/>
    <d v="2021-07-22T00:00:00"/>
    <d v="1899-12-30T17:01:40"/>
  </r>
  <r>
    <n v="1493"/>
    <s v="210000086504"/>
    <n v="60001551"/>
    <s v="Meenu ."/>
    <x v="0"/>
    <s v="Gurgaon"/>
    <x v="0"/>
    <m/>
    <x v="0"/>
    <s v="Executives"/>
    <s v="E6"/>
    <s v="Yes"/>
    <s v="Yes"/>
    <s v="Yes"/>
    <s v="Yes"/>
    <s v="Yes"/>
    <s v="Yes"/>
    <s v="No"/>
    <s v="0"/>
    <d v="2021-07-23T00:00:00"/>
    <d v="1899-12-30T19:23:04"/>
  </r>
  <r>
    <n v="1497"/>
    <s v="210000085887"/>
    <n v="60002299"/>
    <s v="Honey M Mathew"/>
    <x v="0"/>
    <s v="Gurgaon"/>
    <x v="0"/>
    <m/>
    <x v="0"/>
    <s v="Executives"/>
    <s v="E6"/>
    <s v="Yes"/>
    <s v="Yes"/>
    <s v="Yes"/>
    <s v="Yes"/>
    <s v="Yes"/>
    <s v="Yes"/>
    <s v="No"/>
    <s v="0"/>
    <d v="2021-07-23T00:00:00"/>
    <d v="1899-12-30T09:51:06"/>
  </r>
  <r>
    <n v="1500"/>
    <s v="210000086245"/>
    <n v="60001727"/>
    <s v="Nitu Shukla"/>
    <x v="0"/>
    <s v="Gurgaon"/>
    <x v="0"/>
    <m/>
    <x v="0"/>
    <s v="Executives"/>
    <s v="E6"/>
    <s v="Yes"/>
    <s v="Yes"/>
    <s v="Yes"/>
    <s v="Yes"/>
    <s v="Yes"/>
    <s v="Yes"/>
    <s v="No"/>
    <s v="0"/>
    <d v="2021-07-23T00:00:00"/>
    <d v="1899-12-30T15:08:48"/>
  </r>
  <r>
    <n v="1517"/>
    <s v="210000086199"/>
    <n v="60002575"/>
    <s v="Rahul Choubey"/>
    <x v="0"/>
    <s v="Gurgaon"/>
    <x v="3"/>
    <m/>
    <x v="0"/>
    <s v="Executives"/>
    <s v="E6"/>
    <s v="Yes"/>
    <s v="Yes"/>
    <s v="Yes"/>
    <s v="Yes"/>
    <s v="Yes"/>
    <s v="Yes"/>
    <s v="No"/>
    <s v="0"/>
    <d v="2021-07-23T00:00:00"/>
    <d v="1899-12-30T14:01:51"/>
  </r>
  <r>
    <n v="1518"/>
    <s v="210000086315"/>
    <n v="60002478"/>
    <s v="Sandip Mishra"/>
    <x v="0"/>
    <s v="Gurgaon"/>
    <x v="0"/>
    <m/>
    <x v="0"/>
    <s v="Executives"/>
    <s v="E6"/>
    <s v="Yes"/>
    <s v="Yes"/>
    <s v="Yes"/>
    <s v="Yes"/>
    <s v="Yes"/>
    <s v="Yes"/>
    <s v="No"/>
    <s v="0"/>
    <d v="2021-07-23T00:00:00"/>
    <d v="1899-12-30T16:07:12"/>
  </r>
  <r>
    <n v="1522"/>
    <s v="210000086440"/>
    <n v="60002310"/>
    <s v="Sidharth Kumar Saha"/>
    <x v="0"/>
    <s v="Gurgaon"/>
    <x v="0"/>
    <m/>
    <x v="0"/>
    <s v="Executives"/>
    <s v="E6"/>
    <s v="Yes"/>
    <s v="Yes"/>
    <s v="Yes"/>
    <s v="Yes"/>
    <s v="Yes"/>
    <s v="Yes"/>
    <s v="No"/>
    <s v="0"/>
    <d v="2021-07-23T00:00:00"/>
    <d v="1899-12-30T17:51:21"/>
  </r>
  <r>
    <n v="1523"/>
    <s v="210000086572"/>
    <n v="60002200"/>
    <s v="Prashant ."/>
    <x v="0"/>
    <s v="Gurgaon"/>
    <x v="0"/>
    <m/>
    <x v="0"/>
    <s v="Executives"/>
    <s v="E6"/>
    <s v="Yes"/>
    <s v="Yes"/>
    <s v="Yes"/>
    <s v="Yes"/>
    <s v="Yes"/>
    <s v="Yes"/>
    <s v="No"/>
    <s v="0"/>
    <d v="2021-07-24T00:00:00"/>
    <d v="1899-12-30T09:45:04"/>
  </r>
  <r>
    <n v="1533"/>
    <s v="210000086927"/>
    <n v="60002405"/>
    <s v="Jasminder Singh Bhatia"/>
    <x v="0"/>
    <s v="Gurgaon"/>
    <x v="0"/>
    <m/>
    <x v="0"/>
    <s v="Executives"/>
    <s v="E6"/>
    <s v="Yes"/>
    <s v="Yes"/>
    <s v="Yes"/>
    <s v="Yes"/>
    <s v="Yes"/>
    <s v="Yes"/>
    <s v="No"/>
    <s v="0"/>
    <d v="2021-07-24T00:00:00"/>
    <d v="1899-12-30T17:52:00"/>
  </r>
  <r>
    <n v="1539"/>
    <s v="210000086911"/>
    <n v="60002194"/>
    <s v="Kapil Mandil"/>
    <x v="0"/>
    <s v="Gurgaon"/>
    <x v="0"/>
    <m/>
    <x v="0"/>
    <s v="Executives"/>
    <s v="E6"/>
    <s v="Yes"/>
    <s v="Yes"/>
    <s v="Yes"/>
    <s v="Yes"/>
    <s v="Yes"/>
    <s v="Yes"/>
    <s v="No"/>
    <s v="0"/>
    <d v="2021-07-24T00:00:00"/>
    <d v="1899-12-30T17:31:45"/>
  </r>
  <r>
    <n v="1541"/>
    <s v="210000087199"/>
    <n v="60002435"/>
    <s v="Adarsh Kumar Dubele"/>
    <x v="0"/>
    <s v="Gurgaon"/>
    <x v="3"/>
    <m/>
    <x v="0"/>
    <s v="Executives"/>
    <s v="E6"/>
    <s v="Yes"/>
    <s v="Yes"/>
    <s v="Yes"/>
    <s v="Yes"/>
    <s v="Yes"/>
    <s v="Yes"/>
    <s v="No"/>
    <s v="0"/>
    <d v="2021-07-25T00:00:00"/>
    <d v="1899-12-30T22:33:07"/>
  </r>
  <r>
    <n v="1551"/>
    <s v="210000087409"/>
    <n v="60002946"/>
    <s v="Yashwant Mehra"/>
    <x v="0"/>
    <s v="Gurgaon"/>
    <x v="0"/>
    <m/>
    <x v="0"/>
    <s v="Executives"/>
    <s v="E6"/>
    <s v="Yes"/>
    <s v="Yes"/>
    <s v="Yes"/>
    <s v="Yes"/>
    <s v="Yes"/>
    <s v="Yes"/>
    <s v="No"/>
    <s v="0"/>
    <d v="2021-07-26T00:00:00"/>
    <d v="1899-12-30T10:32:49"/>
  </r>
  <r>
    <n v="1557"/>
    <s v="210000087436"/>
    <n v="60011104"/>
    <s v="Anuj Bhutani"/>
    <x v="0"/>
    <s v="Gurgaon"/>
    <x v="0"/>
    <m/>
    <x v="0"/>
    <s v="Executives"/>
    <s v="E6"/>
    <s v="Yes"/>
    <s v="Yes"/>
    <s v="Yes"/>
    <s v="Yes"/>
    <s v="Yes"/>
    <s v="Yes"/>
    <s v="No"/>
    <s v="0"/>
    <d v="2021-07-26T00:00:00"/>
    <d v="1899-12-30T10:26:53"/>
  </r>
  <r>
    <n v="1562"/>
    <s v="210000087414"/>
    <n v="60002281"/>
    <s v="Megha R R Sahay"/>
    <x v="0"/>
    <s v="Gurgaon"/>
    <x v="0"/>
    <m/>
    <x v="0"/>
    <s v="Executives"/>
    <s v="E6"/>
    <s v="Yes"/>
    <s v="Yes"/>
    <s v="Yes"/>
    <s v="Yes"/>
    <s v="Yes"/>
    <s v="Yes"/>
    <s v="No"/>
    <s v="0"/>
    <d v="2021-07-26T00:00:00"/>
    <d v="1899-12-30T10:24:27"/>
  </r>
  <r>
    <n v="1613"/>
    <s v="210000088064"/>
    <n v="60002262"/>
    <s v="Amit Agarwal"/>
    <x v="0"/>
    <s v="Gurgaon"/>
    <x v="0"/>
    <m/>
    <x v="0"/>
    <s v="Executives"/>
    <s v="E6"/>
    <s v="Yes"/>
    <s v="Yes"/>
    <s v="Yes"/>
    <s v="Yes"/>
    <s v="Yes"/>
    <s v="Yes"/>
    <s v="No"/>
    <s v="0"/>
    <d v="2021-07-26T00:00:00"/>
    <d v="1899-12-30T15:42:16"/>
  </r>
  <r>
    <n v="1615"/>
    <s v="210000087877"/>
    <n v="60001729"/>
    <s v="Daya Shankar Chaubey"/>
    <x v="0"/>
    <s v="Gurgaon"/>
    <x v="3"/>
    <m/>
    <x v="0"/>
    <s v="Executives"/>
    <s v="E6"/>
    <s v="Yes"/>
    <s v="Yes"/>
    <s v="Yes"/>
    <s v="Yes"/>
    <s v="Yes"/>
    <s v="Yes"/>
    <s v="No"/>
    <s v="0"/>
    <d v="2021-07-26T00:00:00"/>
    <d v="1899-12-30T13:34:45"/>
  </r>
  <r>
    <n v="1618"/>
    <s v="210000087989"/>
    <n v="60070157"/>
    <s v="Tunisha Soni"/>
    <x v="0"/>
    <s v="Gurgaon"/>
    <x v="0"/>
    <m/>
    <x v="0"/>
    <s v="Executives"/>
    <s v="E6"/>
    <s v="Yes"/>
    <s v="Yes"/>
    <s v="Yes"/>
    <s v="Yes"/>
    <s v="Yes"/>
    <s v="Yes"/>
    <s v="No"/>
    <s v="0"/>
    <d v="2021-07-26T00:00:00"/>
    <d v="1899-12-30T15:22:28"/>
  </r>
  <r>
    <n v="1622"/>
    <s v="210000088307"/>
    <n v="60001758"/>
    <s v="Sushant Verma"/>
    <x v="0"/>
    <s v="Gurgaon"/>
    <x v="0"/>
    <m/>
    <x v="0"/>
    <s v="Executives"/>
    <s v="E6"/>
    <s v="Yes"/>
    <s v="Yes"/>
    <s v="Yes"/>
    <s v="Yes"/>
    <s v="Yes"/>
    <s v="Yes"/>
    <s v="No"/>
    <s v="0"/>
    <d v="2021-07-26T00:00:00"/>
    <d v="1899-12-30T17:28:27"/>
  </r>
  <r>
    <n v="1624"/>
    <s v="210000087932"/>
    <n v="60002204"/>
    <s v="Mayank Pathak"/>
    <x v="0"/>
    <s v="Gurgaon"/>
    <x v="0"/>
    <m/>
    <x v="0"/>
    <s v="Executives"/>
    <s v="E6"/>
    <s v="Yes"/>
    <s v="Yes"/>
    <s v="Yes"/>
    <s v="Yes"/>
    <s v="Yes"/>
    <s v="Yes"/>
    <s v="No"/>
    <s v="0"/>
    <d v="2021-07-26T00:00:00"/>
    <d v="1899-12-30T14:21:49"/>
  </r>
  <r>
    <n v="1627"/>
    <s v="210000088207"/>
    <n v="60002203"/>
    <s v="Akshay Sharma"/>
    <x v="0"/>
    <s v="Gurgaon"/>
    <x v="2"/>
    <m/>
    <x v="0"/>
    <s v="Executives"/>
    <s v="E6"/>
    <s v="Yes"/>
    <s v="Yes"/>
    <s v="Yes"/>
    <s v="Yes"/>
    <s v="Yes"/>
    <s v="Yes"/>
    <s v="No"/>
    <s v="0"/>
    <d v="2021-07-26T00:00:00"/>
    <d v="1899-12-30T16:53:25"/>
  </r>
  <r>
    <n v="1633"/>
    <s v="210000088707"/>
    <n v="60001766"/>
    <s v="Sujit Kumar Sinha"/>
    <x v="0"/>
    <s v="Gurgaon"/>
    <x v="1"/>
    <m/>
    <x v="1"/>
    <s v="Executives"/>
    <s v="E6"/>
    <s v="Yes"/>
    <s v="Yes"/>
    <s v="Yes"/>
    <s v="Yes"/>
    <s v="Yes"/>
    <s v="Yes"/>
    <s v="No"/>
    <s v="0"/>
    <d v="2021-07-27T00:00:00"/>
    <d v="1899-12-30T10:14:50"/>
  </r>
  <r>
    <n v="1639"/>
    <s v="210000088843"/>
    <n v="60001702"/>
    <s v="Deewan Singh"/>
    <x v="0"/>
    <s v="Gurgaon"/>
    <x v="1"/>
    <m/>
    <x v="1"/>
    <s v="Executives"/>
    <s v="E6"/>
    <s v="Yes"/>
    <s v="Yes"/>
    <s v="Yes"/>
    <s v="Yes"/>
    <s v="Yes"/>
    <s v="Yes"/>
    <s v="No"/>
    <s v="0"/>
    <d v="2021-07-27T00:00:00"/>
    <d v="1899-12-30T11:02:01"/>
  </r>
  <r>
    <n v="1653"/>
    <s v="210000088817"/>
    <n v="60002314"/>
    <s v="Pankaj Kumar Dwivedi"/>
    <x v="0"/>
    <s v="Gurgaon"/>
    <x v="0"/>
    <m/>
    <x v="0"/>
    <s v="Executives"/>
    <s v="E6"/>
    <s v="Yes"/>
    <s v="Yes"/>
    <s v="Yes"/>
    <s v="Yes"/>
    <s v="Yes"/>
    <s v="Yes"/>
    <s v="No"/>
    <s v="0"/>
    <d v="2021-07-27T00:00:00"/>
    <d v="1899-12-30T11:21:06"/>
  </r>
  <r>
    <n v="1663"/>
    <s v="210000088918"/>
    <n v="60001571"/>
    <s v="Gaurav Arora"/>
    <x v="0"/>
    <s v="Gurgaon"/>
    <x v="1"/>
    <m/>
    <x v="1"/>
    <s v="Executives"/>
    <s v="E6"/>
    <s v="Yes"/>
    <s v="Yes"/>
    <s v="Yes"/>
    <s v="Yes"/>
    <s v="Yes"/>
    <s v="Yes"/>
    <s v="No"/>
    <s v="0"/>
    <d v="2021-07-27T00:00:00"/>
    <d v="1899-12-30T11:44:38"/>
  </r>
  <r>
    <n v="1671"/>
    <s v="210000089237"/>
    <n v="60002082"/>
    <s v="Md Moshin"/>
    <x v="0"/>
    <s v="Gurgaon"/>
    <x v="1"/>
    <m/>
    <x v="1"/>
    <s v="Executives"/>
    <s v="E6"/>
    <s v="Yes"/>
    <s v="Yes"/>
    <s v="Yes"/>
    <s v="Yes"/>
    <s v="Yes"/>
    <s v="Yes"/>
    <s v="No"/>
    <s v="0"/>
    <d v="2021-07-27T00:00:00"/>
    <d v="1899-12-30T14:29:37"/>
  </r>
  <r>
    <n v="1690"/>
    <s v="210000089415"/>
    <n v="60001722"/>
    <s v="Ranjeet Kumar"/>
    <x v="0"/>
    <s v="Gurgaon"/>
    <x v="0"/>
    <m/>
    <x v="0"/>
    <s v="Executives"/>
    <s v="E6"/>
    <s v="Yes"/>
    <s v="Yes"/>
    <s v="Yes"/>
    <s v="Yes"/>
    <s v="Yes"/>
    <s v="Yes"/>
    <s v="No"/>
    <s v="0"/>
    <d v="2021-07-27T00:00:00"/>
    <d v="1899-12-30T16:06:14"/>
  </r>
  <r>
    <n v="1703"/>
    <s v="210000090109"/>
    <n v="60002545"/>
    <s v="Amit Kumar"/>
    <x v="0"/>
    <s v="Gurgaon"/>
    <x v="0"/>
    <m/>
    <x v="0"/>
    <s v="Executives"/>
    <s v="E6"/>
    <s v="Yes"/>
    <s v="Yes"/>
    <s v="Yes"/>
    <s v="Yes"/>
    <s v="Yes"/>
    <s v="Yes"/>
    <s v="No"/>
    <s v="0"/>
    <d v="2021-07-28T00:00:00"/>
    <d v="1899-12-30T10:36:12"/>
  </r>
  <r>
    <n v="1706"/>
    <s v="210000090850"/>
    <n v="60000250"/>
    <s v="Ajay Kumar Dua"/>
    <x v="0"/>
    <s v="Gurgaon"/>
    <x v="2"/>
    <m/>
    <x v="0"/>
    <s v="Executives"/>
    <s v="E6"/>
    <s v="Yes"/>
    <s v="Yes"/>
    <s v="Yes"/>
    <s v="Yes"/>
    <s v="Yes"/>
    <s v="Yes"/>
    <s v="No"/>
    <s v="0"/>
    <d v="2021-07-28T00:00:00"/>
    <d v="1899-12-30T15:16:44"/>
  </r>
  <r>
    <n v="1709"/>
    <s v="210000090522"/>
    <n v="60002528"/>
    <s v="Gauri Jagdale"/>
    <x v="0"/>
    <s v="Gurgaon"/>
    <x v="2"/>
    <m/>
    <x v="0"/>
    <s v="Executives"/>
    <s v="E6"/>
    <s v="Yes"/>
    <s v="Yes"/>
    <s v="Yes"/>
    <s v="Yes"/>
    <s v="Yes"/>
    <s v="Yes"/>
    <s v="No"/>
    <s v="0"/>
    <d v="2021-07-28T00:00:00"/>
    <d v="1899-12-30T12:15:33"/>
  </r>
  <r>
    <n v="1713"/>
    <s v="210000090267"/>
    <n v="60020593"/>
    <s v="Arvind Kumar Chourasiya"/>
    <x v="0"/>
    <s v="Gurgaon"/>
    <x v="3"/>
    <m/>
    <x v="0"/>
    <s v="Executives"/>
    <s v="E6"/>
    <s v="Yes"/>
    <s v="Yes"/>
    <s v="Yes"/>
    <s v="Yes"/>
    <s v="Yes"/>
    <s v="Yes"/>
    <s v="No"/>
    <s v="0"/>
    <d v="2021-07-28T00:00:00"/>
    <d v="1899-12-30T11:01:07"/>
  </r>
  <r>
    <n v="1729"/>
    <s v="210000090319"/>
    <n v="60002464"/>
    <s v="Noman Hayat"/>
    <x v="0"/>
    <s v="Gurgaon"/>
    <x v="0"/>
    <m/>
    <x v="0"/>
    <s v="Executives"/>
    <s v="E6"/>
    <s v="Yes"/>
    <s v="Yes"/>
    <s v="Yes"/>
    <s v="Yes"/>
    <s v="Yes"/>
    <s v="Yes"/>
    <s v="No"/>
    <s v="0"/>
    <d v="2021-07-28T00:00:00"/>
    <d v="1899-12-30T11:22:09"/>
  </r>
  <r>
    <n v="1737"/>
    <s v="210000091251"/>
    <n v="60001518"/>
    <s v="Ashish Grover"/>
    <x v="0"/>
    <s v="Gurgaon"/>
    <x v="0"/>
    <m/>
    <x v="0"/>
    <s v="Executives"/>
    <s v="E6"/>
    <s v="Yes"/>
    <s v="Yes"/>
    <s v="Yes"/>
    <s v="Yes"/>
    <s v="Yes"/>
    <s v="Yes"/>
    <s v="No"/>
    <s v="0"/>
    <d v="2021-07-28T00:00:00"/>
    <d v="1899-12-30T17:45:06"/>
  </r>
  <r>
    <n v="1749"/>
    <s v="210000091299"/>
    <n v="60002386"/>
    <s v="Ankit Rastogi"/>
    <x v="0"/>
    <s v="Gurgaon"/>
    <x v="0"/>
    <m/>
    <x v="0"/>
    <s v="Executives"/>
    <s v="E6"/>
    <s v="Yes"/>
    <s v="Yes"/>
    <s v="Yes"/>
    <s v="Yes"/>
    <s v="Yes"/>
    <s v="Yes"/>
    <s v="No"/>
    <s v="0"/>
    <d v="2021-07-28T00:00:00"/>
    <d v="1899-12-30T18:15:58"/>
  </r>
  <r>
    <n v="1762"/>
    <s v="210000091672"/>
    <n v="60001970"/>
    <s v="B Venkata Ramana"/>
    <x v="0"/>
    <s v="Gurgaon"/>
    <x v="0"/>
    <m/>
    <x v="0"/>
    <s v="Executives"/>
    <s v="E6"/>
    <s v="Yes"/>
    <s v="Yes"/>
    <s v="Yes"/>
    <s v="Yes"/>
    <s v="Yes"/>
    <s v="Yes"/>
    <s v="No"/>
    <s v="0"/>
    <d v="2021-07-29T00:00:00"/>
    <d v="1899-12-30T09:59:05"/>
  </r>
  <r>
    <n v="1775"/>
    <s v="210000092165"/>
    <n v="60001791"/>
    <s v="Vivek Saxena"/>
    <x v="0"/>
    <s v="Gurgaon"/>
    <x v="1"/>
    <m/>
    <x v="1"/>
    <s v="Executives"/>
    <s v="E6"/>
    <s v="Yes"/>
    <s v="Yes"/>
    <s v="Yes"/>
    <s v="Yes"/>
    <s v="Yes"/>
    <s v="Yes"/>
    <s v="No"/>
    <s v="0"/>
    <d v="2021-07-29T00:00:00"/>
    <d v="1899-12-30T14:10:32"/>
  </r>
  <r>
    <n v="1780"/>
    <s v="210000091862"/>
    <n v="60001835"/>
    <s v="Santosh Kumar"/>
    <x v="0"/>
    <s v="Gurgaon"/>
    <x v="0"/>
    <m/>
    <x v="0"/>
    <s v="Executives"/>
    <s v="E6"/>
    <s v="Yes"/>
    <s v="Yes"/>
    <s v="Yes"/>
    <s v="Yes"/>
    <s v="Yes"/>
    <s v="Yes"/>
    <s v="No"/>
    <s v="0"/>
    <d v="2021-07-29T00:00:00"/>
    <d v="1899-12-30T11:06:35"/>
  </r>
  <r>
    <n v="1782"/>
    <s v="210000092284"/>
    <n v="60001895"/>
    <s v="Shambhavi Pandey"/>
    <x v="0"/>
    <s v="Gurgaon"/>
    <x v="0"/>
    <m/>
    <x v="0"/>
    <s v="Executives"/>
    <s v="E6"/>
    <s v="Yes"/>
    <s v="Yes"/>
    <s v="Yes"/>
    <s v="Yes"/>
    <s v="Yes"/>
    <s v="Yes"/>
    <s v="No"/>
    <s v="0"/>
    <d v="2021-07-29T00:00:00"/>
    <d v="1899-12-30T15:18:19"/>
  </r>
  <r>
    <n v="1784"/>
    <s v="210000092158"/>
    <n v="60002153"/>
    <s v="Ankita Singh"/>
    <x v="0"/>
    <s v="Gurgaon"/>
    <x v="0"/>
    <m/>
    <x v="0"/>
    <s v="Executives"/>
    <s v="E6"/>
    <s v="Yes"/>
    <s v="Yes"/>
    <s v="Yes"/>
    <s v="Yes"/>
    <s v="Yes"/>
    <s v="Yes"/>
    <s v="No"/>
    <s v="0"/>
    <d v="2021-07-29T00:00:00"/>
    <d v="1899-12-30T14:01:14"/>
  </r>
  <r>
    <n v="1791"/>
    <s v="210000092231"/>
    <n v="60002958"/>
    <s v="Rajesh Kumar Panda"/>
    <x v="0"/>
    <s v="Gurgaon"/>
    <x v="0"/>
    <m/>
    <x v="0"/>
    <s v="Executives"/>
    <s v="E6"/>
    <s v="Yes"/>
    <s v="Yes"/>
    <s v="Yes"/>
    <s v="Yes"/>
    <s v="Yes"/>
    <s v="Yes"/>
    <s v="No"/>
    <s v="0"/>
    <d v="2021-07-29T00:00:00"/>
    <d v="1899-12-30T14:33:37"/>
  </r>
  <r>
    <n v="1792"/>
    <s v="210000091753"/>
    <n v="60001919"/>
    <s v="Vivek Kumar Gupta"/>
    <x v="0"/>
    <s v="Gurgaon"/>
    <x v="0"/>
    <m/>
    <x v="0"/>
    <s v="Executives"/>
    <s v="E6"/>
    <s v="Yes"/>
    <s v="Yes"/>
    <s v="Yes"/>
    <s v="Yes"/>
    <s v="Yes"/>
    <s v="Yes"/>
    <s v="No"/>
    <s v="0"/>
    <d v="2021-07-29T00:00:00"/>
    <d v="1899-12-30T10:27:23"/>
  </r>
  <r>
    <n v="1802"/>
    <s v="210000092699"/>
    <n v="60001464"/>
    <s v="Debabrata Halder"/>
    <x v="0"/>
    <s v="Gurgaon"/>
    <x v="3"/>
    <m/>
    <x v="0"/>
    <s v="Executives"/>
    <s v="E6"/>
    <s v="Yes"/>
    <s v="Yes"/>
    <s v="Yes"/>
    <s v="Yes"/>
    <s v="Yes"/>
    <s v="Yes"/>
    <s v="No"/>
    <s v="0"/>
    <d v="2021-07-29T00:00:00"/>
    <d v="1899-12-30T19:12:33"/>
  </r>
  <r>
    <n v="1808"/>
    <s v="210000092756"/>
    <n v="60001883"/>
    <s v="Rahul Puri"/>
    <x v="0"/>
    <s v="Gurgaon"/>
    <x v="0"/>
    <m/>
    <x v="0"/>
    <s v="Executives"/>
    <s v="E6"/>
    <s v="Yes"/>
    <s v="Yes"/>
    <s v="Yes"/>
    <s v="Yes"/>
    <s v="Yes"/>
    <s v="Yes"/>
    <s v="No"/>
    <s v="0"/>
    <d v="2021-07-29T00:00:00"/>
    <d v="1899-12-30T19:21:56"/>
  </r>
  <r>
    <n v="1814"/>
    <s v="210000092710"/>
    <n v="60001960"/>
    <s v="Prince Jain"/>
    <x v="0"/>
    <s v="Gurgaon"/>
    <x v="0"/>
    <m/>
    <x v="0"/>
    <s v="Executives"/>
    <s v="E6"/>
    <s v="Yes"/>
    <s v="Yes"/>
    <s v="Yes"/>
    <s v="Yes"/>
    <s v="Yes"/>
    <s v="Yes"/>
    <s v="No"/>
    <s v="0"/>
    <d v="2021-07-29T00:00:00"/>
    <d v="1899-12-30T19:32:03"/>
  </r>
  <r>
    <n v="1819"/>
    <s v="210000092930"/>
    <n v="60002079"/>
    <s v="Sudhanshu Srivastava"/>
    <x v="0"/>
    <s v="Gurgaon"/>
    <x v="1"/>
    <m/>
    <x v="1"/>
    <s v="Executives"/>
    <s v="E6"/>
    <s v="Yes"/>
    <s v="Yes"/>
    <s v="Yes"/>
    <s v="Yes"/>
    <s v="Yes"/>
    <s v="Yes"/>
    <s v="No"/>
    <s v="0"/>
    <d v="2021-07-30T00:00:00"/>
    <d v="1899-12-30T09:20:53"/>
  </r>
  <r>
    <n v="1821"/>
    <s v="210000093194"/>
    <n v="60001655"/>
    <s v="Lakhan Ram Meena"/>
    <x v="0"/>
    <s v="Gurgaon"/>
    <x v="0"/>
    <m/>
    <x v="0"/>
    <s v="Executives"/>
    <s v="E6"/>
    <s v="Yes"/>
    <s v="Yes"/>
    <s v="Yes"/>
    <s v="Yes"/>
    <s v="Yes"/>
    <s v="Yes"/>
    <s v="No"/>
    <s v="0"/>
    <d v="2021-07-30T00:00:00"/>
    <d v="1899-12-30T10:50:42"/>
  </r>
  <r>
    <n v="1830"/>
    <s v="210000093008"/>
    <n v="60001794"/>
    <s v="Renuka Sharma"/>
    <x v="0"/>
    <s v="Gurgaon"/>
    <x v="0"/>
    <m/>
    <x v="0"/>
    <s v="Executives"/>
    <s v="E6"/>
    <s v="Yes"/>
    <s v="Yes"/>
    <s v="Yes"/>
    <s v="Yes"/>
    <s v="Yes"/>
    <s v="Yes"/>
    <s v="No"/>
    <s v="0"/>
    <d v="2021-07-30T00:00:00"/>
    <d v="1899-12-30T10:03:49"/>
  </r>
  <r>
    <n v="1832"/>
    <s v="210000093209"/>
    <n v="60001728"/>
    <s v="Jyotshana Rakshit"/>
    <x v="0"/>
    <s v="Gurgaon"/>
    <x v="1"/>
    <m/>
    <x v="1"/>
    <s v="Executives"/>
    <s v="E6"/>
    <s v="Yes"/>
    <s v="Yes"/>
    <s v="Yes"/>
    <s v="Yes"/>
    <s v="Yes"/>
    <s v="Yes"/>
    <s v="No"/>
    <s v="0"/>
    <d v="2021-07-30T00:00:00"/>
    <d v="1899-12-30T11:08:16"/>
  </r>
  <r>
    <n v="1836"/>
    <s v="210000093121"/>
    <n v="60002543"/>
    <s v="Parul Mittal"/>
    <x v="0"/>
    <s v="Gurgaon"/>
    <x v="2"/>
    <m/>
    <x v="0"/>
    <s v="Executives"/>
    <s v="E6"/>
    <s v="Yes"/>
    <s v="Yes"/>
    <s v="Yes"/>
    <s v="Yes"/>
    <s v="Yes"/>
    <s v="Yes"/>
    <s v="No"/>
    <s v="0"/>
    <d v="2021-07-30T00:00:00"/>
    <d v="1899-12-30T10:26:46"/>
  </r>
  <r>
    <n v="1839"/>
    <s v="210000093223"/>
    <n v="60001616"/>
    <s v="Kamal Ahamad"/>
    <x v="0"/>
    <s v="Gurgaon"/>
    <x v="0"/>
    <m/>
    <x v="0"/>
    <s v="Executives"/>
    <s v="E6"/>
    <s v="Yes"/>
    <s v="Yes"/>
    <s v="Yes"/>
    <s v="Yes"/>
    <s v="Yes"/>
    <s v="Yes"/>
    <s v="No"/>
    <s v="0"/>
    <d v="2021-07-30T00:00:00"/>
    <d v="1899-12-30T11:02:02"/>
  </r>
  <r>
    <n v="1841"/>
    <s v="210000093275"/>
    <n v="60002215"/>
    <s v="Birjit Sinha"/>
    <x v="0"/>
    <s v="Gurgaon"/>
    <x v="0"/>
    <m/>
    <x v="0"/>
    <s v="Executives"/>
    <s v="E6"/>
    <s v="Yes"/>
    <s v="Yes"/>
    <s v="Yes"/>
    <s v="Yes"/>
    <s v="Yes"/>
    <s v="Yes"/>
    <s v="No"/>
    <s v="0"/>
    <d v="2021-07-30T00:00:00"/>
    <d v="1899-12-30T11:20:34"/>
  </r>
  <r>
    <n v="1842"/>
    <s v="210000093257"/>
    <n v="60002328"/>
    <s v="Shafiqur Rahman"/>
    <x v="0"/>
    <s v="Gurgaon"/>
    <x v="3"/>
    <m/>
    <x v="0"/>
    <s v="Executives"/>
    <s v="E6"/>
    <s v="Yes"/>
    <s v="Yes"/>
    <s v="Yes"/>
    <s v="Yes"/>
    <s v="Yes"/>
    <s v="Yes"/>
    <s v="No"/>
    <s v="0"/>
    <d v="2021-07-30T00:00:00"/>
    <d v="1899-12-30T11:20:59"/>
  </r>
  <r>
    <n v="1847"/>
    <s v="210000093451"/>
    <n v="60001605"/>
    <s v="Sumit ."/>
    <x v="0"/>
    <s v="Gurgaon"/>
    <x v="0"/>
    <m/>
    <x v="0"/>
    <s v="Executives"/>
    <s v="E6"/>
    <s v="Yes"/>
    <s v="Yes"/>
    <s v="Yes"/>
    <s v="Yes"/>
    <s v="Yes"/>
    <s v="Yes"/>
    <s v="No"/>
    <s v="0"/>
    <d v="2021-07-30T00:00:00"/>
    <d v="1899-12-30T12:48:05"/>
  </r>
  <r>
    <n v="1852"/>
    <s v="210000093546"/>
    <n v="60002302"/>
    <s v="Divya Choudhary"/>
    <x v="0"/>
    <s v="Gurgaon"/>
    <x v="0"/>
    <m/>
    <x v="0"/>
    <s v="Executives"/>
    <s v="E6"/>
    <s v="Yes"/>
    <s v="Yes"/>
    <s v="Yes"/>
    <s v="Yes"/>
    <s v="Yes"/>
    <s v="Yes"/>
    <s v="No"/>
    <s v="0"/>
    <d v="2021-07-30T00:00:00"/>
    <d v="1899-12-30T14:30:37"/>
  </r>
  <r>
    <n v="1871"/>
    <s v="210000094084"/>
    <n v="60001603"/>
    <s v="Deepak Chaudhry"/>
    <x v="0"/>
    <s v="Gurgaon"/>
    <x v="2"/>
    <m/>
    <x v="0"/>
    <s v="Executives"/>
    <s v="E6"/>
    <s v="Yes"/>
    <s v="Yes"/>
    <s v="Yes"/>
    <s v="Yes"/>
    <s v="Yes"/>
    <s v="Yes"/>
    <s v="No"/>
    <s v="0"/>
    <d v="2021-07-31T00:00:00"/>
    <d v="1899-12-30T07:34:14"/>
  </r>
  <r>
    <n v="1875"/>
    <s v="210000094315"/>
    <n v="60031119"/>
    <s v="B Veer Raju"/>
    <x v="0"/>
    <s v="Gurgaon"/>
    <x v="3"/>
    <m/>
    <x v="0"/>
    <s v="Executives"/>
    <s v="E6"/>
    <s v="Yes"/>
    <s v="Yes"/>
    <s v="Yes"/>
    <s v="Yes"/>
    <s v="Yes"/>
    <s v="Yes"/>
    <s v="No"/>
    <s v="0"/>
    <d v="2021-07-31T00:00:00"/>
    <d v="1899-12-30T11:51:11"/>
  </r>
  <r>
    <n v="1884"/>
    <s v="210000094373"/>
    <n v="60001962"/>
    <s v="Sandeep Kumawat"/>
    <x v="0"/>
    <s v="Gurgaon"/>
    <x v="0"/>
    <m/>
    <x v="0"/>
    <s v="Executives"/>
    <s v="E6"/>
    <s v="Yes"/>
    <s v="Yes"/>
    <s v="Yes"/>
    <s v="Yes"/>
    <s v="Yes"/>
    <s v="Yes"/>
    <s v="No"/>
    <s v="0"/>
    <d v="2021-07-31T00:00:00"/>
    <d v="1899-12-30T13:06:14"/>
  </r>
  <r>
    <n v="1895"/>
    <s v="210000095055"/>
    <n v="60002062"/>
    <s v="Pasi Pachigalla"/>
    <x v="0"/>
    <s v="Gurgaon"/>
    <x v="0"/>
    <m/>
    <x v="0"/>
    <s v="Executives"/>
    <s v="E6"/>
    <s v="Yes"/>
    <s v="Yes"/>
    <s v="Yes"/>
    <s v="Yes"/>
    <s v="Yes"/>
    <s v="Yes"/>
    <s v="No"/>
    <s v="0"/>
    <d v="2021-08-02T00:00:00"/>
    <d v="1899-12-30T15:39:31"/>
  </r>
  <r>
    <n v="1896"/>
    <s v="210000094958"/>
    <n v="60002529"/>
    <s v="Vivek Kumar"/>
    <x v="0"/>
    <s v="Gurgaon"/>
    <x v="0"/>
    <m/>
    <x v="0"/>
    <s v="Executives"/>
    <s v="E6"/>
    <s v="Yes"/>
    <s v="Yes"/>
    <s v="Yes"/>
    <s v="Yes"/>
    <s v="Yes"/>
    <s v="Yes"/>
    <s v="No"/>
    <s v="0"/>
    <d v="2021-08-02T00:00:00"/>
    <d v="1899-12-30T12:03:23"/>
  </r>
  <r>
    <n v="1899"/>
    <s v="210000095067"/>
    <n v="60021088"/>
    <s v="Sharath Babu C"/>
    <x v="0"/>
    <s v="Gurgaon"/>
    <x v="0"/>
    <m/>
    <x v="0"/>
    <s v="Executives"/>
    <s v="E6"/>
    <s v="Yes"/>
    <s v="Yes"/>
    <s v="Yes"/>
    <s v="Yes"/>
    <s v="Yes"/>
    <s v="Yes"/>
    <s v="No"/>
    <s v="0"/>
    <d v="2021-08-02T00:00:00"/>
    <d v="1899-12-30T16:26:48"/>
  </r>
  <r>
    <n v="1901"/>
    <s v="210000095458"/>
    <n v="60002395"/>
    <s v="Maneesh Jharwal"/>
    <x v="0"/>
    <s v="Gurgaon"/>
    <x v="2"/>
    <m/>
    <x v="0"/>
    <s v="Executives"/>
    <s v="E6"/>
    <s v="Yes"/>
    <s v="Yes"/>
    <s v="Yes"/>
    <s v="Yes"/>
    <s v="Yes"/>
    <s v="Yes"/>
    <s v="No"/>
    <s v="0"/>
    <d v="2021-08-03T00:00:00"/>
    <d v="1899-12-30T15:57:40"/>
  </r>
  <r>
    <n v="1906"/>
    <s v="210000095750"/>
    <n v="60002264"/>
    <s v="Udit Somya Deswal"/>
    <x v="0"/>
    <s v="Gurgaon"/>
    <x v="0"/>
    <m/>
    <x v="0"/>
    <s v="Executives"/>
    <s v="E6"/>
    <s v="Yes"/>
    <s v="Yes"/>
    <s v="Yes"/>
    <s v="Yes"/>
    <s v="Yes"/>
    <s v="Yes"/>
    <s v="No"/>
    <s v="0"/>
    <d v="2021-08-04T00:00:00"/>
    <d v="1899-12-30T14:20:11"/>
  </r>
  <r>
    <n v="1909"/>
    <s v="210000096493"/>
    <n v="60001862"/>
    <s v="Shashi Bhushan"/>
    <x v="0"/>
    <s v="Gurgaon"/>
    <x v="0"/>
    <m/>
    <x v="0"/>
    <s v="Executives"/>
    <s v="E6"/>
    <s v="Yes"/>
    <s v="Yes"/>
    <s v="Yes"/>
    <s v="Yes"/>
    <s v="Yes"/>
    <s v="Yes"/>
    <s v="No"/>
    <s v="0"/>
    <d v="2021-08-06T00:00:00"/>
    <d v="1899-12-30T13:11:03"/>
  </r>
  <r>
    <n v="1915"/>
    <s v="210000079061"/>
    <n v="60000658"/>
    <s v="Akhilesh Kr Rai"/>
    <x v="0"/>
    <s v="Gurgaon"/>
    <x v="0"/>
    <m/>
    <x v="0"/>
    <s v="Executives"/>
    <s v="E7"/>
    <s v="Yes"/>
    <s v="Yes"/>
    <s v="Yes"/>
    <s v="Yes"/>
    <s v="Yes"/>
    <s v="Yes"/>
    <s v="No"/>
    <s v="0"/>
    <d v="2021-07-04T00:00:00"/>
    <d v="1899-12-30T11:13:12"/>
  </r>
  <r>
    <n v="1918"/>
    <s v="210000079268"/>
    <n v="60016473"/>
    <s v="R K Guleria"/>
    <x v="0"/>
    <s v="Gurgaon"/>
    <x v="0"/>
    <m/>
    <x v="0"/>
    <s v="Executives"/>
    <s v="E7"/>
    <s v="Yes"/>
    <s v="Yes"/>
    <s v="Yes"/>
    <s v="Yes"/>
    <s v="Yes"/>
    <s v="Yes"/>
    <s v="No"/>
    <s v="0"/>
    <d v="2021-07-05T00:00:00"/>
    <d v="1899-12-30T10:58:32"/>
  </r>
  <r>
    <n v="1919"/>
    <s v="210000079303"/>
    <n v="60001574"/>
    <s v="Mukesh Kumar"/>
    <x v="0"/>
    <s v="Gurgaon"/>
    <x v="0"/>
    <m/>
    <x v="0"/>
    <s v="Executives"/>
    <s v="E7"/>
    <s v="Yes"/>
    <s v="Yes"/>
    <s v="Yes"/>
    <s v="Yes"/>
    <s v="Yes"/>
    <s v="Yes"/>
    <s v="No"/>
    <s v="0"/>
    <d v="2021-07-05T00:00:00"/>
    <d v="1899-12-30T12:03:07"/>
  </r>
  <r>
    <n v="1927"/>
    <s v="210000080296"/>
    <n v="60010813"/>
    <s v="A K Singh"/>
    <x v="0"/>
    <s v="Gurgaon"/>
    <x v="0"/>
    <m/>
    <x v="0"/>
    <s v="Executives"/>
    <s v="E7"/>
    <s v="Yes"/>
    <s v="Yes"/>
    <s v="Yes"/>
    <s v="Yes"/>
    <s v="Yes"/>
    <s v="Yes"/>
    <s v="No"/>
    <s v="0"/>
    <d v="2021-07-07T00:00:00"/>
    <d v="1899-12-30T15:46:06"/>
  </r>
  <r>
    <n v="1929"/>
    <s v="210000081074"/>
    <n v="60011087"/>
    <s v="Rohit Kumar Jain"/>
    <x v="0"/>
    <s v="Gurgaon"/>
    <x v="0"/>
    <m/>
    <x v="0"/>
    <s v="Executives"/>
    <s v="E7"/>
    <s v="Yes"/>
    <s v="Yes"/>
    <s v="Yes"/>
    <s v="Yes"/>
    <s v="Yes"/>
    <s v="Yes"/>
    <s v="No"/>
    <s v="0"/>
    <d v="2021-07-09T00:00:00"/>
    <d v="1899-12-30T13:54:25"/>
  </r>
  <r>
    <n v="1932"/>
    <s v="210000081167"/>
    <n v="60001569"/>
    <s v="Brijesh Pathak"/>
    <x v="0"/>
    <s v="Gurgaon"/>
    <x v="0"/>
    <m/>
    <x v="0"/>
    <s v="Executives"/>
    <s v="E7"/>
    <s v="Yes"/>
    <s v="Yes"/>
    <s v="Yes"/>
    <s v="Yes"/>
    <s v="Yes"/>
    <s v="Yes"/>
    <s v="No"/>
    <s v="0"/>
    <d v="2021-07-09T00:00:00"/>
    <d v="1899-12-30T16:58:18"/>
  </r>
  <r>
    <n v="1940"/>
    <s v="210000082182"/>
    <n v="60001131"/>
    <s v="Amit Kumar Jain"/>
    <x v="0"/>
    <s v="Gurgaon"/>
    <x v="0"/>
    <m/>
    <x v="0"/>
    <s v="Executives"/>
    <s v="E7"/>
    <s v="Yes"/>
    <s v="Yes"/>
    <s v="Yes"/>
    <s v="Yes"/>
    <s v="Yes"/>
    <s v="Yes"/>
    <s v="No"/>
    <s v="0"/>
    <d v="2021-07-13T00:00:00"/>
    <d v="1899-12-30T11:29:00"/>
  </r>
  <r>
    <n v="1941"/>
    <s v="210000082385"/>
    <n v="60001440"/>
    <s v="Baijnath Singh"/>
    <x v="0"/>
    <s v="Gurgaon"/>
    <x v="0"/>
    <m/>
    <x v="0"/>
    <s v="Executives"/>
    <s v="E7"/>
    <s v="Yes"/>
    <s v="Yes"/>
    <s v="Yes"/>
    <s v="Yes"/>
    <s v="Yes"/>
    <s v="Yes"/>
    <s v="No"/>
    <s v="0"/>
    <d v="2021-07-13T00:00:00"/>
    <d v="1899-12-30T16:42:54"/>
  </r>
  <r>
    <n v="1950"/>
    <s v="210000082718"/>
    <n v="60000831"/>
    <s v="Sudip Nag"/>
    <x v="0"/>
    <s v="Gurgaon"/>
    <x v="0"/>
    <m/>
    <x v="0"/>
    <s v="Executives"/>
    <s v="E7"/>
    <s v="Yes"/>
    <s v="Yes"/>
    <s v="Yes"/>
    <s v="Yes"/>
    <s v="Yes"/>
    <s v="Yes"/>
    <s v="No"/>
    <s v="0"/>
    <d v="2021-07-14T00:00:00"/>
    <d v="1899-12-30T12:24:59"/>
  </r>
  <r>
    <n v="1952"/>
    <s v="210000083218"/>
    <n v="60030175"/>
    <s v="Venkata Hari A"/>
    <x v="0"/>
    <s v="Gurgaon"/>
    <x v="0"/>
    <m/>
    <x v="0"/>
    <s v="Executives"/>
    <s v="E7"/>
    <s v="Yes"/>
    <s v="Yes"/>
    <s v="Yes"/>
    <s v="Yes"/>
    <s v="Yes"/>
    <s v="Yes"/>
    <s v="No"/>
    <s v="0"/>
    <d v="2021-07-15T00:00:00"/>
    <d v="1899-12-30T15:52:41"/>
  </r>
  <r>
    <n v="1956"/>
    <s v="210000083691"/>
    <n v="60050895"/>
    <s v="V D Kaushik"/>
    <x v="0"/>
    <s v="Gurgaon"/>
    <x v="0"/>
    <m/>
    <x v="0"/>
    <s v="Executives"/>
    <s v="E7"/>
    <s v="Yes"/>
    <s v="Yes"/>
    <s v="Yes"/>
    <s v="Yes"/>
    <s v="Yes"/>
    <s v="Yes"/>
    <s v="No"/>
    <s v="0"/>
    <d v="2021-07-16T00:00:00"/>
    <d v="1899-12-30T18:46:16"/>
  </r>
  <r>
    <n v="1957"/>
    <s v="210000083524"/>
    <n v="60070204"/>
    <s v="Yagyaveer K P N Singh"/>
    <x v="0"/>
    <s v="Gurgaon"/>
    <x v="0"/>
    <m/>
    <x v="0"/>
    <s v="Executives"/>
    <s v="E7"/>
    <s v="Yes"/>
    <s v="Yes"/>
    <s v="Yes"/>
    <s v="Yes"/>
    <s v="Yes"/>
    <s v="Yes"/>
    <s v="No"/>
    <s v="0"/>
    <d v="2021-07-16T00:00:00"/>
    <d v="1899-12-30T13:02:08"/>
  </r>
  <r>
    <n v="1958"/>
    <s v="210000083777"/>
    <n v="60001264"/>
    <s v="Aayushi Pandey"/>
    <x v="0"/>
    <s v="Gurgaon"/>
    <x v="1"/>
    <m/>
    <x v="1"/>
    <s v="Executives"/>
    <s v="E7"/>
    <s v="Yes"/>
    <s v="Yes"/>
    <s v="Yes"/>
    <s v="Yes"/>
    <s v="Yes"/>
    <s v="Yes"/>
    <s v="No"/>
    <s v="0"/>
    <d v="2021-07-17T00:00:00"/>
    <d v="1899-12-30T15:56:09"/>
  </r>
  <r>
    <n v="1966"/>
    <s v="210000084478"/>
    <n v="60001266"/>
    <s v="Shyama Kumari"/>
    <x v="0"/>
    <s v="Gurgaon"/>
    <x v="2"/>
    <m/>
    <x v="0"/>
    <s v="Executives"/>
    <s v="E7"/>
    <s v="Yes"/>
    <s v="Yes"/>
    <s v="Yes"/>
    <s v="Yes"/>
    <s v="Yes"/>
    <s v="Yes"/>
    <s v="No"/>
    <s v="0"/>
    <d v="2021-07-19T00:00:00"/>
    <d v="1899-12-30T17:26:52"/>
  </r>
  <r>
    <n v="1970"/>
    <s v="210000084355"/>
    <n v="60001278"/>
    <s v="Nitin Singh"/>
    <x v="0"/>
    <s v="Gurgaon"/>
    <x v="3"/>
    <m/>
    <x v="0"/>
    <s v="Executives"/>
    <s v="E7"/>
    <s v="Yes"/>
    <s v="Yes"/>
    <s v="Yes"/>
    <s v="Yes"/>
    <s v="Yes"/>
    <s v="Yes"/>
    <s v="No"/>
    <s v="0"/>
    <d v="2021-07-19T00:00:00"/>
    <d v="1899-12-30T15:28:05"/>
  </r>
  <r>
    <n v="1971"/>
    <s v="210000084607"/>
    <n v="60001261"/>
    <s v="Amit Kr Patel"/>
    <x v="0"/>
    <s v="Gurgaon"/>
    <x v="1"/>
    <m/>
    <x v="1"/>
    <s v="Executives"/>
    <s v="E7"/>
    <s v="Yes"/>
    <s v="Yes"/>
    <s v="Yes"/>
    <s v="Yes"/>
    <s v="Yes"/>
    <s v="Yes"/>
    <s v="No"/>
    <s v="0"/>
    <d v="2021-07-20T00:00:00"/>
    <d v="1899-12-30T09:46:01"/>
  </r>
  <r>
    <n v="1973"/>
    <s v="210000084756"/>
    <n v="60001252"/>
    <s v="Trupti R Panigrahi"/>
    <x v="0"/>
    <s v="Gurgaon"/>
    <x v="0"/>
    <m/>
    <x v="0"/>
    <s v="Executives"/>
    <s v="E7"/>
    <s v="Yes"/>
    <s v="Yes"/>
    <s v="Yes"/>
    <s v="Yes"/>
    <s v="Yes"/>
    <s v="Yes"/>
    <s v="No"/>
    <s v="0"/>
    <d v="2021-07-20T00:00:00"/>
    <d v="1899-12-30T12:05:53"/>
  </r>
  <r>
    <n v="1974"/>
    <s v="210000084906"/>
    <n v="60001555"/>
    <s v="Pramod KumarVishwakarma"/>
    <x v="0"/>
    <s v="Gurgaon"/>
    <x v="2"/>
    <m/>
    <x v="0"/>
    <s v="Executives"/>
    <s v="E7"/>
    <s v="Yes"/>
    <s v="Yes"/>
    <s v="Yes"/>
    <s v="Yes"/>
    <s v="Yes"/>
    <s v="Yes"/>
    <s v="No"/>
    <s v="0"/>
    <d v="2021-07-20T00:00:00"/>
    <d v="1899-12-30T16:42:33"/>
  </r>
  <r>
    <n v="1975"/>
    <s v="210000084807"/>
    <n v="60001419"/>
    <s v="Dibyaranjan Ojha"/>
    <x v="0"/>
    <s v="Gurgaon"/>
    <x v="0"/>
    <m/>
    <x v="0"/>
    <s v="Executives"/>
    <s v="E7"/>
    <s v="Yes"/>
    <s v="Yes"/>
    <s v="Yes"/>
    <s v="Yes"/>
    <s v="Yes"/>
    <s v="Yes"/>
    <s v="No"/>
    <s v="0"/>
    <d v="2021-07-20T00:00:00"/>
    <d v="1899-12-30T14:07:17"/>
  </r>
  <r>
    <n v="1980"/>
    <s v="210000084915"/>
    <n v="60001388"/>
    <s v="Ashish Gupta"/>
    <x v="0"/>
    <s v="Gurgaon"/>
    <x v="2"/>
    <m/>
    <x v="0"/>
    <s v="Executives"/>
    <s v="E7"/>
    <s v="Yes"/>
    <s v="Yes"/>
    <s v="Yes"/>
    <s v="Yes"/>
    <s v="Yes"/>
    <s v="Yes"/>
    <s v="No"/>
    <s v="0"/>
    <d v="2021-07-20T00:00:00"/>
    <d v="1899-12-30T16:38:28"/>
  </r>
  <r>
    <n v="1985"/>
    <s v="210000085547"/>
    <n v="60001267"/>
    <s v="Rohit Kumar"/>
    <x v="0"/>
    <s v="Gurgaon"/>
    <x v="1"/>
    <m/>
    <x v="1"/>
    <s v="Executives"/>
    <s v="E7"/>
    <s v="Yes"/>
    <s v="Yes"/>
    <s v="Yes"/>
    <s v="Yes"/>
    <s v="Yes"/>
    <s v="Yes"/>
    <s v="No"/>
    <s v="0"/>
    <d v="2021-07-22T00:00:00"/>
    <d v="1899-12-30T14:49:47"/>
  </r>
  <r>
    <n v="1986"/>
    <s v="210000085411"/>
    <n v="60030529"/>
    <s v="S K Pandey"/>
    <x v="0"/>
    <s v="Gurgaon"/>
    <x v="0"/>
    <m/>
    <x v="0"/>
    <s v="Executives"/>
    <s v="E7"/>
    <s v="Yes"/>
    <s v="Yes"/>
    <s v="Yes"/>
    <s v="Yes"/>
    <s v="Yes"/>
    <s v="Yes"/>
    <s v="No"/>
    <s v="0"/>
    <d v="2021-07-22T00:00:00"/>
    <d v="1899-12-30T11:29:20"/>
  </r>
  <r>
    <n v="1987"/>
    <s v="210000085527"/>
    <n v="60002948"/>
    <s v="Tapan Halder"/>
    <x v="0"/>
    <s v="Gurgaon"/>
    <x v="0"/>
    <m/>
    <x v="0"/>
    <s v="Executives"/>
    <s v="E7"/>
    <s v="Yes"/>
    <s v="Yes"/>
    <s v="Yes"/>
    <s v="Yes"/>
    <s v="Yes"/>
    <s v="Yes"/>
    <s v="No"/>
    <s v="0"/>
    <d v="2021-07-22T00:00:00"/>
    <d v="1899-12-30T14:16:30"/>
  </r>
  <r>
    <n v="2006"/>
    <s v="210000086246"/>
    <n v="60002728"/>
    <s v="Anjana Luthra"/>
    <x v="0"/>
    <s v="Gurgaon"/>
    <x v="0"/>
    <m/>
    <x v="0"/>
    <s v="Executives"/>
    <s v="E7"/>
    <s v="Yes"/>
    <s v="Yes"/>
    <s v="Yes"/>
    <s v="Yes"/>
    <s v="Yes"/>
    <s v="Yes"/>
    <s v="No"/>
    <s v="0"/>
    <d v="2021-07-23T00:00:00"/>
    <d v="1899-12-30T15:09:09"/>
  </r>
  <r>
    <n v="2008"/>
    <s v="210000086149"/>
    <n v="60001584"/>
    <s v="Sumana Mukherjee Nandi"/>
    <x v="0"/>
    <s v="Gurgaon"/>
    <x v="0"/>
    <m/>
    <x v="0"/>
    <s v="Executives"/>
    <s v="E7"/>
    <s v="Yes"/>
    <s v="Yes"/>
    <s v="Yes"/>
    <s v="Yes"/>
    <s v="Yes"/>
    <s v="Yes"/>
    <s v="No"/>
    <s v="0"/>
    <d v="2021-07-23T00:00:00"/>
    <d v="1899-12-30T14:46:11"/>
  </r>
  <r>
    <n v="2010"/>
    <s v="210000086565"/>
    <n v="60001156"/>
    <s v="R M Sundaram"/>
    <x v="0"/>
    <s v="Gurgaon"/>
    <x v="0"/>
    <m/>
    <x v="0"/>
    <s v="Executives"/>
    <s v="E7"/>
    <s v="Yes"/>
    <s v="Yes"/>
    <s v="Yes"/>
    <s v="Yes"/>
    <s v="Yes"/>
    <s v="Yes"/>
    <s v="No"/>
    <s v="0"/>
    <d v="2021-07-24T00:00:00"/>
    <d v="1899-12-30T09:49:32"/>
  </r>
  <r>
    <n v="2026"/>
    <s v="210000087208"/>
    <n v="60001196"/>
    <s v="B Praveen"/>
    <x v="0"/>
    <s v="Gurgaon"/>
    <x v="0"/>
    <m/>
    <x v="0"/>
    <s v="Executives"/>
    <s v="E7"/>
    <s v="Yes"/>
    <s v="Yes"/>
    <s v="Yes"/>
    <s v="Yes"/>
    <s v="Yes"/>
    <s v="Yes"/>
    <s v="No"/>
    <s v="0"/>
    <d v="2021-07-25T00:00:00"/>
    <d v="1899-12-30T22:05:56"/>
  </r>
  <r>
    <n v="2028"/>
    <s v="210000087018"/>
    <n v="60001091"/>
    <s v="A K Singh"/>
    <x v="0"/>
    <s v="Gurgaon"/>
    <x v="1"/>
    <m/>
    <x v="1"/>
    <s v="Executives"/>
    <s v="E7"/>
    <s v="Yes"/>
    <s v="Yes"/>
    <s v="Yes"/>
    <s v="Yes"/>
    <s v="Yes"/>
    <s v="Yes"/>
    <s v="No"/>
    <s v="0"/>
    <d v="2021-07-25T00:00:00"/>
    <d v="1899-12-30T10:17:16"/>
  </r>
  <r>
    <n v="2030"/>
    <s v="210000087126"/>
    <n v="60010193"/>
    <s v="Rakesh Chandra Tiwari"/>
    <x v="0"/>
    <s v="Gurgaon"/>
    <x v="0"/>
    <m/>
    <x v="0"/>
    <s v="Executives"/>
    <s v="E7"/>
    <s v="Yes"/>
    <s v="Yes"/>
    <s v="Yes"/>
    <s v="Yes"/>
    <s v="Yes"/>
    <s v="Yes"/>
    <s v="No"/>
    <s v="0"/>
    <d v="2021-07-25T00:00:00"/>
    <d v="1899-12-30T16:20:10"/>
  </r>
  <r>
    <n v="2032"/>
    <s v="210000087214"/>
    <n v="60001210"/>
    <s v="Jaydeep S Chouhan"/>
    <x v="0"/>
    <s v="Gurgaon"/>
    <x v="0"/>
    <m/>
    <x v="0"/>
    <s v="Executives"/>
    <s v="E7"/>
    <s v="Yes"/>
    <s v="Yes"/>
    <s v="Yes"/>
    <s v="Yes"/>
    <s v="Yes"/>
    <s v="Yes"/>
    <s v="No"/>
    <s v="0"/>
    <d v="2021-07-25T00:00:00"/>
    <d v="1899-12-30T23:31:52"/>
  </r>
  <r>
    <n v="2051"/>
    <s v="210000087332"/>
    <n v="60001443"/>
    <s v="Suhel Mohammad Khan"/>
    <x v="0"/>
    <s v="Gurgaon"/>
    <x v="1"/>
    <m/>
    <x v="1"/>
    <s v="Executives"/>
    <s v="E7"/>
    <s v="Yes"/>
    <s v="Yes"/>
    <s v="Yes"/>
    <s v="Yes"/>
    <s v="Yes"/>
    <s v="Yes"/>
    <s v="No"/>
    <s v="0"/>
    <d v="2021-07-26T00:00:00"/>
    <d v="1899-12-30T09:54:32"/>
  </r>
  <r>
    <n v="2064"/>
    <s v="210000087526"/>
    <n v="60001173"/>
    <s v="Deepak Raj Tulsi"/>
    <x v="0"/>
    <s v="Gurgaon"/>
    <x v="0"/>
    <m/>
    <x v="0"/>
    <s v="Executives"/>
    <s v="E7"/>
    <s v="Yes"/>
    <s v="Yes"/>
    <s v="Yes"/>
    <s v="Yes"/>
    <s v="Yes"/>
    <s v="Yes"/>
    <s v="No"/>
    <s v="0"/>
    <d v="2021-07-26T00:00:00"/>
    <d v="1899-12-30T11:06:01"/>
  </r>
  <r>
    <n v="2065"/>
    <s v="210000087557"/>
    <n v="60001471"/>
    <s v="Neelam Jain"/>
    <x v="0"/>
    <s v="Gurgaon"/>
    <x v="0"/>
    <m/>
    <x v="0"/>
    <s v="Executives"/>
    <s v="E7"/>
    <s v="Yes"/>
    <s v="Yes"/>
    <s v="Yes"/>
    <s v="Yes"/>
    <s v="Yes"/>
    <s v="Yes"/>
    <s v="No"/>
    <s v="0"/>
    <d v="2021-07-26T00:00:00"/>
    <d v="1899-12-30T11:15:13"/>
  </r>
  <r>
    <n v="2070"/>
    <s v="210000088509"/>
    <n v="60001005"/>
    <s v="S K Singh"/>
    <x v="0"/>
    <s v="Gurgaon"/>
    <x v="1"/>
    <m/>
    <x v="1"/>
    <s v="Executives"/>
    <s v="E7"/>
    <s v="Yes"/>
    <s v="Yes"/>
    <s v="Yes"/>
    <s v="Yes"/>
    <s v="Yes"/>
    <s v="Yes"/>
    <s v="No"/>
    <s v="0"/>
    <d v="2021-07-26T00:00:00"/>
    <d v="1899-12-30T21:47:35"/>
  </r>
  <r>
    <n v="2071"/>
    <s v="210000087746"/>
    <n v="60001453"/>
    <s v="Gourav Kumar"/>
    <x v="0"/>
    <s v="Gurgaon"/>
    <x v="1"/>
    <m/>
    <x v="1"/>
    <s v="Executives"/>
    <s v="E7"/>
    <s v="Yes"/>
    <s v="Yes"/>
    <s v="Yes"/>
    <s v="Yes"/>
    <s v="Yes"/>
    <s v="Yes"/>
    <s v="No"/>
    <s v="0"/>
    <d v="2021-07-26T00:00:00"/>
    <d v="1899-12-30T12:35:36"/>
  </r>
  <r>
    <n v="2082"/>
    <s v="210000087970"/>
    <n v="60001192"/>
    <s v="Neeraj Kumar"/>
    <x v="0"/>
    <s v="Gurgaon"/>
    <x v="0"/>
    <m/>
    <x v="0"/>
    <s v="Executives"/>
    <s v="E7"/>
    <s v="Yes"/>
    <s v="Yes"/>
    <s v="Yes"/>
    <s v="Yes"/>
    <s v="Yes"/>
    <s v="Yes"/>
    <s v="No"/>
    <s v="0"/>
    <d v="2021-07-26T00:00:00"/>
    <d v="1899-12-30T14:47:32"/>
  </r>
  <r>
    <n v="2087"/>
    <s v="210000088099"/>
    <n v="60001136"/>
    <s v="Simmi Arora"/>
    <x v="0"/>
    <s v="Gurgaon"/>
    <x v="0"/>
    <m/>
    <x v="0"/>
    <s v="Executives"/>
    <s v="E7"/>
    <s v="Yes"/>
    <s v="Yes"/>
    <s v="Yes"/>
    <s v="Yes"/>
    <s v="Yes"/>
    <s v="Yes"/>
    <s v="No"/>
    <s v="0"/>
    <d v="2021-07-26T00:00:00"/>
    <d v="1899-12-30T16:12:56"/>
  </r>
  <r>
    <n v="2090"/>
    <s v="210000087888"/>
    <n v="60001209"/>
    <s v="Priti Nahar"/>
    <x v="0"/>
    <s v="Gurgaon"/>
    <x v="0"/>
    <m/>
    <x v="0"/>
    <s v="Executives"/>
    <s v="E7"/>
    <s v="Yes"/>
    <s v="Yes"/>
    <s v="Yes"/>
    <s v="Yes"/>
    <s v="Yes"/>
    <s v="Yes"/>
    <s v="No"/>
    <s v="0"/>
    <d v="2021-07-26T00:00:00"/>
    <d v="1899-12-30T13:52:37"/>
  </r>
  <r>
    <n v="2097"/>
    <s v="210000087781"/>
    <n v="60001448"/>
    <s v="Mayank Shrivastava"/>
    <x v="0"/>
    <s v="Gurgaon"/>
    <x v="1"/>
    <m/>
    <x v="1"/>
    <s v="Executives"/>
    <s v="E7"/>
    <s v="Yes"/>
    <s v="Yes"/>
    <s v="Yes"/>
    <s v="Yes"/>
    <s v="Yes"/>
    <s v="Yes"/>
    <s v="No"/>
    <s v="0"/>
    <d v="2021-07-26T00:00:00"/>
    <d v="1899-12-30T12:35:27"/>
  </r>
  <r>
    <n v="2103"/>
    <s v="210000087659"/>
    <n v="60001201"/>
    <s v="Surendra Prasad"/>
    <x v="0"/>
    <s v="Gurgaon"/>
    <x v="1"/>
    <m/>
    <x v="1"/>
    <s v="Executives"/>
    <s v="E7"/>
    <s v="Yes"/>
    <s v="Yes"/>
    <s v="Yes"/>
    <s v="Yes"/>
    <s v="Yes"/>
    <s v="Yes"/>
    <s v="No"/>
    <s v="0"/>
    <d v="2021-07-26T00:00:00"/>
    <d v="1899-12-30T11:59:38"/>
  </r>
  <r>
    <n v="2105"/>
    <s v="210000087814"/>
    <n v="60002403"/>
    <s v="Vivek Joshi"/>
    <x v="0"/>
    <s v="Gurgaon"/>
    <x v="0"/>
    <m/>
    <x v="0"/>
    <s v="Executives"/>
    <s v="E7"/>
    <s v="Yes"/>
    <s v="Yes"/>
    <s v="Yes"/>
    <s v="Yes"/>
    <s v="Yes"/>
    <s v="Yes"/>
    <s v="No"/>
    <s v="0"/>
    <d v="2021-07-26T00:00:00"/>
    <d v="1899-12-30T12:52:47"/>
  </r>
  <r>
    <n v="2107"/>
    <s v="210000088056"/>
    <n v="60001741"/>
    <s v="Amit Kumar Sahu"/>
    <x v="0"/>
    <s v="Gurgaon"/>
    <x v="1"/>
    <m/>
    <x v="1"/>
    <s v="Executives"/>
    <s v="E7"/>
    <s v="Yes"/>
    <s v="Yes"/>
    <s v="Yes"/>
    <s v="Yes"/>
    <s v="Yes"/>
    <s v="Yes"/>
    <s v="No"/>
    <s v="0"/>
    <d v="2021-07-26T00:00:00"/>
    <d v="1899-12-30T15:46:57"/>
  </r>
  <r>
    <n v="2113"/>
    <s v="210000088595"/>
    <n v="60001313"/>
    <s v="Ashish Sharma"/>
    <x v="0"/>
    <s v="Gurgaon"/>
    <x v="0"/>
    <m/>
    <x v="0"/>
    <s v="Executives"/>
    <s v="E7"/>
    <s v="Yes"/>
    <s v="Yes"/>
    <s v="Yes"/>
    <s v="Yes"/>
    <s v="Yes"/>
    <s v="Yes"/>
    <s v="No"/>
    <s v="0"/>
    <d v="2021-07-27T00:00:00"/>
    <d v="1899-12-30T09:12:43"/>
  </r>
  <r>
    <n v="2116"/>
    <s v="210000088647"/>
    <n v="60030206"/>
    <s v="D Murali Krishna"/>
    <x v="0"/>
    <s v="Gurgaon"/>
    <x v="0"/>
    <m/>
    <x v="0"/>
    <s v="Executives"/>
    <s v="E7"/>
    <s v="Yes"/>
    <s v="Yes"/>
    <s v="Yes"/>
    <s v="Yes"/>
    <s v="Yes"/>
    <s v="Yes"/>
    <s v="No"/>
    <s v="0"/>
    <d v="2021-07-27T00:00:00"/>
    <d v="1899-12-30T09:49:28"/>
  </r>
  <r>
    <n v="2118"/>
    <s v="210000088872"/>
    <n v="60001160"/>
    <s v="Abhishek B Singh"/>
    <x v="0"/>
    <s v="Gurgaon"/>
    <x v="0"/>
    <m/>
    <x v="0"/>
    <s v="Executives"/>
    <s v="E7"/>
    <s v="Yes"/>
    <s v="Yes"/>
    <s v="Yes"/>
    <s v="Yes"/>
    <s v="Yes"/>
    <s v="Yes"/>
    <s v="No"/>
    <s v="0"/>
    <d v="2021-07-27T00:00:00"/>
    <d v="1899-12-30T11:16:12"/>
  </r>
  <r>
    <n v="2122"/>
    <s v="210000088739"/>
    <n v="60000238"/>
    <s v="R P Singh"/>
    <x v="0"/>
    <s v="Gurgaon"/>
    <x v="0"/>
    <m/>
    <x v="0"/>
    <s v="Executives"/>
    <s v="E7"/>
    <s v="Yes"/>
    <s v="Yes"/>
    <s v="Yes"/>
    <s v="Yes"/>
    <s v="Yes"/>
    <s v="Yes"/>
    <s v="No"/>
    <s v="0"/>
    <d v="2021-07-27T00:00:00"/>
    <d v="1899-12-30T10:38:55"/>
  </r>
  <r>
    <n v="2128"/>
    <s v="210000089144"/>
    <n v="60016666"/>
    <s v="Sumit Dogra"/>
    <x v="0"/>
    <s v="Gurgaon"/>
    <x v="0"/>
    <m/>
    <x v="0"/>
    <s v="Executives"/>
    <s v="E7"/>
    <s v="Yes"/>
    <s v="Yes"/>
    <s v="Yes"/>
    <s v="Yes"/>
    <s v="Yes"/>
    <s v="Yes"/>
    <s v="No"/>
    <s v="0"/>
    <d v="2021-07-27T00:00:00"/>
    <d v="1899-12-30T13:11:59"/>
  </r>
  <r>
    <n v="2133"/>
    <s v="210000089159"/>
    <n v="60002400"/>
    <s v="Rajendra Kumar Gupta"/>
    <x v="0"/>
    <s v="Gurgaon"/>
    <x v="0"/>
    <m/>
    <x v="0"/>
    <s v="Executives"/>
    <s v="E7"/>
    <s v="Yes"/>
    <s v="Yes"/>
    <s v="Yes"/>
    <s v="Yes"/>
    <s v="Yes"/>
    <s v="Yes"/>
    <s v="No"/>
    <s v="0"/>
    <d v="2021-07-27T00:00:00"/>
    <d v="1899-12-30T13:22:00"/>
  </r>
  <r>
    <n v="2139"/>
    <s v="210000089220"/>
    <n v="60000882"/>
    <s v="D Lucius"/>
    <x v="0"/>
    <s v="Gurgaon"/>
    <x v="0"/>
    <m/>
    <x v="0"/>
    <s v="Executives"/>
    <s v="E7"/>
    <s v="Yes"/>
    <s v="Yes"/>
    <s v="Yes"/>
    <s v="Yes"/>
    <s v="Yes"/>
    <s v="Yes"/>
    <s v="No"/>
    <s v="0"/>
    <d v="2021-07-27T00:00:00"/>
    <d v="1899-12-30T16:13:44"/>
  </r>
  <r>
    <n v="2162"/>
    <s v="210000090702"/>
    <n v="60001765"/>
    <s v="Anshul Verma"/>
    <x v="0"/>
    <s v="Gurgaon"/>
    <x v="1"/>
    <m/>
    <x v="1"/>
    <s v="Executives"/>
    <s v="E7"/>
    <s v="Yes"/>
    <s v="Yes"/>
    <s v="Yes"/>
    <s v="Yes"/>
    <s v="Yes"/>
    <s v="Yes"/>
    <s v="No"/>
    <s v="0"/>
    <d v="2021-07-28T00:00:00"/>
    <d v="1899-12-30T13:21:04"/>
  </r>
  <r>
    <n v="2164"/>
    <s v="210000090852"/>
    <n v="60000907"/>
    <s v="Hara Prasad Pal"/>
    <x v="0"/>
    <s v="Gurgaon"/>
    <x v="3"/>
    <m/>
    <x v="0"/>
    <s v="Executives"/>
    <s v="E7"/>
    <s v="Yes"/>
    <s v="Yes"/>
    <s v="Yes"/>
    <s v="Yes"/>
    <s v="Yes"/>
    <s v="Yes"/>
    <s v="No"/>
    <s v="0"/>
    <d v="2021-07-28T00:00:00"/>
    <d v="1899-12-30T15:09:51"/>
  </r>
  <r>
    <n v="2170"/>
    <s v="210000090589"/>
    <n v="60000591"/>
    <s v="Sanjeev Rai"/>
    <x v="0"/>
    <s v="Gurgaon"/>
    <x v="0"/>
    <m/>
    <x v="0"/>
    <s v="Executives"/>
    <s v="E7"/>
    <s v="Yes"/>
    <s v="Yes"/>
    <s v="Yes"/>
    <s v="Yes"/>
    <s v="Yes"/>
    <s v="Yes"/>
    <s v="No"/>
    <s v="0"/>
    <d v="2021-07-28T00:00:00"/>
    <d v="1899-12-30T12:53:44"/>
  </r>
  <r>
    <n v="2180"/>
    <s v="210000091346"/>
    <n v="60016882"/>
    <s v="Krishna Kumar Kandpal"/>
    <x v="0"/>
    <s v="Gurgaon"/>
    <x v="0"/>
    <m/>
    <x v="0"/>
    <s v="Executives"/>
    <s v="E7"/>
    <s v="Yes"/>
    <s v="Yes"/>
    <s v="Yes"/>
    <s v="Yes"/>
    <s v="Yes"/>
    <s v="Yes"/>
    <s v="No"/>
    <s v="0"/>
    <d v="2021-07-28T00:00:00"/>
    <d v="1899-12-30T18:23:42"/>
  </r>
  <r>
    <n v="2197"/>
    <s v="210000091708"/>
    <n v="60001126"/>
    <s v="U C Pandey"/>
    <x v="0"/>
    <s v="Gurgaon"/>
    <x v="2"/>
    <m/>
    <x v="0"/>
    <s v="Executives"/>
    <s v="E7"/>
    <s v="Yes"/>
    <s v="Yes"/>
    <s v="Yes"/>
    <s v="Yes"/>
    <s v="Yes"/>
    <s v="Yes"/>
    <s v="No"/>
    <s v="0"/>
    <d v="2021-07-29T00:00:00"/>
    <d v="1899-12-30T10:22:22"/>
  </r>
  <r>
    <n v="2198"/>
    <s v="210000091719"/>
    <n v="60010300"/>
    <s v="Rajendran K"/>
    <x v="0"/>
    <s v="Gurgaon"/>
    <x v="5"/>
    <m/>
    <x v="2"/>
    <s v="Executives"/>
    <s v="E7"/>
    <s v="Yes"/>
    <s v="Yes"/>
    <s v="Yes"/>
    <s v="Yes"/>
    <s v="Yes"/>
    <s v="Yes"/>
    <s v="No"/>
    <s v="0"/>
    <d v="2021-07-29T00:00:00"/>
    <d v="1899-12-30T10:22:27"/>
  </r>
  <r>
    <n v="2199"/>
    <s v="210000091540"/>
    <n v="60001449"/>
    <s v="Harish Gupta"/>
    <x v="0"/>
    <s v="Gurgaon"/>
    <x v="1"/>
    <m/>
    <x v="1"/>
    <s v="Executives"/>
    <s v="E7"/>
    <s v="Yes"/>
    <s v="Yes"/>
    <s v="Yes"/>
    <s v="Yes"/>
    <s v="Yes"/>
    <s v="Yes"/>
    <s v="No"/>
    <s v="0"/>
    <d v="2021-07-29T00:00:00"/>
    <d v="1899-12-30T09:23:42"/>
  </r>
  <r>
    <n v="2208"/>
    <s v="210000091902"/>
    <n v="60001323"/>
    <s v="Ashish Kumar Saxena"/>
    <x v="0"/>
    <s v="Gurgaon"/>
    <x v="0"/>
    <m/>
    <x v="0"/>
    <s v="Executives"/>
    <s v="E7"/>
    <s v="Yes"/>
    <s v="Yes"/>
    <s v="Yes"/>
    <s v="Yes"/>
    <s v="Yes"/>
    <s v="Yes"/>
    <s v="No"/>
    <s v="0"/>
    <d v="2021-07-29T00:00:00"/>
    <d v="1899-12-30T11:28:59"/>
  </r>
  <r>
    <n v="2212"/>
    <s v="210000092376"/>
    <n v="60001454"/>
    <s v="Rajesh Kumar"/>
    <x v="0"/>
    <s v="Gurgaon"/>
    <x v="1"/>
    <m/>
    <x v="1"/>
    <s v="Executives"/>
    <s v="E7"/>
    <s v="Yes"/>
    <s v="Yes"/>
    <s v="Yes"/>
    <s v="Yes"/>
    <s v="Yes"/>
    <s v="Yes"/>
    <s v="No"/>
    <s v="0"/>
    <d v="2021-07-29T00:00:00"/>
    <d v="1899-12-30T16:05:48"/>
  </r>
  <r>
    <n v="2216"/>
    <s v="210000092197"/>
    <n v="60001373"/>
    <s v="Nirvesh Jaiswal"/>
    <x v="0"/>
    <s v="Gurgaon"/>
    <x v="0"/>
    <m/>
    <x v="0"/>
    <s v="Executives"/>
    <s v="E7"/>
    <s v="Yes"/>
    <s v="Yes"/>
    <s v="Yes"/>
    <s v="Yes"/>
    <s v="Yes"/>
    <s v="Yes"/>
    <s v="No"/>
    <s v="0"/>
    <d v="2021-07-29T00:00:00"/>
    <d v="1899-12-30T14:25:39"/>
  </r>
  <r>
    <n v="2220"/>
    <s v="210000092830"/>
    <n v="60001459"/>
    <s v="Jai Krishna Jalaj"/>
    <x v="0"/>
    <s v="Gurgaon"/>
    <x v="1"/>
    <m/>
    <x v="1"/>
    <s v="Executives"/>
    <s v="E7"/>
    <s v="Yes"/>
    <s v="Yes"/>
    <s v="Yes"/>
    <s v="Yes"/>
    <s v="Yes"/>
    <s v="Yes"/>
    <s v="No"/>
    <s v="0"/>
    <d v="2021-07-29T00:00:00"/>
    <d v="1899-12-30T22:42:04"/>
  </r>
  <r>
    <n v="2221"/>
    <s v="210000092664"/>
    <n v="60001327"/>
    <s v="Anurag ."/>
    <x v="0"/>
    <s v="Gurgaon"/>
    <x v="0"/>
    <m/>
    <x v="0"/>
    <s v="Executives"/>
    <s v="E7"/>
    <s v="Yes"/>
    <s v="Yes"/>
    <s v="Yes"/>
    <s v="Yes"/>
    <s v="Yes"/>
    <s v="Yes"/>
    <s v="No"/>
    <s v="0"/>
    <d v="2021-07-29T00:00:00"/>
    <d v="1899-12-30T18:19:10"/>
  </r>
  <r>
    <n v="2223"/>
    <s v="210000092675"/>
    <n v="60001355"/>
    <s v="Pijush Kanti Ray"/>
    <x v="0"/>
    <s v="Gurgaon"/>
    <x v="0"/>
    <m/>
    <x v="0"/>
    <s v="Executives"/>
    <s v="E7"/>
    <s v="Yes"/>
    <s v="Yes"/>
    <s v="Yes"/>
    <s v="Yes"/>
    <s v="Yes"/>
    <s v="Yes"/>
    <s v="No"/>
    <s v="0"/>
    <d v="2021-07-29T00:00:00"/>
    <d v="1899-12-30T18:36:32"/>
  </r>
  <r>
    <n v="2229"/>
    <s v="210000092500"/>
    <n v="60001358"/>
    <s v="Anupam Kumar"/>
    <x v="0"/>
    <s v="Gurgaon"/>
    <x v="0"/>
    <m/>
    <x v="0"/>
    <s v="Executives"/>
    <s v="E7"/>
    <s v="Yes"/>
    <s v="Yes"/>
    <s v="Yes"/>
    <s v="Yes"/>
    <s v="Yes"/>
    <s v="Yes"/>
    <s v="No"/>
    <s v="0"/>
    <d v="2021-07-29T00:00:00"/>
    <d v="1899-12-30T17:01:29"/>
  </r>
  <r>
    <n v="2231"/>
    <s v="210000092765"/>
    <n v="60001110"/>
    <s v="Sudesh Kumar Yadav"/>
    <x v="0"/>
    <s v="Gurgaon"/>
    <x v="1"/>
    <m/>
    <x v="1"/>
    <s v="Executives"/>
    <s v="E7"/>
    <s v="Yes"/>
    <s v="Yes"/>
    <s v="Yes"/>
    <s v="Yes"/>
    <s v="Yes"/>
    <s v="Yes"/>
    <s v="No"/>
    <s v="0"/>
    <d v="2021-07-29T00:00:00"/>
    <d v="1899-12-30T19:31:08"/>
  </r>
  <r>
    <n v="2236"/>
    <s v="210000093065"/>
    <n v="60011184"/>
    <s v="Anoop Kumar Singh"/>
    <x v="0"/>
    <s v="Gurgaon"/>
    <x v="3"/>
    <m/>
    <x v="0"/>
    <s v="Executives"/>
    <s v="E7"/>
    <s v="Yes"/>
    <s v="Yes"/>
    <s v="Yes"/>
    <s v="Yes"/>
    <s v="Yes"/>
    <s v="Yes"/>
    <s v="No"/>
    <s v="0"/>
    <d v="2021-07-30T00:00:00"/>
    <d v="1899-12-30T10:15:48"/>
  </r>
  <r>
    <n v="2241"/>
    <s v="210000093057"/>
    <n v="60000612"/>
    <s v="Sheela Sinha"/>
    <x v="0"/>
    <s v="Gurgaon"/>
    <x v="0"/>
    <m/>
    <x v="0"/>
    <s v="Executives"/>
    <s v="E7"/>
    <s v="Yes"/>
    <s v="Yes"/>
    <s v="Yes"/>
    <s v="Yes"/>
    <s v="Yes"/>
    <s v="Yes"/>
    <s v="No"/>
    <s v="0"/>
    <d v="2021-07-30T00:00:00"/>
    <d v="1899-12-30T10:13:40"/>
  </r>
  <r>
    <n v="2242"/>
    <s v="210000093222"/>
    <n v="60001178"/>
    <s v="Anil Kr Meena"/>
    <x v="0"/>
    <s v="Gurgaon"/>
    <x v="0"/>
    <m/>
    <x v="0"/>
    <s v="Executives"/>
    <s v="E7"/>
    <s v="Yes"/>
    <s v="Yes"/>
    <s v="Yes"/>
    <s v="Yes"/>
    <s v="Yes"/>
    <s v="Yes"/>
    <s v="No"/>
    <s v="0"/>
    <d v="2021-07-30T00:00:00"/>
    <d v="1899-12-30T11:00:34"/>
  </r>
  <r>
    <n v="2244"/>
    <s v="210000092915"/>
    <n v="60001098"/>
    <s v="Rahul Singla"/>
    <x v="0"/>
    <s v="Gurgaon"/>
    <x v="1"/>
    <m/>
    <x v="1"/>
    <s v="Executives"/>
    <s v="E7"/>
    <s v="Yes"/>
    <s v="Yes"/>
    <s v="Yes"/>
    <s v="Yes"/>
    <s v="Yes"/>
    <s v="Yes"/>
    <s v="No"/>
    <s v="0"/>
    <d v="2021-07-30T00:00:00"/>
    <d v="1899-12-30T09:01:55"/>
  </r>
  <r>
    <n v="2246"/>
    <s v="210000093054"/>
    <n v="60001434"/>
    <s v="Gitanjali Sharma"/>
    <x v="0"/>
    <s v="Gurgaon"/>
    <x v="2"/>
    <m/>
    <x v="0"/>
    <s v="Executives"/>
    <s v="E7"/>
    <s v="Yes"/>
    <s v="Yes"/>
    <s v="Yes"/>
    <s v="Yes"/>
    <s v="Yes"/>
    <s v="Yes"/>
    <s v="No"/>
    <s v="0"/>
    <d v="2021-07-30T00:00:00"/>
    <d v="1899-12-30T10:10:31"/>
  </r>
  <r>
    <n v="2248"/>
    <s v="210000092898"/>
    <n v="60000839"/>
    <s v="G K Gupta"/>
    <x v="0"/>
    <s v="Gurgaon"/>
    <x v="0"/>
    <m/>
    <x v="0"/>
    <s v="Executives"/>
    <s v="E7"/>
    <s v="Yes"/>
    <s v="Yes"/>
    <s v="Yes"/>
    <s v="Yes"/>
    <s v="Yes"/>
    <s v="Yes"/>
    <s v="No"/>
    <s v="0"/>
    <d v="2021-07-30T00:00:00"/>
    <d v="1899-12-30T08:17:59"/>
  </r>
  <r>
    <n v="2249"/>
    <s v="210000093092"/>
    <n v="60001444"/>
    <s v="Ankur Bhandari"/>
    <x v="0"/>
    <s v="Gurgaon"/>
    <x v="1"/>
    <m/>
    <x v="1"/>
    <s v="Executives"/>
    <s v="E7"/>
    <s v="Yes"/>
    <s v="Yes"/>
    <s v="Yes"/>
    <s v="Yes"/>
    <s v="Yes"/>
    <s v="Yes"/>
    <s v="No"/>
    <s v="0"/>
    <d v="2021-07-30T00:00:00"/>
    <d v="1899-12-30T10:16:48"/>
  </r>
  <r>
    <n v="2254"/>
    <s v="210000093492"/>
    <n v="60001213"/>
    <s v="Arbind Kumar"/>
    <x v="0"/>
    <s v="Gurgaon"/>
    <x v="0"/>
    <m/>
    <x v="0"/>
    <s v="Executives"/>
    <s v="E7"/>
    <s v="Yes"/>
    <s v="Yes"/>
    <s v="Yes"/>
    <s v="Yes"/>
    <s v="Yes"/>
    <s v="Yes"/>
    <s v="No"/>
    <s v="0"/>
    <d v="2021-07-30T00:00:00"/>
    <d v="1899-12-30T13:32:31"/>
  </r>
  <r>
    <n v="2258"/>
    <s v="210000093550"/>
    <n v="60001380"/>
    <s v="Kaushalendra Singh"/>
    <x v="0"/>
    <s v="Gurgaon"/>
    <x v="0"/>
    <m/>
    <x v="0"/>
    <s v="Executives"/>
    <s v="E7"/>
    <s v="Yes"/>
    <s v="Yes"/>
    <s v="Yes"/>
    <s v="Yes"/>
    <s v="Yes"/>
    <s v="Yes"/>
    <s v="No"/>
    <s v="0"/>
    <d v="2021-07-30T00:00:00"/>
    <d v="1899-12-30T14:40:00"/>
  </r>
  <r>
    <n v="2259"/>
    <s v="210000093530"/>
    <n v="60001272"/>
    <s v="Rajesh Kumar Singh"/>
    <x v="0"/>
    <s v="Gurgaon"/>
    <x v="1"/>
    <m/>
    <x v="1"/>
    <s v="Executives"/>
    <s v="E7"/>
    <s v="Yes"/>
    <s v="Yes"/>
    <s v="Yes"/>
    <s v="Yes"/>
    <s v="Yes"/>
    <s v="Yes"/>
    <s v="No"/>
    <s v="0"/>
    <d v="2021-07-30T00:00:00"/>
    <d v="1899-12-30T14:56:02"/>
  </r>
  <r>
    <n v="2268"/>
    <s v="210000093370"/>
    <n v="60001294"/>
    <s v="Devendra Kr Parganiha"/>
    <x v="0"/>
    <s v="Gurgaon"/>
    <x v="2"/>
    <m/>
    <x v="0"/>
    <s v="Executives"/>
    <s v="E7"/>
    <s v="Yes"/>
    <s v="Yes"/>
    <s v="Yes"/>
    <s v="Yes"/>
    <s v="Yes"/>
    <s v="Yes"/>
    <s v="No"/>
    <s v="0"/>
    <d v="2021-07-30T00:00:00"/>
    <d v="1899-12-30T12:21:36"/>
  </r>
  <r>
    <n v="2270"/>
    <s v="210000093945"/>
    <n v="60000660"/>
    <s v="K P Mukherjee"/>
    <x v="0"/>
    <s v="Gurgaon"/>
    <x v="0"/>
    <m/>
    <x v="0"/>
    <s v="Executives"/>
    <s v="E7"/>
    <s v="Yes"/>
    <s v="Yes"/>
    <s v="Yes"/>
    <s v="Yes"/>
    <s v="Yes"/>
    <s v="Yes"/>
    <s v="No"/>
    <s v="0"/>
    <d v="2021-07-30T00:00:00"/>
    <d v="1899-12-30T19:52:11"/>
  </r>
  <r>
    <n v="2276"/>
    <s v="210000094277"/>
    <n v="60001159"/>
    <s v="Vinit Kr Singh"/>
    <x v="0"/>
    <s v="Gurgaon"/>
    <x v="0"/>
    <m/>
    <x v="0"/>
    <s v="Executives"/>
    <s v="E7"/>
    <s v="Yes"/>
    <s v="Yes"/>
    <s v="Yes"/>
    <s v="Yes"/>
    <s v="Yes"/>
    <s v="Yes"/>
    <s v="No"/>
    <s v="0"/>
    <d v="2021-07-31T00:00:00"/>
    <d v="1899-12-30T12:02:07"/>
  </r>
  <r>
    <n v="2287"/>
    <s v="210000094894"/>
    <n v="60001714"/>
    <s v="Jitendra Kumar Singh Bhadauria"/>
    <x v="0"/>
    <s v="Gurgaon"/>
    <x v="0"/>
    <m/>
    <x v="0"/>
    <s v="Executives"/>
    <s v="E7"/>
    <s v="Yes"/>
    <s v="Yes"/>
    <s v="Yes"/>
    <s v="Yes"/>
    <s v="Yes"/>
    <s v="Yes"/>
    <s v="No"/>
    <s v="0"/>
    <d v="2021-08-02T00:00:00"/>
    <d v="1899-12-30T10:26:25"/>
  </r>
  <r>
    <n v="2292"/>
    <s v="210000095731"/>
    <n v="60001141"/>
    <s v="Harmeet Singh"/>
    <x v="0"/>
    <s v="Gurgaon"/>
    <x v="3"/>
    <m/>
    <x v="0"/>
    <s v="Executives"/>
    <s v="E7"/>
    <s v="Yes"/>
    <s v="Yes"/>
    <s v="Yes"/>
    <s v="Yes"/>
    <s v="Yes"/>
    <s v="Yes"/>
    <s v="No"/>
    <s v="0"/>
    <d v="2021-08-04T00:00:00"/>
    <d v="1899-12-30T12:50:18"/>
  </r>
  <r>
    <n v="2296"/>
    <s v="210000097163"/>
    <n v="60001121"/>
    <s v="Koushik Goswami"/>
    <x v="0"/>
    <s v="Gurgaon"/>
    <x v="3"/>
    <m/>
    <x v="0"/>
    <s v="Executives"/>
    <s v="E7"/>
    <s v="Yes"/>
    <s v="Yes"/>
    <s v="Yes"/>
    <s v="Yes"/>
    <s v="Yes"/>
    <s v="Yes"/>
    <s v="No"/>
    <s v="0"/>
    <d v="2021-08-09T00:00:00"/>
    <d v="1899-12-30T11:44:30"/>
  </r>
  <r>
    <n v="2301"/>
    <s v="210000097737"/>
    <n v="60041576"/>
    <s v="Vipul Singh"/>
    <x v="0"/>
    <s v="Gurgaon"/>
    <x v="2"/>
    <m/>
    <x v="0"/>
    <s v="Executives"/>
    <s v="E7"/>
    <s v="Yes"/>
    <s v="Yes"/>
    <s v="Yes"/>
    <s v="Yes"/>
    <s v="Yes"/>
    <s v="Yes"/>
    <s v="No"/>
    <s v="0"/>
    <d v="2021-08-11T00:00:00"/>
    <d v="1899-12-30T08:57:54"/>
  </r>
  <r>
    <n v="2308"/>
    <s v="210000079395"/>
    <n v="60050999"/>
    <s v="G Ravisankar"/>
    <x v="0"/>
    <s v="Gurgaon"/>
    <x v="0"/>
    <m/>
    <x v="0"/>
    <s v="Executives"/>
    <s v="E8"/>
    <s v="Yes"/>
    <s v="Yes"/>
    <s v="Yes"/>
    <s v="Yes"/>
    <s v="Yes"/>
    <s v="Yes"/>
    <s v="No"/>
    <s v="0"/>
    <d v="2021-07-05T00:00:00"/>
    <d v="1899-12-30T15:11:41"/>
  </r>
  <r>
    <n v="2309"/>
    <s v="210000079483"/>
    <n v="60010950"/>
    <s v="Sudhir Agarwal"/>
    <x v="0"/>
    <s v="Gurgaon"/>
    <x v="3"/>
    <m/>
    <x v="0"/>
    <s v="Executives"/>
    <s v="E8"/>
    <s v="Yes"/>
    <s v="Yes"/>
    <s v="Yes"/>
    <s v="Yes"/>
    <s v="Yes"/>
    <s v="Yes"/>
    <s v="No"/>
    <s v="0"/>
    <d v="2021-07-05T00:00:00"/>
    <d v="1899-12-30T16:24:50"/>
  </r>
  <r>
    <n v="2314"/>
    <s v="210000080398"/>
    <n v="60000951"/>
    <s v="P Ravi Shanker Yadav"/>
    <x v="0"/>
    <s v="Gurgaon"/>
    <x v="0"/>
    <m/>
    <x v="0"/>
    <s v="Executives"/>
    <s v="E8"/>
    <s v="Yes"/>
    <s v="Yes"/>
    <s v="Yes"/>
    <s v="Yes"/>
    <s v="Yes"/>
    <s v="Yes"/>
    <s v="No"/>
    <s v="0"/>
    <d v="2021-07-07T00:00:00"/>
    <d v="1899-12-30T18:08:01"/>
  </r>
  <r>
    <n v="2315"/>
    <s v="210000080533"/>
    <n v="60000890"/>
    <s v="N G B M Krishna"/>
    <x v="0"/>
    <s v="Gurgaon"/>
    <x v="0"/>
    <m/>
    <x v="0"/>
    <s v="Executives"/>
    <s v="E8"/>
    <s v="Yes"/>
    <s v="Yes"/>
    <s v="Yes"/>
    <s v="Yes"/>
    <s v="Yes"/>
    <s v="Yes"/>
    <s v="No"/>
    <s v="0"/>
    <d v="2021-07-08T00:00:00"/>
    <d v="1899-12-30T10:24:32"/>
  </r>
  <r>
    <n v="2316"/>
    <s v="210000080657"/>
    <n v="60016574"/>
    <s v="S J Lakra"/>
    <x v="0"/>
    <s v="Gurgaon"/>
    <x v="0"/>
    <m/>
    <x v="0"/>
    <s v="Executives"/>
    <s v="E8"/>
    <s v="Yes"/>
    <s v="Yes"/>
    <s v="Yes"/>
    <s v="Yes"/>
    <s v="Yes"/>
    <s v="Yes"/>
    <s v="No"/>
    <s v="0"/>
    <d v="2021-07-08T00:00:00"/>
    <d v="1899-12-30T14:41:57"/>
  </r>
  <r>
    <n v="2318"/>
    <s v="210000081150"/>
    <n v="60050997"/>
    <s v="A K Shukla"/>
    <x v="0"/>
    <s v="Gurgaon"/>
    <x v="0"/>
    <m/>
    <x v="0"/>
    <s v="Executives"/>
    <s v="E8"/>
    <s v="Yes"/>
    <s v="Yes"/>
    <s v="Yes"/>
    <s v="Yes"/>
    <s v="Yes"/>
    <s v="Yes"/>
    <s v="No"/>
    <s v="0"/>
    <d v="2021-07-09T00:00:00"/>
    <d v="1899-12-30T16:51:21"/>
  </r>
  <r>
    <n v="2319"/>
    <s v="210000081535"/>
    <n v="60000863"/>
    <s v="Sunil Kumar Nalini"/>
    <x v="0"/>
    <s v="Gurgaon"/>
    <x v="0"/>
    <m/>
    <x v="0"/>
    <s v="Executives"/>
    <s v="E8"/>
    <s v="Yes"/>
    <s v="Yes"/>
    <s v="Yes"/>
    <s v="Yes"/>
    <s v="Yes"/>
    <s v="Yes"/>
    <s v="No"/>
    <s v="0"/>
    <d v="2021-07-10T00:00:00"/>
    <d v="1899-12-30T23:49:47"/>
  </r>
  <r>
    <n v="2320"/>
    <s v="210000081383"/>
    <n v="60000818"/>
    <s v="Manoj Kumar"/>
    <x v="0"/>
    <s v="Gurgaon"/>
    <x v="3"/>
    <m/>
    <x v="0"/>
    <s v="Executives"/>
    <s v="E8"/>
    <s v="Yes"/>
    <s v="Yes"/>
    <s v="Yes"/>
    <s v="Yes"/>
    <s v="Yes"/>
    <s v="Yes"/>
    <s v="No"/>
    <s v="0"/>
    <d v="2021-07-10T00:00:00"/>
    <d v="1899-12-30T12:50:13"/>
  </r>
  <r>
    <n v="2322"/>
    <s v="210000081348"/>
    <n v="60017002"/>
    <s v="P K Srivastava"/>
    <x v="0"/>
    <s v="Gurgaon"/>
    <x v="3"/>
    <m/>
    <x v="0"/>
    <s v="Executives"/>
    <s v="E8"/>
    <s v="Yes"/>
    <s v="Yes"/>
    <s v="Yes"/>
    <s v="Yes"/>
    <s v="Yes"/>
    <s v="Yes"/>
    <s v="No"/>
    <s v="0"/>
    <d v="2021-07-10T00:00:00"/>
    <d v="1899-12-30T12:58:07"/>
  </r>
  <r>
    <n v="2324"/>
    <s v="210000081738"/>
    <n v="60000840"/>
    <s v="Abhishek ."/>
    <x v="0"/>
    <s v="Gurgaon"/>
    <x v="0"/>
    <m/>
    <x v="0"/>
    <s v="Executives"/>
    <s v="E8"/>
    <s v="Yes"/>
    <s v="Yes"/>
    <s v="Yes"/>
    <s v="Yes"/>
    <s v="Yes"/>
    <s v="Yes"/>
    <s v="No"/>
    <s v="0"/>
    <d v="2021-07-12T00:00:00"/>
    <d v="1899-12-30T11:44:38"/>
  </r>
  <r>
    <n v="2325"/>
    <s v="210000081875"/>
    <n v="60010780"/>
    <s v="Patanjali Sharma"/>
    <x v="0"/>
    <s v="Gurgaon"/>
    <x v="0"/>
    <m/>
    <x v="0"/>
    <s v="Executives"/>
    <s v="E8"/>
    <s v="Yes"/>
    <s v="Yes"/>
    <s v="Yes"/>
    <s v="Yes"/>
    <s v="Yes"/>
    <s v="Yes"/>
    <s v="No"/>
    <s v="0"/>
    <d v="2021-07-12T00:00:00"/>
    <d v="1899-12-30T15:02:31"/>
  </r>
  <r>
    <n v="2332"/>
    <s v="210000082640"/>
    <n v="60000892"/>
    <s v="Tapan Dash"/>
    <x v="0"/>
    <s v="Gurgaon"/>
    <x v="0"/>
    <m/>
    <x v="0"/>
    <s v="Executives"/>
    <s v="E8"/>
    <s v="Yes"/>
    <s v="Yes"/>
    <s v="Yes"/>
    <s v="Yes"/>
    <s v="Yes"/>
    <s v="Yes"/>
    <s v="No"/>
    <s v="0"/>
    <d v="2021-07-14T00:00:00"/>
    <d v="1899-12-30T11:14:20"/>
  </r>
  <r>
    <n v="2333"/>
    <s v="210000082674"/>
    <n v="60000543"/>
    <s v="Kailash  Kumar Gupta"/>
    <x v="0"/>
    <s v="Gurgaon"/>
    <x v="0"/>
    <m/>
    <x v="0"/>
    <s v="Executives"/>
    <s v="E8"/>
    <s v="Yes"/>
    <s v="Yes"/>
    <s v="Yes"/>
    <s v="Yes"/>
    <s v="Yes"/>
    <s v="Yes"/>
    <s v="No"/>
    <s v="0"/>
    <d v="2021-07-14T00:00:00"/>
    <d v="1899-12-30T11:32:44"/>
  </r>
  <r>
    <n v="2334"/>
    <s v="210000082822"/>
    <n v="60000609"/>
    <s v="Naresh Kumar"/>
    <x v="0"/>
    <s v="Gurgaon"/>
    <x v="0"/>
    <m/>
    <x v="0"/>
    <s v="Executives"/>
    <s v="E8"/>
    <s v="Yes"/>
    <s v="Yes"/>
    <s v="Yes"/>
    <s v="Yes"/>
    <s v="Yes"/>
    <s v="Yes"/>
    <s v="No"/>
    <s v="0"/>
    <d v="2021-07-14T00:00:00"/>
    <d v="1899-12-30T15:07:13"/>
  </r>
  <r>
    <n v="2339"/>
    <s v="210000083326"/>
    <n v="60000755"/>
    <s v="Sruti Mishra"/>
    <x v="0"/>
    <s v="Gurgaon"/>
    <x v="0"/>
    <m/>
    <x v="0"/>
    <s v="Executives"/>
    <s v="E8"/>
    <s v="Yes"/>
    <s v="Yes"/>
    <s v="Yes"/>
    <s v="Yes"/>
    <s v="Yes"/>
    <s v="Yes"/>
    <s v="No"/>
    <s v="0"/>
    <d v="2021-07-15T00:00:00"/>
    <d v="1899-12-30T18:39:48"/>
  </r>
  <r>
    <n v="2341"/>
    <s v="210000083387"/>
    <n v="60000904"/>
    <s v="Amit Garg"/>
    <x v="0"/>
    <s v="Gurgaon"/>
    <x v="0"/>
    <m/>
    <x v="0"/>
    <s v="Executives"/>
    <s v="E8"/>
    <s v="Yes"/>
    <s v="Yes"/>
    <s v="Yes"/>
    <s v="Yes"/>
    <s v="Yes"/>
    <s v="Yes"/>
    <s v="No"/>
    <s v="0"/>
    <d v="2021-07-16T00:00:00"/>
    <d v="1899-12-30T09:50:34"/>
  </r>
  <r>
    <n v="2344"/>
    <s v="210000083601"/>
    <n v="60020022"/>
    <s v="Ajay Holani"/>
    <x v="0"/>
    <s v="Gurgaon"/>
    <x v="2"/>
    <m/>
    <x v="0"/>
    <s v="Executives"/>
    <s v="E8"/>
    <s v="Yes"/>
    <s v="Yes"/>
    <s v="Yes"/>
    <s v="Yes"/>
    <s v="Yes"/>
    <s v="Yes"/>
    <s v="No"/>
    <s v="0"/>
    <d v="2021-07-16T00:00:00"/>
    <d v="1899-12-30T15:43:51"/>
  </r>
  <r>
    <n v="2349"/>
    <s v="210000084035"/>
    <n v="60000783"/>
    <s v="Sunil Kumar"/>
    <x v="0"/>
    <s v="Gurgaon"/>
    <x v="3"/>
    <m/>
    <x v="0"/>
    <s v="Executives"/>
    <s v="E8"/>
    <s v="Yes"/>
    <s v="Yes"/>
    <s v="Yes"/>
    <s v="Yes"/>
    <s v="Yes"/>
    <s v="Yes"/>
    <s v="No"/>
    <s v="0"/>
    <d v="2021-07-18T00:00:00"/>
    <d v="1899-12-30T19:46:41"/>
  </r>
  <r>
    <n v="2352"/>
    <s v="210000084320"/>
    <n v="60010100"/>
    <s v="C S Gupta"/>
    <x v="0"/>
    <s v="Gurgaon"/>
    <x v="0"/>
    <m/>
    <x v="0"/>
    <s v="Executives"/>
    <s v="E8"/>
    <s v="Yes"/>
    <s v="Yes"/>
    <s v="Yes"/>
    <s v="Yes"/>
    <s v="Yes"/>
    <s v="Yes"/>
    <s v="No"/>
    <s v="0"/>
    <d v="2021-07-19T00:00:00"/>
    <d v="1899-12-30T14:59:03"/>
  </r>
  <r>
    <n v="2353"/>
    <s v="210000084200"/>
    <n v="60010102"/>
    <s v="Anoop Singh"/>
    <x v="0"/>
    <s v="Gurgaon"/>
    <x v="0"/>
    <m/>
    <x v="0"/>
    <s v="Executives"/>
    <s v="E8"/>
    <s v="Yes"/>
    <s v="Yes"/>
    <s v="Yes"/>
    <s v="Yes"/>
    <s v="Yes"/>
    <s v="Yes"/>
    <s v="No"/>
    <s v="0"/>
    <d v="2021-07-19T00:00:00"/>
    <d v="1899-12-30T12:01:38"/>
  </r>
  <r>
    <n v="2356"/>
    <s v="210000084209"/>
    <n v="60000898"/>
    <s v="Manoj Kumar Singh"/>
    <x v="0"/>
    <s v="Gurgaon"/>
    <x v="0"/>
    <m/>
    <x v="0"/>
    <s v="Executives"/>
    <s v="E8"/>
    <s v="Yes"/>
    <s v="Yes"/>
    <s v="Yes"/>
    <s v="Yes"/>
    <s v="Yes"/>
    <s v="Yes"/>
    <s v="No"/>
    <s v="0"/>
    <d v="2021-07-19T00:00:00"/>
    <d v="1899-12-30T12:17:03"/>
  </r>
  <r>
    <n v="2360"/>
    <s v="210000084649"/>
    <n v="60000886"/>
    <s v="M Srinivasa Rao"/>
    <x v="0"/>
    <s v="Gurgaon"/>
    <x v="0"/>
    <m/>
    <x v="0"/>
    <s v="Executives"/>
    <s v="E8"/>
    <s v="Yes"/>
    <s v="Yes"/>
    <s v="Yes"/>
    <s v="Yes"/>
    <s v="Yes"/>
    <s v="Yes"/>
    <s v="No"/>
    <s v="0"/>
    <d v="2021-07-20T00:00:00"/>
    <d v="1899-12-30T10:15:57"/>
  </r>
  <r>
    <n v="2361"/>
    <s v="210000084974"/>
    <n v="60000580"/>
    <s v="Sunil Samuel"/>
    <x v="0"/>
    <s v="Gurgaon"/>
    <x v="0"/>
    <m/>
    <x v="0"/>
    <s v="Executives"/>
    <s v="E8"/>
    <s v="Yes"/>
    <s v="Yes"/>
    <s v="Yes"/>
    <s v="Yes"/>
    <s v="Yes"/>
    <s v="Yes"/>
    <s v="No"/>
    <s v="0"/>
    <d v="2021-07-20T00:00:00"/>
    <d v="1899-12-30T18:12:11"/>
  </r>
  <r>
    <n v="2364"/>
    <s v="210000084722"/>
    <n v="60040764"/>
    <s v="Mohd Mohsin"/>
    <x v="0"/>
    <s v="Gurgaon"/>
    <x v="0"/>
    <m/>
    <x v="0"/>
    <s v="Executives"/>
    <s v="E8"/>
    <s v="Yes"/>
    <s v="Yes"/>
    <s v="Yes"/>
    <s v="Yes"/>
    <s v="Yes"/>
    <s v="Yes"/>
    <s v="No"/>
    <s v="0"/>
    <d v="2021-07-20T00:00:00"/>
    <d v="1899-12-30T11:32:09"/>
  </r>
  <r>
    <n v="2365"/>
    <s v="210000084907"/>
    <n v="60015041"/>
    <s v="Vetcha Raja"/>
    <x v="0"/>
    <s v="Gurgaon"/>
    <x v="2"/>
    <m/>
    <x v="0"/>
    <s v="Executives"/>
    <s v="E8"/>
    <s v="Yes"/>
    <s v="Yes"/>
    <s v="Yes"/>
    <s v="Yes"/>
    <s v="Yes"/>
    <s v="Yes"/>
    <s v="No"/>
    <s v="0"/>
    <d v="2021-07-20T00:00:00"/>
    <d v="1899-12-30T16:56:32"/>
  </r>
  <r>
    <n v="2369"/>
    <s v="210000085498"/>
    <n v="60000711"/>
    <s v="Anjali Banga"/>
    <x v="0"/>
    <s v="Gurgaon"/>
    <x v="0"/>
    <m/>
    <x v="0"/>
    <s v="Executives"/>
    <s v="E8"/>
    <s v="Yes"/>
    <s v="Yes"/>
    <s v="Yes"/>
    <s v="Yes"/>
    <s v="Yes"/>
    <s v="Yes"/>
    <s v="No"/>
    <s v="0"/>
    <d v="2021-07-22T00:00:00"/>
    <d v="1899-12-30T14:24:01"/>
  </r>
  <r>
    <n v="2373"/>
    <s v="210000085508"/>
    <n v="60050990"/>
    <s v="J Mazumder"/>
    <x v="0"/>
    <s v="Gurgaon"/>
    <x v="0"/>
    <m/>
    <x v="0"/>
    <s v="Executives"/>
    <s v="E8"/>
    <s v="Yes"/>
    <s v="Yes"/>
    <s v="Yes"/>
    <s v="Yes"/>
    <s v="Yes"/>
    <s v="Yes"/>
    <s v="No"/>
    <s v="0"/>
    <d v="2021-07-22T00:00:00"/>
    <d v="1899-12-30T14:24:11"/>
  </r>
  <r>
    <n v="2383"/>
    <s v="210000086194"/>
    <n v="60017007"/>
    <s v="Jasbir Singh"/>
    <x v="0"/>
    <s v="Gurgaon"/>
    <x v="0"/>
    <m/>
    <x v="0"/>
    <s v="Executives"/>
    <s v="E8"/>
    <s v="Yes"/>
    <s v="Yes"/>
    <s v="Yes"/>
    <s v="Yes"/>
    <s v="Yes"/>
    <s v="Yes"/>
    <s v="No"/>
    <s v="0"/>
    <d v="2021-07-23T00:00:00"/>
    <d v="1899-12-30T13:53:14"/>
  </r>
  <r>
    <n v="2391"/>
    <s v="210000085899"/>
    <n v="60000404"/>
    <s v="Bidyut Kumar"/>
    <x v="0"/>
    <s v="Gurgaon"/>
    <x v="1"/>
    <m/>
    <x v="1"/>
    <s v="Executives"/>
    <s v="E8"/>
    <s v="Yes"/>
    <s v="Yes"/>
    <s v="Yes"/>
    <s v="Yes"/>
    <s v="Yes"/>
    <s v="Yes"/>
    <s v="No"/>
    <s v="0"/>
    <d v="2021-07-23T00:00:00"/>
    <d v="1899-12-30T10:34:07"/>
  </r>
  <r>
    <n v="2404"/>
    <s v="210000087247"/>
    <n v="60000614"/>
    <s v="Dr Sunita Chohan"/>
    <x v="0"/>
    <s v="Gurgaon"/>
    <x v="2"/>
    <m/>
    <x v="0"/>
    <s v="Executives"/>
    <s v="E8"/>
    <s v="Yes"/>
    <s v="Yes"/>
    <s v="Yes"/>
    <s v="Yes"/>
    <s v="Yes"/>
    <s v="Yes"/>
    <s v="No"/>
    <s v="0"/>
    <d v="2021-07-26T00:00:00"/>
    <d v="1899-12-30T08:56:07"/>
  </r>
  <r>
    <n v="2405"/>
    <s v="210000087262"/>
    <n v="60000833"/>
    <s v="K K Sarkar"/>
    <x v="0"/>
    <s v="Gurgaon"/>
    <x v="0"/>
    <m/>
    <x v="0"/>
    <s v="Executives"/>
    <s v="E8"/>
    <s v="Yes"/>
    <s v="Yes"/>
    <s v="Yes"/>
    <s v="Yes"/>
    <s v="Yes"/>
    <s v="Yes"/>
    <s v="No"/>
    <s v="0"/>
    <d v="2021-07-26T00:00:00"/>
    <d v="1899-12-30T09:34:44"/>
  </r>
  <r>
    <n v="2408"/>
    <s v="210000087510"/>
    <n v="60000488"/>
    <s v="Ashwani Kumar Gupta"/>
    <x v="0"/>
    <s v="Gurgaon"/>
    <x v="0"/>
    <m/>
    <x v="0"/>
    <s v="Executives"/>
    <s v="E8"/>
    <s v="Yes"/>
    <s v="Yes"/>
    <s v="Yes"/>
    <s v="Yes"/>
    <s v="Yes"/>
    <s v="Yes"/>
    <s v="No"/>
    <s v="0"/>
    <d v="2021-07-26T00:00:00"/>
    <d v="1899-12-30T11:04:05"/>
  </r>
  <r>
    <n v="2416"/>
    <s v="210000087515"/>
    <n v="60000410"/>
    <s v="Seema Gupta"/>
    <x v="0"/>
    <s v="Gurgaon"/>
    <x v="0"/>
    <m/>
    <x v="0"/>
    <s v="Executives"/>
    <s v="E8"/>
    <s v="Yes"/>
    <s v="Yes"/>
    <s v="Yes"/>
    <s v="Yes"/>
    <s v="Yes"/>
    <s v="Yes"/>
    <s v="No"/>
    <s v="0"/>
    <d v="2021-07-26T00:00:00"/>
    <d v="1899-12-30T11:04:08"/>
  </r>
  <r>
    <n v="2417"/>
    <s v="210000087596"/>
    <n v="60000757"/>
    <s v="Punam ."/>
    <x v="0"/>
    <s v="Gurgaon"/>
    <x v="0"/>
    <m/>
    <x v="0"/>
    <s v="Executives"/>
    <s v="E8"/>
    <s v="Yes"/>
    <s v="Yes"/>
    <s v="Yes"/>
    <s v="Yes"/>
    <s v="Yes"/>
    <s v="Yes"/>
    <s v="No"/>
    <s v="0"/>
    <d v="2021-07-26T00:00:00"/>
    <d v="1899-12-30T11:29:52"/>
  </r>
  <r>
    <n v="2419"/>
    <s v="210000087581"/>
    <n v="60000550"/>
    <s v="Manoj Kumar Gupta"/>
    <x v="0"/>
    <s v="Gurgaon"/>
    <x v="0"/>
    <m/>
    <x v="0"/>
    <s v="Executives"/>
    <s v="E8"/>
    <s v="Yes"/>
    <s v="Yes"/>
    <s v="Yes"/>
    <s v="Yes"/>
    <s v="Yes"/>
    <s v="Yes"/>
    <s v="No"/>
    <s v="0"/>
    <d v="2021-07-26T00:00:00"/>
    <d v="1899-12-30T11:19:51"/>
  </r>
  <r>
    <n v="2428"/>
    <s v="210000088190"/>
    <n v="60010787"/>
    <s v="Arvind Kumar Rai"/>
    <x v="0"/>
    <s v="Gurgaon"/>
    <x v="2"/>
    <m/>
    <x v="0"/>
    <s v="Executives"/>
    <s v="E8"/>
    <s v="Yes"/>
    <s v="Yes"/>
    <s v="Yes"/>
    <s v="Yes"/>
    <s v="Yes"/>
    <s v="Yes"/>
    <s v="No"/>
    <s v="0"/>
    <d v="2021-07-26T00:00:00"/>
    <d v="1899-12-30T16:55:33"/>
  </r>
  <r>
    <n v="2430"/>
    <s v="210000088015"/>
    <n v="60000162"/>
    <s v="D N Rozekar"/>
    <x v="0"/>
    <s v="Gurgaon"/>
    <x v="0"/>
    <m/>
    <x v="0"/>
    <s v="Executives"/>
    <s v="E8"/>
    <s v="Yes"/>
    <s v="Yes"/>
    <s v="Yes"/>
    <s v="Yes"/>
    <s v="Yes"/>
    <s v="Yes"/>
    <s v="No"/>
    <s v="0"/>
    <d v="2021-07-26T00:00:00"/>
    <d v="1899-12-30T15:26:19"/>
  </r>
  <r>
    <n v="2434"/>
    <s v="210000087954"/>
    <n v="60051006"/>
    <s v="Bipin Kishor Mundu"/>
    <x v="0"/>
    <s v="Gurgaon"/>
    <x v="0"/>
    <m/>
    <x v="0"/>
    <s v="Executives"/>
    <s v="E8"/>
    <s v="Yes"/>
    <s v="Yes"/>
    <s v="Yes"/>
    <s v="Yes"/>
    <s v="Yes"/>
    <s v="Yes"/>
    <s v="No"/>
    <s v="0"/>
    <d v="2021-07-26T00:00:00"/>
    <d v="1899-12-30T14:43:45"/>
  </r>
  <r>
    <n v="2437"/>
    <s v="210000087840"/>
    <n v="60010152"/>
    <s v="Y P Singh"/>
    <x v="0"/>
    <s v="Gurgaon"/>
    <x v="0"/>
    <m/>
    <x v="0"/>
    <s v="Executives"/>
    <s v="E8"/>
    <s v="Yes"/>
    <s v="Yes"/>
    <s v="Yes"/>
    <s v="Yes"/>
    <s v="Yes"/>
    <s v="Yes"/>
    <s v="No"/>
    <s v="0"/>
    <d v="2021-07-26T00:00:00"/>
    <d v="1899-12-30T13:09:57"/>
  </r>
  <r>
    <n v="2442"/>
    <s v="210000088642"/>
    <n v="60031069"/>
    <s v="G Srimannarayana"/>
    <x v="0"/>
    <s v="Gurgaon"/>
    <x v="3"/>
    <m/>
    <x v="0"/>
    <s v="Executives"/>
    <s v="E8"/>
    <s v="Yes"/>
    <s v="Yes"/>
    <s v="Yes"/>
    <s v="Yes"/>
    <s v="Yes"/>
    <s v="Yes"/>
    <s v="No"/>
    <s v="0"/>
    <d v="2021-07-27T00:00:00"/>
    <d v="1899-12-30T09:38:10"/>
  </r>
  <r>
    <n v="2446"/>
    <s v="210000088902"/>
    <n v="60010987"/>
    <s v="Venkata S V"/>
    <x v="0"/>
    <s v="Gurgaon"/>
    <x v="1"/>
    <m/>
    <x v="1"/>
    <s v="Executives"/>
    <s v="E8"/>
    <s v="Yes"/>
    <s v="Yes"/>
    <s v="Yes"/>
    <s v="Yes"/>
    <s v="Yes"/>
    <s v="Yes"/>
    <s v="No"/>
    <s v="0"/>
    <d v="2021-07-27T00:00:00"/>
    <d v="1899-12-30T11:29:37"/>
  </r>
  <r>
    <n v="2448"/>
    <s v="210000088887"/>
    <n v="60011125"/>
    <s v="Rashmi Vallurie"/>
    <x v="0"/>
    <s v="Gurgaon"/>
    <x v="0"/>
    <m/>
    <x v="0"/>
    <s v="Executives"/>
    <s v="E8"/>
    <s v="Yes"/>
    <s v="Yes"/>
    <s v="Yes"/>
    <s v="Yes"/>
    <s v="Yes"/>
    <s v="Yes"/>
    <s v="No"/>
    <s v="0"/>
    <d v="2021-07-27T00:00:00"/>
    <d v="1899-12-30T11:34:06"/>
  </r>
  <r>
    <n v="2454"/>
    <s v="210000089221"/>
    <n v="60001021"/>
    <s v="Rajma Chatterjee"/>
    <x v="0"/>
    <s v="Gurgaon"/>
    <x v="0"/>
    <m/>
    <x v="0"/>
    <s v="Executives"/>
    <s v="E8"/>
    <s v="Yes"/>
    <s v="Yes"/>
    <s v="Yes"/>
    <s v="Yes"/>
    <s v="Yes"/>
    <s v="Yes"/>
    <s v="No"/>
    <s v="0"/>
    <d v="2021-07-27T00:00:00"/>
    <d v="1899-12-30T14:17:32"/>
  </r>
  <r>
    <n v="2457"/>
    <s v="210000088670"/>
    <n v="60000443"/>
    <s v="Kishore C D"/>
    <x v="0"/>
    <s v="Gurgaon"/>
    <x v="0"/>
    <m/>
    <x v="0"/>
    <s v="Executives"/>
    <s v="E8"/>
    <s v="Yes"/>
    <s v="Yes"/>
    <s v="Yes"/>
    <s v="Yes"/>
    <s v="Yes"/>
    <s v="Yes"/>
    <s v="No"/>
    <s v="0"/>
    <d v="2021-07-27T00:00:00"/>
    <d v="1899-12-30T10:03:15"/>
  </r>
  <r>
    <n v="2458"/>
    <s v="210000088934"/>
    <n v="60020036"/>
    <s v="Akshay Kumar Verma"/>
    <x v="0"/>
    <s v="Gurgaon"/>
    <x v="0"/>
    <m/>
    <x v="0"/>
    <s v="Executives"/>
    <s v="E8"/>
    <s v="Yes"/>
    <s v="Yes"/>
    <s v="Yes"/>
    <s v="Yes"/>
    <s v="Yes"/>
    <s v="Yes"/>
    <s v="No"/>
    <s v="0"/>
    <d v="2021-07-27T00:00:00"/>
    <d v="1899-12-30T11:42:50"/>
  </r>
  <r>
    <n v="2459"/>
    <s v="210000089488"/>
    <n v="60000716"/>
    <s v="Sangeeta Edwards"/>
    <x v="0"/>
    <s v="Gurgaon"/>
    <x v="0"/>
    <m/>
    <x v="0"/>
    <s v="Executives"/>
    <s v="E8"/>
    <s v="Yes"/>
    <s v="Yes"/>
    <s v="Yes"/>
    <s v="Yes"/>
    <s v="Yes"/>
    <s v="Yes"/>
    <s v="No"/>
    <s v="0"/>
    <d v="2021-07-27T00:00:00"/>
    <d v="1899-12-30T16:45:47"/>
  </r>
  <r>
    <n v="2463"/>
    <s v="210000089858"/>
    <n v="60000511"/>
    <s v="H S Kaushal"/>
    <x v="0"/>
    <s v="Gurgaon"/>
    <x v="0"/>
    <m/>
    <x v="0"/>
    <s v="Executives"/>
    <s v="E8"/>
    <s v="Yes"/>
    <s v="Yes"/>
    <s v="Yes"/>
    <s v="Yes"/>
    <s v="Yes"/>
    <s v="Yes"/>
    <s v="No"/>
    <s v="0"/>
    <d v="2021-07-27T00:00:00"/>
    <d v="1899-12-30T21:25:06"/>
  </r>
  <r>
    <n v="2469"/>
    <s v="210000089878"/>
    <n v="60000583"/>
    <s v="R K Behera"/>
    <x v="0"/>
    <s v="Gurgaon"/>
    <x v="2"/>
    <m/>
    <x v="0"/>
    <s v="Executives"/>
    <s v="E8"/>
    <s v="Yes"/>
    <s v="Yes"/>
    <s v="Yes"/>
    <s v="Yes"/>
    <s v="Yes"/>
    <s v="Yes"/>
    <s v="No"/>
    <s v="0"/>
    <d v="2021-07-27T00:00:00"/>
    <d v="1899-12-30T23:22:07"/>
  </r>
  <r>
    <n v="2470"/>
    <s v="210000089509"/>
    <n v="60050077"/>
    <s v="P K Das"/>
    <x v="0"/>
    <s v="Gurgaon"/>
    <x v="0"/>
    <m/>
    <x v="0"/>
    <s v="Executives"/>
    <s v="E8"/>
    <s v="Yes"/>
    <s v="Yes"/>
    <s v="Yes"/>
    <s v="Yes"/>
    <s v="Yes"/>
    <s v="Yes"/>
    <s v="No"/>
    <s v="0"/>
    <d v="2021-07-27T00:00:00"/>
    <d v="1899-12-30T16:40:40"/>
  </r>
  <r>
    <n v="2476"/>
    <s v="210000090004"/>
    <n v="60000619"/>
    <s v="Mukesh Kumar Sinha"/>
    <x v="0"/>
    <s v="Gurgaon"/>
    <x v="2"/>
    <m/>
    <x v="0"/>
    <s v="Executives"/>
    <s v="E8"/>
    <s v="Yes"/>
    <s v="Yes"/>
    <s v="Yes"/>
    <s v="Yes"/>
    <s v="Yes"/>
    <s v="Yes"/>
    <s v="No"/>
    <s v="0"/>
    <d v="2021-07-28T00:00:00"/>
    <d v="1899-12-30T09:43:50"/>
  </r>
  <r>
    <n v="2485"/>
    <s v="210000090872"/>
    <n v="60000902"/>
    <s v="Sudharshan D"/>
    <x v="0"/>
    <s v="Gurgaon"/>
    <x v="0"/>
    <m/>
    <x v="0"/>
    <s v="Executives"/>
    <s v="E8"/>
    <s v="Yes"/>
    <s v="Yes"/>
    <s v="Yes"/>
    <s v="Yes"/>
    <s v="Yes"/>
    <s v="Yes"/>
    <s v="No"/>
    <s v="0"/>
    <d v="2021-07-28T00:00:00"/>
    <d v="1899-12-30T15:21:34"/>
  </r>
  <r>
    <n v="2488"/>
    <s v="210000090240"/>
    <n v="60030563"/>
    <s v="Srinivasa Murthy Sridharan"/>
    <x v="0"/>
    <s v="Gurgaon"/>
    <x v="3"/>
    <m/>
    <x v="0"/>
    <s v="Executives"/>
    <s v="E8"/>
    <s v="Yes"/>
    <s v="Yes"/>
    <s v="Yes"/>
    <s v="Yes"/>
    <s v="Yes"/>
    <s v="Yes"/>
    <s v="No"/>
    <s v="0"/>
    <d v="2021-07-28T00:00:00"/>
    <d v="1899-12-30T10:55:30"/>
  </r>
  <r>
    <n v="2489"/>
    <s v="210000090276"/>
    <n v="60020017"/>
    <s v="Raghwendra Rai"/>
    <x v="0"/>
    <s v="Gurgaon"/>
    <x v="0"/>
    <m/>
    <x v="0"/>
    <s v="Executives"/>
    <s v="E8"/>
    <s v="Yes"/>
    <s v="Yes"/>
    <s v="Yes"/>
    <s v="Yes"/>
    <s v="Yes"/>
    <s v="Yes"/>
    <s v="No"/>
    <s v="0"/>
    <d v="2021-07-28T00:00:00"/>
    <d v="1899-12-30T11:05:50"/>
  </r>
  <r>
    <n v="2490"/>
    <s v="210000090367"/>
    <n v="60001050"/>
    <s v="Sanjay Sharma"/>
    <x v="0"/>
    <s v="Gurgaon"/>
    <x v="0"/>
    <m/>
    <x v="0"/>
    <s v="Executives"/>
    <s v="E8"/>
    <s v="Yes"/>
    <s v="Yes"/>
    <s v="Yes"/>
    <s v="Yes"/>
    <s v="Yes"/>
    <s v="Yes"/>
    <s v="No"/>
    <s v="0"/>
    <d v="2021-07-28T00:00:00"/>
    <d v="1899-12-30T11:30:22"/>
  </r>
  <r>
    <n v="2503"/>
    <s v="210000091321"/>
    <n v="60001237"/>
    <s v="Vikram Singh Bhal"/>
    <x v="0"/>
    <s v="Gurgaon"/>
    <x v="0"/>
    <m/>
    <x v="0"/>
    <s v="Executives"/>
    <s v="E8"/>
    <s v="Yes"/>
    <s v="Yes"/>
    <s v="Yes"/>
    <s v="Yes"/>
    <s v="Yes"/>
    <s v="Yes"/>
    <s v="No"/>
    <s v="0"/>
    <d v="2021-07-28T00:00:00"/>
    <d v="1899-12-30T18:12:41"/>
  </r>
  <r>
    <n v="2508"/>
    <s v="210000091736"/>
    <n v="60000592"/>
    <s v="Anshuman Tandon"/>
    <x v="0"/>
    <s v="Gurgaon"/>
    <x v="0"/>
    <m/>
    <x v="0"/>
    <s v="Executives"/>
    <s v="E8"/>
    <s v="Yes"/>
    <s v="Yes"/>
    <s v="Yes"/>
    <s v="Yes"/>
    <s v="Yes"/>
    <s v="Yes"/>
    <s v="No"/>
    <s v="0"/>
    <d v="2021-07-29T00:00:00"/>
    <d v="1899-12-30T10:27:21"/>
  </r>
  <r>
    <n v="2514"/>
    <s v="210000092416"/>
    <n v="60000673"/>
    <s v="Mrinal Srivastava"/>
    <x v="0"/>
    <s v="Gurgaon"/>
    <x v="0"/>
    <m/>
    <x v="0"/>
    <s v="Executives"/>
    <s v="E8"/>
    <s v="Yes"/>
    <s v="Yes"/>
    <s v="Yes"/>
    <s v="Yes"/>
    <s v="Yes"/>
    <s v="Yes"/>
    <s v="No"/>
    <s v="0"/>
    <d v="2021-07-29T00:00:00"/>
    <d v="1899-12-30T16:25:33"/>
  </r>
  <r>
    <n v="2516"/>
    <s v="210000092244"/>
    <n v="60011014"/>
    <s v="Stanley Mathews"/>
    <x v="0"/>
    <s v="Gurgaon"/>
    <x v="3"/>
    <m/>
    <x v="0"/>
    <s v="Executives"/>
    <s v="E8"/>
    <s v="Yes"/>
    <s v="Yes"/>
    <s v="Yes"/>
    <s v="Yes"/>
    <s v="Yes"/>
    <s v="Yes"/>
    <s v="No"/>
    <s v="0"/>
    <d v="2021-07-29T00:00:00"/>
    <d v="1899-12-30T14:49:57"/>
  </r>
  <r>
    <n v="2520"/>
    <s v="210000092853"/>
    <n v="60010909"/>
    <s v="Asgar Ali"/>
    <x v="0"/>
    <s v="Gurgaon"/>
    <x v="0"/>
    <m/>
    <x v="0"/>
    <s v="Executives"/>
    <s v="E8"/>
    <s v="Yes"/>
    <s v="Yes"/>
    <s v="Yes"/>
    <s v="Yes"/>
    <s v="Yes"/>
    <s v="Yes"/>
    <s v="No"/>
    <s v="0"/>
    <d v="2021-07-29T00:00:00"/>
    <d v="1899-12-30T22:30:52"/>
  </r>
  <r>
    <n v="2522"/>
    <s v="210000093262"/>
    <n v="60000575"/>
    <s v="Doman Yadav"/>
    <x v="0"/>
    <s v="Gurgaon"/>
    <x v="1"/>
    <m/>
    <x v="1"/>
    <s v="Executives"/>
    <s v="E8"/>
    <s v="Yes"/>
    <s v="Yes"/>
    <s v="Yes"/>
    <s v="Yes"/>
    <s v="Yes"/>
    <s v="Yes"/>
    <s v="No"/>
    <s v="0"/>
    <d v="2021-07-30T00:00:00"/>
    <d v="1899-12-30T11:16:17"/>
  </r>
  <r>
    <n v="2526"/>
    <s v="210000093042"/>
    <n v="60000618"/>
    <s v="K Nagamohana Rao"/>
    <x v="0"/>
    <s v="Gurgaon"/>
    <x v="0"/>
    <m/>
    <x v="0"/>
    <s v="Executives"/>
    <s v="E8"/>
    <s v="Yes"/>
    <s v="Yes"/>
    <s v="Yes"/>
    <s v="Yes"/>
    <s v="Yes"/>
    <s v="Yes"/>
    <s v="No"/>
    <s v="0"/>
    <d v="2021-07-30T00:00:00"/>
    <d v="1899-12-30T10:05:21"/>
  </r>
  <r>
    <n v="2527"/>
    <s v="210000093189"/>
    <n v="60010867"/>
    <s v="Pappu Singh"/>
    <x v="0"/>
    <s v="Gurgaon"/>
    <x v="0"/>
    <m/>
    <x v="0"/>
    <s v="Executives"/>
    <s v="E8"/>
    <s v="Yes"/>
    <s v="Yes"/>
    <s v="Yes"/>
    <s v="Yes"/>
    <s v="Yes"/>
    <s v="Yes"/>
    <s v="No"/>
    <s v="0"/>
    <d v="2021-07-30T00:00:00"/>
    <d v="1899-12-30T11:03:07"/>
  </r>
  <r>
    <n v="2529"/>
    <s v="210000093993"/>
    <n v="60000025"/>
    <s v="Bhavna Mathur"/>
    <x v="0"/>
    <s v="Gurgaon"/>
    <x v="0"/>
    <m/>
    <x v="0"/>
    <s v="Executives"/>
    <s v="E8"/>
    <s v="Yes"/>
    <s v="Yes"/>
    <s v="Yes"/>
    <s v="Yes"/>
    <s v="Yes"/>
    <s v="Yes"/>
    <s v="No"/>
    <s v="0"/>
    <d v="2021-07-30T00:00:00"/>
    <d v="1899-12-30T21:23:31"/>
  </r>
  <r>
    <n v="2533"/>
    <s v="210000093477"/>
    <n v="60041417"/>
    <s v="B M Patnaik"/>
    <x v="0"/>
    <s v="Gurgaon"/>
    <x v="3"/>
    <m/>
    <x v="0"/>
    <s v="Executives"/>
    <s v="E8"/>
    <s v="Yes"/>
    <s v="Yes"/>
    <s v="Yes"/>
    <s v="Yes"/>
    <s v="Yes"/>
    <s v="Yes"/>
    <s v="No"/>
    <s v="0"/>
    <d v="2021-07-30T00:00:00"/>
    <d v="1899-12-30T13:40:17"/>
  </r>
  <r>
    <n v="2534"/>
    <s v="210000093967"/>
    <n v="60020071"/>
    <s v="P Dantre"/>
    <x v="0"/>
    <s v="Gurgaon"/>
    <x v="6"/>
    <m/>
    <x v="3"/>
    <s v="Executives"/>
    <s v="E8"/>
    <s v="Yes"/>
    <s v="Yes"/>
    <s v="Yes"/>
    <s v="Yes"/>
    <s v="Yes"/>
    <s v="Yes"/>
    <s v="No"/>
    <s v="0"/>
    <d v="2021-07-30T00:00:00"/>
    <d v="1899-12-30T20:35:54"/>
  </r>
  <r>
    <n v="2537"/>
    <s v="210000093379"/>
    <n v="60040713"/>
    <s v="P K Gupta"/>
    <x v="0"/>
    <s v="Gurgaon"/>
    <x v="3"/>
    <m/>
    <x v="0"/>
    <s v="Executives"/>
    <s v="E8"/>
    <s v="Yes"/>
    <s v="Yes"/>
    <s v="Yes"/>
    <s v="Yes"/>
    <s v="Yes"/>
    <s v="Yes"/>
    <s v="No"/>
    <s v="0"/>
    <d v="2021-07-30T00:00:00"/>
    <d v="1899-12-30T12:19:48"/>
  </r>
  <r>
    <n v="2539"/>
    <s v="210000093595"/>
    <n v="60000746"/>
    <s v="B C Jha"/>
    <x v="0"/>
    <s v="Gurgaon"/>
    <x v="0"/>
    <m/>
    <x v="0"/>
    <s v="Executives"/>
    <s v="E8"/>
    <s v="Yes"/>
    <s v="Yes"/>
    <s v="Yes"/>
    <s v="Yes"/>
    <s v="Yes"/>
    <s v="Yes"/>
    <s v="No"/>
    <s v="0"/>
    <d v="2021-07-30T00:00:00"/>
    <d v="1899-12-30T15:13:37"/>
  </r>
  <r>
    <n v="2542"/>
    <s v="210000094035"/>
    <n v="60000680"/>
    <s v="Partha Sarathi Das"/>
    <x v="0"/>
    <s v="Gurgaon"/>
    <x v="0"/>
    <m/>
    <x v="0"/>
    <s v="Executives"/>
    <s v="E8"/>
    <s v="Yes"/>
    <s v="Yes"/>
    <s v="Yes"/>
    <s v="Yes"/>
    <s v="Yes"/>
    <s v="Yes"/>
    <s v="No"/>
    <s v="0"/>
    <d v="2021-07-30T00:00:00"/>
    <d v="1899-12-30T22:18:54"/>
  </r>
  <r>
    <n v="2543"/>
    <s v="210000094448"/>
    <n v="60010781"/>
    <s v="S K Varshney"/>
    <x v="0"/>
    <s v="Gurgaon"/>
    <x v="1"/>
    <m/>
    <x v="1"/>
    <s v="Executives"/>
    <s v="E8"/>
    <s v="Yes"/>
    <s v="Yes"/>
    <s v="Yes"/>
    <s v="Yes"/>
    <s v="Yes"/>
    <s v="Yes"/>
    <s v="No"/>
    <s v="0"/>
    <d v="2021-07-31T00:00:00"/>
    <d v="1899-12-30T14:34:05"/>
  </r>
  <r>
    <n v="2548"/>
    <s v="210000095036"/>
    <n v="60051016"/>
    <s v="Purshottam Agarwal"/>
    <x v="0"/>
    <s v="Gurgaon"/>
    <x v="0"/>
    <m/>
    <x v="0"/>
    <s v="Executives"/>
    <s v="E8"/>
    <s v="Yes"/>
    <s v="Yes"/>
    <s v="Yes"/>
    <s v="Yes"/>
    <s v="Yes"/>
    <s v="Yes"/>
    <s v="No"/>
    <s v="0"/>
    <d v="2021-08-02T00:00:00"/>
    <d v="1899-12-30T14:11:26"/>
  </r>
  <r>
    <n v="2550"/>
    <s v="210000095299"/>
    <n v="60000926"/>
    <s v="Ravindra Kumar Singh"/>
    <x v="0"/>
    <s v="Gurgaon"/>
    <x v="1"/>
    <m/>
    <x v="1"/>
    <s v="Executives"/>
    <s v="E8"/>
    <s v="Yes"/>
    <s v="Yes"/>
    <s v="Yes"/>
    <s v="Yes"/>
    <s v="Yes"/>
    <s v="Yes"/>
    <s v="No"/>
    <s v="0"/>
    <d v="2021-08-03T00:00:00"/>
    <d v="1899-12-30T11:22:58"/>
  </r>
  <r>
    <n v="2551"/>
    <s v="210000095275"/>
    <n v="60001046"/>
    <s v="Nutan Mishra"/>
    <x v="0"/>
    <s v="Gurgaon"/>
    <x v="0"/>
    <m/>
    <x v="0"/>
    <s v="Executives"/>
    <s v="E8"/>
    <s v="Yes"/>
    <s v="Yes"/>
    <s v="Yes"/>
    <s v="Yes"/>
    <s v="Yes"/>
    <s v="Yes"/>
    <s v="No"/>
    <s v="0"/>
    <d v="2021-08-03T00:00:00"/>
    <d v="1899-12-30T10:29:00"/>
  </r>
  <r>
    <n v="2554"/>
    <s v="210000096705"/>
    <n v="60000692"/>
    <s v="Dhirendra Sharma"/>
    <x v="0"/>
    <s v="Gurgaon"/>
    <x v="1"/>
    <m/>
    <x v="1"/>
    <s v="Executives"/>
    <s v="E8"/>
    <s v="Yes"/>
    <s v="Yes"/>
    <s v="Yes"/>
    <s v="Yes"/>
    <s v="Yes"/>
    <s v="Yes"/>
    <s v="No"/>
    <s v="0"/>
    <d v="2021-08-06T00:00:00"/>
    <d v="1899-12-30T21:43:32"/>
  </r>
  <r>
    <n v="2556"/>
    <s v="210000097347"/>
    <n v="60040741"/>
    <s v="Neela Das"/>
    <x v="0"/>
    <s v="Gurgaon"/>
    <x v="0"/>
    <m/>
    <x v="0"/>
    <s v="Executives"/>
    <s v="E8"/>
    <s v="Yes"/>
    <s v="Yes"/>
    <s v="Yes"/>
    <s v="Yes"/>
    <s v="Yes"/>
    <s v="Yes"/>
    <s v="No"/>
    <s v="0"/>
    <d v="2021-08-09T00:00:00"/>
    <d v="1899-12-30T17:42:30"/>
  </r>
  <r>
    <n v="2560"/>
    <s v="210000080178"/>
    <n v="60000151"/>
    <s v="A K Singhal"/>
    <x v="0"/>
    <s v="Gurgaon"/>
    <x v="0"/>
    <m/>
    <x v="0"/>
    <s v="Executives"/>
    <s v="E9"/>
    <s v="Yes"/>
    <s v="Yes"/>
    <s v="Yes"/>
    <s v="Yes"/>
    <s v="Yes"/>
    <s v="Yes"/>
    <s v="No"/>
    <s v="0"/>
    <d v="2021-07-07T00:00:00"/>
    <d v="1899-12-30T12:26:13"/>
  </r>
  <r>
    <n v="2562"/>
    <s v="210000081002"/>
    <n v="60020026"/>
    <s v="T C Sarmah"/>
    <x v="0"/>
    <s v="Gurgaon"/>
    <x v="2"/>
    <m/>
    <x v="0"/>
    <s v="Executives"/>
    <s v="E9"/>
    <s v="Yes"/>
    <s v="Yes"/>
    <s v="Yes"/>
    <s v="Yes"/>
    <s v="Yes"/>
    <s v="Yes"/>
    <s v="No"/>
    <s v="0"/>
    <d v="2021-07-09T00:00:00"/>
    <d v="1899-12-30T11:52:16"/>
  </r>
  <r>
    <n v="2563"/>
    <s v="210000081921"/>
    <n v="60020087"/>
    <s v="Arun K Mishra"/>
    <x v="0"/>
    <s v="Gurgaon"/>
    <x v="2"/>
    <m/>
    <x v="0"/>
    <s v="Executives"/>
    <s v="E9"/>
    <s v="Yes"/>
    <s v="Yes"/>
    <s v="Yes"/>
    <s v="Yes"/>
    <s v="Yes"/>
    <s v="Yes"/>
    <s v="No"/>
    <s v="0"/>
    <d v="2021-07-12T00:00:00"/>
    <d v="1899-12-30T15:50:36"/>
  </r>
  <r>
    <n v="2566"/>
    <s v="210000084233"/>
    <n v="60000441"/>
    <s v="P Pratap Kumar"/>
    <x v="0"/>
    <s v="Gurgaon"/>
    <x v="0"/>
    <m/>
    <x v="0"/>
    <s v="Executives"/>
    <s v="E9"/>
    <s v="Yes"/>
    <s v="Yes"/>
    <s v="Yes"/>
    <s v="Yes"/>
    <s v="Yes"/>
    <s v="Yes"/>
    <s v="No"/>
    <s v="0"/>
    <d v="2021-07-19T00:00:00"/>
    <d v="1899-12-30T12:20:33"/>
  </r>
  <r>
    <n v="2567"/>
    <s v="210000085523"/>
    <n v="60000080"/>
    <s v="Mukesh Khanna"/>
    <x v="0"/>
    <s v="Gurgaon"/>
    <x v="0"/>
    <m/>
    <x v="0"/>
    <s v="Executives"/>
    <s v="E9"/>
    <s v="Yes"/>
    <s v="Yes"/>
    <s v="Yes"/>
    <s v="Yes"/>
    <s v="Yes"/>
    <s v="Yes"/>
    <s v="No"/>
    <s v="0"/>
    <d v="2021-07-22T00:00:00"/>
    <d v="1899-12-30T13:44:22"/>
  </r>
  <r>
    <n v="2568"/>
    <s v="210000085614"/>
    <n v="60020497"/>
    <s v="Sunil Agrawal"/>
    <x v="0"/>
    <s v="Gurgaon"/>
    <x v="0"/>
    <m/>
    <x v="0"/>
    <s v="Executives"/>
    <s v="E9"/>
    <s v="Yes"/>
    <s v="Yes"/>
    <s v="Yes"/>
    <s v="Yes"/>
    <s v="Yes"/>
    <s v="Yes"/>
    <s v="No"/>
    <s v="0"/>
    <d v="2021-07-22T00:00:00"/>
    <d v="1899-12-30T15:46:45"/>
  </r>
  <r>
    <n v="2573"/>
    <s v="210000087471"/>
    <n v="60010083"/>
    <s v="Rajiv Kumar"/>
    <x v="0"/>
    <s v="Gurgaon"/>
    <x v="0"/>
    <m/>
    <x v="0"/>
    <s v="Executives"/>
    <s v="E9"/>
    <s v="Yes"/>
    <s v="Yes"/>
    <s v="Yes"/>
    <s v="Yes"/>
    <s v="Yes"/>
    <s v="Yes"/>
    <s v="No"/>
    <s v="0"/>
    <d v="2021-07-26T00:00:00"/>
    <d v="1899-12-30T10:43:20"/>
  </r>
  <r>
    <n v="2575"/>
    <s v="210000088723"/>
    <n v="60000152"/>
    <s v="A Anand"/>
    <x v="0"/>
    <s v="Gurgaon"/>
    <x v="0"/>
    <m/>
    <x v="0"/>
    <s v="Executives"/>
    <s v="E9"/>
    <s v="Yes"/>
    <s v="Yes"/>
    <s v="Yes"/>
    <s v="Yes"/>
    <s v="Yes"/>
    <s v="Yes"/>
    <s v="No"/>
    <s v="0"/>
    <d v="2021-07-27T00:00:00"/>
    <d v="1899-12-30T10:17:07"/>
  </r>
  <r>
    <n v="2576"/>
    <s v="210000089519"/>
    <n v="60040028"/>
    <s v="Y K Dixit"/>
    <x v="0"/>
    <s v="Gurgaon"/>
    <x v="0"/>
    <m/>
    <x v="0"/>
    <s v="Executives"/>
    <s v="E9"/>
    <s v="Yes"/>
    <s v="Yes"/>
    <s v="Yes"/>
    <s v="Yes"/>
    <s v="Yes"/>
    <s v="Yes"/>
    <s v="No"/>
    <s v="0"/>
    <d v="2021-07-27T00:00:00"/>
    <d v="1899-12-30T16:45:11"/>
  </r>
  <r>
    <n v="2577"/>
    <s v="210000090583"/>
    <n v="60040015"/>
    <s v="S C Agrawal"/>
    <x v="0"/>
    <s v="Gurgaon"/>
    <x v="1"/>
    <m/>
    <x v="1"/>
    <s v="Executives"/>
    <s v="E9"/>
    <s v="Yes"/>
    <s v="Yes"/>
    <s v="Yes"/>
    <s v="Yes"/>
    <s v="Yes"/>
    <s v="Yes"/>
    <s v="No"/>
    <s v="0"/>
    <d v="2021-07-28T00:00:00"/>
    <d v="1899-12-30T12:39:39"/>
  </r>
  <r>
    <n v="2579"/>
    <s v="210000091696"/>
    <n v="60040056"/>
    <s v="Satish Chandra"/>
    <x v="0"/>
    <s v="Gurgaon"/>
    <x v="0"/>
    <m/>
    <x v="0"/>
    <s v="Executives"/>
    <s v="E9"/>
    <s v="Yes"/>
    <s v="Yes"/>
    <s v="Yes"/>
    <s v="Yes"/>
    <s v="Yes"/>
    <s v="Yes"/>
    <s v="No"/>
    <s v="0"/>
    <d v="2021-07-29T00:00:00"/>
    <d v="1899-12-30T10:10:04"/>
  </r>
  <r>
    <n v="2580"/>
    <s v="210000095681"/>
    <n v="60040054"/>
    <s v="Ram Naresh Singh"/>
    <x v="0"/>
    <s v="Gurgaon"/>
    <x v="5"/>
    <m/>
    <x v="2"/>
    <s v="Executives"/>
    <s v="E9"/>
    <s v="Yes"/>
    <s v="Yes"/>
    <s v="Yes"/>
    <s v="Yes"/>
    <s v="Yes"/>
    <s v="Yes"/>
    <s v="No"/>
    <s v="0"/>
    <d v="2021-08-04T00:00:00"/>
    <d v="1899-12-30T11:09:06"/>
  </r>
  <r>
    <n v="2581"/>
    <s v="210000079296"/>
    <n v="60070354"/>
    <s v="VIPIN KUMAR KHANDELWAL"/>
    <x v="0"/>
    <s v="Gurgaon"/>
    <x v="7"/>
    <m/>
    <x v="0"/>
    <s v="Trainee"/>
    <s v="ET Deptl"/>
    <s v="Yes"/>
    <s v="Yes"/>
    <s v="Yes"/>
    <s v="Yes"/>
    <s v="Yes"/>
    <s v="Yes"/>
    <s v="No"/>
    <s v="0"/>
    <d v="2021-07-05T00:00:00"/>
    <d v="1899-12-30T11:54:00"/>
  </r>
  <r>
    <n v="2639"/>
    <s v="210000087121"/>
    <n v="60002538"/>
    <s v="Neha Rai"/>
    <x v="0"/>
    <s v="Gurgaon"/>
    <x v="0"/>
    <m/>
    <x v="0"/>
    <s v="Supervisors"/>
    <s v="S1"/>
    <s v="Yes"/>
    <s v="Yes"/>
    <s v="Yes"/>
    <s v="Yes"/>
    <s v="Yes"/>
    <s v="Yes"/>
    <s v="No"/>
    <s v="0"/>
    <d v="2021-07-25T00:00:00"/>
    <d v="1899-12-30T15:02:47"/>
  </r>
  <r>
    <n v="2652"/>
    <s v="210000088126"/>
    <n v="60001333"/>
    <s v="Vinod Kumar"/>
    <x v="0"/>
    <s v="Gurgaon"/>
    <x v="0"/>
    <m/>
    <x v="0"/>
    <s v="Supervisors"/>
    <s v="S1"/>
    <s v="Yes"/>
    <s v="Yes"/>
    <s v="Yes"/>
    <s v="Yes"/>
    <s v="Yes"/>
    <s v="Yes"/>
    <s v="No"/>
    <s v="0"/>
    <d v="2021-07-26T00:00:00"/>
    <d v="1899-12-30T16:14:43"/>
  </r>
  <r>
    <n v="2687"/>
    <s v="210000088979"/>
    <n v="60003911"/>
    <s v="DHANANJAY KUMAR"/>
    <x v="0"/>
    <s v="Gurgaon"/>
    <x v="3"/>
    <m/>
    <x v="0"/>
    <s v="Supervisors"/>
    <s v="S1"/>
    <s v="Yes"/>
    <s v="Yes"/>
    <s v="Yes"/>
    <s v="Yes"/>
    <s v="Yes"/>
    <s v="Yes"/>
    <s v="No"/>
    <s v="0"/>
    <d v="2021-07-27T00:00:00"/>
    <d v="1899-12-30T12:23:58"/>
  </r>
  <r>
    <n v="2690"/>
    <s v="210000089281"/>
    <n v="60003726"/>
    <s v="PRASHANT DUVEY"/>
    <x v="0"/>
    <s v="Gurgaon"/>
    <x v="3"/>
    <m/>
    <x v="0"/>
    <s v="Supervisors"/>
    <s v="S1"/>
    <s v="Yes"/>
    <s v="Yes"/>
    <s v="Yes"/>
    <s v="Yes"/>
    <s v="Yes"/>
    <s v="Yes"/>
    <s v="No"/>
    <s v="0"/>
    <d v="2021-07-27T00:00:00"/>
    <d v="1899-12-30T14:57:33"/>
  </r>
  <r>
    <n v="2708"/>
    <s v="210000089411"/>
    <n v="60003725"/>
    <s v="MOIN MUKHTAR"/>
    <x v="0"/>
    <s v="Gurgaon"/>
    <x v="3"/>
    <m/>
    <x v="0"/>
    <s v="Supervisors"/>
    <s v="S1"/>
    <s v="Yes"/>
    <s v="Yes"/>
    <s v="Yes"/>
    <s v="Yes"/>
    <s v="Yes"/>
    <s v="Yes"/>
    <s v="No"/>
    <s v="0"/>
    <d v="2021-07-27T00:00:00"/>
    <d v="1899-12-30T16:00:07"/>
  </r>
  <r>
    <n v="2720"/>
    <s v="210000089421"/>
    <n v="60003728"/>
    <s v="RAVISH KUMAR"/>
    <x v="0"/>
    <s v="Gurgaon"/>
    <x v="3"/>
    <m/>
    <x v="0"/>
    <s v="Supervisors"/>
    <s v="S1"/>
    <s v="Yes"/>
    <s v="Yes"/>
    <s v="Yes"/>
    <s v="Yes"/>
    <s v="Yes"/>
    <s v="Yes"/>
    <s v="No"/>
    <s v="0"/>
    <d v="2021-07-27T00:00:00"/>
    <d v="1899-12-30T16:03:54"/>
  </r>
  <r>
    <n v="2862"/>
    <s v="210000091795"/>
    <n v="60003724"/>
    <s v="MOHD ZAID"/>
    <x v="0"/>
    <s v="Gurgaon"/>
    <x v="0"/>
    <m/>
    <x v="0"/>
    <s v="Supervisors"/>
    <s v="S1"/>
    <s v="Yes"/>
    <s v="Yes"/>
    <s v="Yes"/>
    <s v="Yes"/>
    <s v="Yes"/>
    <s v="Yes"/>
    <s v="No"/>
    <s v="0"/>
    <d v="2021-07-29T00:00:00"/>
    <d v="1899-12-30T10:46:11"/>
  </r>
  <r>
    <n v="2892"/>
    <s v="210000092806"/>
    <n v="60011937"/>
    <s v="VIJETA SINGH"/>
    <x v="0"/>
    <s v="Gurgaon"/>
    <x v="3"/>
    <m/>
    <x v="0"/>
    <s v="Supervisors"/>
    <s v="S1"/>
    <s v="Yes"/>
    <s v="Yes"/>
    <s v="Yes"/>
    <s v="Yes"/>
    <s v="Yes"/>
    <s v="Yes"/>
    <s v="No"/>
    <s v="0"/>
    <d v="2021-07-29T00:00:00"/>
    <d v="1899-12-30T20:11:17"/>
  </r>
  <r>
    <n v="2899"/>
    <s v="210000092782"/>
    <n v="60011936"/>
    <s v="MD NAWED AKHTAR"/>
    <x v="0"/>
    <s v="Gurgaon"/>
    <x v="3"/>
    <m/>
    <x v="0"/>
    <s v="Supervisors"/>
    <s v="S1"/>
    <s v="Yes"/>
    <s v="Yes"/>
    <s v="Yes"/>
    <s v="Yes"/>
    <s v="Yes"/>
    <s v="Yes"/>
    <s v="No"/>
    <s v="0"/>
    <d v="2021-07-29T00:00:00"/>
    <d v="1899-12-30T20:10:55"/>
  </r>
  <r>
    <n v="2912"/>
    <s v="210000093032"/>
    <n v="60011935"/>
    <s v="ARVIND KUMAR BHAGAT"/>
    <x v="0"/>
    <s v="Gurgaon"/>
    <x v="3"/>
    <m/>
    <x v="0"/>
    <s v="Supervisors"/>
    <s v="S1"/>
    <s v="Yes"/>
    <s v="Yes"/>
    <s v="Yes"/>
    <s v="Yes"/>
    <s v="Yes"/>
    <s v="Yes"/>
    <s v="No"/>
    <s v="0"/>
    <d v="2021-07-30T00:00:00"/>
    <d v="1899-12-30T10:04:23"/>
  </r>
  <r>
    <n v="2994"/>
    <s v="210000095255"/>
    <n v="60001031"/>
    <s v="D P Singh"/>
    <x v="0"/>
    <s v="Gurgaon"/>
    <x v="0"/>
    <m/>
    <x v="0"/>
    <s v="Supervisors"/>
    <s v="S1"/>
    <s v="Yes"/>
    <s v="Yes"/>
    <s v="Yes"/>
    <s v="Yes"/>
    <s v="Yes"/>
    <s v="Yes"/>
    <s v="No"/>
    <s v="0"/>
    <d v="2021-08-03T00:00:00"/>
    <d v="1899-12-30T10:18:16"/>
  </r>
  <r>
    <n v="3049"/>
    <s v="210000085525"/>
    <n v="60001027"/>
    <s v="Jagpreet Kaur"/>
    <x v="0"/>
    <s v="Gurgaon"/>
    <x v="0"/>
    <m/>
    <x v="0"/>
    <s v="Supervisors"/>
    <s v="S2"/>
    <s v="Yes"/>
    <s v="Yes"/>
    <s v="Yes"/>
    <s v="Yes"/>
    <s v="Yes"/>
    <s v="Yes"/>
    <s v="No"/>
    <s v="0"/>
    <d v="2021-07-22T00:00:00"/>
    <d v="1899-12-30T13:47:47"/>
  </r>
  <r>
    <n v="3104"/>
    <s v="210000087788"/>
    <n v="60011854"/>
    <s v="PANKAJ KUMAR"/>
    <x v="0"/>
    <s v="Gurgaon"/>
    <x v="0"/>
    <m/>
    <x v="0"/>
    <s v="Supervisors"/>
    <s v="S2"/>
    <s v="Yes"/>
    <s v="Yes"/>
    <s v="Yes"/>
    <s v="Yes"/>
    <s v="Yes"/>
    <s v="Yes"/>
    <s v="No"/>
    <s v="0"/>
    <d v="2021-07-26T00:00:00"/>
    <d v="1899-12-30T12:48:06"/>
  </r>
  <r>
    <n v="3331"/>
    <s v="210000092300"/>
    <n v="60001331"/>
    <s v="Tarun Kathuria"/>
    <x v="0"/>
    <s v="Gurgaon"/>
    <x v="0"/>
    <m/>
    <x v="0"/>
    <s v="Supervisors"/>
    <s v="S2"/>
    <s v="Yes"/>
    <s v="Yes"/>
    <s v="Yes"/>
    <s v="Yes"/>
    <s v="Yes"/>
    <s v="Yes"/>
    <s v="No"/>
    <s v="0"/>
    <d v="2021-07-29T00:00:00"/>
    <d v="1899-12-30T15:46:50"/>
  </r>
  <r>
    <n v="3362"/>
    <s v="210000092883"/>
    <n v="60011853"/>
    <s v="DEEPAK KUMAR"/>
    <x v="0"/>
    <s v="Gurgaon"/>
    <x v="3"/>
    <m/>
    <x v="0"/>
    <s v="Supervisors"/>
    <s v="S2"/>
    <s v="Yes"/>
    <s v="Yes"/>
    <s v="Yes"/>
    <s v="Yes"/>
    <s v="Yes"/>
    <s v="Yes"/>
    <s v="No"/>
    <s v="0"/>
    <d v="2021-07-30T00:00:00"/>
    <d v="1899-12-30T01:12:06"/>
  </r>
  <r>
    <n v="3432"/>
    <s v="210000079325"/>
    <n v="60010525"/>
    <s v="T Bhushan Lal"/>
    <x v="0"/>
    <s v="Gurgaon"/>
    <x v="1"/>
    <m/>
    <x v="1"/>
    <s v="Supervisors"/>
    <s v="S3"/>
    <s v="Yes"/>
    <s v="Yes"/>
    <s v="Yes"/>
    <s v="Yes"/>
    <s v="Yes"/>
    <s v="Yes"/>
    <s v="No"/>
    <s v="0"/>
    <d v="2021-07-05T00:00:00"/>
    <d v="1899-12-30T12:08:03"/>
  </r>
  <r>
    <n v="3434"/>
    <s v="210000080903"/>
    <n v="60001026"/>
    <s v="Pawan Kumar"/>
    <x v="0"/>
    <s v="Gurgaon"/>
    <x v="0"/>
    <m/>
    <x v="0"/>
    <s v="Supervisors"/>
    <s v="S3"/>
    <s v="Yes"/>
    <s v="Yes"/>
    <s v="Yes"/>
    <s v="Yes"/>
    <s v="Yes"/>
    <s v="Yes"/>
    <s v="No"/>
    <s v="0"/>
    <d v="2021-07-09T00:00:00"/>
    <d v="1899-12-30T09:36:39"/>
  </r>
  <r>
    <n v="3439"/>
    <s v="210000085975"/>
    <n v="60001025"/>
    <s v="Nirmala Nagpal"/>
    <x v="0"/>
    <s v="Gurgaon"/>
    <x v="0"/>
    <m/>
    <x v="0"/>
    <s v="Supervisors"/>
    <s v="S3"/>
    <s v="Yes"/>
    <s v="Yes"/>
    <s v="Yes"/>
    <s v="Yes"/>
    <s v="Yes"/>
    <s v="Yes"/>
    <s v="No"/>
    <s v="0"/>
    <d v="2021-07-23T00:00:00"/>
    <d v="1899-12-30T11:00:44"/>
  </r>
  <r>
    <n v="3478"/>
    <s v="210000091547"/>
    <n v="60011675"/>
    <s v="Mohammad Belal"/>
    <x v="0"/>
    <s v="Gurgaon"/>
    <x v="0"/>
    <m/>
    <x v="0"/>
    <s v="Supervisors"/>
    <s v="S3"/>
    <s v="Yes"/>
    <s v="Yes"/>
    <s v="Yes"/>
    <s v="Yes"/>
    <s v="Yes"/>
    <s v="Yes"/>
    <s v="No"/>
    <s v="0"/>
    <d v="2021-07-29T00:00:00"/>
    <d v="1899-12-30T00:43:05"/>
  </r>
  <r>
    <n v="3482"/>
    <s v="210000092254"/>
    <n v="60001028"/>
    <s v="Jatinder Bhatia"/>
    <x v="0"/>
    <s v="Gurgaon"/>
    <x v="1"/>
    <m/>
    <x v="1"/>
    <s v="Supervisors"/>
    <s v="S3"/>
    <s v="Yes"/>
    <s v="Yes"/>
    <s v="Yes"/>
    <s v="Yes"/>
    <s v="Yes"/>
    <s v="Yes"/>
    <s v="No"/>
    <s v="0"/>
    <d v="2021-07-29T00:00:00"/>
    <d v="1899-12-30T14:52:29"/>
  </r>
  <r>
    <n v="3506"/>
    <s v="210000079213"/>
    <n v="60000659"/>
    <s v="Vikas Sharma"/>
    <x v="0"/>
    <s v="Gurgaon"/>
    <x v="0"/>
    <m/>
    <x v="0"/>
    <s v="Supervisors"/>
    <s v="S4"/>
    <s v="Yes"/>
    <s v="Yes"/>
    <s v="Yes"/>
    <s v="Yes"/>
    <s v="Yes"/>
    <s v="Yes"/>
    <s v="No"/>
    <s v="0"/>
    <d v="2021-07-05T00:00:00"/>
    <d v="1899-12-30T08:56:09"/>
  </r>
  <r>
    <n v="3507"/>
    <s v="210000079475"/>
    <n v="60000088"/>
    <s v="Hari R. Mahour"/>
    <x v="0"/>
    <s v="Gurgaon"/>
    <x v="0"/>
    <m/>
    <x v="0"/>
    <s v="Supervisors"/>
    <s v="S4"/>
    <s v="Yes"/>
    <s v="Yes"/>
    <s v="Yes"/>
    <s v="Yes"/>
    <s v="Yes"/>
    <s v="Yes"/>
    <s v="No"/>
    <s v="0"/>
    <d v="2021-07-05T00:00:00"/>
    <d v="1899-12-30T16:08:20"/>
  </r>
  <r>
    <n v="3527"/>
    <s v="210000081791"/>
    <n v="60000622"/>
    <s v="Kamini Taneja"/>
    <x v="0"/>
    <s v="Gurgaon"/>
    <x v="0"/>
    <m/>
    <x v="0"/>
    <s v="Supervisors"/>
    <s v="S4"/>
    <s v="Yes"/>
    <s v="Yes"/>
    <s v="Yes"/>
    <s v="Yes"/>
    <s v="Yes"/>
    <s v="Yes"/>
    <s v="No"/>
    <s v="0"/>
    <d v="2021-07-12T00:00:00"/>
    <d v="1899-12-30T12:13:08"/>
  </r>
  <r>
    <n v="3529"/>
    <s v="210000081771"/>
    <n v="60000651"/>
    <s v="Prarena ."/>
    <x v="0"/>
    <s v="Gurgaon"/>
    <x v="0"/>
    <m/>
    <x v="0"/>
    <s v="Supervisors"/>
    <s v="S4"/>
    <s v="Yes"/>
    <s v="Yes"/>
    <s v="Yes"/>
    <s v="Yes"/>
    <s v="Yes"/>
    <s v="Yes"/>
    <s v="No"/>
    <s v="0"/>
    <d v="2021-07-12T00:00:00"/>
    <d v="1899-12-30T12:07:08"/>
  </r>
  <r>
    <n v="3540"/>
    <s v="210000083231"/>
    <n v="60000684"/>
    <s v="Arun Kumar"/>
    <x v="0"/>
    <s v="Gurgaon"/>
    <x v="0"/>
    <m/>
    <x v="0"/>
    <s v="Supervisors"/>
    <s v="S4"/>
    <s v="Yes"/>
    <s v="Yes"/>
    <s v="Yes"/>
    <s v="Yes"/>
    <s v="Yes"/>
    <s v="Yes"/>
    <s v="No"/>
    <s v="0"/>
    <d v="2021-07-15T00:00:00"/>
    <d v="1899-12-30T15:47:49"/>
  </r>
  <r>
    <n v="3569"/>
    <s v="210000084800"/>
    <n v="60000810"/>
    <s v="Naveen Kumar"/>
    <x v="0"/>
    <s v="Gurgaon"/>
    <x v="3"/>
    <m/>
    <x v="0"/>
    <s v="Supervisors"/>
    <s v="S4"/>
    <s v="Yes"/>
    <s v="Yes"/>
    <s v="Yes"/>
    <s v="Yes"/>
    <s v="Yes"/>
    <s v="Yes"/>
    <s v="No"/>
    <s v="0"/>
    <d v="2021-07-20T00:00:00"/>
    <d v="1899-12-30T14:24:43"/>
  </r>
  <r>
    <n v="3579"/>
    <s v="210000085338"/>
    <n v="60000661"/>
    <s v="Pushap Lata"/>
    <x v="0"/>
    <s v="Gurgaon"/>
    <x v="0"/>
    <m/>
    <x v="0"/>
    <s v="Supervisors"/>
    <s v="S4"/>
    <s v="Yes"/>
    <s v="Yes"/>
    <s v="Yes"/>
    <s v="Yes"/>
    <s v="Yes"/>
    <s v="Yes"/>
    <s v="No"/>
    <s v="0"/>
    <d v="2021-07-22T00:00:00"/>
    <d v="1899-12-30T10:57:52"/>
  </r>
  <r>
    <n v="3586"/>
    <s v="210000085325"/>
    <n v="60000054"/>
    <s v="Usha Gusain"/>
    <x v="0"/>
    <s v="Gurgaon"/>
    <x v="0"/>
    <m/>
    <x v="0"/>
    <s v="Supervisors"/>
    <s v="S4"/>
    <s v="Yes"/>
    <s v="Yes"/>
    <s v="Yes"/>
    <s v="Yes"/>
    <s v="Yes"/>
    <s v="Yes"/>
    <s v="No"/>
    <s v="0"/>
    <d v="2021-07-22T00:00:00"/>
    <d v="1899-12-30T09:39:41"/>
  </r>
  <r>
    <n v="3596"/>
    <s v="210000085549"/>
    <n v="60000319"/>
    <s v="Daya Nand"/>
    <x v="0"/>
    <s v="Gurgaon"/>
    <x v="0"/>
    <m/>
    <x v="0"/>
    <s v="Supervisors"/>
    <s v="S4"/>
    <s v="Yes"/>
    <s v="Yes"/>
    <s v="Yes"/>
    <s v="Yes"/>
    <s v="Yes"/>
    <s v="Yes"/>
    <s v="No"/>
    <s v="0"/>
    <d v="2021-07-22T00:00:00"/>
    <d v="1899-12-30T14:55:47"/>
  </r>
  <r>
    <n v="3601"/>
    <s v="210000085976"/>
    <n v="60000051"/>
    <s v="Suman ."/>
    <x v="0"/>
    <s v="Gurgaon"/>
    <x v="0"/>
    <m/>
    <x v="0"/>
    <s v="Supervisors"/>
    <s v="S4"/>
    <s v="Yes"/>
    <s v="Yes"/>
    <s v="Yes"/>
    <s v="Yes"/>
    <s v="Yes"/>
    <s v="Yes"/>
    <s v="No"/>
    <s v="0"/>
    <d v="2021-07-23T00:00:00"/>
    <d v="1899-12-30T11:00:51"/>
  </r>
  <r>
    <n v="3608"/>
    <s v="210000086218"/>
    <n v="60000649"/>
    <s v="Manju Saluja"/>
    <x v="0"/>
    <s v="Gurgaon"/>
    <x v="0"/>
    <m/>
    <x v="0"/>
    <s v="Supervisors"/>
    <s v="S4"/>
    <s v="Yes"/>
    <s v="Yes"/>
    <s v="Yes"/>
    <s v="Yes"/>
    <s v="Yes"/>
    <s v="Yes"/>
    <s v="No"/>
    <s v="0"/>
    <d v="2021-07-23T00:00:00"/>
    <d v="1899-12-30T15:06:04"/>
  </r>
  <r>
    <n v="3613"/>
    <s v="210000086053"/>
    <n v="60000654"/>
    <s v="Prem Lata"/>
    <x v="0"/>
    <s v="Gurgaon"/>
    <x v="0"/>
    <m/>
    <x v="0"/>
    <s v="Supervisors"/>
    <s v="S4"/>
    <s v="Yes"/>
    <s v="Yes"/>
    <s v="Yes"/>
    <s v="Yes"/>
    <s v="Yes"/>
    <s v="Yes"/>
    <s v="No"/>
    <s v="0"/>
    <d v="2021-07-23T00:00:00"/>
    <d v="1899-12-30T12:01:20"/>
  </r>
  <r>
    <n v="3646"/>
    <s v="210000087392"/>
    <n v="60000719"/>
    <s v="Rajneesh Kumar"/>
    <x v="0"/>
    <s v="Gurgaon"/>
    <x v="0"/>
    <m/>
    <x v="0"/>
    <s v="Supervisors"/>
    <s v="S4"/>
    <s v="Yes"/>
    <s v="Yes"/>
    <s v="Yes"/>
    <s v="Yes"/>
    <s v="Yes"/>
    <s v="Yes"/>
    <s v="No"/>
    <s v="0"/>
    <d v="2021-07-26T00:00:00"/>
    <d v="1899-12-30T10:15:17"/>
  </r>
  <r>
    <n v="3657"/>
    <s v="210000087524"/>
    <n v="60000811"/>
    <s v="Mahesh Chand Pal"/>
    <x v="0"/>
    <s v="Gurgaon"/>
    <x v="0"/>
    <m/>
    <x v="0"/>
    <s v="Supervisors"/>
    <s v="S4"/>
    <s v="Yes"/>
    <s v="Yes"/>
    <s v="Yes"/>
    <s v="Yes"/>
    <s v="Yes"/>
    <s v="Yes"/>
    <s v="No"/>
    <s v="0"/>
    <d v="2021-07-26T00:00:00"/>
    <d v="1899-12-30T11:05:52"/>
  </r>
  <r>
    <n v="3722"/>
    <s v="210000089175"/>
    <n v="60040288"/>
    <s v="Kuldip Kumar Saxena"/>
    <x v="0"/>
    <s v="Gurgaon"/>
    <x v="1"/>
    <m/>
    <x v="1"/>
    <s v="Supervisors"/>
    <s v="S4"/>
    <s v="Yes"/>
    <s v="Yes"/>
    <s v="Yes"/>
    <s v="Yes"/>
    <s v="Yes"/>
    <s v="Yes"/>
    <s v="No"/>
    <s v="0"/>
    <d v="2021-07-27T00:00:00"/>
    <d v="1899-12-30T13:44:36"/>
  </r>
  <r>
    <n v="3754"/>
    <s v="210000089051"/>
    <n v="60070105"/>
    <s v="Gyan Prakash Pandey"/>
    <x v="0"/>
    <s v="Gurgaon"/>
    <x v="0"/>
    <m/>
    <x v="0"/>
    <s v="Supervisors"/>
    <s v="S4"/>
    <s v="Yes"/>
    <s v="Yes"/>
    <s v="Yes"/>
    <s v="Yes"/>
    <s v="Yes"/>
    <s v="Yes"/>
    <s v="No"/>
    <s v="0"/>
    <d v="2021-07-27T00:00:00"/>
    <d v="1899-12-30T12:27:49"/>
  </r>
  <r>
    <n v="3819"/>
    <s v="210000090500"/>
    <n v="60041710"/>
    <s v="Md Sajjad Ali"/>
    <x v="0"/>
    <s v="Gurgaon"/>
    <x v="0"/>
    <m/>
    <x v="0"/>
    <s v="Supervisors"/>
    <s v="S4"/>
    <s v="Yes"/>
    <s v="Yes"/>
    <s v="Yes"/>
    <s v="Yes"/>
    <s v="Yes"/>
    <s v="Yes"/>
    <s v="No"/>
    <s v="0"/>
    <d v="2021-07-28T00:00:00"/>
    <d v="1899-12-30T12:23:03"/>
  </r>
  <r>
    <n v="3821"/>
    <s v="210000090708"/>
    <n v="60011597"/>
    <s v="Prakash Kumar Kedia"/>
    <x v="0"/>
    <s v="Gurgaon"/>
    <x v="3"/>
    <m/>
    <x v="0"/>
    <s v="Supervisors"/>
    <s v="S4"/>
    <s v="Yes"/>
    <s v="Yes"/>
    <s v="Yes"/>
    <s v="Yes"/>
    <s v="Yes"/>
    <s v="Yes"/>
    <s v="No"/>
    <s v="0"/>
    <d v="2021-07-28T00:00:00"/>
    <d v="1899-12-30T13:42:53"/>
  </r>
  <r>
    <n v="3849"/>
    <s v="210000090388"/>
    <n v="60000881"/>
    <s v="Bipin Kachhap"/>
    <x v="0"/>
    <s v="Gurgaon"/>
    <x v="0"/>
    <m/>
    <x v="0"/>
    <s v="Supervisors"/>
    <s v="S4"/>
    <s v="Yes"/>
    <s v="Yes"/>
    <s v="Yes"/>
    <s v="Yes"/>
    <s v="Yes"/>
    <s v="Yes"/>
    <s v="No"/>
    <s v="0"/>
    <d v="2021-07-28T00:00:00"/>
    <d v="1899-12-30T11:43:20"/>
  </r>
  <r>
    <n v="3909"/>
    <s v="210000091593"/>
    <n v="60000678"/>
    <s v="Jagannath Mukherjee"/>
    <x v="0"/>
    <s v="Gurgaon"/>
    <x v="0"/>
    <m/>
    <x v="0"/>
    <s v="Supervisors"/>
    <s v="S4"/>
    <s v="Yes"/>
    <s v="Yes"/>
    <s v="Yes"/>
    <s v="Yes"/>
    <s v="Yes"/>
    <s v="Yes"/>
    <s v="No"/>
    <s v="0"/>
    <d v="2021-07-29T00:00:00"/>
    <d v="1899-12-30T09:35:02"/>
  </r>
  <r>
    <n v="3923"/>
    <s v="210000092235"/>
    <n v="60000809"/>
    <s v="Ved Prakash"/>
    <x v="0"/>
    <s v="Gurgaon"/>
    <x v="3"/>
    <m/>
    <x v="0"/>
    <s v="Supervisors"/>
    <s v="S4"/>
    <s v="Yes"/>
    <s v="Yes"/>
    <s v="Yes"/>
    <s v="Yes"/>
    <s v="Yes"/>
    <s v="Yes"/>
    <s v="No"/>
    <s v="0"/>
    <d v="2021-07-29T00:00:00"/>
    <d v="1899-12-30T14:55:06"/>
  </r>
  <r>
    <n v="3935"/>
    <s v="210000092170"/>
    <n v="60000627"/>
    <s v="Ravinder Singh Negi"/>
    <x v="0"/>
    <s v="Gurgaon"/>
    <x v="0"/>
    <m/>
    <x v="0"/>
    <s v="Supervisors"/>
    <s v="S4"/>
    <s v="Yes"/>
    <s v="Yes"/>
    <s v="Yes"/>
    <s v="Yes"/>
    <s v="Yes"/>
    <s v="Yes"/>
    <s v="No"/>
    <s v="0"/>
    <d v="2021-07-29T00:00:00"/>
    <d v="1899-12-30T14:16:57"/>
  </r>
  <r>
    <n v="3936"/>
    <s v="210000091765"/>
    <n v="60010863"/>
    <s v="P S Gusain"/>
    <x v="0"/>
    <s v="Gurgaon"/>
    <x v="0"/>
    <m/>
    <x v="0"/>
    <s v="Supervisors"/>
    <s v="S4"/>
    <s v="Yes"/>
    <s v="Yes"/>
    <s v="Yes"/>
    <s v="Yes"/>
    <s v="Yes"/>
    <s v="Yes"/>
    <s v="No"/>
    <s v="0"/>
    <d v="2021-07-29T00:00:00"/>
    <d v="1899-12-30T10:42:26"/>
  </r>
  <r>
    <n v="4002"/>
    <s v="210000093694"/>
    <n v="60011256"/>
    <s v="Bhavani Shankar Sharma"/>
    <x v="0"/>
    <s v="Gurgaon"/>
    <x v="3"/>
    <m/>
    <x v="0"/>
    <s v="Supervisors"/>
    <s v="S4"/>
    <s v="Yes"/>
    <s v="Yes"/>
    <s v="Yes"/>
    <s v="Yes"/>
    <s v="Yes"/>
    <s v="Yes"/>
    <s v="No"/>
    <s v="0"/>
    <d v="2021-07-30T00:00:00"/>
    <d v="1899-12-30T16:10:12"/>
  </r>
  <r>
    <n v="4011"/>
    <s v="210000093674"/>
    <n v="60000686"/>
    <s v="Pankaj Rajpal"/>
    <x v="0"/>
    <s v="Gurgaon"/>
    <x v="1"/>
    <m/>
    <x v="1"/>
    <s v="Supervisors"/>
    <s v="S4"/>
    <s v="Yes"/>
    <s v="Yes"/>
    <s v="Yes"/>
    <s v="Yes"/>
    <s v="Yes"/>
    <s v="Yes"/>
    <s v="No"/>
    <s v="0"/>
    <d v="2021-07-30T00:00:00"/>
    <d v="1899-12-30T16:03:50"/>
  </r>
  <r>
    <n v="4056"/>
    <s v="210000095700"/>
    <n v="60000338"/>
    <s v="SUNIL GAIKWAD"/>
    <x v="0"/>
    <s v="Gurgaon"/>
    <x v="3"/>
    <m/>
    <x v="0"/>
    <s v="Supervisors"/>
    <s v="S4"/>
    <s v="Yes"/>
    <s v="Yes"/>
    <s v="Yes"/>
    <s v="Yes"/>
    <s v="Yes"/>
    <s v="Yes"/>
    <s v="No"/>
    <s v="0"/>
    <d v="2021-08-04T00:00:00"/>
    <d v="1899-12-30T12:41:32"/>
  </r>
  <r>
    <n v="4088"/>
    <s v="210000079396"/>
    <n v="60000721"/>
    <s v="Gopal Dass"/>
    <x v="0"/>
    <s v="Gurgaon"/>
    <x v="0"/>
    <m/>
    <x v="0"/>
    <s v="Supervisors"/>
    <s v="SSG"/>
    <s v="Yes"/>
    <s v="Yes"/>
    <s v="Yes"/>
    <s v="Yes"/>
    <s v="Yes"/>
    <s v="Yes"/>
    <s v="No"/>
    <s v="0"/>
    <d v="2021-07-05T00:00:00"/>
    <d v="1899-12-30T15:12:22"/>
  </r>
  <r>
    <n v="4110"/>
    <s v="210000083602"/>
    <n v="60000508"/>
    <s v="Jitender Singh Gusain"/>
    <x v="0"/>
    <s v="Gurgaon"/>
    <x v="1"/>
    <m/>
    <x v="1"/>
    <s v="Supervisors"/>
    <s v="SSG"/>
    <s v="Yes"/>
    <s v="Yes"/>
    <s v="Yes"/>
    <s v="Yes"/>
    <s v="Yes"/>
    <s v="Yes"/>
    <s v="No"/>
    <s v="0"/>
    <d v="2021-07-16T00:00:00"/>
    <d v="1899-12-30T16:08:22"/>
  </r>
  <r>
    <n v="4117"/>
    <s v="210000084647"/>
    <n v="60000243"/>
    <s v="Paras Ram"/>
    <x v="0"/>
    <s v="Gurgaon"/>
    <x v="0"/>
    <m/>
    <x v="0"/>
    <s v="Supervisors"/>
    <s v="SSG"/>
    <s v="Yes"/>
    <s v="Yes"/>
    <s v="Yes"/>
    <s v="Yes"/>
    <s v="Yes"/>
    <s v="Yes"/>
    <s v="No"/>
    <s v="0"/>
    <d v="2021-07-20T00:00:00"/>
    <d v="1899-12-30T10:07:20"/>
  </r>
  <r>
    <n v="4170"/>
    <s v="210000089133"/>
    <n v="60050902"/>
    <s v="R K Chettiar"/>
    <x v="0"/>
    <s v="Gurgaon"/>
    <x v="2"/>
    <m/>
    <x v="0"/>
    <s v="Supervisors"/>
    <s v="SSG"/>
    <s v="Yes"/>
    <s v="Yes"/>
    <s v="Yes"/>
    <s v="Yes"/>
    <s v="Yes"/>
    <s v="Yes"/>
    <s v="No"/>
    <s v="0"/>
    <d v="2021-07-27T00:00:00"/>
    <d v="1899-12-30T13:05:40"/>
  </r>
  <r>
    <n v="4177"/>
    <s v="210000088911"/>
    <n v="60001514"/>
    <s v="Amit Upadhyay"/>
    <x v="0"/>
    <s v="Gurgaon"/>
    <x v="1"/>
    <m/>
    <x v="1"/>
    <s v="Supervisors"/>
    <s v="SSG"/>
    <s v="Yes"/>
    <s v="Yes"/>
    <s v="Yes"/>
    <s v="Yes"/>
    <s v="Yes"/>
    <s v="Yes"/>
    <s v="No"/>
    <s v="0"/>
    <d v="2021-07-27T00:00:00"/>
    <d v="1899-12-30T11:38:54"/>
  </r>
  <r>
    <n v="4386"/>
    <s v="210000079342"/>
    <n v="60011418"/>
    <s v="Amit Kumar Ghelodia"/>
    <x v="0"/>
    <s v="Gurgaon"/>
    <x v="2"/>
    <m/>
    <x v="0"/>
    <s v="Workmen"/>
    <s v="W1"/>
    <s v="Yes"/>
    <s v="Yes"/>
    <s v="Yes"/>
    <s v="Yes"/>
    <s v="Yes"/>
    <s v="Yes"/>
    <s v="No"/>
    <s v="0"/>
    <d v="2021-07-05T00:00:00"/>
    <d v="1899-12-30T12:28:32"/>
  </r>
  <r>
    <n v="4387"/>
    <s v="210000080213"/>
    <n v="60011417"/>
    <s v="Ambol Singh"/>
    <x v="0"/>
    <s v="Gurgaon"/>
    <x v="0"/>
    <m/>
    <x v="0"/>
    <s v="Workmen"/>
    <s v="W1"/>
    <s v="Yes"/>
    <s v="Yes"/>
    <s v="Yes"/>
    <s v="Yes"/>
    <s v="Yes"/>
    <s v="Yes"/>
    <s v="No"/>
    <s v="0"/>
    <d v="2021-07-07T00:00:00"/>
    <d v="1899-12-30T12:54:39"/>
  </r>
  <r>
    <n v="4388"/>
    <s v="210000080563"/>
    <n v="60011429"/>
    <s v="Bhuwnesh Joshi"/>
    <x v="0"/>
    <s v="Gurgaon"/>
    <x v="0"/>
    <m/>
    <x v="0"/>
    <s v="Workmen"/>
    <s v="W1"/>
    <s v="Yes"/>
    <s v="Yes"/>
    <s v="Yes"/>
    <s v="Yes"/>
    <s v="Yes"/>
    <s v="Yes"/>
    <s v="No"/>
    <s v="0"/>
    <d v="2021-07-08T00:00:00"/>
    <d v="1899-12-30T11:18:20"/>
  </r>
  <r>
    <n v="4389"/>
    <s v="210000080511"/>
    <n v="60011424"/>
    <s v="Atul Kumar Pandey"/>
    <x v="0"/>
    <s v="Gurgaon"/>
    <x v="0"/>
    <m/>
    <x v="0"/>
    <s v="Workmen"/>
    <s v="W1"/>
    <s v="Yes"/>
    <s v="Yes"/>
    <s v="Yes"/>
    <s v="Yes"/>
    <s v="Yes"/>
    <s v="Yes"/>
    <s v="No"/>
    <s v="0"/>
    <d v="2021-07-08T00:00:00"/>
    <d v="1899-12-30T09:46:58"/>
  </r>
  <r>
    <n v="4390"/>
    <s v="210000081003"/>
    <n v="60011447"/>
    <s v="Pawan Kumar"/>
    <x v="0"/>
    <s v="Gurgaon"/>
    <x v="0"/>
    <m/>
    <x v="0"/>
    <s v="Workmen"/>
    <s v="W1"/>
    <s v="Yes"/>
    <s v="Yes"/>
    <s v="Yes"/>
    <s v="Yes"/>
    <s v="Yes"/>
    <s v="Yes"/>
    <s v="No"/>
    <s v="0"/>
    <d v="2021-07-09T00:00:00"/>
    <d v="1899-12-30T12:06:31"/>
  </r>
  <r>
    <n v="4392"/>
    <s v="210000082137"/>
    <n v="60011431"/>
    <s v="Dhirat Singh Gusain"/>
    <x v="0"/>
    <s v="Gurgaon"/>
    <x v="0"/>
    <m/>
    <x v="0"/>
    <s v="Workmen"/>
    <s v="W1"/>
    <s v="Yes"/>
    <s v="Yes"/>
    <s v="Yes"/>
    <s v="Yes"/>
    <s v="Yes"/>
    <s v="Yes"/>
    <s v="No"/>
    <s v="0"/>
    <d v="2021-07-13T00:00:00"/>
    <d v="1899-12-30T10:57:43"/>
  </r>
  <r>
    <n v="4393"/>
    <s v="210000082792"/>
    <n v="60011436"/>
    <s v="Jitendra Ram"/>
    <x v="0"/>
    <s v="Gurgaon"/>
    <x v="0"/>
    <m/>
    <x v="0"/>
    <s v="Workmen"/>
    <s v="W1"/>
    <s v="Yes"/>
    <s v="Yes"/>
    <s v="Yes"/>
    <s v="Yes"/>
    <s v="Yes"/>
    <s v="Yes"/>
    <s v="No"/>
    <s v="0"/>
    <d v="2021-07-14T00:00:00"/>
    <d v="1899-12-30T14:43:25"/>
  </r>
  <r>
    <n v="4394"/>
    <s v="210000082844"/>
    <n v="60011446"/>
    <s v="Pankaj Paswan"/>
    <x v="0"/>
    <s v="Gurgaon"/>
    <x v="0"/>
    <m/>
    <x v="0"/>
    <s v="Workmen"/>
    <s v="W1"/>
    <s v="Yes"/>
    <s v="Yes"/>
    <s v="Yes"/>
    <s v="Yes"/>
    <s v="Yes"/>
    <s v="Yes"/>
    <s v="No"/>
    <s v="0"/>
    <d v="2021-07-14T00:00:00"/>
    <d v="1899-12-30T15:40:47"/>
  </r>
  <r>
    <n v="4395"/>
    <s v="210000083478"/>
    <n v="60011453"/>
    <s v="Ramawatar Yadav"/>
    <x v="0"/>
    <s v="Gurgaon"/>
    <x v="1"/>
    <m/>
    <x v="1"/>
    <s v="Workmen"/>
    <s v="W1"/>
    <s v="Yes"/>
    <s v="Yes"/>
    <s v="Yes"/>
    <s v="Yes"/>
    <s v="Yes"/>
    <s v="Yes"/>
    <s v="No"/>
    <s v="0"/>
    <d v="2021-07-16T00:00:00"/>
    <d v="1899-12-30T12:35:02"/>
  </r>
  <r>
    <n v="4398"/>
    <s v="210000085329"/>
    <n v="60011438"/>
    <s v="Karuna Pati Pandey"/>
    <x v="0"/>
    <s v="Gurgaon"/>
    <x v="0"/>
    <m/>
    <x v="0"/>
    <s v="Workmen"/>
    <s v="W1"/>
    <s v="Yes"/>
    <s v="Yes"/>
    <s v="Yes"/>
    <s v="Yes"/>
    <s v="Yes"/>
    <s v="Yes"/>
    <s v="No"/>
    <s v="0"/>
    <d v="2021-07-22T00:00:00"/>
    <d v="1899-12-30T09:48:04"/>
  </r>
  <r>
    <n v="4399"/>
    <s v="210000085317"/>
    <n v="60011443"/>
    <s v="Mohd Haseen"/>
    <x v="0"/>
    <s v="Gurgaon"/>
    <x v="0"/>
    <m/>
    <x v="0"/>
    <s v="Workmen"/>
    <s v="W1"/>
    <s v="Yes"/>
    <s v="Yes"/>
    <s v="Yes"/>
    <s v="Yes"/>
    <s v="Yes"/>
    <s v="Yes"/>
    <s v="No"/>
    <s v="0"/>
    <d v="2021-07-22T00:00:00"/>
    <d v="1899-12-30T09:54:01"/>
  </r>
  <r>
    <n v="4400"/>
    <s v="210000085999"/>
    <n v="60011425"/>
    <s v="Avaneesh Kumar"/>
    <x v="0"/>
    <s v="Gurgaon"/>
    <x v="0"/>
    <m/>
    <x v="0"/>
    <s v="Workmen"/>
    <s v="W1"/>
    <s v="Yes"/>
    <s v="Yes"/>
    <s v="Yes"/>
    <s v="Yes"/>
    <s v="Yes"/>
    <s v="Yes"/>
    <s v="No"/>
    <s v="0"/>
    <d v="2021-07-23T00:00:00"/>
    <d v="1899-12-30T11:18:59"/>
  </r>
  <r>
    <n v="4401"/>
    <s v="210000086286"/>
    <n v="60011428"/>
    <s v="Bhagawati Charan"/>
    <x v="0"/>
    <s v="Gurgaon"/>
    <x v="0"/>
    <m/>
    <x v="0"/>
    <s v="Workmen"/>
    <s v="W1"/>
    <s v="Yes"/>
    <s v="Yes"/>
    <s v="Yes"/>
    <s v="Yes"/>
    <s v="Yes"/>
    <s v="Yes"/>
    <s v="No"/>
    <s v="0"/>
    <d v="2021-07-23T00:00:00"/>
    <d v="1899-12-30T16:00:41"/>
  </r>
  <r>
    <n v="4402"/>
    <s v="210000086254"/>
    <n v="60011434"/>
    <s v="Jaldhar Barick"/>
    <x v="0"/>
    <s v="Gurgaon"/>
    <x v="0"/>
    <m/>
    <x v="0"/>
    <s v="Workmen"/>
    <s v="W1"/>
    <s v="Yes"/>
    <s v="Yes"/>
    <s v="Yes"/>
    <s v="Yes"/>
    <s v="Yes"/>
    <s v="Yes"/>
    <s v="No"/>
    <s v="0"/>
    <d v="2021-07-23T00:00:00"/>
    <d v="1899-12-30T15:36:31"/>
  </r>
  <r>
    <n v="4403"/>
    <s v="210000086229"/>
    <n v="60011444"/>
    <s v="Navin Kumar Singh"/>
    <x v="0"/>
    <s v="Gurgaon"/>
    <x v="0"/>
    <m/>
    <x v="0"/>
    <s v="Workmen"/>
    <s v="W1"/>
    <s v="Yes"/>
    <s v="Yes"/>
    <s v="Yes"/>
    <s v="Yes"/>
    <s v="Yes"/>
    <s v="Yes"/>
    <s v="No"/>
    <s v="0"/>
    <d v="2021-07-23T00:00:00"/>
    <d v="1899-12-30T15:00:27"/>
  </r>
  <r>
    <n v="4408"/>
    <s v="210000087454"/>
    <n v="60011460"/>
    <s v="Virender Singh Sharma"/>
    <x v="0"/>
    <s v="Gurgaon"/>
    <x v="0"/>
    <m/>
    <x v="0"/>
    <s v="Workmen"/>
    <s v="W1"/>
    <s v="Yes"/>
    <s v="Yes"/>
    <s v="Yes"/>
    <s v="Yes"/>
    <s v="Yes"/>
    <s v="Yes"/>
    <s v="No"/>
    <s v="0"/>
    <d v="2021-07-26T00:00:00"/>
    <d v="1899-12-30T10:36:50"/>
  </r>
  <r>
    <n v="4429"/>
    <s v="210000090959"/>
    <n v="60011420"/>
    <s v="Amit Kumar Parcha"/>
    <x v="0"/>
    <s v="Gurgaon"/>
    <x v="0"/>
    <m/>
    <x v="0"/>
    <s v="Workmen"/>
    <s v="W1"/>
    <s v="Yes"/>
    <s v="Yes"/>
    <s v="Yes"/>
    <s v="Yes"/>
    <s v="Yes"/>
    <s v="Yes"/>
    <s v="No"/>
    <s v="0"/>
    <d v="2021-07-28T00:00:00"/>
    <d v="1899-12-30T16:09:28"/>
  </r>
  <r>
    <n v="4432"/>
    <s v="210000092597"/>
    <n v="60011432"/>
    <s v="Guru Deo"/>
    <x v="0"/>
    <s v="Gurgaon"/>
    <x v="0"/>
    <m/>
    <x v="0"/>
    <s v="Workmen"/>
    <s v="W1"/>
    <s v="Yes"/>
    <s v="Yes"/>
    <s v="Yes"/>
    <s v="Yes"/>
    <s v="Yes"/>
    <s v="Yes"/>
    <s v="No"/>
    <s v="0"/>
    <d v="2021-07-29T00:00:00"/>
    <d v="1899-12-30T17:50:57"/>
  </r>
  <r>
    <n v="4434"/>
    <s v="210000093564"/>
    <n v="60011458"/>
    <s v="Suraj Prasad"/>
    <x v="0"/>
    <s v="Gurgaon"/>
    <x v="0"/>
    <m/>
    <x v="0"/>
    <s v="Workmen"/>
    <s v="W1"/>
    <s v="Yes"/>
    <s v="Yes"/>
    <s v="Yes"/>
    <s v="Yes"/>
    <s v="Yes"/>
    <s v="Yes"/>
    <s v="No"/>
    <s v="0"/>
    <d v="2021-07-30T00:00:00"/>
    <d v="1899-12-30T14:57:25"/>
  </r>
  <r>
    <n v="4439"/>
    <s v="210000095285"/>
    <n v="60011445"/>
    <s v="Pankaj Kumar Singh"/>
    <x v="0"/>
    <s v="Gurgaon"/>
    <x v="0"/>
    <m/>
    <x v="0"/>
    <s v="Workmen"/>
    <s v="W1"/>
    <s v="Yes"/>
    <s v="Yes"/>
    <s v="Yes"/>
    <s v="Yes"/>
    <s v="Yes"/>
    <s v="Yes"/>
    <s v="No"/>
    <s v="0"/>
    <d v="2021-08-03T00:00:00"/>
    <d v="1899-12-30T10:25:37"/>
  </r>
  <r>
    <n v="4440"/>
    <s v="210000095280"/>
    <n v="60011448"/>
    <s v="Pramod Kumar"/>
    <x v="0"/>
    <s v="Gurgaon"/>
    <x v="0"/>
    <m/>
    <x v="0"/>
    <s v="Workmen"/>
    <s v="W1"/>
    <s v="Yes"/>
    <s v="Yes"/>
    <s v="Yes"/>
    <s v="Yes"/>
    <s v="Yes"/>
    <s v="Yes"/>
    <s v="No"/>
    <s v="0"/>
    <d v="2021-08-03T00:00:00"/>
    <d v="1899-12-30T11:17:43"/>
  </r>
  <r>
    <n v="4441"/>
    <s v="210000095261"/>
    <n v="60011423"/>
    <s v="Arun Mishra"/>
    <x v="0"/>
    <s v="Gurgaon"/>
    <x v="0"/>
    <m/>
    <x v="0"/>
    <s v="Workmen"/>
    <s v="W1"/>
    <s v="Yes"/>
    <s v="Yes"/>
    <s v="Yes"/>
    <s v="Yes"/>
    <s v="Yes"/>
    <s v="Yes"/>
    <s v="No"/>
    <s v="0"/>
    <d v="2021-08-03T00:00:00"/>
    <d v="1899-12-30T09:53:41"/>
  </r>
  <r>
    <n v="4443"/>
    <s v="210000079405"/>
    <n v="60017034"/>
    <s v="Telesphore Lakra"/>
    <x v="0"/>
    <s v="Gurgaon"/>
    <x v="0"/>
    <m/>
    <x v="0"/>
    <s v="Workmen"/>
    <s v="W10"/>
    <s v="Yes"/>
    <s v="Yes"/>
    <s v="Yes"/>
    <s v="Yes"/>
    <s v="Yes"/>
    <s v="Yes"/>
    <s v="No"/>
    <s v="0"/>
    <d v="2021-07-05T00:00:00"/>
    <d v="1899-12-30T15:08:34"/>
  </r>
  <r>
    <n v="4444"/>
    <s v="210000079811"/>
    <n v="60000720"/>
    <s v="Gynaeshwar Nimbekar"/>
    <x v="0"/>
    <s v="Gurgaon"/>
    <x v="0"/>
    <m/>
    <x v="0"/>
    <s v="Workmen"/>
    <s v="W10"/>
    <s v="Yes"/>
    <s v="Yes"/>
    <s v="Yes"/>
    <s v="Yes"/>
    <s v="Yes"/>
    <s v="Yes"/>
    <s v="No"/>
    <s v="0"/>
    <d v="2021-07-06T00:00:00"/>
    <d v="1899-12-30T12:27:49"/>
  </r>
  <r>
    <n v="4445"/>
    <s v="210000081584"/>
    <n v="60000341"/>
    <s v="Chander Prakash"/>
    <x v="0"/>
    <s v="Gurgaon"/>
    <x v="0"/>
    <m/>
    <x v="0"/>
    <s v="Workmen"/>
    <s v="W10"/>
    <s v="Yes"/>
    <s v="Yes"/>
    <s v="Yes"/>
    <s v="Yes"/>
    <s v="Yes"/>
    <s v="Yes"/>
    <s v="No"/>
    <s v="0"/>
    <d v="2021-07-11T00:00:00"/>
    <d v="1899-12-30T13:43:48"/>
  </r>
  <r>
    <n v="4446"/>
    <s v="210000082990"/>
    <n v="60041079"/>
    <s v="Puranmasi Prasad"/>
    <x v="0"/>
    <s v="Gurgaon"/>
    <x v="0"/>
    <m/>
    <x v="0"/>
    <s v="Workmen"/>
    <s v="W10"/>
    <s v="Yes"/>
    <s v="Yes"/>
    <s v="Yes"/>
    <s v="Yes"/>
    <s v="Yes"/>
    <s v="Yes"/>
    <s v="No"/>
    <s v="0"/>
    <d v="2021-07-15T00:00:00"/>
    <d v="1899-12-30T10:21:07"/>
  </r>
  <r>
    <n v="4447"/>
    <s v="210000085489"/>
    <n v="60000823"/>
    <s v="Pushpa Rani"/>
    <x v="0"/>
    <s v="Gurgaon"/>
    <x v="0"/>
    <m/>
    <x v="0"/>
    <s v="Workmen"/>
    <s v="W10"/>
    <s v="Yes"/>
    <s v="Yes"/>
    <s v="Yes"/>
    <s v="Yes"/>
    <s v="Yes"/>
    <s v="Yes"/>
    <s v="No"/>
    <s v="0"/>
    <d v="2021-07-22T00:00:00"/>
    <d v="1899-12-30T13:13:24"/>
  </r>
  <r>
    <n v="4462"/>
    <s v="210000096067"/>
    <n v="60010839"/>
    <s v="I D Jha"/>
    <x v="0"/>
    <s v="Gurgaon"/>
    <x v="0"/>
    <m/>
    <x v="0"/>
    <s v="Workmen"/>
    <s v="W10"/>
    <s v="Yes"/>
    <s v="Yes"/>
    <s v="Yes"/>
    <s v="Yes"/>
    <s v="Yes"/>
    <s v="Yes"/>
    <s v="No"/>
    <s v="0"/>
    <d v="2021-08-05T00:00:00"/>
    <d v="1899-12-30T13:10:52"/>
  </r>
  <r>
    <n v="4464"/>
    <s v="210000079271"/>
    <n v="60050544"/>
    <s v="Banarsi Mahato"/>
    <x v="0"/>
    <s v="Gurgaon"/>
    <x v="0"/>
    <m/>
    <x v="0"/>
    <s v="Workmen"/>
    <s v="W11"/>
    <s v="Yes"/>
    <s v="Yes"/>
    <s v="Yes"/>
    <s v="Yes"/>
    <s v="Yes"/>
    <s v="Yes"/>
    <s v="No"/>
    <s v="0"/>
    <d v="2021-07-05T00:00:00"/>
    <d v="1899-12-30T10:46:43"/>
  </r>
  <r>
    <n v="4509"/>
    <s v="210000079400"/>
    <n v="60001334"/>
    <s v="Rattan Singh"/>
    <x v="0"/>
    <s v="Gurgaon"/>
    <x v="0"/>
    <m/>
    <x v="0"/>
    <s v="Workmen"/>
    <s v="W3"/>
    <s v="Yes"/>
    <s v="Yes"/>
    <s v="Yes"/>
    <s v="Yes"/>
    <s v="Yes"/>
    <s v="Yes"/>
    <s v="No"/>
    <s v="0"/>
    <d v="2021-07-05T00:00:00"/>
    <d v="1899-12-30T15:36:42"/>
  </r>
  <r>
    <n v="4625"/>
    <s v="210000079258"/>
    <n v="60001035"/>
    <s v="Praveen Kumar"/>
    <x v="0"/>
    <s v="Gurgaon"/>
    <x v="0"/>
    <m/>
    <x v="0"/>
    <s v="Workmen"/>
    <s v="W4"/>
    <s v="Yes"/>
    <s v="Yes"/>
    <s v="Yes"/>
    <s v="Yes"/>
    <s v="Yes"/>
    <s v="Yes"/>
    <s v="No"/>
    <s v="0"/>
    <d v="2021-07-05T00:00:00"/>
    <d v="1899-12-30T11:21:55"/>
  </r>
  <r>
    <n v="4627"/>
    <s v="210000081044"/>
    <n v="60001040"/>
    <s v="Nishith Kr Pandey"/>
    <x v="0"/>
    <s v="Gurgaon"/>
    <x v="0"/>
    <m/>
    <x v="0"/>
    <s v="Workmen"/>
    <s v="W4"/>
    <s v="Yes"/>
    <s v="Yes"/>
    <s v="Yes"/>
    <s v="Yes"/>
    <s v="Yes"/>
    <s v="Yes"/>
    <s v="No"/>
    <s v="0"/>
    <d v="2021-07-09T00:00:00"/>
    <d v="1899-12-30T12:47:51"/>
  </r>
  <r>
    <n v="4644"/>
    <s v="210000085917"/>
    <n v="60004034"/>
    <s v="SHADAB SARWAR"/>
    <x v="0"/>
    <s v="Gurgaon"/>
    <x v="0"/>
    <m/>
    <x v="0"/>
    <s v="Workmen"/>
    <s v="W4"/>
    <s v="Yes"/>
    <s v="Yes"/>
    <s v="Yes"/>
    <s v="Yes"/>
    <s v="Yes"/>
    <s v="Yes"/>
    <s v="No"/>
    <s v="0"/>
    <d v="2021-07-23T00:00:00"/>
    <d v="1899-12-30T10:21:16"/>
  </r>
  <r>
    <n v="4695"/>
    <s v="210000090437"/>
    <n v="60001039"/>
    <s v="Kamlesh Kumar"/>
    <x v="0"/>
    <s v="Gurgaon"/>
    <x v="0"/>
    <m/>
    <x v="0"/>
    <s v="Workmen"/>
    <s v="W4"/>
    <s v="Yes"/>
    <s v="Yes"/>
    <s v="Yes"/>
    <s v="Yes"/>
    <s v="Yes"/>
    <s v="Yes"/>
    <s v="No"/>
    <s v="0"/>
    <d v="2021-07-28T00:00:00"/>
    <d v="1899-12-30T11:53:29"/>
  </r>
  <r>
    <n v="4770"/>
    <s v="210000095078"/>
    <n v="60001032"/>
    <s v="Sushila Sharma"/>
    <x v="0"/>
    <s v="Gurgaon"/>
    <x v="2"/>
    <m/>
    <x v="0"/>
    <s v="Workmen"/>
    <s v="W4"/>
    <s v="Yes"/>
    <s v="Yes"/>
    <s v="Yes"/>
    <s v="Yes"/>
    <s v="Yes"/>
    <s v="Yes"/>
    <s v="No"/>
    <s v="0"/>
    <d v="2021-08-02T00:00:00"/>
    <d v="1899-12-30T15:56:12"/>
  </r>
  <r>
    <n v="4771"/>
    <s v="210000095351"/>
    <n v="60001042"/>
    <s v="Thak Prasad Sharma"/>
    <x v="0"/>
    <s v="Gurgaon"/>
    <x v="0"/>
    <m/>
    <x v="0"/>
    <s v="Workmen"/>
    <s v="W4"/>
    <s v="Yes"/>
    <s v="Yes"/>
    <s v="Yes"/>
    <s v="Yes"/>
    <s v="Yes"/>
    <s v="Yes"/>
    <s v="No"/>
    <s v="0"/>
    <d v="2021-08-03T00:00:00"/>
    <d v="1899-12-30T12:26:09"/>
  </r>
  <r>
    <n v="4773"/>
    <s v="210000095623"/>
    <n v="60001041"/>
    <s v="Uday Shankar Yadav"/>
    <x v="0"/>
    <s v="Gurgaon"/>
    <x v="0"/>
    <m/>
    <x v="0"/>
    <s v="Workmen"/>
    <s v="W4"/>
    <s v="Yes"/>
    <s v="Yes"/>
    <s v="Yes"/>
    <s v="Yes"/>
    <s v="Yes"/>
    <s v="Yes"/>
    <s v="No"/>
    <s v="0"/>
    <d v="2021-08-04T00:00:00"/>
    <d v="1899-12-30T08:43:26"/>
  </r>
  <r>
    <n v="4774"/>
    <s v="210000095617"/>
    <n v="60001019"/>
    <s v="Manoj Kumar"/>
    <x v="0"/>
    <s v="Gurgaon"/>
    <x v="0"/>
    <m/>
    <x v="0"/>
    <s v="Workmen"/>
    <s v="W4"/>
    <s v="Yes"/>
    <s v="Yes"/>
    <s v="Yes"/>
    <s v="Yes"/>
    <s v="Yes"/>
    <s v="Yes"/>
    <s v="No"/>
    <s v="0"/>
    <d v="2021-08-04T00:00:00"/>
    <d v="1899-12-30T10:10:49"/>
  </r>
  <r>
    <n v="4785"/>
    <s v="210000079424"/>
    <n v="60011394"/>
    <s v="Sushil Kumar"/>
    <x v="0"/>
    <s v="Gurgaon"/>
    <x v="0"/>
    <m/>
    <x v="0"/>
    <s v="Workmen"/>
    <s v="W5"/>
    <s v="Yes"/>
    <s v="Yes"/>
    <s v="Yes"/>
    <s v="Yes"/>
    <s v="Yes"/>
    <s v="Yes"/>
    <s v="No"/>
    <s v="0"/>
    <d v="2021-07-05T00:00:00"/>
    <d v="1899-12-30T15:00:40"/>
  </r>
  <r>
    <n v="4788"/>
    <s v="210000079443"/>
    <n v="60000324"/>
    <s v="Pradeep Kumar"/>
    <x v="0"/>
    <s v="Gurgaon"/>
    <x v="0"/>
    <m/>
    <x v="0"/>
    <s v="Workmen"/>
    <s v="W5"/>
    <s v="Yes"/>
    <s v="Yes"/>
    <s v="Yes"/>
    <s v="Yes"/>
    <s v="Yes"/>
    <s v="Yes"/>
    <s v="No"/>
    <s v="0"/>
    <d v="2021-07-05T00:00:00"/>
    <d v="1899-12-30T15:39:20"/>
  </r>
  <r>
    <n v="4789"/>
    <s v="210000079479"/>
    <n v="60000320"/>
    <s v="Dharam Singh"/>
    <x v="0"/>
    <s v="Gurgaon"/>
    <x v="0"/>
    <m/>
    <x v="0"/>
    <s v="Workmen"/>
    <s v="W5"/>
    <s v="Yes"/>
    <s v="Yes"/>
    <s v="Yes"/>
    <s v="Yes"/>
    <s v="Yes"/>
    <s v="Yes"/>
    <s v="No"/>
    <s v="0"/>
    <d v="2021-07-05T00:00:00"/>
    <d v="1899-12-30T16:09:05"/>
  </r>
  <r>
    <n v="4793"/>
    <s v="210000079633"/>
    <n v="60011396"/>
    <s v="Tejender Singh"/>
    <x v="0"/>
    <s v="Gurgaon"/>
    <x v="0"/>
    <m/>
    <x v="0"/>
    <s v="Workmen"/>
    <s v="W5"/>
    <s v="Yes"/>
    <s v="Yes"/>
    <s v="Yes"/>
    <s v="Yes"/>
    <s v="Yes"/>
    <s v="Yes"/>
    <s v="No"/>
    <s v="0"/>
    <d v="2021-07-06T00:00:00"/>
    <d v="1899-12-30T00:04:43"/>
  </r>
  <r>
    <n v="4799"/>
    <s v="210000080143"/>
    <n v="60000795"/>
    <s v="Parmatma Prasad"/>
    <x v="0"/>
    <s v="Gurgaon"/>
    <x v="0"/>
    <m/>
    <x v="0"/>
    <s v="Workmen"/>
    <s v="W5"/>
    <s v="Yes"/>
    <s v="Yes"/>
    <s v="Yes"/>
    <s v="Yes"/>
    <s v="Yes"/>
    <s v="Yes"/>
    <s v="No"/>
    <s v="0"/>
    <d v="2021-07-07T00:00:00"/>
    <d v="1899-12-30T10:57:15"/>
  </r>
  <r>
    <n v="4813"/>
    <s v="210000081071"/>
    <n v="60011395"/>
    <s v="Budhi Singh"/>
    <x v="0"/>
    <s v="Gurgaon"/>
    <x v="0"/>
    <m/>
    <x v="0"/>
    <s v="Workmen"/>
    <s v="W5"/>
    <s v="Yes"/>
    <s v="Yes"/>
    <s v="Yes"/>
    <s v="Yes"/>
    <s v="Yes"/>
    <s v="Yes"/>
    <s v="No"/>
    <s v="0"/>
    <d v="2021-07-09T00:00:00"/>
    <d v="1899-12-30T13:16:25"/>
  </r>
  <r>
    <n v="4814"/>
    <s v="210000081010"/>
    <n v="60000501"/>
    <s v="Daddan Prasad"/>
    <x v="0"/>
    <s v="Gurgaon"/>
    <x v="0"/>
    <m/>
    <x v="0"/>
    <s v="Workmen"/>
    <s v="W5"/>
    <s v="Yes"/>
    <s v="Yes"/>
    <s v="Yes"/>
    <s v="Yes"/>
    <s v="Yes"/>
    <s v="Yes"/>
    <s v="No"/>
    <s v="0"/>
    <d v="2021-07-09T00:00:00"/>
    <d v="1899-12-30T12:47:30"/>
  </r>
  <r>
    <n v="4830"/>
    <s v="210000082656"/>
    <n v="60000796"/>
    <s v="Chain Singh"/>
    <x v="0"/>
    <s v="Gurgaon"/>
    <x v="0"/>
    <m/>
    <x v="0"/>
    <s v="Workmen"/>
    <s v="W5"/>
    <s v="Yes"/>
    <s v="Yes"/>
    <s v="Yes"/>
    <s v="Yes"/>
    <s v="Yes"/>
    <s v="Yes"/>
    <s v="No"/>
    <s v="0"/>
    <d v="2021-07-14T00:00:00"/>
    <d v="1899-12-30T10:49:47"/>
  </r>
  <r>
    <n v="4833"/>
    <s v="210000082745"/>
    <n v="60017052"/>
    <s v="Md Samsuddin"/>
    <x v="0"/>
    <s v="Gurgaon"/>
    <x v="0"/>
    <m/>
    <x v="0"/>
    <s v="Workmen"/>
    <s v="W5"/>
    <s v="Yes"/>
    <s v="Yes"/>
    <s v="Yes"/>
    <s v="Yes"/>
    <s v="Yes"/>
    <s v="Yes"/>
    <s v="No"/>
    <s v="0"/>
    <d v="2021-07-14T00:00:00"/>
    <d v="1899-12-30T12:54:54"/>
  </r>
  <r>
    <n v="4838"/>
    <s v="210000083426"/>
    <n v="60011402"/>
    <s v="Balwant Singh"/>
    <x v="0"/>
    <s v="Gurgaon"/>
    <x v="0"/>
    <m/>
    <x v="0"/>
    <s v="Workmen"/>
    <s v="W5"/>
    <s v="Yes"/>
    <s v="Yes"/>
    <s v="Yes"/>
    <s v="Yes"/>
    <s v="Yes"/>
    <s v="Yes"/>
    <s v="No"/>
    <s v="0"/>
    <d v="2021-07-16T00:00:00"/>
    <d v="1899-12-30T10:16:11"/>
  </r>
  <r>
    <n v="4874"/>
    <s v="210000086335"/>
    <n v="60011401"/>
    <s v="Raj Nath Yadav"/>
    <x v="0"/>
    <s v="Gurgaon"/>
    <x v="0"/>
    <m/>
    <x v="0"/>
    <s v="Workmen"/>
    <s v="W5"/>
    <s v="Yes"/>
    <s v="Yes"/>
    <s v="Yes"/>
    <s v="Yes"/>
    <s v="Yes"/>
    <s v="Yes"/>
    <s v="No"/>
    <s v="0"/>
    <d v="2021-07-23T00:00:00"/>
    <d v="1899-12-30T16:16:57"/>
  </r>
  <r>
    <n v="4906"/>
    <s v="210000087435"/>
    <n v="60011393"/>
    <s v="Bhim Bali Tiwari"/>
    <x v="0"/>
    <s v="Gurgaon"/>
    <x v="0"/>
    <m/>
    <x v="0"/>
    <s v="Workmen"/>
    <s v="W5"/>
    <s v="Yes"/>
    <s v="Yes"/>
    <s v="Yes"/>
    <s v="Yes"/>
    <s v="Yes"/>
    <s v="Yes"/>
    <s v="No"/>
    <s v="0"/>
    <d v="2021-07-26T00:00:00"/>
    <d v="1899-12-30T10:26:48"/>
  </r>
  <r>
    <n v="4911"/>
    <s v="210000087685"/>
    <n v="60000798"/>
    <s v="Dhiraj Singh"/>
    <x v="0"/>
    <s v="Gurgaon"/>
    <x v="1"/>
    <m/>
    <x v="1"/>
    <s v="Workmen"/>
    <s v="W5"/>
    <s v="Yes"/>
    <s v="Yes"/>
    <s v="Yes"/>
    <s v="Yes"/>
    <s v="Yes"/>
    <s v="Yes"/>
    <s v="No"/>
    <s v="0"/>
    <d v="2021-07-26T00:00:00"/>
    <d v="1899-12-30T12:00:31"/>
  </r>
  <r>
    <n v="4968"/>
    <s v="210000089318"/>
    <n v="60000797"/>
    <s v="R K Yadav"/>
    <x v="0"/>
    <s v="Gurgaon"/>
    <x v="1"/>
    <m/>
    <x v="1"/>
    <s v="Workmen"/>
    <s v="W5"/>
    <s v="Yes"/>
    <s v="Yes"/>
    <s v="Yes"/>
    <s v="Yes"/>
    <s v="Yes"/>
    <s v="Yes"/>
    <s v="No"/>
    <s v="0"/>
    <d v="2021-07-27T00:00:00"/>
    <d v="1899-12-30T15:24:17"/>
  </r>
  <r>
    <n v="5043"/>
    <s v="210000089499"/>
    <n v="60011099"/>
    <s v="R K Pratihast"/>
    <x v="0"/>
    <s v="Gurgaon"/>
    <x v="3"/>
    <m/>
    <x v="0"/>
    <s v="Workmen"/>
    <s v="W5"/>
    <s v="Yes"/>
    <s v="Yes"/>
    <s v="Yes"/>
    <s v="Yes"/>
    <s v="Yes"/>
    <s v="Yes"/>
    <s v="No"/>
    <s v="0"/>
    <d v="2021-07-27T00:00:00"/>
    <d v="1899-12-30T16:44:58"/>
  </r>
  <r>
    <n v="5200"/>
    <s v="210000091472"/>
    <n v="60011398"/>
    <s v="Pawan Kumar"/>
    <x v="0"/>
    <s v="Gurgaon"/>
    <x v="0"/>
    <m/>
    <x v="0"/>
    <s v="Workmen"/>
    <s v="W5"/>
    <s v="Yes"/>
    <s v="Yes"/>
    <s v="Yes"/>
    <s v="Yes"/>
    <s v="Yes"/>
    <s v="Yes"/>
    <s v="No"/>
    <s v="0"/>
    <d v="2021-07-28T00:00:00"/>
    <d v="1899-12-30T21:03:01"/>
  </r>
  <r>
    <n v="5201"/>
    <s v="210000090936"/>
    <n v="60000799"/>
    <s v="Subhash Chander"/>
    <x v="0"/>
    <s v="Gurgaon"/>
    <x v="1"/>
    <m/>
    <x v="1"/>
    <s v="Workmen"/>
    <s v="W5"/>
    <s v="Yes"/>
    <s v="Yes"/>
    <s v="Yes"/>
    <s v="Yes"/>
    <s v="Yes"/>
    <s v="Yes"/>
    <s v="No"/>
    <s v="0"/>
    <d v="2021-07-28T00:00:00"/>
    <d v="1899-12-30T15:51:34"/>
  </r>
  <r>
    <n v="5251"/>
    <s v="210000091881"/>
    <n v="60000666"/>
    <s v="Girraj Singh"/>
    <x v="0"/>
    <s v="Gurgaon"/>
    <x v="1"/>
    <m/>
    <x v="1"/>
    <s v="Workmen"/>
    <s v="W5"/>
    <s v="Yes"/>
    <s v="Yes"/>
    <s v="Yes"/>
    <s v="Yes"/>
    <s v="Yes"/>
    <s v="Yes"/>
    <s v="No"/>
    <s v="0"/>
    <d v="2021-07-29T00:00:00"/>
    <d v="1899-12-30T11:20:10"/>
  </r>
  <r>
    <n v="5259"/>
    <s v="210000091813"/>
    <n v="60011331"/>
    <s v="Pushpender Kumar"/>
    <x v="0"/>
    <s v="Gurgaon"/>
    <x v="0"/>
    <m/>
    <x v="0"/>
    <s v="Workmen"/>
    <s v="W5"/>
    <s v="Yes"/>
    <s v="Yes"/>
    <s v="Yes"/>
    <s v="Yes"/>
    <s v="Yes"/>
    <s v="Yes"/>
    <s v="No"/>
    <s v="0"/>
    <d v="2021-07-29T00:00:00"/>
    <d v="1899-12-30T10:53:26"/>
  </r>
  <r>
    <n v="5302"/>
    <s v="210000092785"/>
    <n v="60011390"/>
    <s v="Ganga Kumhar"/>
    <x v="0"/>
    <s v="Gurgaon"/>
    <x v="0"/>
    <m/>
    <x v="0"/>
    <s v="Workmen"/>
    <s v="W5"/>
    <s v="Yes"/>
    <s v="Yes"/>
    <s v="Yes"/>
    <s v="Yes"/>
    <s v="Yes"/>
    <s v="Yes"/>
    <s v="No"/>
    <s v="0"/>
    <d v="2021-07-29T00:00:00"/>
    <d v="1899-12-30T20:43:50"/>
  </r>
  <r>
    <n v="5330"/>
    <s v="210000093126"/>
    <n v="60000664"/>
    <s v="P Maharana"/>
    <x v="0"/>
    <s v="Gurgaon"/>
    <x v="0"/>
    <m/>
    <x v="0"/>
    <s v="Workmen"/>
    <s v="W5"/>
    <s v="Yes"/>
    <s v="Yes"/>
    <s v="Yes"/>
    <s v="Yes"/>
    <s v="Yes"/>
    <s v="Yes"/>
    <s v="No"/>
    <s v="0"/>
    <d v="2021-07-30T00:00:00"/>
    <d v="1899-12-30T10:30:56"/>
  </r>
  <r>
    <n v="5357"/>
    <s v="210000093302"/>
    <n v="60011400"/>
    <s v="Ashok Kumar Sen"/>
    <x v="0"/>
    <s v="Gurgaon"/>
    <x v="3"/>
    <m/>
    <x v="0"/>
    <s v="Workmen"/>
    <s v="W5"/>
    <s v="Yes"/>
    <s v="Yes"/>
    <s v="Yes"/>
    <s v="Yes"/>
    <s v="Yes"/>
    <s v="Yes"/>
    <s v="No"/>
    <s v="0"/>
    <d v="2021-07-30T00:00:00"/>
    <d v="1899-12-30T11:29:12"/>
  </r>
  <r>
    <n v="5381"/>
    <s v="210000093542"/>
    <n v="60000322"/>
    <s v="Ugra Ram"/>
    <x v="0"/>
    <s v="Gurgaon"/>
    <x v="0"/>
    <m/>
    <x v="0"/>
    <s v="Workmen"/>
    <s v="W5"/>
    <s v="Yes"/>
    <s v="Yes"/>
    <s v="Yes"/>
    <s v="Yes"/>
    <s v="Yes"/>
    <s v="Yes"/>
    <s v="No"/>
    <s v="0"/>
    <d v="2021-07-30T00:00:00"/>
    <d v="1899-12-30T14:28:35"/>
  </r>
  <r>
    <n v="5398"/>
    <s v="210000093522"/>
    <n v="60011397"/>
    <s v="Asha ."/>
    <x v="0"/>
    <s v="Gurgaon"/>
    <x v="0"/>
    <m/>
    <x v="0"/>
    <s v="Workmen"/>
    <s v="W5"/>
    <s v="Yes"/>
    <s v="Yes"/>
    <s v="Yes"/>
    <s v="Yes"/>
    <s v="Yes"/>
    <s v="Yes"/>
    <s v="No"/>
    <s v="0"/>
    <d v="2021-07-30T00:00:00"/>
    <d v="1899-12-30T14:32:37"/>
  </r>
  <r>
    <n v="5418"/>
    <s v="210000094092"/>
    <n v="60011352"/>
    <s v="Trilok Kumar"/>
    <x v="0"/>
    <s v="Gurgaon"/>
    <x v="0"/>
    <m/>
    <x v="0"/>
    <s v="Workmen"/>
    <s v="W5"/>
    <s v="Yes"/>
    <s v="Yes"/>
    <s v="Yes"/>
    <s v="Yes"/>
    <s v="Yes"/>
    <s v="Yes"/>
    <s v="No"/>
    <s v="0"/>
    <d v="2021-07-31T00:00:00"/>
    <d v="1899-12-30T09:02:02"/>
  </r>
  <r>
    <n v="5460"/>
    <s v="210000095500"/>
    <n v="60000665"/>
    <s v="Nain Singh"/>
    <x v="0"/>
    <s v="Gurgaon"/>
    <x v="1"/>
    <m/>
    <x v="1"/>
    <s v="Workmen"/>
    <s v="W5"/>
    <s v="Yes"/>
    <s v="Yes"/>
    <s v="Yes"/>
    <s v="Yes"/>
    <s v="Yes"/>
    <s v="Yes"/>
    <s v="No"/>
    <s v="0"/>
    <d v="2021-08-03T00:00:00"/>
    <d v="1899-12-30T17:41:09"/>
  </r>
  <r>
    <n v="5462"/>
    <s v="210000095254"/>
    <n v="60000731"/>
    <s v="Mahesh Babu"/>
    <x v="0"/>
    <s v="Gurgaon"/>
    <x v="0"/>
    <m/>
    <x v="0"/>
    <s v="Workmen"/>
    <s v="W5"/>
    <s v="Yes"/>
    <s v="Yes"/>
    <s v="Yes"/>
    <s v="Yes"/>
    <s v="Yes"/>
    <s v="Yes"/>
    <s v="No"/>
    <s v="0"/>
    <d v="2021-08-03T00:00:00"/>
    <d v="1899-12-30T10:12:18"/>
  </r>
  <r>
    <n v="5488"/>
    <s v="210000097192"/>
    <n v="60010861"/>
    <s v="Mahesh Prasad"/>
    <x v="0"/>
    <s v="Gurgaon"/>
    <x v="0"/>
    <m/>
    <x v="0"/>
    <s v="Workmen"/>
    <s v="W5"/>
    <s v="Yes"/>
    <s v="Yes"/>
    <s v="Yes"/>
    <s v="Yes"/>
    <s v="Yes"/>
    <s v="Yes"/>
    <s v="No"/>
    <s v="0"/>
    <d v="2021-08-09T00:00:00"/>
    <d v="1899-12-30T12:39:01"/>
  </r>
  <r>
    <n v="5509"/>
    <s v="210000080106"/>
    <n v="60001338"/>
    <s v="Rajender Singh"/>
    <x v="0"/>
    <s v="Gurgaon"/>
    <x v="0"/>
    <m/>
    <x v="0"/>
    <s v="Workmen"/>
    <s v="W6"/>
    <s v="Yes"/>
    <s v="Yes"/>
    <s v="Yes"/>
    <s v="Yes"/>
    <s v="Yes"/>
    <s v="Yes"/>
    <s v="No"/>
    <s v="0"/>
    <d v="2021-07-07T00:00:00"/>
    <d v="1899-12-30T10:11:29"/>
  </r>
  <r>
    <n v="5511"/>
    <s v="210000080916"/>
    <n v="60002548"/>
    <s v="Ashish Gupta"/>
    <x v="0"/>
    <s v="Gurgaon"/>
    <x v="0"/>
    <m/>
    <x v="0"/>
    <s v="Workmen"/>
    <s v="W6"/>
    <s v="Yes"/>
    <s v="Yes"/>
    <s v="Yes"/>
    <s v="Yes"/>
    <s v="Yes"/>
    <s v="Yes"/>
    <s v="No"/>
    <s v="0"/>
    <d v="2021-07-09T00:00:00"/>
    <d v="1899-12-30T09:54:20"/>
  </r>
  <r>
    <n v="5513"/>
    <s v="210000081035"/>
    <n v="60002547"/>
    <s v="Vipin Pal"/>
    <x v="0"/>
    <s v="Gurgaon"/>
    <x v="0"/>
    <m/>
    <x v="0"/>
    <s v="Workmen"/>
    <s v="W6"/>
    <s v="Yes"/>
    <s v="Yes"/>
    <s v="Yes"/>
    <s v="Yes"/>
    <s v="Yes"/>
    <s v="Yes"/>
    <s v="No"/>
    <s v="0"/>
    <d v="2021-07-09T00:00:00"/>
    <d v="1899-12-30T12:50:05"/>
  </r>
  <r>
    <n v="5538"/>
    <s v="210000084867"/>
    <n v="60017080"/>
    <s v="Naresh Khajuria"/>
    <x v="0"/>
    <s v="Gurgaon"/>
    <x v="0"/>
    <m/>
    <x v="0"/>
    <s v="Workmen"/>
    <s v="W6"/>
    <s v="Yes"/>
    <s v="Yes"/>
    <s v="Yes"/>
    <s v="Yes"/>
    <s v="Yes"/>
    <s v="Yes"/>
    <s v="No"/>
    <s v="0"/>
    <d v="2021-07-20T00:00:00"/>
    <d v="1899-12-30T16:11:19"/>
  </r>
  <r>
    <n v="5633"/>
    <s v="210000091056"/>
    <n v="60002551"/>
    <s v="Darshan Kumar"/>
    <x v="0"/>
    <s v="Gurgaon"/>
    <x v="0"/>
    <m/>
    <x v="0"/>
    <s v="Workmen"/>
    <s v="W6"/>
    <s v="Yes"/>
    <s v="Yes"/>
    <s v="Yes"/>
    <s v="Yes"/>
    <s v="Yes"/>
    <s v="Yes"/>
    <s v="No"/>
    <s v="0"/>
    <d v="2021-07-28T00:00:00"/>
    <d v="1899-12-30T16:38:46"/>
  </r>
  <r>
    <n v="5648"/>
    <s v="210000091814"/>
    <n v="60011167"/>
    <s v="Satendra ."/>
    <x v="0"/>
    <s v="Gurgaon"/>
    <x v="0"/>
    <m/>
    <x v="0"/>
    <s v="Workmen"/>
    <s v="W6"/>
    <s v="Yes"/>
    <s v="Yes"/>
    <s v="Yes"/>
    <s v="Yes"/>
    <s v="Yes"/>
    <s v="Yes"/>
    <s v="No"/>
    <s v="0"/>
    <d v="2021-07-29T00:00:00"/>
    <d v="1899-12-30T10:54:22"/>
  </r>
  <r>
    <n v="5706"/>
    <s v="210000094060"/>
    <n v="60011165"/>
    <s v="Rajneesh Kumar"/>
    <x v="0"/>
    <s v="Gurgaon"/>
    <x v="0"/>
    <m/>
    <x v="0"/>
    <s v="Workmen"/>
    <s v="W6"/>
    <s v="Yes"/>
    <s v="Yes"/>
    <s v="Yes"/>
    <s v="Yes"/>
    <s v="Yes"/>
    <s v="Yes"/>
    <s v="No"/>
    <s v="0"/>
    <d v="2021-07-31T00:00:00"/>
    <d v="1899-12-30T07:56:17"/>
  </r>
  <r>
    <n v="5728"/>
    <s v="210000095251"/>
    <n v="60000268"/>
    <s v="Shiv Kumar"/>
    <x v="0"/>
    <s v="Gurgaon"/>
    <x v="0"/>
    <m/>
    <x v="0"/>
    <s v="Workmen"/>
    <s v="W6"/>
    <s v="Yes"/>
    <s v="Yes"/>
    <s v="Yes"/>
    <s v="Yes"/>
    <s v="Yes"/>
    <s v="Yes"/>
    <s v="No"/>
    <s v="0"/>
    <d v="2021-08-03T00:00:00"/>
    <d v="1899-12-30T09:50:11"/>
  </r>
  <r>
    <n v="5757"/>
    <s v="210000087271"/>
    <n v="60001332"/>
    <s v="Raminder Singh"/>
    <x v="0"/>
    <s v="Gurgaon"/>
    <x v="0"/>
    <m/>
    <x v="0"/>
    <s v="Workmen"/>
    <s v="W7"/>
    <s v="Yes"/>
    <s v="Yes"/>
    <s v="Yes"/>
    <s v="Yes"/>
    <s v="Yes"/>
    <s v="Yes"/>
    <s v="No"/>
    <s v="0"/>
    <d v="2021-07-26T00:00:00"/>
    <d v="1899-12-30T09:29:06"/>
  </r>
  <r>
    <n v="5762"/>
    <s v="210000088992"/>
    <n v="60001029"/>
    <s v="Rachna Rai"/>
    <x v="0"/>
    <s v="Gurgaon"/>
    <x v="0"/>
    <m/>
    <x v="0"/>
    <s v="Workmen"/>
    <s v="W7"/>
    <s v="Yes"/>
    <s v="Yes"/>
    <s v="Yes"/>
    <s v="Yes"/>
    <s v="Yes"/>
    <s v="Yes"/>
    <s v="No"/>
    <s v="0"/>
    <d v="2021-07-27T00:00:00"/>
    <d v="1899-12-30T12:08:16"/>
  </r>
  <r>
    <n v="5769"/>
    <s v="210000089370"/>
    <n v="60010851"/>
    <s v="Satpal ."/>
    <x v="0"/>
    <s v="Gurgaon"/>
    <x v="0"/>
    <m/>
    <x v="0"/>
    <s v="Workmen"/>
    <s v="W7"/>
    <s v="Yes"/>
    <s v="Yes"/>
    <s v="Yes"/>
    <s v="Yes"/>
    <s v="Yes"/>
    <s v="Yes"/>
    <s v="No"/>
    <s v="0"/>
    <d v="2021-07-27T00:00:00"/>
    <d v="1899-12-30T15:39:36"/>
  </r>
  <r>
    <n v="5785"/>
    <s v="210000093569"/>
    <n v="60000323"/>
    <s v="Dhirendra Kr Rawat"/>
    <x v="0"/>
    <s v="Gurgaon"/>
    <x v="0"/>
    <m/>
    <x v="0"/>
    <s v="Workmen"/>
    <s v="W7"/>
    <s v="Yes"/>
    <s v="Yes"/>
    <s v="Yes"/>
    <s v="Yes"/>
    <s v="Yes"/>
    <s v="Yes"/>
    <s v="No"/>
    <s v="0"/>
    <d v="2021-07-30T00:00:00"/>
    <d v="1899-12-30T15:03:24"/>
  </r>
  <r>
    <n v="5786"/>
    <s v="210000094290"/>
    <n v="60000344"/>
    <s v="Ugrasen Singh"/>
    <x v="0"/>
    <s v="Gurgaon"/>
    <x v="0"/>
    <m/>
    <x v="0"/>
    <s v="Workmen"/>
    <s v="W7"/>
    <s v="Yes"/>
    <s v="Yes"/>
    <s v="Yes"/>
    <s v="Yes"/>
    <s v="Yes"/>
    <s v="Yes"/>
    <s v="No"/>
    <s v="0"/>
    <d v="2021-07-31T00:00:00"/>
    <d v="1899-12-30T11:37:32"/>
  </r>
  <r>
    <n v="5791"/>
    <s v="210000080680"/>
    <n v="60001030"/>
    <s v="Prashant Sharma"/>
    <x v="0"/>
    <s v="Gurgaon"/>
    <x v="0"/>
    <m/>
    <x v="0"/>
    <s v="Workmen"/>
    <s v="W8"/>
    <s v="Yes"/>
    <s v="Yes"/>
    <s v="Yes"/>
    <s v="Yes"/>
    <s v="Yes"/>
    <s v="Yes"/>
    <s v="No"/>
    <s v="0"/>
    <d v="2021-07-08T00:00:00"/>
    <d v="1899-12-30T14:14:44"/>
  </r>
  <r>
    <n v="5830"/>
    <s v="210000079918"/>
    <n v="60011080"/>
    <s v="Ramesh Kumar"/>
    <x v="0"/>
    <s v="Gurgaon"/>
    <x v="0"/>
    <m/>
    <x v="0"/>
    <s v="Workmen"/>
    <s v="W9"/>
    <s v="Yes"/>
    <s v="Yes"/>
    <s v="Yes"/>
    <s v="Yes"/>
    <s v="Yes"/>
    <s v="Yes"/>
    <s v="No"/>
    <s v="0"/>
    <d v="2021-07-06T00:00:00"/>
    <d v="1899-12-30T16:35:38"/>
  </r>
  <r>
    <n v="5835"/>
    <s v="210000082793"/>
    <n v="60000500"/>
    <s v="Krishna Nand Kandpal"/>
    <x v="0"/>
    <s v="Gurgaon"/>
    <x v="0"/>
    <m/>
    <x v="0"/>
    <s v="Workmen"/>
    <s v="W9"/>
    <s v="Yes"/>
    <s v="Yes"/>
    <s v="Yes"/>
    <s v="Yes"/>
    <s v="Yes"/>
    <s v="Yes"/>
    <s v="No"/>
    <s v="0"/>
    <d v="2021-07-14T00:00:00"/>
    <d v="1899-12-30T14:46:27"/>
  </r>
  <r>
    <n v="5837"/>
    <s v="210000084769"/>
    <n v="60000875"/>
    <s v="Manoj Sharma"/>
    <x v="0"/>
    <s v="Gurgaon"/>
    <x v="0"/>
    <m/>
    <x v="0"/>
    <s v="Workmen"/>
    <s v="W9"/>
    <s v="Yes"/>
    <s v="Yes"/>
    <s v="Yes"/>
    <s v="Yes"/>
    <s v="Yes"/>
    <s v="Yes"/>
    <s v="No"/>
    <s v="0"/>
    <d v="2021-07-20T00:00:00"/>
    <d v="1899-12-30T13:43:47"/>
  </r>
  <r>
    <n v="5838"/>
    <s v="210000085304"/>
    <n v="60000340"/>
    <s v="Neeta Pande"/>
    <x v="0"/>
    <s v="Gurgaon"/>
    <x v="0"/>
    <m/>
    <x v="0"/>
    <s v="Workmen"/>
    <s v="W9"/>
    <s v="Yes"/>
    <s v="Yes"/>
    <s v="Yes"/>
    <s v="Yes"/>
    <s v="Yes"/>
    <s v="Yes"/>
    <s v="No"/>
    <s v="0"/>
    <d v="2021-07-22T00:00:00"/>
    <d v="1899-12-30T09:38:45"/>
  </r>
  <r>
    <n v="5889"/>
    <s v="210000095338"/>
    <n v="60000687"/>
    <s v="Gurpreet Sachdev"/>
    <x v="0"/>
    <s v="Gurgaon"/>
    <x v="0"/>
    <m/>
    <x v="0"/>
    <s v="Workmen"/>
    <s v="W9"/>
    <s v="Yes"/>
    <s v="Yes"/>
    <s v="Yes"/>
    <s v="Yes"/>
    <s v="Yes"/>
    <s v="Yes"/>
    <s v="No"/>
    <s v="0"/>
    <d v="2021-08-03T00:00:00"/>
    <d v="1899-12-30T12:24:23"/>
  </r>
  <r>
    <n v="5890"/>
    <s v="210000095384"/>
    <n v="60041009"/>
    <s v="Madan Prasad"/>
    <x v="0"/>
    <s v="Gurgaon"/>
    <x v="0"/>
    <m/>
    <x v="0"/>
    <s v="Workmen"/>
    <s v="W9"/>
    <s v="Yes"/>
    <s v="Yes"/>
    <s v="Yes"/>
    <s v="Yes"/>
    <s v="Yes"/>
    <s v="Yes"/>
    <s v="No"/>
    <s v="0"/>
    <d v="2021-08-03T00:00:00"/>
    <d v="1899-12-30T13:36:50"/>
  </r>
  <r>
    <n v="5906"/>
    <s v="210000079865"/>
    <n v="60016190"/>
    <s v="Ravinder Kumar Zutshi"/>
    <x v="0"/>
    <s v="Gurgaon"/>
    <x v="0"/>
    <m/>
    <x v="0"/>
    <s v="Workmen"/>
    <s v="WSG"/>
    <s v="Yes"/>
    <s v="Yes"/>
    <s v="Yes"/>
    <s v="Yes"/>
    <s v="Yes"/>
    <s v="Yes"/>
    <s v="No"/>
    <s v="0"/>
    <d v="2021-07-06T00:00:00"/>
    <d v="1899-12-30T15:06:24"/>
  </r>
  <r>
    <n v="5946"/>
    <s v="210000094046"/>
    <n v="60000950"/>
    <s v="Kamal Kumar Jain"/>
    <x v="0"/>
    <s v="Gurgaon"/>
    <x v="0"/>
    <m/>
    <x v="0"/>
    <s v="Executives"/>
    <s v="E8"/>
    <s v="Yes"/>
    <s v="Yes"/>
    <s v="Yes"/>
    <s v="Yes"/>
    <s v="Yes"/>
    <s v="Yes"/>
    <s v="Yes"/>
    <s v="110001293749"/>
    <d v="2021-07-30T00:00:00"/>
    <d v="1899-12-30T23:20:49"/>
  </r>
  <r>
    <n v="5955"/>
    <s v="210000079430"/>
    <n v="60001060"/>
    <s v="Yerra Sudhakar"/>
    <x v="0"/>
    <s v="Gurgaon"/>
    <x v="0"/>
    <m/>
    <x v="0"/>
    <s v="Executives"/>
    <s v="E8"/>
    <s v="Yes"/>
    <s v="Yes"/>
    <s v="Yes"/>
    <s v="Yes"/>
    <s v="Yes"/>
    <s v="Yes"/>
    <s v="Yes"/>
    <s v="110007189520"/>
    <d v="2021-07-05T00:00:00"/>
    <d v="1899-12-30T15:34:26"/>
  </r>
  <r>
    <n v="5956"/>
    <s v="210000085497"/>
    <n v="60002313"/>
    <s v="Madhulica Singh"/>
    <x v="0"/>
    <s v="Gurgaon"/>
    <x v="0"/>
    <m/>
    <x v="0"/>
    <s v="Executives"/>
    <s v="E6"/>
    <s v="Yes"/>
    <s v="Yes"/>
    <s v="Yes"/>
    <s v="Yes"/>
    <s v="Yes"/>
    <s v="Yes"/>
    <s v="Yes"/>
    <s v="110007231328"/>
    <d v="2021-07-22T00:00:00"/>
    <d v="1899-12-30T14:21:28"/>
  </r>
  <r>
    <n v="5958"/>
    <s v="210000089440"/>
    <n v="60000607"/>
    <s v="Suhasini ."/>
    <x v="0"/>
    <s v="Gurgaon"/>
    <x v="0"/>
    <m/>
    <x v="0"/>
    <s v="Supervisors"/>
    <s v="S4"/>
    <s v="Yes"/>
    <s v="Yes"/>
    <s v="Yes"/>
    <s v="Yes"/>
    <s v="Yes"/>
    <s v="Yes"/>
    <s v="Yes"/>
    <s v="110007253202"/>
    <d v="2021-07-27T00:00:00"/>
    <d v="1899-12-30T16:31:01"/>
  </r>
  <r>
    <n v="5960"/>
    <s v="210000086247"/>
    <n v="60000563"/>
    <s v="Sanjay Sharma"/>
    <x v="0"/>
    <s v="Gurgaon"/>
    <x v="0"/>
    <m/>
    <x v="0"/>
    <s v="Executives"/>
    <s v="E8"/>
    <s v="Yes"/>
    <s v="Yes"/>
    <s v="Yes"/>
    <s v="Yes"/>
    <s v="Yes"/>
    <s v="Yes"/>
    <s v="Yes"/>
    <s v="110007301698"/>
    <d v="2021-07-23T00:00:00"/>
    <d v="1899-12-30T15:10:57"/>
  </r>
  <r>
    <n v="5966"/>
    <s v="210000081169"/>
    <n v="60010121"/>
    <s v="Sanjay Gupta"/>
    <x v="0"/>
    <s v="Gurgaon"/>
    <x v="0"/>
    <m/>
    <x v="0"/>
    <s v="Executives"/>
    <s v="E8"/>
    <s v="Yes"/>
    <s v="Yes"/>
    <s v="Yes"/>
    <s v="Yes"/>
    <s v="Yes"/>
    <s v="Yes"/>
    <s v="Yes"/>
    <s v="110007415250"/>
    <d v="2021-07-09T00:00:00"/>
    <d v="1899-12-30T17:47:15"/>
  </r>
  <r>
    <n v="5968"/>
    <s v="210000080674"/>
    <n v="60001932"/>
    <s v="Manoj Kumar Singh"/>
    <x v="0"/>
    <s v="Gurgaon"/>
    <x v="0"/>
    <m/>
    <x v="0"/>
    <s v="Executives"/>
    <s v="E6"/>
    <s v="Yes"/>
    <s v="Yes"/>
    <s v="Yes"/>
    <s v="Yes"/>
    <s v="Yes"/>
    <s v="Yes"/>
    <s v="Yes"/>
    <s v="110007673767"/>
    <d v="2021-07-08T00:00:00"/>
    <d v="1899-12-30T13:29:26"/>
  </r>
  <r>
    <n v="5969"/>
    <s v="210000093601"/>
    <n v="60003934"/>
    <s v="SUMIT RAGHUWANSHI"/>
    <x v="0"/>
    <s v="Gurgaon"/>
    <x v="0"/>
    <m/>
    <x v="0"/>
    <s v="Executives"/>
    <s v="E2"/>
    <s v="Yes"/>
    <s v="Yes"/>
    <s v="Yes"/>
    <s v="Yes"/>
    <s v="Yes"/>
    <s v="Yes"/>
    <s v="Yes"/>
    <s v="110007746958"/>
    <d v="2021-07-30T00:00:00"/>
    <d v="1899-12-30T15:21:31"/>
  </r>
  <r>
    <n v="5974"/>
    <s v="210000079522"/>
    <n v="60001215"/>
    <s v="Ashutosh K Sharma"/>
    <x v="0"/>
    <s v="Gurgaon"/>
    <x v="3"/>
    <m/>
    <x v="0"/>
    <s v="Executives"/>
    <s v="E7"/>
    <s v="Yes"/>
    <s v="Yes"/>
    <s v="Yes"/>
    <s v="Yes"/>
    <s v="Yes"/>
    <s v="Yes"/>
    <s v="Yes"/>
    <s v="110007891725"/>
    <d v="2021-07-05T00:00:00"/>
    <d v="1899-12-30T16:44:57"/>
  </r>
  <r>
    <n v="5975"/>
    <s v="210000079407"/>
    <n v="60020142"/>
    <s v="Pradeep Kumar Agarwal"/>
    <x v="0"/>
    <s v="Gurgaon"/>
    <x v="0"/>
    <m/>
    <x v="0"/>
    <s v="Executives"/>
    <s v="E7"/>
    <s v="Yes"/>
    <s v="Yes"/>
    <s v="Yes"/>
    <s v="Yes"/>
    <s v="Yes"/>
    <s v="Yes"/>
    <s v="Yes"/>
    <s v="110007896133"/>
    <d v="2021-07-05T00:00:00"/>
    <d v="1899-12-30T15:15:42"/>
  </r>
  <r>
    <n v="5985"/>
    <s v="210000080854"/>
    <n v="60001220"/>
    <s v="Sandeep Kr Barik"/>
    <x v="0"/>
    <s v="Gurgaon"/>
    <x v="0"/>
    <m/>
    <x v="0"/>
    <s v="Executives"/>
    <s v="E7"/>
    <s v="Yes"/>
    <s v="Yes"/>
    <s v="Yes"/>
    <s v="Yes"/>
    <s v="Yes"/>
    <s v="Yes"/>
    <s v="Yes"/>
    <s v="110014815091"/>
    <d v="2021-07-08T00:00:00"/>
    <d v="1899-12-30T18:30:28"/>
  </r>
  <r>
    <n v="5988"/>
    <s v="210000092128"/>
    <n v="60000275"/>
    <s v="Sunil Bhatia"/>
    <x v="0"/>
    <s v="Gurgaon"/>
    <x v="1"/>
    <m/>
    <x v="1"/>
    <s v="Executives"/>
    <s v="E2"/>
    <s v="Yes"/>
    <s v="Yes"/>
    <s v="Yes"/>
    <s v="Yes"/>
    <s v="Yes"/>
    <s v="Yes"/>
    <s v="Yes"/>
    <s v="110017125985"/>
    <d v="2021-07-29T00:00:00"/>
    <d v="1899-12-30T13:21:35"/>
  </r>
  <r>
    <n v="5990"/>
    <s v="210000081975"/>
    <n v="60000560"/>
    <s v="Sanjay Kumar Gupta"/>
    <x v="0"/>
    <s v="Gurgaon"/>
    <x v="0"/>
    <m/>
    <x v="0"/>
    <s v="Executives"/>
    <s v="E8"/>
    <s v="Yes"/>
    <s v="Yes"/>
    <s v="Yes"/>
    <s v="Yes"/>
    <s v="Yes"/>
    <s v="Yes"/>
    <s v="Yes"/>
    <s v="110017275787"/>
    <d v="2021-07-12T00:00:00"/>
    <d v="1899-12-30T16:59:02"/>
  </r>
  <r>
    <n v="6005"/>
    <s v="210000090162"/>
    <n v="60020691"/>
    <s v="Gaurav Bindal"/>
    <x v="0"/>
    <s v="Gurgaon"/>
    <x v="1"/>
    <m/>
    <x v="1"/>
    <s v="Executives"/>
    <s v="E7"/>
    <s v="Yes"/>
    <s v="Yes"/>
    <s v="Yes"/>
    <s v="Yes"/>
    <s v="Yes"/>
    <s v="Yes"/>
    <s v="Yes"/>
    <s v="110017673548"/>
    <d v="2021-07-28T00:00:00"/>
    <d v="1899-12-30T10:32:55"/>
  </r>
  <r>
    <n v="6012"/>
    <s v="210000084723"/>
    <n v="60000467"/>
    <s v="P K Chatterjee"/>
    <x v="0"/>
    <s v="Gurgaon"/>
    <x v="0"/>
    <m/>
    <x v="0"/>
    <s v="Executives"/>
    <s v="E8"/>
    <s v="Yes"/>
    <s v="Yes"/>
    <s v="Yes"/>
    <s v="Yes"/>
    <s v="Yes"/>
    <s v="Yes"/>
    <s v="Yes"/>
    <s v="110017892509"/>
    <d v="2021-07-20T00:00:00"/>
    <d v="1899-12-30T11:43:05"/>
  </r>
  <r>
    <n v="6013"/>
    <s v="210000079392"/>
    <n v="60002172"/>
    <s v="Saurabh Gupta"/>
    <x v="0"/>
    <s v="Gurgaon"/>
    <x v="0"/>
    <m/>
    <x v="0"/>
    <s v="Executives"/>
    <s v="E6"/>
    <s v="Yes"/>
    <s v="Yes"/>
    <s v="Yes"/>
    <s v="Yes"/>
    <s v="Yes"/>
    <s v="Yes"/>
    <s v="Yes"/>
    <s v="110017892963"/>
    <d v="2021-07-05T00:00:00"/>
    <d v="1899-12-30T14:27:23"/>
  </r>
  <r>
    <n v="6020"/>
    <s v="210000085490"/>
    <n v="60000885"/>
    <s v="Manish Kumar Tiwari"/>
    <x v="0"/>
    <s v="Gurgaon"/>
    <x v="0"/>
    <m/>
    <x v="0"/>
    <s v="Executives"/>
    <s v="E8"/>
    <s v="Yes"/>
    <s v="Yes"/>
    <s v="Yes"/>
    <s v="Yes"/>
    <s v="Yes"/>
    <s v="Yes"/>
    <s v="Yes"/>
    <s v="110021189230"/>
    <d v="2021-07-22T00:00:00"/>
    <d v="1899-12-30T13:15:16"/>
  </r>
  <r>
    <n v="6021"/>
    <s v="210000088008"/>
    <n v="60001310"/>
    <s v="Ashwani Devgune"/>
    <x v="0"/>
    <s v="Gurgaon"/>
    <x v="0"/>
    <m/>
    <x v="0"/>
    <s v="Executives"/>
    <s v="E7"/>
    <s v="Yes"/>
    <s v="Yes"/>
    <s v="Yes"/>
    <s v="Yes"/>
    <s v="Yes"/>
    <s v="Yes"/>
    <s v="Yes"/>
    <s v="110021197392"/>
    <d v="2021-07-26T00:00:00"/>
    <d v="1899-12-30T15:24:36"/>
  </r>
  <r>
    <n v="6023"/>
    <s v="210000079822"/>
    <n v="60003676"/>
    <s v="SUMIT JUNEJA"/>
    <x v="0"/>
    <s v="Gurgaon"/>
    <x v="0"/>
    <m/>
    <x v="0"/>
    <s v="Executives"/>
    <s v="E3"/>
    <s v="Yes"/>
    <s v="Yes"/>
    <s v="Yes"/>
    <s v="Yes"/>
    <s v="Yes"/>
    <s v="Yes"/>
    <s v="Yes"/>
    <s v="110022717715"/>
    <d v="2021-07-06T00:00:00"/>
    <d v="1899-12-30T13:02:18"/>
  </r>
  <r>
    <n v="6025"/>
    <s v="210000081780"/>
    <n v="60016596"/>
    <s v="Rajinder Kumar"/>
    <x v="0"/>
    <s v="Gurgaon"/>
    <x v="0"/>
    <m/>
    <x v="0"/>
    <s v="Executives"/>
    <s v="E6"/>
    <s v="Yes"/>
    <s v="Yes"/>
    <s v="Yes"/>
    <s v="Yes"/>
    <s v="Yes"/>
    <s v="Yes"/>
    <s v="Yes"/>
    <s v="110026848734"/>
    <d v="2021-07-12T00:00:00"/>
    <d v="1899-12-30T12:29:01"/>
  </r>
  <r>
    <n v="6043"/>
    <s v="210000087293"/>
    <n v="60002295"/>
    <s v="Rahul Chamoli"/>
    <x v="0"/>
    <s v="Gurgaon"/>
    <x v="3"/>
    <m/>
    <x v="0"/>
    <s v="Executives"/>
    <s v="E6"/>
    <s v="Yes"/>
    <s v="Yes"/>
    <s v="Yes"/>
    <s v="Yes"/>
    <s v="Yes"/>
    <s v="Yes"/>
    <s v="Yes"/>
    <s v="110027886703"/>
    <d v="2021-07-26T00:00:00"/>
    <d v="1899-12-30T09:46:02"/>
  </r>
  <r>
    <n v="6055"/>
    <s v="210000085587"/>
    <n v="60000280"/>
    <s v="Sangita Kapoor"/>
    <x v="0"/>
    <s v="Gurgaon"/>
    <x v="0"/>
    <m/>
    <x v="0"/>
    <s v="Supervisors"/>
    <s v="SSG"/>
    <s v="Yes"/>
    <s v="Yes"/>
    <s v="Yes"/>
    <s v="Yes"/>
    <s v="Yes"/>
    <s v="Yes"/>
    <s v="Yes"/>
    <s v="110037291566"/>
    <d v="2021-07-22T00:00:00"/>
    <d v="1899-12-30T15:25:15"/>
  </r>
  <r>
    <n v="6071"/>
    <s v="210000089255"/>
    <n v="60000247"/>
    <s v="Geeta Jaggi"/>
    <x v="0"/>
    <s v="Gurgaon"/>
    <x v="0"/>
    <m/>
    <x v="0"/>
    <s v="Executives"/>
    <s v="E3"/>
    <s v="Yes"/>
    <s v="Yes"/>
    <s v="Yes"/>
    <s v="Yes"/>
    <s v="Yes"/>
    <s v="Yes"/>
    <s v="Yes"/>
    <s v="110037885445"/>
    <d v="2021-07-27T00:00:00"/>
    <d v="1899-12-30T14:52:53"/>
  </r>
  <r>
    <n v="6072"/>
    <s v="210000079415"/>
    <n v="60000253"/>
    <s v="Sarita Mehra"/>
    <x v="0"/>
    <s v="Gurgaon"/>
    <x v="0"/>
    <m/>
    <x v="0"/>
    <s v="Executives"/>
    <s v="E3"/>
    <s v="Yes"/>
    <s v="Yes"/>
    <s v="Yes"/>
    <s v="Yes"/>
    <s v="Yes"/>
    <s v="Yes"/>
    <s v="Yes"/>
    <s v="110037885512"/>
    <d v="2021-07-05T00:00:00"/>
    <d v="1899-12-30T15:13:27"/>
  </r>
  <r>
    <n v="6073"/>
    <s v="210000086317"/>
    <n v="60000246"/>
    <s v="Madhu Sikri"/>
    <x v="0"/>
    <s v="Gurgaon"/>
    <x v="0"/>
    <m/>
    <x v="0"/>
    <s v="Executives"/>
    <s v="E3"/>
    <s v="Yes"/>
    <s v="Yes"/>
    <s v="Yes"/>
    <s v="Yes"/>
    <s v="Yes"/>
    <s v="Yes"/>
    <s v="Yes"/>
    <s v="110037885560"/>
    <d v="2021-07-23T00:00:00"/>
    <d v="1899-12-30T16:11:29"/>
  </r>
  <r>
    <n v="6077"/>
    <s v="210000086421"/>
    <n v="60000403"/>
    <s v="Atul Kumar Bali"/>
    <x v="0"/>
    <s v="Gurgaon"/>
    <x v="2"/>
    <m/>
    <x v="0"/>
    <s v="Executives"/>
    <s v="E8"/>
    <s v="Yes"/>
    <s v="Yes"/>
    <s v="Yes"/>
    <s v="Yes"/>
    <s v="Yes"/>
    <s v="Yes"/>
    <s v="Yes"/>
    <s v="110037893495"/>
    <d v="2021-07-23T00:00:00"/>
    <d v="1899-12-30T17:21:44"/>
  </r>
  <r>
    <n v="6078"/>
    <s v="210000080508"/>
    <n v="60000329"/>
    <s v="Binod Kumar Singh"/>
    <x v="0"/>
    <s v="Gurgaon"/>
    <x v="2"/>
    <m/>
    <x v="0"/>
    <s v="Executives"/>
    <s v="E8"/>
    <s v="Yes"/>
    <s v="Yes"/>
    <s v="Yes"/>
    <s v="Yes"/>
    <s v="Yes"/>
    <s v="Yes"/>
    <s v="Yes"/>
    <s v="110038034160"/>
    <d v="2021-07-08T00:00:00"/>
    <d v="1899-12-30T10:13:13"/>
  </r>
  <r>
    <n v="6081"/>
    <s v="210000094729"/>
    <n v="60016619"/>
    <s v="Harish Kumar"/>
    <x v="0"/>
    <s v="Gurgaon"/>
    <x v="3"/>
    <m/>
    <x v="0"/>
    <s v="Executives"/>
    <s v="E5"/>
    <s v="Yes"/>
    <s v="Yes"/>
    <s v="Yes"/>
    <s v="Yes"/>
    <s v="Yes"/>
    <s v="Yes"/>
    <s v="Yes"/>
    <s v="110041224122"/>
    <d v="2021-07-31T00:00:00"/>
    <d v="1899-12-30T20:44:49"/>
  </r>
  <r>
    <n v="6085"/>
    <s v="210000084290"/>
    <n v="60020135"/>
    <s v="Ramesh  Krishnamurthy Manavasi"/>
    <x v="0"/>
    <s v="Gurgaon"/>
    <x v="0"/>
    <m/>
    <x v="0"/>
    <s v="Executives"/>
    <s v="E8"/>
    <s v="Yes"/>
    <s v="Yes"/>
    <s v="Yes"/>
    <s v="Yes"/>
    <s v="Yes"/>
    <s v="Yes"/>
    <s v="Yes"/>
    <s v="110047161391"/>
    <d v="2021-07-19T00:00:00"/>
    <d v="1899-12-30T14:05:42"/>
  </r>
  <r>
    <n v="6093"/>
    <s v="210000080159"/>
    <n v="60041357"/>
    <s v="Sudipta Dutta"/>
    <x v="0"/>
    <s v="Gurgaon"/>
    <x v="0"/>
    <m/>
    <x v="0"/>
    <s v="Executives"/>
    <s v="E8"/>
    <s v="Yes"/>
    <s v="Yes"/>
    <s v="Yes"/>
    <s v="Yes"/>
    <s v="Yes"/>
    <s v="Yes"/>
    <s v="Yes"/>
    <s v="110047662183"/>
    <d v="2021-07-07T00:00:00"/>
    <d v="1899-12-30T12:19:55"/>
  </r>
  <r>
    <n v="6101"/>
    <s v="210000089554"/>
    <n v="60003234"/>
    <s v="Satyendra Mohan"/>
    <x v="0"/>
    <s v="Gurgaon"/>
    <x v="3"/>
    <m/>
    <x v="0"/>
    <s v="Executives"/>
    <s v="E4"/>
    <s v="Yes"/>
    <s v="Yes"/>
    <s v="Yes"/>
    <s v="Yes"/>
    <s v="Yes"/>
    <s v="Yes"/>
    <s v="Yes"/>
    <s v="110053132410"/>
    <d v="2021-07-27T00:00:00"/>
    <d v="1899-12-30T16:56:30"/>
  </r>
  <r>
    <n v="6106"/>
    <s v="210000092660"/>
    <n v="60002814"/>
    <s v="Awanish Kumar"/>
    <x v="0"/>
    <s v="Gurgaon"/>
    <x v="0"/>
    <m/>
    <x v="0"/>
    <s v="Executives"/>
    <s v="E5"/>
    <s v="Yes"/>
    <s v="Yes"/>
    <s v="Yes"/>
    <s v="Yes"/>
    <s v="Yes"/>
    <s v="Yes"/>
    <s v="Yes"/>
    <s v="110057220334"/>
    <d v="2021-07-29T00:00:00"/>
    <d v="1899-12-30T18:28:07"/>
  </r>
  <r>
    <n v="6114"/>
    <s v="210000085313"/>
    <n v="60003485"/>
    <s v="Amal Kumar"/>
    <x v="0"/>
    <s v="Gurgaon"/>
    <x v="0"/>
    <m/>
    <x v="0"/>
    <s v="Executives"/>
    <s v="E3"/>
    <s v="Yes"/>
    <s v="Yes"/>
    <s v="Yes"/>
    <s v="Yes"/>
    <s v="Yes"/>
    <s v="Yes"/>
    <s v="Yes"/>
    <s v="110057859247"/>
    <d v="2021-07-22T00:00:00"/>
    <d v="1899-12-30T09:29:46"/>
  </r>
  <r>
    <n v="6119"/>
    <s v="210000080539"/>
    <n v="60001078"/>
    <s v="Gunjan Agrawal"/>
    <x v="0"/>
    <s v="Gurgaon"/>
    <x v="0"/>
    <m/>
    <x v="0"/>
    <s v="Executives"/>
    <s v="E7"/>
    <s v="Yes"/>
    <s v="Yes"/>
    <s v="Yes"/>
    <s v="Yes"/>
    <s v="Yes"/>
    <s v="Yes"/>
    <s v="Yes"/>
    <s v="110057896184"/>
    <d v="2021-07-08T00:00:00"/>
    <d v="1899-12-30T11:03:25"/>
  </r>
  <r>
    <n v="6120"/>
    <s v="210000079104"/>
    <n v="60000807"/>
    <s v="Poornima Sejkar"/>
    <x v="0"/>
    <s v="Gurgaon"/>
    <x v="0"/>
    <m/>
    <x v="0"/>
    <s v="Executives"/>
    <s v="E8"/>
    <s v="Yes"/>
    <s v="Yes"/>
    <s v="Yes"/>
    <s v="Yes"/>
    <s v="Yes"/>
    <s v="Yes"/>
    <s v="Yes"/>
    <s v="110057899411"/>
    <d v="2021-07-04T00:00:00"/>
    <d v="1899-12-30T15:23:32"/>
  </r>
  <r>
    <n v="6121"/>
    <s v="210000087779"/>
    <n v="60010163"/>
    <s v="Vineeta Agarwal"/>
    <x v="0"/>
    <s v="Gurgaon"/>
    <x v="0"/>
    <m/>
    <x v="0"/>
    <s v="Executives"/>
    <s v="E8"/>
    <s v="Yes"/>
    <s v="Yes"/>
    <s v="Yes"/>
    <s v="Yes"/>
    <s v="Yes"/>
    <s v="Yes"/>
    <s v="Yes"/>
    <s v="110057953595"/>
    <d v="2021-07-26T00:00:00"/>
    <d v="1899-12-30T12:47:14"/>
  </r>
  <r>
    <n v="6125"/>
    <s v="210000093529"/>
    <n v="60002636"/>
    <s v="Gaurav Dwivedi"/>
    <x v="0"/>
    <s v="Gurgaon"/>
    <x v="0"/>
    <m/>
    <x v="0"/>
    <s v="Executives"/>
    <s v="E5"/>
    <s v="Yes"/>
    <s v="Yes"/>
    <s v="Yes"/>
    <s v="Yes"/>
    <s v="Yes"/>
    <s v="Yes"/>
    <s v="Yes"/>
    <s v="110061581489"/>
    <d v="2021-07-30T00:00:00"/>
    <d v="1899-12-30T14:55:28"/>
  </r>
  <r>
    <n v="6126"/>
    <s v="210000083692"/>
    <n v="60040726"/>
    <s v="Arindam Chakraborty"/>
    <x v="0"/>
    <s v="Gurgaon"/>
    <x v="2"/>
    <m/>
    <x v="0"/>
    <s v="Executives"/>
    <s v="E8"/>
    <s v="Yes"/>
    <s v="Yes"/>
    <s v="Yes"/>
    <s v="Yes"/>
    <s v="Yes"/>
    <s v="Yes"/>
    <s v="Yes"/>
    <s v="110063036669"/>
    <d v="2021-07-16T00:00:00"/>
    <d v="1899-12-30T18:54:26"/>
  </r>
  <r>
    <n v="6129"/>
    <s v="210000086182"/>
    <n v="60041449"/>
    <s v="C B Tiwari"/>
    <x v="0"/>
    <s v="Gurgaon"/>
    <x v="1"/>
    <m/>
    <x v="1"/>
    <s v="Executives"/>
    <s v="E6"/>
    <s v="Yes"/>
    <s v="Yes"/>
    <s v="Yes"/>
    <s v="Yes"/>
    <s v="Yes"/>
    <s v="Yes"/>
    <s v="Yes"/>
    <s v="110064915647"/>
    <d v="2021-07-23T00:00:00"/>
    <d v="1899-12-30T13:15:00"/>
  </r>
  <r>
    <n v="6142"/>
    <s v="210000088568"/>
    <n v="60003499"/>
    <s v="Abhishek Kumar"/>
    <x v="0"/>
    <s v="Gurgaon"/>
    <x v="0"/>
    <m/>
    <x v="0"/>
    <s v="Executives"/>
    <s v="E4"/>
    <s v="Yes"/>
    <s v="Yes"/>
    <s v="Yes"/>
    <s v="Yes"/>
    <s v="Yes"/>
    <s v="Yes"/>
    <s v="Yes"/>
    <s v="110067439446"/>
    <d v="2021-07-27T00:00:00"/>
    <d v="1899-12-30T07:02:18"/>
  </r>
  <r>
    <n v="6147"/>
    <s v="210000082235"/>
    <n v="60001730"/>
    <s v="Kaushal Kishor"/>
    <x v="0"/>
    <s v="Gurgaon"/>
    <x v="0"/>
    <m/>
    <x v="0"/>
    <s v="Executives"/>
    <s v="E7"/>
    <s v="Yes"/>
    <s v="Yes"/>
    <s v="Yes"/>
    <s v="Yes"/>
    <s v="Yes"/>
    <s v="Yes"/>
    <s v="Yes"/>
    <s v="110067884205"/>
    <d v="2021-07-13T00:00:00"/>
    <d v="1899-12-30T14:13:06"/>
  </r>
  <r>
    <n v="6149"/>
    <s v="210000079677"/>
    <n v="60001739"/>
    <s v="Mahendra Kumar Kaloria"/>
    <x v="0"/>
    <s v="Gurgaon"/>
    <x v="0"/>
    <m/>
    <x v="0"/>
    <s v="Executives"/>
    <s v="E7"/>
    <s v="Yes"/>
    <s v="Yes"/>
    <s v="Yes"/>
    <s v="Yes"/>
    <s v="Yes"/>
    <s v="Yes"/>
    <s v="Yes"/>
    <s v="110067889128"/>
    <d v="2021-07-06T00:00:00"/>
    <d v="1899-12-30T10:34:37"/>
  </r>
  <r>
    <n v="6167"/>
    <s v="210000092833"/>
    <n v="60001839"/>
    <s v="Beni Madhav"/>
    <x v="0"/>
    <s v="Gurgaon"/>
    <x v="0"/>
    <m/>
    <x v="0"/>
    <s v="Executives"/>
    <s v="E6"/>
    <s v="Yes"/>
    <s v="Yes"/>
    <s v="Yes"/>
    <s v="Yes"/>
    <s v="Yes"/>
    <s v="Yes"/>
    <s v="Yes"/>
    <s v="110077250593"/>
    <d v="2021-07-29T00:00:00"/>
    <d v="1899-12-30T21:43:51"/>
  </r>
  <r>
    <n v="6177"/>
    <s v="210000080493"/>
    <n v="60070033"/>
    <s v="Mahesh Kumar Dhaka"/>
    <x v="0"/>
    <s v="Gurgaon"/>
    <x v="3"/>
    <m/>
    <x v="0"/>
    <s v="Supervisors"/>
    <s v="S4"/>
    <s v="Yes"/>
    <s v="Yes"/>
    <s v="Yes"/>
    <s v="Yes"/>
    <s v="Yes"/>
    <s v="Yes"/>
    <s v="Yes"/>
    <s v="110077698395"/>
    <d v="2021-07-08T00:00:00"/>
    <d v="1899-12-30T09:50:14"/>
  </r>
  <r>
    <n v="6180"/>
    <s v="210000080225"/>
    <n v="60003127"/>
    <s v="R NARENDRA SATHVIK"/>
    <x v="0"/>
    <s v="Gurgaon"/>
    <x v="0"/>
    <m/>
    <x v="0"/>
    <s v="Executives"/>
    <s v="E5"/>
    <s v="Yes"/>
    <s v="Yes"/>
    <s v="Yes"/>
    <s v="Yes"/>
    <s v="Yes"/>
    <s v="Yes"/>
    <s v="Yes"/>
    <s v="110077871655"/>
    <d v="2021-07-07T00:00:00"/>
    <d v="1899-12-30T13:28:10"/>
  </r>
  <r>
    <n v="6182"/>
    <s v="210000089301"/>
    <n v="60000606"/>
    <s v="Manju Raheja"/>
    <x v="0"/>
    <s v="Gurgaon"/>
    <x v="0"/>
    <m/>
    <x v="0"/>
    <s v="Workmen"/>
    <s v="W11"/>
    <s v="Yes"/>
    <s v="Yes"/>
    <s v="Yes"/>
    <s v="Yes"/>
    <s v="Yes"/>
    <s v="Yes"/>
    <s v="Yes"/>
    <s v="110077881408"/>
    <d v="2021-07-27T00:00:00"/>
    <d v="1899-12-30T15:05:44"/>
  </r>
  <r>
    <n v="6191"/>
    <s v="210000080337"/>
    <n v="60016914"/>
    <s v="Jagvinder Singh"/>
    <x v="0"/>
    <s v="Gurgaon"/>
    <x v="0"/>
    <m/>
    <x v="0"/>
    <s v="Executives"/>
    <s v="E5"/>
    <s v="Yes"/>
    <s v="Yes"/>
    <s v="Yes"/>
    <s v="Yes"/>
    <s v="Yes"/>
    <s v="Yes"/>
    <s v="Yes"/>
    <s v="110081441781"/>
    <d v="2021-07-07T00:00:00"/>
    <d v="1899-12-30T16:44:54"/>
  </r>
  <r>
    <n v="6192"/>
    <s v="210000085417"/>
    <n v="60001591"/>
    <s v="Anshul Gupta"/>
    <x v="0"/>
    <s v="Gurgaon"/>
    <x v="0"/>
    <m/>
    <x v="0"/>
    <s v="Executives"/>
    <s v="E6"/>
    <s v="Yes"/>
    <s v="Yes"/>
    <s v="Yes"/>
    <s v="Yes"/>
    <s v="Yes"/>
    <s v="Yes"/>
    <s v="Yes"/>
    <s v="110084723773"/>
    <d v="2021-07-22T00:00:00"/>
    <d v="1899-12-30T12:08:48"/>
  </r>
  <r>
    <n v="6193"/>
    <s v="210000087818"/>
    <n v="60000945"/>
    <s v="Manoj Kumar Jha"/>
    <x v="0"/>
    <s v="Gurgaon"/>
    <x v="0"/>
    <m/>
    <x v="0"/>
    <s v="Executives"/>
    <s v="E8"/>
    <s v="Yes"/>
    <s v="Yes"/>
    <s v="Yes"/>
    <s v="Yes"/>
    <s v="Yes"/>
    <s v="Yes"/>
    <s v="Yes"/>
    <s v="110085264464"/>
    <d v="2021-07-26T00:00:00"/>
    <d v="1899-12-30T13:20:10"/>
  </r>
  <r>
    <n v="6200"/>
    <s v="210000082842"/>
    <n v="60000633"/>
    <s v="Kapil Gulati"/>
    <x v="0"/>
    <s v="Gurgaon"/>
    <x v="0"/>
    <m/>
    <x v="0"/>
    <s v="Executives"/>
    <s v="E3"/>
    <s v="Yes"/>
    <s v="Yes"/>
    <s v="Yes"/>
    <s v="Yes"/>
    <s v="Yes"/>
    <s v="Yes"/>
    <s v="Yes"/>
    <s v="110087288994"/>
    <d v="2021-07-14T00:00:00"/>
    <d v="1899-12-30T15:39:09"/>
  </r>
  <r>
    <n v="6201"/>
    <s v="210000093225"/>
    <n v="60020074"/>
    <s v="Upendra Pande"/>
    <x v="0"/>
    <s v="Gurgaon"/>
    <x v="0"/>
    <m/>
    <x v="0"/>
    <s v="Executives"/>
    <s v="E9"/>
    <s v="Yes"/>
    <s v="Yes"/>
    <s v="Yes"/>
    <s v="Yes"/>
    <s v="Yes"/>
    <s v="Yes"/>
    <s v="Yes"/>
    <s v="110087301498"/>
    <d v="2021-07-30T00:00:00"/>
    <d v="1899-12-30T11:03:37"/>
  </r>
  <r>
    <n v="6204"/>
    <s v="210000088000"/>
    <n v="60003734"/>
    <s v="KUNAL KUMAR"/>
    <x v="0"/>
    <s v="Gurgaon"/>
    <x v="0"/>
    <m/>
    <x v="0"/>
    <s v="Executives"/>
    <s v="E5"/>
    <s v="Yes"/>
    <s v="Yes"/>
    <s v="Yes"/>
    <s v="Yes"/>
    <s v="Yes"/>
    <s v="Yes"/>
    <s v="Yes"/>
    <s v="110087330211"/>
    <d v="2021-07-26T00:00:00"/>
    <d v="1899-12-30T15:13:27"/>
  </r>
  <r>
    <n v="6214"/>
    <s v="210000087322"/>
    <n v="60002732"/>
    <s v="Vikas Kumar"/>
    <x v="0"/>
    <s v="Gurgaon"/>
    <x v="1"/>
    <m/>
    <x v="1"/>
    <s v="Executives"/>
    <s v="E6"/>
    <s v="Yes"/>
    <s v="Yes"/>
    <s v="Yes"/>
    <s v="Yes"/>
    <s v="Yes"/>
    <s v="Yes"/>
    <s v="Yes"/>
    <s v="110087687095"/>
    <d v="2021-07-26T00:00:00"/>
    <d v="1899-12-30T09:51:28"/>
  </r>
  <r>
    <n v="6220"/>
    <s v="210000080218"/>
    <n v="60015016"/>
    <s v="A K Bahl"/>
    <x v="0"/>
    <s v="Gurgaon"/>
    <x v="0"/>
    <m/>
    <x v="0"/>
    <s v="Executives"/>
    <s v="E8"/>
    <s v="Yes"/>
    <s v="Yes"/>
    <s v="Yes"/>
    <s v="Yes"/>
    <s v="Yes"/>
    <s v="Yes"/>
    <s v="Yes"/>
    <s v="110091103188"/>
    <d v="2021-07-07T00:00:00"/>
    <d v="1899-12-30T13:13:22"/>
  </r>
  <r>
    <n v="6231"/>
    <s v="210000090486"/>
    <n v="60000261"/>
    <s v="Kusum Gupta"/>
    <x v="0"/>
    <s v="Gurgaon"/>
    <x v="0"/>
    <m/>
    <x v="0"/>
    <s v="Supervisors"/>
    <s v="S4"/>
    <s v="Yes"/>
    <s v="Yes"/>
    <s v="Yes"/>
    <s v="Yes"/>
    <s v="Yes"/>
    <s v="Yes"/>
    <s v="Yes"/>
    <s v="110097257090"/>
    <d v="2021-07-28T00:00:00"/>
    <d v="1899-12-30T12:08:30"/>
  </r>
  <r>
    <n v="6232"/>
    <s v="210000090350"/>
    <n v="60002676"/>
    <s v="Ashish Sonthwal"/>
    <x v="0"/>
    <s v="Gurgaon"/>
    <x v="0"/>
    <m/>
    <x v="0"/>
    <s v="Executives"/>
    <s v="E5"/>
    <s v="Yes"/>
    <s v="Yes"/>
    <s v="Yes"/>
    <s v="Yes"/>
    <s v="Yes"/>
    <s v="Yes"/>
    <s v="Yes"/>
    <s v="110097298156"/>
    <d v="2021-07-28T00:00:00"/>
    <d v="1899-12-30T11:32:54"/>
  </r>
  <r>
    <n v="6233"/>
    <s v="210000089060"/>
    <n v="60011013"/>
    <s v="Shri Shankar Singh"/>
    <x v="0"/>
    <s v="Gurgaon"/>
    <x v="0"/>
    <m/>
    <x v="0"/>
    <s v="Executives"/>
    <s v="E8"/>
    <s v="Yes"/>
    <s v="Yes"/>
    <s v="Yes"/>
    <s v="Yes"/>
    <s v="Yes"/>
    <s v="Yes"/>
    <s v="Yes"/>
    <s v="110097339689"/>
    <d v="2021-07-27T00:00:00"/>
    <d v="1899-12-30T12:37:49"/>
  </r>
  <r>
    <n v="6247"/>
    <s v="210000092977"/>
    <n v="60003552"/>
    <s v="Yogendra Tiwari"/>
    <x v="0"/>
    <s v="Gurgaon"/>
    <x v="0"/>
    <m/>
    <x v="0"/>
    <s v="Executives"/>
    <s v="E4"/>
    <s v="Yes"/>
    <s v="Yes"/>
    <s v="Yes"/>
    <s v="Yes"/>
    <s v="Yes"/>
    <s v="Yes"/>
    <s v="Yes"/>
    <s v="110097935482"/>
    <d v="2021-07-30T00:00:00"/>
    <d v="1899-12-30T09:49:29"/>
  </r>
  <r>
    <n v="6248"/>
    <s v="210000094731"/>
    <n v="60003555"/>
    <s v="Mitali Samant"/>
    <x v="0"/>
    <s v="Gurgaon"/>
    <x v="0"/>
    <m/>
    <x v="0"/>
    <s v="Executives"/>
    <s v="E4"/>
    <s v="Yes"/>
    <s v="Yes"/>
    <s v="Yes"/>
    <s v="Yes"/>
    <s v="Yes"/>
    <s v="Yes"/>
    <s v="Yes"/>
    <s v="110098118166"/>
    <d v="2021-07-31T00:00:00"/>
    <d v="1899-12-30T20:10:06"/>
  </r>
  <r>
    <n v="6250"/>
    <s v="210000086226"/>
    <n v="60002754"/>
    <s v="Pratyush Singh"/>
    <x v="0"/>
    <s v="Gurgaon"/>
    <x v="0"/>
    <m/>
    <x v="0"/>
    <s v="Executives"/>
    <s v="E5"/>
    <s v="Yes"/>
    <s v="Yes"/>
    <s v="Yes"/>
    <s v="Yes"/>
    <s v="Yes"/>
    <s v="Yes"/>
    <s v="Yes"/>
    <s v="110100948421"/>
    <d v="2021-07-23T00:00:00"/>
    <d v="1899-12-30T14:49:21"/>
  </r>
  <r>
    <n v="6251"/>
    <s v="210000081274"/>
    <n v="60002755"/>
    <s v="Manish Ranjan Keshari"/>
    <x v="0"/>
    <s v="Gurgaon"/>
    <x v="0"/>
    <m/>
    <x v="0"/>
    <s v="Executives"/>
    <s v="E5"/>
    <s v="Yes"/>
    <s v="Yes"/>
    <s v="Yes"/>
    <s v="Yes"/>
    <s v="Yes"/>
    <s v="Yes"/>
    <s v="Yes"/>
    <s v="110100964084"/>
    <d v="2021-07-09T00:00:00"/>
    <d v="1899-12-30T22:26:58"/>
  </r>
  <r>
    <n v="6254"/>
    <s v="210000087899"/>
    <n v="60010267"/>
    <s v="D K Biswal"/>
    <x v="0"/>
    <s v="Gurgaon"/>
    <x v="0"/>
    <m/>
    <x v="0"/>
    <s v="Executives"/>
    <s v="E8"/>
    <s v="Yes"/>
    <s v="Yes"/>
    <s v="Yes"/>
    <s v="Yes"/>
    <s v="Yes"/>
    <s v="Yes"/>
    <s v="Yes"/>
    <s v="110101023423"/>
    <d v="2021-07-26T00:00:00"/>
    <d v="1899-12-30T14:08:25"/>
  </r>
  <r>
    <n v="6258"/>
    <s v="210000088401"/>
    <n v="60002380"/>
    <s v="Ritesh Ranjan"/>
    <x v="0"/>
    <s v="Gurgaon"/>
    <x v="0"/>
    <m/>
    <x v="0"/>
    <s v="Executives"/>
    <s v="E6"/>
    <s v="Yes"/>
    <s v="Yes"/>
    <s v="Yes"/>
    <s v="Yes"/>
    <s v="Yes"/>
    <s v="Yes"/>
    <s v="Yes"/>
    <s v="110101160488"/>
    <d v="2021-07-26T00:00:00"/>
    <d v="1899-12-30T18:18:49"/>
  </r>
  <r>
    <n v="6261"/>
    <s v="210000087429"/>
    <n v="60011084"/>
    <s v="Zafrul Hasan"/>
    <x v="0"/>
    <s v="Gurgaon"/>
    <x v="0"/>
    <m/>
    <x v="0"/>
    <s v="Executives"/>
    <s v="E7"/>
    <s v="Yes"/>
    <s v="Yes"/>
    <s v="Yes"/>
    <s v="Yes"/>
    <s v="Yes"/>
    <s v="Yes"/>
    <s v="Yes"/>
    <s v="110101223914"/>
    <d v="2021-07-26T00:00:00"/>
    <d v="1899-12-30T11:00:10"/>
  </r>
  <r>
    <n v="6277"/>
    <s v="210000088749"/>
    <n v="60002378"/>
    <s v="Manoj Kumar Das"/>
    <x v="0"/>
    <s v="Gurgaon"/>
    <x v="2"/>
    <m/>
    <x v="0"/>
    <s v="Executives"/>
    <s v="E6"/>
    <s v="Yes"/>
    <s v="Yes"/>
    <s v="Yes"/>
    <s v="Yes"/>
    <s v="Yes"/>
    <s v="Yes"/>
    <s v="Yes"/>
    <s v="110102142678"/>
    <d v="2021-07-27T00:00:00"/>
    <d v="1899-12-30T10:37:00"/>
  </r>
  <r>
    <n v="6280"/>
    <s v="210000090286"/>
    <n v="60002849"/>
    <s v="Avaneet Kr Gautam"/>
    <x v="0"/>
    <s v="Gurgaon"/>
    <x v="0"/>
    <m/>
    <x v="0"/>
    <s v="Executives"/>
    <s v="E5"/>
    <s v="Yes"/>
    <s v="Yes"/>
    <s v="Yes"/>
    <s v="Yes"/>
    <s v="Yes"/>
    <s v="Yes"/>
    <s v="Yes"/>
    <s v="110102238326"/>
    <d v="2021-07-28T00:00:00"/>
    <d v="1899-12-30T11:08:09"/>
  </r>
  <r>
    <n v="6283"/>
    <s v="210000087498"/>
    <n v="60000254"/>
    <s v="Rajesh Chadha"/>
    <x v="0"/>
    <s v="Gurgaon"/>
    <x v="3"/>
    <m/>
    <x v="0"/>
    <s v="Executives"/>
    <s v="E2"/>
    <s v="Yes"/>
    <s v="Yes"/>
    <s v="Yes"/>
    <s v="Yes"/>
    <s v="Yes"/>
    <s v="Yes"/>
    <s v="Yes"/>
    <s v="110102276333"/>
    <d v="2021-07-26T00:00:00"/>
    <d v="1899-12-30T10:58:22"/>
  </r>
  <r>
    <n v="6284"/>
    <s v="210000079140"/>
    <n v="60002635"/>
    <s v="Diwakar Joshi"/>
    <x v="0"/>
    <s v="Gurgaon"/>
    <x v="0"/>
    <m/>
    <x v="0"/>
    <s v="Executives"/>
    <s v="E5"/>
    <s v="Yes"/>
    <s v="Yes"/>
    <s v="Yes"/>
    <s v="Yes"/>
    <s v="Yes"/>
    <s v="Yes"/>
    <s v="Yes"/>
    <s v="110102310304"/>
    <d v="2021-07-04T00:00:00"/>
    <d v="1899-12-30T18:39:44"/>
  </r>
  <r>
    <n v="6288"/>
    <s v="210000092372"/>
    <n v="60051297"/>
    <s v="HEMANT GANDHI"/>
    <x v="0"/>
    <s v="Gurgaon"/>
    <x v="1"/>
    <m/>
    <x v="1"/>
    <s v="Executives"/>
    <s v="E6"/>
    <s v="Yes"/>
    <s v="Yes"/>
    <s v="Yes"/>
    <s v="Yes"/>
    <s v="Yes"/>
    <s v="Yes"/>
    <s v="Yes"/>
    <s v="110102562151"/>
    <d v="2021-07-29T00:00:00"/>
    <d v="1899-12-30T15:59:32"/>
  </r>
  <r>
    <n v="6295"/>
    <s v="210000078782"/>
    <n v="60002600"/>
    <s v="Jivesh Khanna"/>
    <x v="0"/>
    <s v="Gurgaon"/>
    <x v="0"/>
    <m/>
    <x v="0"/>
    <s v="Executives"/>
    <s v="E5"/>
    <s v="Yes"/>
    <s v="Yes"/>
    <s v="Yes"/>
    <s v="Yes"/>
    <s v="Yes"/>
    <s v="Yes"/>
    <s v="Yes"/>
    <s v="110103065045"/>
    <d v="2021-07-02T00:00:00"/>
    <d v="1899-12-30T23:35:01"/>
  </r>
  <r>
    <n v="6296"/>
    <s v="210000085908"/>
    <n v="60002952"/>
    <s v="Sajal Sarkar"/>
    <x v="0"/>
    <s v="Gurgaon"/>
    <x v="0"/>
    <m/>
    <x v="0"/>
    <s v="Executives"/>
    <s v="E5"/>
    <s v="Yes"/>
    <s v="Yes"/>
    <s v="Yes"/>
    <s v="Yes"/>
    <s v="Yes"/>
    <s v="Yes"/>
    <s v="Yes"/>
    <s v="110103073288"/>
    <d v="2021-07-23T00:00:00"/>
    <d v="1899-12-30T10:23:38"/>
  </r>
  <r>
    <n v="6297"/>
    <s v="210000084357"/>
    <n v="60030719"/>
    <s v="V Srinivas"/>
    <x v="0"/>
    <s v="Gurgaon"/>
    <x v="0"/>
    <m/>
    <x v="0"/>
    <s v="Executives"/>
    <s v="E8"/>
    <s v="Yes"/>
    <s v="Yes"/>
    <s v="Yes"/>
    <s v="Yes"/>
    <s v="Yes"/>
    <s v="Yes"/>
    <s v="Yes"/>
    <s v="110103078958"/>
    <d v="2021-07-19T00:00:00"/>
    <d v="1899-12-30T15:41:44"/>
  </r>
  <r>
    <n v="6298"/>
    <s v="210000083731"/>
    <n v="60002580"/>
    <s v="Suvendu Kumar Kar"/>
    <x v="0"/>
    <s v="Gurgaon"/>
    <x v="0"/>
    <m/>
    <x v="0"/>
    <s v="Executives"/>
    <s v="E6"/>
    <s v="Yes"/>
    <s v="Yes"/>
    <s v="Yes"/>
    <s v="Yes"/>
    <s v="Yes"/>
    <s v="Yes"/>
    <s v="Yes"/>
    <s v="110103109187"/>
    <d v="2021-07-17T00:00:00"/>
    <d v="1899-12-30T01:34:21"/>
  </r>
  <r>
    <n v="6299"/>
    <s v="210000087329"/>
    <n v="60051313"/>
    <s v="Avinash Goyal"/>
    <x v="0"/>
    <s v="Gurgaon"/>
    <x v="0"/>
    <m/>
    <x v="0"/>
    <s v="Executives"/>
    <s v="E5"/>
    <s v="Yes"/>
    <s v="Yes"/>
    <s v="Yes"/>
    <s v="Yes"/>
    <s v="Yes"/>
    <s v="Yes"/>
    <s v="Yes"/>
    <s v="110103151665"/>
    <d v="2021-07-26T00:00:00"/>
    <d v="1899-12-30T09:59:25"/>
  </r>
  <r>
    <n v="6300"/>
    <s v="210000083474"/>
    <n v="60010146"/>
    <s v="Kumud Wadhwa"/>
    <x v="0"/>
    <s v="Gurgaon"/>
    <x v="2"/>
    <m/>
    <x v="0"/>
    <s v="Executives"/>
    <s v="E8"/>
    <s v="Yes"/>
    <s v="Yes"/>
    <s v="Yes"/>
    <s v="Yes"/>
    <s v="Yes"/>
    <s v="Yes"/>
    <s v="Yes"/>
    <s v="110103155540"/>
    <d v="2021-07-16T00:00:00"/>
    <d v="1899-12-30T12:04:20"/>
  </r>
  <r>
    <n v="6303"/>
    <s v="210000086241"/>
    <n v="60003475"/>
    <s v="YATIN KALRA"/>
    <x v="0"/>
    <s v="Gurgaon"/>
    <x v="0"/>
    <m/>
    <x v="0"/>
    <s v="Executives"/>
    <s v="E3"/>
    <s v="Yes"/>
    <s v="Yes"/>
    <s v="Yes"/>
    <s v="Yes"/>
    <s v="Yes"/>
    <s v="Yes"/>
    <s v="Yes"/>
    <s v="110103189302"/>
    <d v="2021-07-23T00:00:00"/>
    <d v="1899-12-30T15:02:34"/>
  </r>
  <r>
    <n v="6305"/>
    <s v="210000086352"/>
    <n v="60000964"/>
    <s v="Praveen Ranjan"/>
    <x v="0"/>
    <s v="Gurgaon"/>
    <x v="0"/>
    <m/>
    <x v="0"/>
    <s v="Executives"/>
    <s v="E8"/>
    <s v="Yes"/>
    <s v="Yes"/>
    <s v="Yes"/>
    <s v="Yes"/>
    <s v="Yes"/>
    <s v="Yes"/>
    <s v="Yes"/>
    <s v="110103194905"/>
    <d v="2021-07-23T00:00:00"/>
    <d v="1899-12-30T16:32:21"/>
  </r>
  <r>
    <n v="6306"/>
    <s v="210000080890"/>
    <n v="60003029"/>
    <s v="DWAIPAYAN SEN"/>
    <x v="0"/>
    <s v="Gurgaon"/>
    <x v="0"/>
    <m/>
    <x v="0"/>
    <s v="Executives"/>
    <s v="E4"/>
    <s v="Yes"/>
    <s v="Yes"/>
    <s v="Yes"/>
    <s v="Yes"/>
    <s v="Yes"/>
    <s v="Yes"/>
    <s v="Yes"/>
    <s v="110103195388"/>
    <d v="2021-07-09T00:00:00"/>
    <d v="1899-12-30T10:07:09"/>
  </r>
  <r>
    <n v="6310"/>
    <s v="210000086025"/>
    <n v="60000515"/>
    <s v="Lata Ambwani"/>
    <x v="0"/>
    <s v="Gurgaon"/>
    <x v="0"/>
    <m/>
    <x v="0"/>
    <s v="Executives"/>
    <s v="E3"/>
    <s v="Yes"/>
    <s v="Yes"/>
    <s v="Yes"/>
    <s v="Yes"/>
    <s v="Yes"/>
    <s v="Yes"/>
    <s v="Yes"/>
    <s v="110103202677"/>
    <d v="2021-07-23T00:00:00"/>
    <d v="1899-12-30T11:45:23"/>
  </r>
  <r>
    <n v="6311"/>
    <s v="210000088710"/>
    <n v="60002293"/>
    <s v="Ranjeet Kumar Pandey"/>
    <x v="0"/>
    <s v="Gurgaon"/>
    <x v="0"/>
    <m/>
    <x v="0"/>
    <s v="Executives"/>
    <s v="E6"/>
    <s v="Yes"/>
    <s v="Yes"/>
    <s v="Yes"/>
    <s v="Yes"/>
    <s v="Yes"/>
    <s v="Yes"/>
    <s v="Yes"/>
    <s v="110103205417"/>
    <d v="2021-07-27T00:00:00"/>
    <d v="1899-12-30T10:22:27"/>
  </r>
  <r>
    <n v="6312"/>
    <s v="210000086090"/>
    <n v="60010159"/>
    <s v="R Wadhwa"/>
    <x v="0"/>
    <s v="Gurgaon"/>
    <x v="0"/>
    <m/>
    <x v="0"/>
    <s v="Executives"/>
    <s v="E8"/>
    <s v="Yes"/>
    <s v="Yes"/>
    <s v="Yes"/>
    <s v="Yes"/>
    <s v="Yes"/>
    <s v="Yes"/>
    <s v="Yes"/>
    <s v="110103209824"/>
    <d v="2021-07-23T00:00:00"/>
    <d v="1899-12-30T12:35:55"/>
  </r>
  <r>
    <n v="6314"/>
    <s v="210000093155"/>
    <n v="60000226"/>
    <s v="Rajni Gupta"/>
    <x v="0"/>
    <s v="Gurgaon"/>
    <x v="0"/>
    <m/>
    <x v="0"/>
    <s v="Executives"/>
    <s v="E3"/>
    <s v="Yes"/>
    <s v="Yes"/>
    <s v="Yes"/>
    <s v="Yes"/>
    <s v="Yes"/>
    <s v="Yes"/>
    <s v="Yes"/>
    <s v="110103234397"/>
    <d v="2021-07-30T00:00:00"/>
    <d v="1899-12-30T10:46:18"/>
  </r>
  <r>
    <n v="6315"/>
    <s v="210000087950"/>
    <n v="60003301"/>
    <s v="Vishal Badlas"/>
    <x v="0"/>
    <s v="Gurgaon"/>
    <x v="2"/>
    <m/>
    <x v="0"/>
    <s v="Executives"/>
    <s v="E4"/>
    <s v="Yes"/>
    <s v="Yes"/>
    <s v="Yes"/>
    <s v="Yes"/>
    <s v="Yes"/>
    <s v="Yes"/>
    <s v="Yes"/>
    <s v="110103234822"/>
    <d v="2021-07-26T00:00:00"/>
    <d v="1899-12-30T14:52:11"/>
  </r>
  <r>
    <n v="6316"/>
    <s v="210000088043"/>
    <n v="60001922"/>
    <s v="Chandra Kant"/>
    <x v="0"/>
    <s v="Gurgaon"/>
    <x v="0"/>
    <m/>
    <x v="0"/>
    <s v="Executives"/>
    <s v="E6"/>
    <s v="Yes"/>
    <s v="Yes"/>
    <s v="Yes"/>
    <s v="Yes"/>
    <s v="Yes"/>
    <s v="Yes"/>
    <s v="Yes"/>
    <s v="110103235453"/>
    <d v="2021-07-26T00:00:00"/>
    <d v="1899-12-30T15:30:19"/>
  </r>
  <r>
    <n v="6317"/>
    <s v="210000085612"/>
    <n v="60000620"/>
    <s v="Sunita Verma"/>
    <x v="0"/>
    <s v="Gurgaon"/>
    <x v="0"/>
    <m/>
    <x v="0"/>
    <s v="Executives"/>
    <s v="E3"/>
    <s v="Yes"/>
    <s v="Yes"/>
    <s v="Yes"/>
    <s v="Yes"/>
    <s v="Yes"/>
    <s v="Yes"/>
    <s v="Yes"/>
    <s v="110103235761"/>
    <d v="2021-07-22T00:00:00"/>
    <d v="1899-12-30T15:45:09"/>
  </r>
  <r>
    <n v="6321"/>
    <s v="210000087357"/>
    <n v="60000838"/>
    <s v="Sunil Kumar"/>
    <x v="0"/>
    <s v="Gurgaon"/>
    <x v="0"/>
    <m/>
    <x v="0"/>
    <s v="Supervisors"/>
    <s v="S4"/>
    <s v="Yes"/>
    <s v="Yes"/>
    <s v="Yes"/>
    <s v="Yes"/>
    <s v="Yes"/>
    <s v="Yes"/>
    <s v="Yes"/>
    <s v="110103273099"/>
    <d v="2021-07-26T00:00:00"/>
    <d v="1899-12-30T10:05:11"/>
  </r>
  <r>
    <n v="6322"/>
    <s v="210000085162"/>
    <n v="60003202"/>
    <s v="Mahendra Kumar Chaurasia"/>
    <x v="0"/>
    <s v="Gurgaon"/>
    <x v="0"/>
    <m/>
    <x v="0"/>
    <s v="Executives"/>
    <s v="E4"/>
    <s v="Yes"/>
    <s v="Yes"/>
    <s v="Yes"/>
    <s v="Yes"/>
    <s v="Yes"/>
    <s v="Yes"/>
    <s v="Yes"/>
    <s v="110103274317"/>
    <d v="2021-07-21T00:00:00"/>
    <d v="1899-12-30T14:04:06"/>
  </r>
  <r>
    <n v="6327"/>
    <s v="210000087343"/>
    <n v="60000034"/>
    <s v="R Rajagopalan"/>
    <x v="0"/>
    <s v="Gurgaon"/>
    <x v="0"/>
    <m/>
    <x v="0"/>
    <s v="Executives"/>
    <s v="E8"/>
    <s v="Yes"/>
    <s v="Yes"/>
    <s v="Yes"/>
    <s v="Yes"/>
    <s v="Yes"/>
    <s v="Yes"/>
    <s v="Yes"/>
    <s v="110103331566"/>
    <d v="2021-07-26T00:00:00"/>
    <d v="1899-12-30T09:59:49"/>
  </r>
  <r>
    <n v="6328"/>
    <s v="210000086014"/>
    <n v="60000593"/>
    <s v="Sudipta Basu"/>
    <x v="0"/>
    <s v="Gurgaon"/>
    <x v="1"/>
    <m/>
    <x v="1"/>
    <s v="Executives"/>
    <s v="E8"/>
    <s v="Yes"/>
    <s v="Yes"/>
    <s v="Yes"/>
    <s v="Yes"/>
    <s v="Yes"/>
    <s v="Yes"/>
    <s v="Yes"/>
    <s v="110103332314"/>
    <d v="2021-07-23T00:00:00"/>
    <d v="1899-12-30T11:14:38"/>
  </r>
  <r>
    <n v="6329"/>
    <s v="210000085340"/>
    <n v="60002526"/>
    <s v="Gaurav Malhotra"/>
    <x v="0"/>
    <s v="Gurgaon"/>
    <x v="0"/>
    <m/>
    <x v="0"/>
    <s v="Executives"/>
    <s v="E5"/>
    <s v="Yes"/>
    <s v="Yes"/>
    <s v="Yes"/>
    <s v="Yes"/>
    <s v="Yes"/>
    <s v="Yes"/>
    <s v="Yes"/>
    <s v="110103334189"/>
    <d v="2021-07-22T00:00:00"/>
    <d v="1899-12-30T11:01:46"/>
  </r>
  <r>
    <n v="6333"/>
    <s v="210000080905"/>
    <n v="60003114"/>
    <s v="Nitin Soni"/>
    <x v="0"/>
    <s v="Gurgaon"/>
    <x v="0"/>
    <m/>
    <x v="0"/>
    <s v="Executives"/>
    <s v="E4"/>
    <s v="Yes"/>
    <s v="Yes"/>
    <s v="Yes"/>
    <s v="Yes"/>
    <s v="Yes"/>
    <s v="Yes"/>
    <s v="Yes"/>
    <s v="110103337528"/>
    <d v="2021-07-09T00:00:00"/>
    <d v="1899-12-30T10:01:26"/>
  </r>
  <r>
    <n v="6336"/>
    <s v="210000086224"/>
    <n v="60001830"/>
    <s v="Ajay Dahiya"/>
    <x v="0"/>
    <s v="Gurgaon"/>
    <x v="0"/>
    <m/>
    <x v="0"/>
    <s v="Executives"/>
    <s v="E6"/>
    <s v="Yes"/>
    <s v="Yes"/>
    <s v="Yes"/>
    <s v="Yes"/>
    <s v="Yes"/>
    <s v="Yes"/>
    <s v="Yes"/>
    <s v="110103363272"/>
    <d v="2021-07-23T00:00:00"/>
    <d v="1899-12-30T14:36:37"/>
  </r>
  <r>
    <n v="6349"/>
    <s v="210000084783"/>
    <n v="60003199"/>
    <s v="Rahul Mendhe"/>
    <x v="0"/>
    <s v="Gurgaon"/>
    <x v="0"/>
    <m/>
    <x v="0"/>
    <s v="Executives"/>
    <s v="E4"/>
    <s v="Yes"/>
    <s v="Yes"/>
    <s v="Yes"/>
    <s v="Yes"/>
    <s v="Yes"/>
    <s v="Yes"/>
    <s v="Yes"/>
    <s v="110103633827"/>
    <d v="2021-07-20T00:00:00"/>
    <d v="1899-12-30T12:36:59"/>
  </r>
  <r>
    <n v="6354"/>
    <s v="210000080295"/>
    <n v="60003731"/>
    <s v="Srinivasarao Rajavarapu"/>
    <x v="0"/>
    <s v="Gurgaon"/>
    <x v="0"/>
    <m/>
    <x v="0"/>
    <s v="Executives"/>
    <s v="E5"/>
    <s v="Yes"/>
    <s v="Yes"/>
    <s v="Yes"/>
    <s v="Yes"/>
    <s v="Yes"/>
    <s v="Yes"/>
    <s v="Yes"/>
    <s v="110103839732"/>
    <d v="2021-07-07T00:00:00"/>
    <d v="1899-12-30T15:33:53"/>
  </r>
  <r>
    <n v="6355"/>
    <s v="210000089048"/>
    <n v="60002569"/>
    <s v="Sakshi Sankhayan"/>
    <x v="0"/>
    <s v="Gurgaon"/>
    <x v="0"/>
    <m/>
    <x v="0"/>
    <s v="Executives"/>
    <s v="E3"/>
    <s v="Yes"/>
    <s v="Yes"/>
    <s v="Yes"/>
    <s v="Yes"/>
    <s v="Yes"/>
    <s v="Yes"/>
    <s v="Yes"/>
    <s v="110103850830"/>
    <d v="2021-07-27T00:00:00"/>
    <d v="1899-12-30T12:35:30"/>
  </r>
  <r>
    <n v="6362"/>
    <s v="210000081840"/>
    <n v="60001954"/>
    <s v="Jose Baby Parackal"/>
    <x v="0"/>
    <s v="Gurgaon"/>
    <x v="0"/>
    <m/>
    <x v="0"/>
    <s v="Executives"/>
    <s v="E6"/>
    <s v="Yes"/>
    <s v="Yes"/>
    <s v="Yes"/>
    <s v="Yes"/>
    <s v="Yes"/>
    <s v="Yes"/>
    <s v="Yes"/>
    <s v="110104127151"/>
    <d v="2021-07-12T00:00:00"/>
    <d v="1899-12-30T15:00:39"/>
  </r>
  <r>
    <n v="6364"/>
    <s v="210000084602"/>
    <n v="60003819"/>
    <s v="Prakhar Kumar Garg"/>
    <x v="0"/>
    <s v="Gurgaon"/>
    <x v="1"/>
    <m/>
    <x v="1"/>
    <s v="Executives"/>
    <s v="E2"/>
    <s v="Yes"/>
    <s v="Yes"/>
    <s v="Yes"/>
    <s v="Yes"/>
    <s v="Yes"/>
    <s v="Yes"/>
    <s v="Yes"/>
    <s v="110104203645"/>
    <d v="2021-07-19T00:00:00"/>
    <d v="1899-12-30T23:49:50"/>
  </r>
  <r>
    <n v="6368"/>
    <s v="210000079246"/>
    <n v="60003972"/>
    <s v="MANOJ KUMAR REDDY YERRASANI"/>
    <x v="0"/>
    <s v="Gurgaon"/>
    <x v="0"/>
    <m/>
    <x v="0"/>
    <s v="Executives"/>
    <s v="E3"/>
    <s v="Yes"/>
    <s v="Yes"/>
    <s v="Yes"/>
    <s v="Yes"/>
    <s v="Yes"/>
    <s v="Yes"/>
    <s v="Yes"/>
    <s v="110104257835"/>
    <d v="2021-07-05T00:00:00"/>
    <d v="1899-12-30T10:32:56"/>
  </r>
  <r>
    <n v="6370"/>
    <s v="210000092944"/>
    <n v="60002209"/>
    <s v="Hemant Tiwari"/>
    <x v="0"/>
    <s v="Gurgaon"/>
    <x v="0"/>
    <m/>
    <x v="0"/>
    <s v="Executives"/>
    <s v="E6"/>
    <s v="Yes"/>
    <s v="Yes"/>
    <s v="Yes"/>
    <s v="Yes"/>
    <s v="Yes"/>
    <s v="Yes"/>
    <s v="Yes"/>
    <s v="110104292777"/>
    <d v="2021-07-30T00:00:00"/>
    <d v="1899-12-30T09:27:05"/>
  </r>
  <r>
    <n v="6371"/>
    <s v="210000093796"/>
    <n v="60002245"/>
    <s v="Sunil Kumar Singh"/>
    <x v="0"/>
    <s v="Gurgaon"/>
    <x v="0"/>
    <m/>
    <x v="0"/>
    <s v="Executives"/>
    <s v="E6"/>
    <s v="Yes"/>
    <s v="Yes"/>
    <s v="Yes"/>
    <s v="Yes"/>
    <s v="Yes"/>
    <s v="Yes"/>
    <s v="Yes"/>
    <s v="110104294576"/>
    <d v="2021-07-30T00:00:00"/>
    <d v="1899-12-30T17:15:06"/>
  </r>
  <r>
    <n v="6375"/>
    <s v="210000085915"/>
    <n v="60001383"/>
    <s v="Deepak Consul"/>
    <x v="0"/>
    <s v="Gurgaon"/>
    <x v="0"/>
    <m/>
    <x v="0"/>
    <s v="Executives"/>
    <s v="E7"/>
    <s v="Yes"/>
    <s v="Yes"/>
    <s v="Yes"/>
    <s v="Yes"/>
    <s v="Yes"/>
    <s v="Yes"/>
    <s v="Yes"/>
    <s v="110104339581"/>
    <d v="2021-07-23T00:00:00"/>
    <d v="1899-12-30T10:13:47"/>
  </r>
  <r>
    <n v="6376"/>
    <s v="210000081569"/>
    <n v="60002484"/>
    <s v="Soumya Ranjan Mishra"/>
    <x v="0"/>
    <s v="Gurgaon"/>
    <x v="0"/>
    <m/>
    <x v="0"/>
    <s v="Executives"/>
    <s v="E6"/>
    <s v="Yes"/>
    <s v="Yes"/>
    <s v="Yes"/>
    <s v="Yes"/>
    <s v="Yes"/>
    <s v="Yes"/>
    <s v="Yes"/>
    <s v="110104352850"/>
    <d v="2021-07-11T00:00:00"/>
    <d v="1899-12-30T11:16:38"/>
  </r>
  <r>
    <n v="6377"/>
    <s v="210000084553"/>
    <n v="60003978"/>
    <s v="Shiv Pujari"/>
    <x v="0"/>
    <s v="Gurgaon"/>
    <x v="0"/>
    <m/>
    <x v="0"/>
    <s v="Executives"/>
    <s v="E3"/>
    <s v="Yes"/>
    <s v="Yes"/>
    <s v="Yes"/>
    <s v="Yes"/>
    <s v="Yes"/>
    <s v="Yes"/>
    <s v="Yes"/>
    <s v="110104386142"/>
    <d v="2021-07-19T00:00:00"/>
    <d v="1899-12-30T19:13:57"/>
  </r>
  <r>
    <n v="6379"/>
    <s v="210000091454"/>
    <n v="60002461"/>
    <s v="Nishith Gupta"/>
    <x v="0"/>
    <s v="Gurgaon"/>
    <x v="3"/>
    <m/>
    <x v="0"/>
    <s v="Executives"/>
    <s v="E5"/>
    <s v="Yes"/>
    <s v="Yes"/>
    <s v="Yes"/>
    <s v="Yes"/>
    <s v="Yes"/>
    <s v="Yes"/>
    <s v="Yes"/>
    <s v="110104417700"/>
    <d v="2021-07-28T00:00:00"/>
    <d v="1899-12-30T20:45:17"/>
  </r>
  <r>
    <n v="6388"/>
    <s v="210000089621"/>
    <n v="60003998"/>
    <s v="AJAY MEENA"/>
    <x v="0"/>
    <s v="Gurgaon"/>
    <x v="0"/>
    <m/>
    <x v="0"/>
    <s v="Executives"/>
    <s v="E3"/>
    <s v="Yes"/>
    <s v="Yes"/>
    <s v="Yes"/>
    <s v="Yes"/>
    <s v="Yes"/>
    <s v="Yes"/>
    <s v="Yes"/>
    <s v="110104895969"/>
    <d v="2021-07-27T00:00:00"/>
    <d v="1899-12-30T17:18:21"/>
  </r>
  <r>
    <n v="6391"/>
    <s v="210000086594"/>
    <n v="60001138"/>
    <s v="Gaurav Malik"/>
    <x v="0"/>
    <s v="Gurgaon"/>
    <x v="0"/>
    <m/>
    <x v="0"/>
    <s v="Executives"/>
    <s v="E6"/>
    <s v="Yes"/>
    <s v="Yes"/>
    <s v="Yes"/>
    <s v="Yes"/>
    <s v="Yes"/>
    <s v="Yes"/>
    <s v="Yes"/>
    <s v="110105013550"/>
    <d v="2021-07-24T00:00:00"/>
    <d v="1899-12-30T10:12:56"/>
  </r>
  <r>
    <n v="6399"/>
    <s v="210000088906"/>
    <n v="60002775"/>
    <s v="Abhishek Rathi"/>
    <x v="0"/>
    <s v="Gurgaon"/>
    <x v="0"/>
    <m/>
    <x v="0"/>
    <s v="Executives"/>
    <s v="E5"/>
    <s v="Yes"/>
    <s v="Yes"/>
    <s v="Yes"/>
    <s v="Yes"/>
    <s v="Yes"/>
    <s v="Yes"/>
    <s v="Yes"/>
    <s v="110105142730"/>
    <d v="2021-07-27T00:00:00"/>
    <d v="1899-12-30T11:30:33"/>
  </r>
  <r>
    <n v="6400"/>
    <s v="210000080129"/>
    <n v="60001229"/>
    <s v="Virendra Kumar"/>
    <x v="0"/>
    <s v="Gurgaon"/>
    <x v="0"/>
    <m/>
    <x v="0"/>
    <s v="Executives"/>
    <s v="E7"/>
    <s v="Yes"/>
    <s v="Yes"/>
    <s v="Yes"/>
    <s v="Yes"/>
    <s v="Yes"/>
    <s v="Yes"/>
    <s v="Yes"/>
    <s v="110105145272"/>
    <d v="2021-07-07T00:00:00"/>
    <d v="1899-12-30T11:21:47"/>
  </r>
  <r>
    <n v="6402"/>
    <s v="210000087945"/>
    <n v="60002246"/>
    <s v="Divya Goyal"/>
    <x v="0"/>
    <s v="Gurgaon"/>
    <x v="0"/>
    <m/>
    <x v="0"/>
    <s v="Executives"/>
    <s v="E6"/>
    <s v="Yes"/>
    <s v="Yes"/>
    <s v="Yes"/>
    <s v="Yes"/>
    <s v="Yes"/>
    <s v="Yes"/>
    <s v="Yes"/>
    <s v="110105195184"/>
    <d v="2021-07-26T00:00:00"/>
    <d v="1899-12-30T14:29:17"/>
  </r>
  <r>
    <n v="6405"/>
    <s v="210000087256"/>
    <n v="60000737"/>
    <s v="Puneet Tyagi"/>
    <x v="0"/>
    <s v="Gurgaon"/>
    <x v="0"/>
    <m/>
    <x v="0"/>
    <s v="Executives"/>
    <s v="E8"/>
    <s v="Yes"/>
    <s v="Yes"/>
    <s v="Yes"/>
    <s v="Yes"/>
    <s v="Yes"/>
    <s v="Yes"/>
    <s v="Yes"/>
    <s v="110105377080"/>
    <d v="2021-07-26T00:00:00"/>
    <d v="1899-12-30T09:33:21"/>
  </r>
  <r>
    <n v="6408"/>
    <s v="210000085285"/>
    <n v="60003636"/>
    <s v="ARPIT GUPTA"/>
    <x v="0"/>
    <s v="Gurgaon"/>
    <x v="0"/>
    <m/>
    <x v="0"/>
    <s v="Executives"/>
    <s v="E3"/>
    <s v="Yes"/>
    <s v="Yes"/>
    <s v="Yes"/>
    <s v="Yes"/>
    <s v="Yes"/>
    <s v="Yes"/>
    <s v="Yes"/>
    <s v="110105383283"/>
    <d v="2021-07-22T00:00:00"/>
    <d v="1899-12-30T06:53:31"/>
  </r>
  <r>
    <n v="6414"/>
    <s v="210000081640"/>
    <n v="60002248"/>
    <s v="Babita ."/>
    <x v="0"/>
    <s v="Gurgaon"/>
    <x v="0"/>
    <m/>
    <x v="0"/>
    <s v="Executives"/>
    <s v="E5"/>
    <s v="Yes"/>
    <s v="Yes"/>
    <s v="Yes"/>
    <s v="Yes"/>
    <s v="Yes"/>
    <s v="Yes"/>
    <s v="Yes"/>
    <s v="110105436810"/>
    <d v="2021-07-11T00:00:00"/>
    <d v="1899-12-30T21:15:36"/>
  </r>
  <r>
    <n v="6425"/>
    <s v="210000083406"/>
    <n v="60001545"/>
    <s v="Harihara Rath"/>
    <x v="0"/>
    <s v="Gurgaon"/>
    <x v="0"/>
    <m/>
    <x v="0"/>
    <s v="Executives"/>
    <s v="E7"/>
    <s v="Yes"/>
    <s v="Yes"/>
    <s v="Yes"/>
    <s v="Yes"/>
    <s v="Yes"/>
    <s v="Yes"/>
    <s v="Yes"/>
    <s v="110105528662"/>
    <d v="2021-07-16T00:00:00"/>
    <d v="1899-12-30T09:54:32"/>
  </r>
  <r>
    <n v="6426"/>
    <s v="210000083155"/>
    <n v="60001149"/>
    <s v="Satyaprakash Dash"/>
    <x v="0"/>
    <s v="Gurgaon"/>
    <x v="0"/>
    <m/>
    <x v="0"/>
    <s v="Executives"/>
    <s v="E7"/>
    <s v="Yes"/>
    <s v="Yes"/>
    <s v="Yes"/>
    <s v="Yes"/>
    <s v="Yes"/>
    <s v="Yes"/>
    <s v="Yes"/>
    <s v="110105529391"/>
    <d v="2021-07-15T00:00:00"/>
    <d v="1899-12-30T14:20:25"/>
  </r>
  <r>
    <n v="6431"/>
    <s v="210000088920"/>
    <n v="60002449"/>
    <s v="Harshpal Singh Nanda"/>
    <x v="0"/>
    <s v="Gurgaon"/>
    <x v="0"/>
    <m/>
    <x v="0"/>
    <s v="Executives"/>
    <s v="E6"/>
    <s v="Yes"/>
    <s v="Yes"/>
    <s v="Yes"/>
    <s v="Yes"/>
    <s v="Yes"/>
    <s v="Yes"/>
    <s v="Yes"/>
    <s v="110105578378"/>
    <d v="2021-07-27T00:00:00"/>
    <d v="1899-12-30T11:46:50"/>
  </r>
  <r>
    <n v="6432"/>
    <s v="210000087727"/>
    <n v="60003131"/>
    <s v="RAMESH CHANDORA"/>
    <x v="0"/>
    <s v="Gurgaon"/>
    <x v="0"/>
    <m/>
    <x v="0"/>
    <s v="Executives"/>
    <s v="E5"/>
    <s v="Yes"/>
    <s v="Yes"/>
    <s v="Yes"/>
    <s v="Yes"/>
    <s v="Yes"/>
    <s v="Yes"/>
    <s v="Yes"/>
    <s v="110105588926"/>
    <d v="2021-07-26T00:00:00"/>
    <d v="1899-12-30T12:20:08"/>
  </r>
  <r>
    <n v="6448"/>
    <s v="210000086040"/>
    <n v="60000519"/>
    <s v="Sunita Verma"/>
    <x v="0"/>
    <s v="Gurgaon"/>
    <x v="0"/>
    <m/>
    <x v="0"/>
    <s v="Supervisors"/>
    <s v="S4"/>
    <s v="Yes"/>
    <s v="Yes"/>
    <s v="Yes"/>
    <s v="Yes"/>
    <s v="Yes"/>
    <s v="Yes"/>
    <s v="Yes"/>
    <s v="110110969485"/>
    <d v="2021-07-23T00:00:00"/>
    <d v="1899-12-30T12:03:25"/>
  </r>
  <r>
    <n v="6450"/>
    <s v="210000079790"/>
    <n v="60003982"/>
    <s v="NEERAJ JAIN"/>
    <x v="0"/>
    <s v="Gurgaon"/>
    <x v="0"/>
    <m/>
    <x v="0"/>
    <s v="Executives"/>
    <s v="E3"/>
    <s v="Yes"/>
    <s v="Yes"/>
    <s v="Yes"/>
    <s v="Yes"/>
    <s v="Yes"/>
    <s v="Yes"/>
    <s v="Yes"/>
    <s v="110110986822"/>
    <d v="2021-07-06T00:00:00"/>
    <d v="1899-12-30T14:21:33"/>
  </r>
  <r>
    <n v="6451"/>
    <s v="210000086029"/>
    <n v="60010096"/>
    <s v="Rajesh Kumar"/>
    <x v="0"/>
    <s v="Gurgaon"/>
    <x v="0"/>
    <m/>
    <x v="0"/>
    <s v="Executives"/>
    <s v="E9"/>
    <s v="Yes"/>
    <s v="Yes"/>
    <s v="Yes"/>
    <s v="Yes"/>
    <s v="Yes"/>
    <s v="Yes"/>
    <s v="Yes"/>
    <s v="110111023266"/>
    <d v="2021-07-23T00:00:00"/>
    <d v="1899-12-30T11:51:26"/>
  </r>
  <r>
    <n v="6454"/>
    <s v="210000080984"/>
    <n v="60000062"/>
    <s v="Munish Kumar"/>
    <x v="0"/>
    <s v="Gurgaon"/>
    <x v="0"/>
    <m/>
    <x v="0"/>
    <s v="Executives"/>
    <s v="E3"/>
    <s v="Yes"/>
    <s v="Yes"/>
    <s v="Yes"/>
    <s v="Yes"/>
    <s v="Yes"/>
    <s v="Yes"/>
    <s v="Yes"/>
    <s v="110111050810"/>
    <d v="2021-07-09T00:00:00"/>
    <d v="1899-12-30T11:16:47"/>
  </r>
  <r>
    <n v="6458"/>
    <s v="210000084391"/>
    <n v="60015098"/>
    <s v="Ashwani Kumar"/>
    <x v="0"/>
    <s v="Gurgaon"/>
    <x v="0"/>
    <m/>
    <x v="0"/>
    <s v="Executives"/>
    <s v="E5"/>
    <s v="Yes"/>
    <s v="Yes"/>
    <s v="Yes"/>
    <s v="Yes"/>
    <s v="Yes"/>
    <s v="Yes"/>
    <s v="Yes"/>
    <s v="110111140443"/>
    <d v="2021-07-19T00:00:00"/>
    <d v="1899-12-30T15:42:34"/>
  </r>
  <r>
    <n v="6459"/>
    <s v="210000081936"/>
    <n v="60000073"/>
    <s v="Anita Gera"/>
    <x v="0"/>
    <s v="Gurgaon"/>
    <x v="0"/>
    <m/>
    <x v="0"/>
    <s v="Executives"/>
    <s v="E3"/>
    <s v="Yes"/>
    <s v="Yes"/>
    <s v="Yes"/>
    <s v="Yes"/>
    <s v="Yes"/>
    <s v="Yes"/>
    <s v="Yes"/>
    <s v="110111160577"/>
    <d v="2021-07-12T00:00:00"/>
    <d v="1899-12-30T16:17:05"/>
  </r>
  <r>
    <n v="6460"/>
    <s v="210000087361"/>
    <n v="60001593"/>
    <s v="Ajay Upadhyay"/>
    <x v="0"/>
    <s v="Gurgaon"/>
    <x v="0"/>
    <m/>
    <x v="0"/>
    <s v="Executives"/>
    <s v="E7"/>
    <s v="Yes"/>
    <s v="Yes"/>
    <s v="Yes"/>
    <s v="Yes"/>
    <s v="Yes"/>
    <s v="Yes"/>
    <s v="Yes"/>
    <s v="110111161163"/>
    <d v="2021-07-26T00:00:00"/>
    <d v="1899-12-30T10:05:02"/>
  </r>
  <r>
    <n v="6461"/>
    <s v="210000087809"/>
    <n v="60016752"/>
    <s v="P N V Murali Prakash"/>
    <x v="0"/>
    <s v="Gurgaon"/>
    <x v="0"/>
    <m/>
    <x v="0"/>
    <s v="Executives"/>
    <s v="E6"/>
    <s v="Yes"/>
    <s v="Yes"/>
    <s v="Yes"/>
    <s v="Yes"/>
    <s v="Yes"/>
    <s v="Yes"/>
    <s v="Yes"/>
    <s v="110111170266"/>
    <d v="2021-07-26T00:00:00"/>
    <d v="1899-12-30T13:16:20"/>
  </r>
  <r>
    <n v="6462"/>
    <s v="210000087802"/>
    <n v="60010125"/>
    <s v="Sangeeta Saxena"/>
    <x v="0"/>
    <s v="Gurgaon"/>
    <x v="0"/>
    <m/>
    <x v="0"/>
    <s v="Executives"/>
    <s v="E8"/>
    <s v="Yes"/>
    <s v="Yes"/>
    <s v="Yes"/>
    <s v="Yes"/>
    <s v="Yes"/>
    <s v="Yes"/>
    <s v="Yes"/>
    <s v="110111170333"/>
    <d v="2021-07-26T00:00:00"/>
    <d v="1899-12-30T12:47:54"/>
  </r>
  <r>
    <n v="6464"/>
    <s v="210000087766"/>
    <n v="60003207"/>
    <s v="Sasikiran Kandalam"/>
    <x v="0"/>
    <s v="Gurgaon"/>
    <x v="0"/>
    <m/>
    <x v="0"/>
    <s v="Executives"/>
    <s v="E5"/>
    <s v="Yes"/>
    <s v="Yes"/>
    <s v="Yes"/>
    <s v="Yes"/>
    <s v="Yes"/>
    <s v="Yes"/>
    <s v="Yes"/>
    <s v="110111183373"/>
    <d v="2021-07-26T00:00:00"/>
    <d v="1899-12-30T12:34:20"/>
  </r>
  <r>
    <n v="6465"/>
    <s v="210000091993"/>
    <n v="60001012"/>
    <s v="V K Narwal"/>
    <x v="0"/>
    <s v="Gurgaon"/>
    <x v="0"/>
    <m/>
    <x v="0"/>
    <s v="Executives"/>
    <s v="E7"/>
    <s v="Yes"/>
    <s v="Yes"/>
    <s v="Yes"/>
    <s v="Yes"/>
    <s v="Yes"/>
    <s v="Yes"/>
    <s v="Yes"/>
    <s v="110111183387"/>
    <d v="2021-07-29T00:00:00"/>
    <d v="1899-12-30T12:05:39"/>
  </r>
  <r>
    <n v="6466"/>
    <s v="210000085421"/>
    <n v="60001622"/>
    <s v="Pankaj Kumar Jangid"/>
    <x v="0"/>
    <s v="Gurgaon"/>
    <x v="0"/>
    <m/>
    <x v="0"/>
    <s v="Executives"/>
    <s v="E7"/>
    <s v="Yes"/>
    <s v="Yes"/>
    <s v="Yes"/>
    <s v="Yes"/>
    <s v="Yes"/>
    <s v="Yes"/>
    <s v="Yes"/>
    <s v="110111184006"/>
    <d v="2021-07-22T00:00:00"/>
    <d v="1899-12-30T11:46:12"/>
  </r>
  <r>
    <n v="6468"/>
    <s v="210000079955"/>
    <n v="60000520"/>
    <s v="S K Arora"/>
    <x v="0"/>
    <s v="Gurgaon"/>
    <x v="0"/>
    <m/>
    <x v="0"/>
    <s v="Executives"/>
    <s v="E5"/>
    <s v="Yes"/>
    <s v="Yes"/>
    <s v="Yes"/>
    <s v="Yes"/>
    <s v="Yes"/>
    <s v="Yes"/>
    <s v="Yes"/>
    <s v="110111215898"/>
    <d v="2021-07-06T00:00:00"/>
    <d v="1899-12-30T16:40:59"/>
  </r>
  <r>
    <n v="6469"/>
    <s v="210000079690"/>
    <n v="60001256"/>
    <s v="Shivraj Choudhary"/>
    <x v="0"/>
    <s v="Gurgaon"/>
    <x v="0"/>
    <m/>
    <x v="0"/>
    <s v="Executives"/>
    <s v="E7"/>
    <s v="Yes"/>
    <s v="Yes"/>
    <s v="Yes"/>
    <s v="Yes"/>
    <s v="Yes"/>
    <s v="Yes"/>
    <s v="Yes"/>
    <s v="110111215903"/>
    <d v="2021-07-06T00:00:00"/>
    <d v="1899-12-30T10:48:06"/>
  </r>
  <r>
    <n v="6470"/>
    <s v="210000085662"/>
    <n v="60000383"/>
    <s v="S S Raju"/>
    <x v="0"/>
    <s v="Gurgaon"/>
    <x v="0"/>
    <m/>
    <x v="0"/>
    <s v="Executives"/>
    <s v="E8"/>
    <s v="Yes"/>
    <s v="Yes"/>
    <s v="Yes"/>
    <s v="Yes"/>
    <s v="Yes"/>
    <s v="Yes"/>
    <s v="Yes"/>
    <s v="110111239814"/>
    <d v="2021-07-22T00:00:00"/>
    <d v="1899-12-30T16:31:15"/>
  </r>
  <r>
    <n v="6472"/>
    <s v="210000079446"/>
    <n v="60004154"/>
    <s v="Prakash Shashi"/>
    <x v="0"/>
    <s v="Gurgaon"/>
    <x v="0"/>
    <m/>
    <x v="0"/>
    <s v="Executives"/>
    <s v="E3"/>
    <s v="Yes"/>
    <s v="Yes"/>
    <s v="Yes"/>
    <s v="Yes"/>
    <s v="Yes"/>
    <s v="Yes"/>
    <s v="Yes"/>
    <s v="110111259688"/>
    <d v="2021-07-05T00:00:00"/>
    <d v="1899-12-30T15:57:13"/>
  </r>
  <r>
    <n v="6474"/>
    <s v="210000089899"/>
    <n v="60001478"/>
    <s v="Jyoti Prakash Bhanja"/>
    <x v="0"/>
    <s v="Gurgaon"/>
    <x v="0"/>
    <m/>
    <x v="0"/>
    <s v="Executives"/>
    <s v="E7"/>
    <s v="Yes"/>
    <s v="Yes"/>
    <s v="Yes"/>
    <s v="Yes"/>
    <s v="Yes"/>
    <s v="Yes"/>
    <s v="Yes"/>
    <s v="110111357944"/>
    <d v="2021-07-28T00:00:00"/>
    <d v="1899-12-30T00:17:02"/>
  </r>
  <r>
    <n v="6476"/>
    <s v="210000087525"/>
    <n v="60020141"/>
    <s v="Padmakar Pathak"/>
    <x v="0"/>
    <s v="Gurgaon"/>
    <x v="0"/>
    <m/>
    <x v="0"/>
    <s v="Executives"/>
    <s v="E8"/>
    <s v="Yes"/>
    <s v="Yes"/>
    <s v="Yes"/>
    <s v="Yes"/>
    <s v="Yes"/>
    <s v="Yes"/>
    <s v="Yes"/>
    <s v="110111424980"/>
    <d v="2021-07-26T00:00:00"/>
    <d v="1899-12-30T11:05:55"/>
  </r>
  <r>
    <n v="6478"/>
    <s v="210000084934"/>
    <n v="60001133"/>
    <s v="Ramendra Kumar Rastogi"/>
    <x v="0"/>
    <s v="Gurgaon"/>
    <x v="0"/>
    <m/>
    <x v="0"/>
    <s v="Executives"/>
    <s v="E7"/>
    <s v="Yes"/>
    <s v="Yes"/>
    <s v="Yes"/>
    <s v="Yes"/>
    <s v="Yes"/>
    <s v="Yes"/>
    <s v="Yes"/>
    <s v="110111485343"/>
    <d v="2021-07-20T00:00:00"/>
    <d v="1899-12-30T17:05:42"/>
  </r>
  <r>
    <n v="6479"/>
    <s v="210000080028"/>
    <n v="60010991"/>
    <s v="Sanjay Kumar Singh"/>
    <x v="0"/>
    <s v="Gurgaon"/>
    <x v="0"/>
    <m/>
    <x v="0"/>
    <s v="Executives"/>
    <s v="E5"/>
    <s v="Yes"/>
    <s v="Yes"/>
    <s v="Yes"/>
    <s v="Yes"/>
    <s v="Yes"/>
    <s v="Yes"/>
    <s v="Yes"/>
    <s v="110111501167"/>
    <d v="2021-07-07T00:00:00"/>
    <d v="1899-12-30T08:51:09"/>
  </r>
  <r>
    <n v="6480"/>
    <s v="210000079840"/>
    <n v="60016372"/>
    <s v="Sujeet Kumar Mathur"/>
    <x v="0"/>
    <s v="Gurgaon"/>
    <x v="0"/>
    <m/>
    <x v="0"/>
    <s v="Executives"/>
    <s v="E8"/>
    <s v="Yes"/>
    <s v="Yes"/>
    <s v="Yes"/>
    <s v="Yes"/>
    <s v="Yes"/>
    <s v="Yes"/>
    <s v="Yes"/>
    <s v="110111528353"/>
    <d v="2021-07-06T00:00:00"/>
    <d v="1899-12-30T14:50:59"/>
  </r>
  <r>
    <n v="6482"/>
    <s v="210000083484"/>
    <n v="60011008"/>
    <s v="Pramod Kumar"/>
    <x v="0"/>
    <s v="Gurgaon"/>
    <x v="0"/>
    <m/>
    <x v="0"/>
    <s v="Executives"/>
    <s v="E9"/>
    <s v="Yes"/>
    <s v="Yes"/>
    <s v="Yes"/>
    <s v="Yes"/>
    <s v="Yes"/>
    <s v="Yes"/>
    <s v="Yes"/>
    <s v="110111876766"/>
    <d v="2021-07-16T00:00:00"/>
    <d v="1899-12-30T11:44:36"/>
  </r>
  <r>
    <n v="6503"/>
    <s v="210000087159"/>
    <n v="60003219"/>
    <s v="Swapneel Chatterjee"/>
    <x v="0"/>
    <s v="Gurgaon"/>
    <x v="3"/>
    <m/>
    <x v="0"/>
    <s v="Executives"/>
    <s v="E4"/>
    <s v="Yes"/>
    <s v="Yes"/>
    <s v="Yes"/>
    <s v="Yes"/>
    <s v="Yes"/>
    <s v="Yes"/>
    <s v="Yes"/>
    <s v="110112237927"/>
    <d v="2021-07-25T00:00:00"/>
    <d v="1899-12-30T21:50:10"/>
  </r>
  <r>
    <n v="6510"/>
    <s v="210000091963"/>
    <n v="60000987"/>
    <s v="K V Subbalakshmi"/>
    <x v="0"/>
    <s v="Gurgaon"/>
    <x v="0"/>
    <m/>
    <x v="0"/>
    <s v="Executives"/>
    <s v="E7"/>
    <s v="Yes"/>
    <s v="Yes"/>
    <s v="Yes"/>
    <s v="Yes"/>
    <s v="Yes"/>
    <s v="Yes"/>
    <s v="Yes"/>
    <s v="110112330897"/>
    <d v="2021-07-29T00:00:00"/>
    <d v="1899-12-30T11:55:43"/>
  </r>
  <r>
    <n v="6521"/>
    <s v="210000079431"/>
    <n v="60020145"/>
    <s v="Rajeev Kumar"/>
    <x v="0"/>
    <s v="Gurgaon"/>
    <x v="0"/>
    <m/>
    <x v="0"/>
    <s v="Executives"/>
    <s v="E8"/>
    <s v="Yes"/>
    <s v="Yes"/>
    <s v="Yes"/>
    <s v="Yes"/>
    <s v="Yes"/>
    <s v="Yes"/>
    <s v="Yes"/>
    <s v="110113089465"/>
    <d v="2021-07-05T00:00:00"/>
    <d v="1899-12-30T15:32:49"/>
  </r>
  <r>
    <n v="6523"/>
    <s v="210000079661"/>
    <n v="60000893"/>
    <s v="Sunkara Bheema Reddeswara Rao"/>
    <x v="0"/>
    <s v="Gurgaon"/>
    <x v="3"/>
    <m/>
    <x v="0"/>
    <s v="Executives"/>
    <s v="E8"/>
    <s v="Yes"/>
    <s v="Yes"/>
    <s v="Yes"/>
    <s v="Yes"/>
    <s v="Yes"/>
    <s v="Yes"/>
    <s v="Yes"/>
    <s v="110113104739"/>
    <d v="2021-07-06T00:00:00"/>
    <d v="1899-12-30T09:25:56"/>
  </r>
  <r>
    <n v="6530"/>
    <s v="210000091701"/>
    <n v="60000256"/>
    <s v="Poonam Gupta"/>
    <x v="0"/>
    <s v="Gurgaon"/>
    <x v="0"/>
    <m/>
    <x v="0"/>
    <s v="Executives"/>
    <s v="E3"/>
    <s v="Yes"/>
    <s v="Yes"/>
    <s v="Yes"/>
    <s v="Yes"/>
    <s v="Yes"/>
    <s v="Yes"/>
    <s v="Yes"/>
    <s v="110113209510"/>
    <d v="2021-07-29T00:00:00"/>
    <d v="1899-12-30T10:07:13"/>
  </r>
  <r>
    <n v="6531"/>
    <s v="210000087326"/>
    <n v="60040738"/>
    <s v="S K Pal"/>
    <x v="0"/>
    <s v="Gurgaon"/>
    <x v="2"/>
    <m/>
    <x v="0"/>
    <s v="Executives"/>
    <s v="E8"/>
    <s v="Yes"/>
    <s v="Yes"/>
    <s v="Yes"/>
    <s v="Yes"/>
    <s v="Yes"/>
    <s v="Yes"/>
    <s v="Yes"/>
    <s v="110113213492"/>
    <d v="2021-07-26T00:00:00"/>
    <d v="1899-12-30T09:56:26"/>
  </r>
  <r>
    <n v="6532"/>
    <s v="210000091709"/>
    <n v="60001268"/>
    <s v="Ajay Kumar Singh"/>
    <x v="0"/>
    <s v="Gurgaon"/>
    <x v="1"/>
    <m/>
    <x v="1"/>
    <s v="Executives"/>
    <s v="E7"/>
    <s v="Yes"/>
    <s v="Yes"/>
    <s v="Yes"/>
    <s v="Yes"/>
    <s v="Yes"/>
    <s v="Yes"/>
    <s v="Yes"/>
    <s v="110113213704"/>
    <d v="2021-07-29T00:00:00"/>
    <d v="1899-12-30T10:22:42"/>
  </r>
  <r>
    <n v="6538"/>
    <s v="210000085811"/>
    <n v="60001253"/>
    <s v="Ravi Kumar"/>
    <x v="0"/>
    <s v="Gurgaon"/>
    <x v="0"/>
    <m/>
    <x v="0"/>
    <s v="Executives"/>
    <s v="E6"/>
    <s v="Yes"/>
    <s v="Yes"/>
    <s v="Yes"/>
    <s v="Yes"/>
    <s v="Yes"/>
    <s v="Yes"/>
    <s v="Yes"/>
    <s v="110113268928"/>
    <d v="2021-07-22T00:00:00"/>
    <d v="1899-12-30T21:08:48"/>
  </r>
  <r>
    <n v="6545"/>
    <s v="210000082743"/>
    <n v="60001357"/>
    <s v="Anurag Arora"/>
    <x v="0"/>
    <s v="Gurgaon"/>
    <x v="0"/>
    <m/>
    <x v="0"/>
    <s v="Executives"/>
    <s v="E7"/>
    <s v="Yes"/>
    <s v="Yes"/>
    <s v="Yes"/>
    <s v="Yes"/>
    <s v="Yes"/>
    <s v="Yes"/>
    <s v="Yes"/>
    <s v="110113329887"/>
    <d v="2021-07-14T00:00:00"/>
    <d v="1899-12-30T12:34:29"/>
  </r>
  <r>
    <n v="6551"/>
    <s v="210000082717"/>
    <n v="60003890"/>
    <s v="Piyush kumar Gupta"/>
    <x v="0"/>
    <s v="Gurgaon"/>
    <x v="0"/>
    <m/>
    <x v="0"/>
    <s v="Executives"/>
    <s v="E3"/>
    <s v="Yes"/>
    <s v="Yes"/>
    <s v="Yes"/>
    <s v="Yes"/>
    <s v="Yes"/>
    <s v="Yes"/>
    <s v="Yes"/>
    <s v="110113466800"/>
    <d v="2021-07-14T00:00:00"/>
    <d v="1899-12-30T12:24:53"/>
  </r>
  <r>
    <n v="6552"/>
    <s v="210000091515"/>
    <n v="60004003"/>
    <s v="CHHABILA KUMAR SAHOO"/>
    <x v="0"/>
    <s v="Gurgaon"/>
    <x v="0"/>
    <m/>
    <x v="0"/>
    <s v="Executives"/>
    <s v="E2"/>
    <s v="Yes"/>
    <s v="Yes"/>
    <s v="Yes"/>
    <s v="Yes"/>
    <s v="Yes"/>
    <s v="Yes"/>
    <s v="Yes"/>
    <s v="110113493835"/>
    <d v="2021-07-28T00:00:00"/>
    <d v="1899-12-30T22:52:17"/>
  </r>
  <r>
    <n v="6555"/>
    <s v="210000086540"/>
    <n v="60003979"/>
    <s v="SHREYANS JAIN"/>
    <x v="0"/>
    <s v="Gurgaon"/>
    <x v="0"/>
    <m/>
    <x v="0"/>
    <s v="Executives"/>
    <s v="E3"/>
    <s v="Yes"/>
    <s v="Yes"/>
    <s v="Yes"/>
    <s v="Yes"/>
    <s v="Yes"/>
    <s v="Yes"/>
    <s v="Yes"/>
    <s v="110113661926"/>
    <d v="2021-07-24T00:00:00"/>
    <d v="1899-12-30T08:52:29"/>
  </r>
  <r>
    <n v="6571"/>
    <s v="210000080830"/>
    <n v="60000744"/>
    <s v="Pradeep Kumar"/>
    <x v="0"/>
    <s v="Gurgaon"/>
    <x v="0"/>
    <m/>
    <x v="0"/>
    <s v="Executives"/>
    <s v="E8"/>
    <s v="Yes"/>
    <s v="Yes"/>
    <s v="Yes"/>
    <s v="Yes"/>
    <s v="Yes"/>
    <s v="Yes"/>
    <s v="Yes"/>
    <s v="110114158827"/>
    <d v="2021-07-08T00:00:00"/>
    <d v="1899-12-30T18:05:12"/>
  </r>
  <r>
    <n v="6576"/>
    <s v="210000095049"/>
    <n v="60001726"/>
    <s v="Rashmi Pant Joshi"/>
    <x v="0"/>
    <s v="Gurgaon"/>
    <x v="2"/>
    <m/>
    <x v="0"/>
    <s v="Executives"/>
    <s v="E7"/>
    <s v="Yes"/>
    <s v="Yes"/>
    <s v="Yes"/>
    <s v="Yes"/>
    <s v="Yes"/>
    <s v="Yes"/>
    <s v="Yes"/>
    <s v="110114290454"/>
    <d v="2021-08-02T00:00:00"/>
    <d v="1899-12-30T15:43:12"/>
  </r>
  <r>
    <n v="6580"/>
    <s v="210000085567"/>
    <n v="60003310"/>
    <s v="Abhishek Garg"/>
    <x v="0"/>
    <s v="Gurgaon"/>
    <x v="0"/>
    <m/>
    <x v="0"/>
    <s v="Executives"/>
    <s v="E4"/>
    <s v="Yes"/>
    <s v="Yes"/>
    <s v="Yes"/>
    <s v="Yes"/>
    <s v="Yes"/>
    <s v="Yes"/>
    <s v="Yes"/>
    <s v="110114312582"/>
    <d v="2021-07-22T00:00:00"/>
    <d v="1899-12-30T15:33:59"/>
  </r>
  <r>
    <n v="6581"/>
    <s v="210000088123"/>
    <n v="60001311"/>
    <s v="Ashish Agrawal"/>
    <x v="0"/>
    <s v="Gurgaon"/>
    <x v="0"/>
    <m/>
    <x v="0"/>
    <s v="Executives"/>
    <s v="E7"/>
    <s v="Yes"/>
    <s v="Yes"/>
    <s v="Yes"/>
    <s v="Yes"/>
    <s v="Yes"/>
    <s v="Yes"/>
    <s v="Yes"/>
    <s v="110114312646"/>
    <d v="2021-07-26T00:00:00"/>
    <d v="1899-12-30T16:02:30"/>
  </r>
  <r>
    <n v="6582"/>
    <s v="210000085554"/>
    <n v="60002375"/>
    <s v="Richik Manas Das"/>
    <x v="0"/>
    <s v="Gurgaon"/>
    <x v="0"/>
    <m/>
    <x v="0"/>
    <s v="Executives"/>
    <s v="E6"/>
    <s v="Yes"/>
    <s v="Yes"/>
    <s v="Yes"/>
    <s v="Yes"/>
    <s v="Yes"/>
    <s v="Yes"/>
    <s v="Yes"/>
    <s v="110114315031"/>
    <d v="2021-07-22T00:00:00"/>
    <d v="1899-12-30T14:52:46"/>
  </r>
  <r>
    <n v="6586"/>
    <s v="210000089926"/>
    <n v="60000527"/>
    <s v="Akhilesh Pathak"/>
    <x v="0"/>
    <s v="Gurgaon"/>
    <x v="6"/>
    <m/>
    <x v="3"/>
    <s v="Executives"/>
    <s v="E8"/>
    <s v="Yes"/>
    <s v="Yes"/>
    <s v="Yes"/>
    <s v="Yes"/>
    <s v="Yes"/>
    <s v="Yes"/>
    <s v="Yes"/>
    <s v="110114392384"/>
    <d v="2021-07-28T00:00:00"/>
    <d v="1899-12-30T09:06:01"/>
  </r>
  <r>
    <n v="6587"/>
    <s v="210000087281"/>
    <n v="60000216"/>
    <s v="Harish Kumar Tagra"/>
    <x v="0"/>
    <s v="Gurgaon"/>
    <x v="0"/>
    <m/>
    <x v="0"/>
    <s v="Executives"/>
    <s v="E5"/>
    <s v="Yes"/>
    <s v="Yes"/>
    <s v="Yes"/>
    <s v="Yes"/>
    <s v="Yes"/>
    <s v="Yes"/>
    <s v="Yes"/>
    <s v="110114394569"/>
    <d v="2021-07-26T00:00:00"/>
    <d v="1899-12-30T09:29:35"/>
  </r>
  <r>
    <n v="6588"/>
    <s v="210000087466"/>
    <n v="60002734"/>
    <s v="Parijat ."/>
    <x v="0"/>
    <s v="Gurgaon"/>
    <x v="0"/>
    <m/>
    <x v="0"/>
    <s v="Executives"/>
    <s v="E6"/>
    <s v="Yes"/>
    <s v="Yes"/>
    <s v="Yes"/>
    <s v="Yes"/>
    <s v="Yes"/>
    <s v="Yes"/>
    <s v="Yes"/>
    <s v="110114412875"/>
    <d v="2021-07-26T00:00:00"/>
    <d v="1899-12-30T10:45:22"/>
  </r>
  <r>
    <n v="6589"/>
    <s v="210000082302"/>
    <n v="60003667"/>
    <s v="PIYUSH RAMESHBHAI BHADRESHVARA"/>
    <x v="0"/>
    <s v="Gurgaon"/>
    <x v="0"/>
    <m/>
    <x v="0"/>
    <s v="Executives"/>
    <s v="E2"/>
    <s v="Yes"/>
    <s v="Yes"/>
    <s v="Yes"/>
    <s v="Yes"/>
    <s v="Yes"/>
    <s v="Yes"/>
    <s v="Yes"/>
    <s v="110114440627"/>
    <d v="2021-07-13T00:00:00"/>
    <d v="1899-12-30T15:01:51"/>
  </r>
  <r>
    <n v="6592"/>
    <s v="210000095313"/>
    <n v="60000158"/>
    <s v="Subir Sen"/>
    <x v="0"/>
    <s v="Gurgaon"/>
    <x v="0"/>
    <m/>
    <x v="0"/>
    <s v="Executives"/>
    <s v="E9"/>
    <s v="Yes"/>
    <s v="Yes"/>
    <s v="Yes"/>
    <s v="Yes"/>
    <s v="Yes"/>
    <s v="Yes"/>
    <s v="Yes"/>
    <s v="110114542798"/>
    <d v="2021-08-03T00:00:00"/>
    <d v="1899-12-30T11:40:12"/>
  </r>
  <r>
    <n v="6593"/>
    <s v="210000081582"/>
    <n v="60030065"/>
    <s v="P Jayachandran"/>
    <x v="0"/>
    <s v="Gurgaon"/>
    <x v="0"/>
    <m/>
    <x v="0"/>
    <s v="Executives"/>
    <s v="E9"/>
    <s v="Yes"/>
    <s v="Yes"/>
    <s v="Yes"/>
    <s v="Yes"/>
    <s v="Yes"/>
    <s v="Yes"/>
    <s v="Yes"/>
    <s v="110114545667"/>
    <d v="2021-07-11T00:00:00"/>
    <d v="1899-12-30T12:33:30"/>
  </r>
  <r>
    <n v="6594"/>
    <s v="210000084202"/>
    <n v="60003104"/>
    <s v="Abhinav Pandey"/>
    <x v="0"/>
    <s v="Gurgaon"/>
    <x v="0"/>
    <m/>
    <x v="0"/>
    <s v="Executives"/>
    <s v="E4"/>
    <s v="Yes"/>
    <s v="Yes"/>
    <s v="Yes"/>
    <s v="Yes"/>
    <s v="Yes"/>
    <s v="Yes"/>
    <s v="Yes"/>
    <s v="110114565580"/>
    <d v="2021-07-19T00:00:00"/>
    <d v="1899-12-30T11:37:08"/>
  </r>
  <r>
    <n v="6596"/>
    <s v="210000090832"/>
    <n v="60030553"/>
    <s v="Rajasekar S"/>
    <x v="0"/>
    <s v="Gurgaon"/>
    <x v="0"/>
    <m/>
    <x v="0"/>
    <s v="Executives"/>
    <s v="E8"/>
    <s v="Yes"/>
    <s v="Yes"/>
    <s v="Yes"/>
    <s v="Yes"/>
    <s v="Yes"/>
    <s v="Yes"/>
    <s v="Yes"/>
    <s v="110114580712"/>
    <d v="2021-07-28T00:00:00"/>
    <d v="1899-12-30T15:03:19"/>
  </r>
  <r>
    <n v="6597"/>
    <s v="210000093506"/>
    <n v="60021003"/>
    <s v="Treepti Sonkatar"/>
    <x v="0"/>
    <s v="Gurgaon"/>
    <x v="0"/>
    <m/>
    <x v="0"/>
    <s v="Executives"/>
    <s v="E5"/>
    <s v="Yes"/>
    <s v="Yes"/>
    <s v="Yes"/>
    <s v="Yes"/>
    <s v="Yes"/>
    <s v="Yes"/>
    <s v="Yes"/>
    <s v="110114795507"/>
    <d v="2021-07-30T00:00:00"/>
    <d v="1899-12-30T14:10:31"/>
  </r>
  <r>
    <n v="6602"/>
    <s v="210000086279"/>
    <n v="60000954"/>
    <s v="N K Bhaskar"/>
    <x v="0"/>
    <s v="Gurgaon"/>
    <x v="3"/>
    <m/>
    <x v="0"/>
    <s v="Executives"/>
    <s v="E8"/>
    <s v="Yes"/>
    <s v="Yes"/>
    <s v="Yes"/>
    <s v="Yes"/>
    <s v="Yes"/>
    <s v="Yes"/>
    <s v="Yes"/>
    <s v="110115217501"/>
    <d v="2021-07-23T00:00:00"/>
    <d v="1899-12-30T15:55:33"/>
  </r>
  <r>
    <n v="6606"/>
    <s v="210000081783"/>
    <n v="60002585"/>
    <s v="Navneet Jain"/>
    <x v="0"/>
    <s v="Gurgaon"/>
    <x v="0"/>
    <m/>
    <x v="0"/>
    <s v="Executives"/>
    <s v="E6"/>
    <s v="Yes"/>
    <s v="Yes"/>
    <s v="Yes"/>
    <s v="Yes"/>
    <s v="Yes"/>
    <s v="Yes"/>
    <s v="Yes"/>
    <s v="110115364613"/>
    <d v="2021-07-12T00:00:00"/>
    <d v="1899-12-30T12:18:13"/>
  </r>
  <r>
    <n v="6608"/>
    <s v="210000082107"/>
    <n v="60002937"/>
    <s v="Gyan Prakash"/>
    <x v="0"/>
    <s v="Gurgaon"/>
    <x v="2"/>
    <m/>
    <x v="0"/>
    <s v="Executives"/>
    <s v="E5"/>
    <s v="Yes"/>
    <s v="Yes"/>
    <s v="Yes"/>
    <s v="Yes"/>
    <s v="Yes"/>
    <s v="Yes"/>
    <s v="Yes"/>
    <s v="110115377667"/>
    <d v="2021-07-13T00:00:00"/>
    <d v="1899-12-30T10:03:18"/>
  </r>
  <r>
    <n v="6621"/>
    <s v="210000087656"/>
    <n v="60002731"/>
    <s v="Arup Kumar Samanta"/>
    <x v="0"/>
    <s v="Gurgaon"/>
    <x v="0"/>
    <m/>
    <x v="0"/>
    <s v="Executives"/>
    <s v="E7"/>
    <s v="Yes"/>
    <s v="Yes"/>
    <s v="Yes"/>
    <s v="Yes"/>
    <s v="Yes"/>
    <s v="Yes"/>
    <s v="Yes"/>
    <s v="110115540169"/>
    <d v="2021-07-26T00:00:00"/>
    <d v="1899-12-30T11:56:30"/>
  </r>
  <r>
    <n v="6644"/>
    <s v="210000087369"/>
    <n v="60000222"/>
    <s v="Rajni Sareen"/>
    <x v="0"/>
    <s v="Gurgaon"/>
    <x v="0"/>
    <m/>
    <x v="0"/>
    <s v="Executives"/>
    <s v="E3"/>
    <s v="Yes"/>
    <s v="Yes"/>
    <s v="Yes"/>
    <s v="Yes"/>
    <s v="Yes"/>
    <s v="Yes"/>
    <s v="Yes"/>
    <s v="110116165555"/>
    <d v="2021-07-26T00:00:00"/>
    <d v="1899-12-30T10:10:51"/>
  </r>
  <r>
    <n v="6645"/>
    <s v="210000095209"/>
    <n v="60000279"/>
    <s v="Sanjay Kumar Malhotra"/>
    <x v="0"/>
    <s v="Gurgaon"/>
    <x v="3"/>
    <m/>
    <x v="0"/>
    <s v="Supervisors"/>
    <s v="SSG"/>
    <s v="Yes"/>
    <s v="Yes"/>
    <s v="Yes"/>
    <s v="Yes"/>
    <s v="Yes"/>
    <s v="Yes"/>
    <s v="Yes"/>
    <s v="110116175065"/>
    <d v="2021-08-03T00:00:00"/>
    <d v="1899-12-30T08:50:07"/>
  </r>
  <r>
    <n v="6650"/>
    <s v="210000082644"/>
    <n v="60000219"/>
    <s v="Renu Chugh"/>
    <x v="0"/>
    <s v="Gurgaon"/>
    <x v="0"/>
    <m/>
    <x v="0"/>
    <s v="Executives"/>
    <s v="E5"/>
    <s v="Yes"/>
    <s v="Yes"/>
    <s v="Yes"/>
    <s v="Yes"/>
    <s v="Yes"/>
    <s v="Yes"/>
    <s v="Yes"/>
    <s v="110120961149"/>
    <d v="2021-07-14T00:00:00"/>
    <d v="1899-12-30T10:43:01"/>
  </r>
  <r>
    <n v="6659"/>
    <s v="210000082112"/>
    <n v="60010138"/>
    <s v="Rajil Srivastava"/>
    <x v="0"/>
    <s v="Gurgaon"/>
    <x v="0"/>
    <m/>
    <x v="0"/>
    <s v="Executives"/>
    <s v="E8"/>
    <s v="Yes"/>
    <s v="Yes"/>
    <s v="Yes"/>
    <s v="Yes"/>
    <s v="Yes"/>
    <s v="Yes"/>
    <s v="Yes"/>
    <s v="110121222065"/>
    <d v="2021-07-13T00:00:00"/>
    <d v="1899-12-30T09:47:56"/>
  </r>
  <r>
    <n v="6664"/>
    <s v="210000079830"/>
    <n v="60003879"/>
    <s v="Sanjay Jariya"/>
    <x v="0"/>
    <s v="Gurgaon"/>
    <x v="0"/>
    <m/>
    <x v="0"/>
    <s v="Executives"/>
    <s v="E4"/>
    <s v="Yes"/>
    <s v="Yes"/>
    <s v="Yes"/>
    <s v="Yes"/>
    <s v="Yes"/>
    <s v="Yes"/>
    <s v="Yes"/>
    <s v="110121434609"/>
    <d v="2021-07-06T00:00:00"/>
    <d v="1899-12-30T14:44:20"/>
  </r>
  <r>
    <n v="6665"/>
    <s v="210000086383"/>
    <n v="60002922"/>
    <s v="Sandeep Behera"/>
    <x v="0"/>
    <s v="Gurgaon"/>
    <x v="0"/>
    <m/>
    <x v="0"/>
    <s v="Executives"/>
    <s v="E5"/>
    <s v="Yes"/>
    <s v="Yes"/>
    <s v="Yes"/>
    <s v="Yes"/>
    <s v="Yes"/>
    <s v="Yes"/>
    <s v="Yes"/>
    <s v="110121661606"/>
    <d v="2021-07-23T00:00:00"/>
    <d v="1899-12-30T16:56:04"/>
  </r>
  <r>
    <n v="6666"/>
    <s v="210000078911"/>
    <n v="60002707"/>
    <s v="Chaudhary Sudhir Ramgopal"/>
    <x v="0"/>
    <s v="Gurgaon"/>
    <x v="0"/>
    <m/>
    <x v="0"/>
    <s v="Executives"/>
    <s v="E5"/>
    <s v="Yes"/>
    <s v="Yes"/>
    <s v="Yes"/>
    <s v="Yes"/>
    <s v="Yes"/>
    <s v="Yes"/>
    <s v="Yes"/>
    <s v="110121947861"/>
    <d v="2021-07-03T00:00:00"/>
    <d v="1899-12-30T13:42:45"/>
  </r>
  <r>
    <n v="6676"/>
    <s v="210000081575"/>
    <n v="60011108"/>
    <s v="Anshumaan Sharma"/>
    <x v="0"/>
    <s v="Gurgaon"/>
    <x v="0"/>
    <m/>
    <x v="0"/>
    <s v="Executives"/>
    <s v="E2"/>
    <s v="Yes"/>
    <s v="Yes"/>
    <s v="Yes"/>
    <s v="Yes"/>
    <s v="Yes"/>
    <s v="Yes"/>
    <s v="Yes"/>
    <s v="110122104818"/>
    <d v="2021-07-11T00:00:00"/>
    <d v="1899-12-30T12:02:36"/>
  </r>
  <r>
    <n v="6682"/>
    <s v="210000096854"/>
    <n v="60000671"/>
    <s v="Virender Kumar"/>
    <x v="0"/>
    <s v="Gurgaon"/>
    <x v="0"/>
    <m/>
    <x v="0"/>
    <s v="Supervisors"/>
    <s v="S4"/>
    <s v="Yes"/>
    <s v="Yes"/>
    <s v="Yes"/>
    <s v="Yes"/>
    <s v="Yes"/>
    <s v="Yes"/>
    <s v="Yes"/>
    <s v="110122310317"/>
    <d v="2021-08-07T00:00:00"/>
    <d v="1899-12-30T16:48:12"/>
  </r>
  <r>
    <n v="6689"/>
    <s v="210000087097"/>
    <n v="60002920"/>
    <s v="Swagat Barik"/>
    <x v="0"/>
    <s v="Gurgaon"/>
    <x v="0"/>
    <m/>
    <x v="0"/>
    <s v="Executives"/>
    <s v="E5"/>
    <s v="Yes"/>
    <s v="Yes"/>
    <s v="Yes"/>
    <s v="Yes"/>
    <s v="Yes"/>
    <s v="Yes"/>
    <s v="Yes"/>
    <s v="110122662362"/>
    <d v="2021-07-25T00:00:00"/>
    <d v="1899-12-30T13:25:56"/>
  </r>
  <r>
    <n v="6690"/>
    <s v="210000089312"/>
    <n v="60003262"/>
    <s v="Mona Goyal"/>
    <x v="0"/>
    <s v="Gurgaon"/>
    <x v="0"/>
    <m/>
    <x v="0"/>
    <s v="Executives"/>
    <s v="E4"/>
    <s v="Yes"/>
    <s v="Yes"/>
    <s v="Yes"/>
    <s v="Yes"/>
    <s v="Yes"/>
    <s v="Yes"/>
    <s v="Yes"/>
    <s v="110122843073"/>
    <d v="2021-07-27T00:00:00"/>
    <d v="1899-12-30T15:17:55"/>
  </r>
  <r>
    <n v="6694"/>
    <s v="210000084640"/>
    <n v="60000524"/>
    <s v="Adish Kumar Gupta"/>
    <x v="0"/>
    <s v="Gurgaon"/>
    <x v="0"/>
    <m/>
    <x v="0"/>
    <s v="Executives"/>
    <s v="E8"/>
    <s v="Yes"/>
    <s v="Yes"/>
    <s v="Yes"/>
    <s v="Yes"/>
    <s v="Yes"/>
    <s v="Yes"/>
    <s v="Yes"/>
    <s v="110123121600"/>
    <d v="2021-07-20T00:00:00"/>
    <d v="1899-12-30T09:56:59"/>
  </r>
  <r>
    <n v="6695"/>
    <s v="210000090111"/>
    <n v="60002893"/>
    <s v="Deepak Kumar"/>
    <x v="0"/>
    <s v="Gurgaon"/>
    <x v="1"/>
    <m/>
    <x v="1"/>
    <s v="Executives"/>
    <s v="E5"/>
    <s v="Yes"/>
    <s v="Yes"/>
    <s v="Yes"/>
    <s v="Yes"/>
    <s v="Yes"/>
    <s v="Yes"/>
    <s v="Yes"/>
    <s v="110123125890"/>
    <d v="2021-07-28T00:00:00"/>
    <d v="1899-12-30T10:14:00"/>
  </r>
  <r>
    <n v="6700"/>
    <s v="210000091171"/>
    <n v="60002186"/>
    <s v="Gaurav Agarwal"/>
    <x v="0"/>
    <s v="Gurgaon"/>
    <x v="0"/>
    <m/>
    <x v="0"/>
    <s v="Executives"/>
    <s v="E6"/>
    <s v="Yes"/>
    <s v="Yes"/>
    <s v="Yes"/>
    <s v="Yes"/>
    <s v="Yes"/>
    <s v="Yes"/>
    <s v="Yes"/>
    <s v="110123195891"/>
    <d v="2021-07-28T00:00:00"/>
    <d v="1899-12-30T17:14:11"/>
  </r>
  <r>
    <n v="6702"/>
    <s v="210000090592"/>
    <n v="60003306"/>
    <s v="shashank Shekhar"/>
    <x v="0"/>
    <s v="Gurgaon"/>
    <x v="0"/>
    <m/>
    <x v="0"/>
    <s v="Executives"/>
    <s v="E4"/>
    <s v="Yes"/>
    <s v="Yes"/>
    <s v="Yes"/>
    <s v="Yes"/>
    <s v="Yes"/>
    <s v="Yes"/>
    <s v="Yes"/>
    <s v="110123209787"/>
    <d v="2021-07-28T00:00:00"/>
    <d v="1899-12-30T12:40:15"/>
  </r>
  <r>
    <n v="6704"/>
    <s v="210000084284"/>
    <n v="60002426"/>
    <s v="Rakesh Kumar"/>
    <x v="0"/>
    <s v="Gurgaon"/>
    <x v="0"/>
    <m/>
    <x v="0"/>
    <s v="Executives"/>
    <s v="E5"/>
    <s v="Yes"/>
    <s v="Yes"/>
    <s v="Yes"/>
    <s v="Yes"/>
    <s v="Yes"/>
    <s v="Yes"/>
    <s v="Yes"/>
    <s v="110123214228"/>
    <d v="2021-07-19T00:00:00"/>
    <d v="1899-12-30T13:18:31"/>
  </r>
  <r>
    <n v="6705"/>
    <s v="210000079199"/>
    <n v="60001592"/>
    <s v="Amandeep Singh"/>
    <x v="0"/>
    <s v="Gurgaon"/>
    <x v="0"/>
    <m/>
    <x v="0"/>
    <s v="Executives"/>
    <s v="E7"/>
    <s v="Yes"/>
    <s v="Yes"/>
    <s v="Yes"/>
    <s v="Yes"/>
    <s v="Yes"/>
    <s v="Yes"/>
    <s v="Yes"/>
    <s v="110123214245"/>
    <d v="2021-07-05T00:00:00"/>
    <d v="1899-12-30T09:30:03"/>
  </r>
  <r>
    <n v="6707"/>
    <s v="210000082768"/>
    <n v="60030993"/>
    <s v="S Venkatesh Kumar"/>
    <x v="0"/>
    <s v="Gurgaon"/>
    <x v="0"/>
    <m/>
    <x v="0"/>
    <s v="Executives"/>
    <s v="E8"/>
    <s v="Yes"/>
    <s v="Yes"/>
    <s v="Yes"/>
    <s v="Yes"/>
    <s v="Yes"/>
    <s v="Yes"/>
    <s v="Yes"/>
    <s v="110123216240"/>
    <d v="2021-07-14T00:00:00"/>
    <d v="1899-12-30T13:05:52"/>
  </r>
  <r>
    <n v="6708"/>
    <s v="210000091983"/>
    <n v="60000780"/>
    <s v="Sheela Rani"/>
    <x v="0"/>
    <s v="Gurgaon"/>
    <x v="1"/>
    <m/>
    <x v="1"/>
    <s v="Executives"/>
    <s v="E8"/>
    <s v="Yes"/>
    <s v="Yes"/>
    <s v="Yes"/>
    <s v="Yes"/>
    <s v="Yes"/>
    <s v="Yes"/>
    <s v="Yes"/>
    <s v="110123224581"/>
    <d v="2021-07-29T00:00:00"/>
    <d v="1899-12-30T12:01:38"/>
  </r>
  <r>
    <n v="6709"/>
    <s v="210000093917"/>
    <n v="60003739"/>
    <s v="TILAK VASHISHTHA"/>
    <x v="0"/>
    <s v="Gurgaon"/>
    <x v="0"/>
    <m/>
    <x v="0"/>
    <s v="Workmen"/>
    <s v="W4"/>
    <s v="Yes"/>
    <s v="Yes"/>
    <s v="Yes"/>
    <s v="Yes"/>
    <s v="Yes"/>
    <s v="Yes"/>
    <s v="Yes"/>
    <s v="110123233569"/>
    <d v="2021-07-30T00:00:00"/>
    <d v="1899-12-30T19:17:29"/>
  </r>
  <r>
    <n v="6710"/>
    <s v="210000092812"/>
    <n v="60030066"/>
    <s v="A P Gangadharan"/>
    <x v="0"/>
    <s v="Gurgaon"/>
    <x v="0"/>
    <m/>
    <x v="0"/>
    <s v="Executives"/>
    <s v="E9"/>
    <s v="Yes"/>
    <s v="Yes"/>
    <s v="Yes"/>
    <s v="Yes"/>
    <s v="Yes"/>
    <s v="Yes"/>
    <s v="Yes"/>
    <s v="110123233572"/>
    <d v="2021-07-29T00:00:00"/>
    <d v="1899-12-30T20:24:21"/>
  </r>
  <r>
    <n v="6711"/>
    <s v="210000089037"/>
    <n v="60001385"/>
    <s v="Narendra Kumar"/>
    <x v="0"/>
    <s v="Gurgaon"/>
    <x v="0"/>
    <m/>
    <x v="0"/>
    <s v="Executives"/>
    <s v="E7"/>
    <s v="Yes"/>
    <s v="Yes"/>
    <s v="Yes"/>
    <s v="Yes"/>
    <s v="Yes"/>
    <s v="Yes"/>
    <s v="Yes"/>
    <s v="110123235077"/>
    <d v="2021-07-27T00:00:00"/>
    <d v="1899-12-30T12:39:31"/>
  </r>
  <r>
    <n v="6714"/>
    <s v="210000086081"/>
    <n v="60016374"/>
    <s v="Mahendra Kumar Singh"/>
    <x v="0"/>
    <s v="Gurgaon"/>
    <x v="5"/>
    <m/>
    <x v="2"/>
    <s v="Executives"/>
    <s v="E9"/>
    <s v="Yes"/>
    <s v="Yes"/>
    <s v="Yes"/>
    <s v="Yes"/>
    <s v="Yes"/>
    <s v="Yes"/>
    <s v="Yes"/>
    <s v="110123280875"/>
    <d v="2021-07-23T00:00:00"/>
    <d v="1899-12-30T12:13:32"/>
  </r>
  <r>
    <n v="6717"/>
    <s v="210000088667"/>
    <n v="60000877"/>
    <s v="Kamlesh Chandra Pant"/>
    <x v="0"/>
    <s v="Gurgaon"/>
    <x v="0"/>
    <m/>
    <x v="0"/>
    <s v="Executives"/>
    <s v="E8"/>
    <s v="Yes"/>
    <s v="Yes"/>
    <s v="Yes"/>
    <s v="Yes"/>
    <s v="Yes"/>
    <s v="Yes"/>
    <s v="Yes"/>
    <s v="110123304530"/>
    <d v="2021-07-27T00:00:00"/>
    <d v="1899-12-30T09:57:55"/>
  </r>
  <r>
    <n v="6718"/>
    <s v="210000094266"/>
    <n v="60000505"/>
    <s v="Sanjay Dhingra"/>
    <x v="0"/>
    <s v="Gurgaon"/>
    <x v="0"/>
    <m/>
    <x v="0"/>
    <s v="Executives"/>
    <s v="E3"/>
    <s v="Yes"/>
    <s v="Yes"/>
    <s v="Yes"/>
    <s v="Yes"/>
    <s v="Yes"/>
    <s v="Yes"/>
    <s v="Yes"/>
    <s v="110123323479"/>
    <d v="2021-07-31T00:00:00"/>
    <d v="1899-12-30T12:10:14"/>
  </r>
  <r>
    <n v="6720"/>
    <s v="210000079289"/>
    <n v="60003984"/>
    <s v="PIYUSHKUMAR PARMAR"/>
    <x v="0"/>
    <s v="Gurgaon"/>
    <x v="0"/>
    <m/>
    <x v="0"/>
    <s v="Executives"/>
    <s v="E3"/>
    <s v="Yes"/>
    <s v="Yes"/>
    <s v="Yes"/>
    <s v="Yes"/>
    <s v="Yes"/>
    <s v="Yes"/>
    <s v="Yes"/>
    <s v="110123327919"/>
    <d v="2021-07-05T00:00:00"/>
    <d v="1899-12-30T11:32:56"/>
  </r>
  <r>
    <n v="6731"/>
    <s v="210000087829"/>
    <n v="60075000"/>
    <s v="VIJAY YADAV"/>
    <x v="0"/>
    <s v="Gurgaon"/>
    <x v="3"/>
    <m/>
    <x v="0"/>
    <s v="Executives"/>
    <s v="E3"/>
    <s v="Yes"/>
    <s v="Yes"/>
    <s v="Yes"/>
    <s v="Yes"/>
    <s v="Yes"/>
    <s v="Yes"/>
    <s v="Yes"/>
    <s v="110123500435"/>
    <d v="2021-07-26T00:00:00"/>
    <d v="1899-12-30T12:54:14"/>
  </r>
  <r>
    <n v="6740"/>
    <s v="210000087718"/>
    <n v="60001390"/>
    <s v="Archana Tripathi"/>
    <x v="0"/>
    <s v="Gurgaon"/>
    <x v="0"/>
    <m/>
    <x v="0"/>
    <s v="Executives"/>
    <s v="E7"/>
    <s v="Yes"/>
    <s v="Yes"/>
    <s v="Yes"/>
    <s v="Yes"/>
    <s v="Yes"/>
    <s v="Yes"/>
    <s v="Yes"/>
    <s v="110123909986"/>
    <d v="2021-07-26T00:00:00"/>
    <d v="1899-12-30T12:21:45"/>
  </r>
  <r>
    <n v="6746"/>
    <s v="210000082849"/>
    <n v="60003746"/>
    <s v="Abhilash Thakur"/>
    <x v="0"/>
    <s v="Gurgaon"/>
    <x v="0"/>
    <m/>
    <x v="0"/>
    <s v="Executives"/>
    <s v="E2"/>
    <s v="Yes"/>
    <s v="Yes"/>
    <s v="Yes"/>
    <s v="Yes"/>
    <s v="Yes"/>
    <s v="Yes"/>
    <s v="Yes"/>
    <s v="110124013777"/>
    <d v="2021-07-14T00:00:00"/>
    <d v="1899-12-30T16:15:46"/>
  </r>
  <r>
    <n v="6757"/>
    <s v="210000087144"/>
    <n v="60002695"/>
    <s v="Piyush Awasthi"/>
    <x v="0"/>
    <s v="Gurgaon"/>
    <x v="0"/>
    <m/>
    <x v="0"/>
    <s v="Executives"/>
    <s v="E5"/>
    <s v="Yes"/>
    <s v="Yes"/>
    <s v="Yes"/>
    <s v="Yes"/>
    <s v="Yes"/>
    <s v="Yes"/>
    <s v="Yes"/>
    <s v="110124258255"/>
    <d v="2021-07-25T00:00:00"/>
    <d v="1899-12-30T18:03:18"/>
  </r>
  <r>
    <n v="6764"/>
    <s v="210000087968"/>
    <n v="60003126"/>
    <s v="R S ABHILASH"/>
    <x v="0"/>
    <s v="Gurgaon"/>
    <x v="0"/>
    <m/>
    <x v="0"/>
    <s v="Executives"/>
    <s v="E5"/>
    <s v="Yes"/>
    <s v="Yes"/>
    <s v="Yes"/>
    <s v="Yes"/>
    <s v="Yes"/>
    <s v="Yes"/>
    <s v="Yes"/>
    <s v="110124310421"/>
    <d v="2021-07-26T00:00:00"/>
    <d v="1899-12-30T14:47:09"/>
  </r>
  <r>
    <n v="6765"/>
    <s v="210000087376"/>
    <n v="60003027"/>
    <s v="Chitikena Abhijith"/>
    <x v="0"/>
    <s v="Gurgaon"/>
    <x v="0"/>
    <m/>
    <x v="0"/>
    <s v="Executives"/>
    <s v="E4"/>
    <s v="Yes"/>
    <s v="Yes"/>
    <s v="Yes"/>
    <s v="Yes"/>
    <s v="Yes"/>
    <s v="Yes"/>
    <s v="Yes"/>
    <s v="110124312556"/>
    <d v="2021-07-26T00:00:00"/>
    <d v="1899-12-30T10:11:47"/>
  </r>
  <r>
    <n v="6769"/>
    <s v="210000080784"/>
    <n v="60003969"/>
    <s v="Rakesh Kumar"/>
    <x v="0"/>
    <s v="Gurgaon"/>
    <x v="0"/>
    <m/>
    <x v="0"/>
    <s v="Executives"/>
    <s v="E3"/>
    <s v="Yes"/>
    <s v="Yes"/>
    <s v="Yes"/>
    <s v="Yes"/>
    <s v="Yes"/>
    <s v="Yes"/>
    <s v="Yes"/>
    <s v="110124359845"/>
    <d v="2021-07-08T00:00:00"/>
    <d v="1899-12-30T17:04:34"/>
  </r>
  <r>
    <n v="6770"/>
    <s v="210000085389"/>
    <n v="60000514"/>
    <s v="Monika Arora"/>
    <x v="0"/>
    <s v="Gurgaon"/>
    <x v="0"/>
    <m/>
    <x v="0"/>
    <s v="Executives"/>
    <s v="E2"/>
    <s v="Yes"/>
    <s v="Yes"/>
    <s v="Yes"/>
    <s v="Yes"/>
    <s v="Yes"/>
    <s v="Yes"/>
    <s v="Yes"/>
    <s v="110124407327"/>
    <d v="2021-07-22T00:00:00"/>
    <d v="1899-12-30T11:33:17"/>
  </r>
  <r>
    <n v="6772"/>
    <s v="210000079762"/>
    <n v="60000824"/>
    <s v="Satyendra Kumar Prasad"/>
    <x v="0"/>
    <s v="Gurgaon"/>
    <x v="0"/>
    <m/>
    <x v="0"/>
    <s v="Executives"/>
    <s v="E8"/>
    <s v="Yes"/>
    <s v="Yes"/>
    <s v="Yes"/>
    <s v="Yes"/>
    <s v="Yes"/>
    <s v="Yes"/>
    <s v="Yes"/>
    <s v="110124446824"/>
    <d v="2021-07-06T00:00:00"/>
    <d v="1899-12-30T11:44:39"/>
  </r>
  <r>
    <n v="6773"/>
    <s v="210000080899"/>
    <n v="60010296"/>
    <s v="Arun Kumar Goel"/>
    <x v="0"/>
    <s v="Gurgaon"/>
    <x v="3"/>
    <m/>
    <x v="0"/>
    <s v="Executives"/>
    <s v="E7"/>
    <s v="Yes"/>
    <s v="Yes"/>
    <s v="Yes"/>
    <s v="Yes"/>
    <s v="Yes"/>
    <s v="Yes"/>
    <s v="Yes"/>
    <s v="110124504074"/>
    <d v="2021-07-09T00:00:00"/>
    <d v="1899-12-30T10:11:08"/>
  </r>
  <r>
    <n v="6776"/>
    <s v="210000093819"/>
    <n v="60001701"/>
    <s v="Gaurav Agarwal"/>
    <x v="0"/>
    <s v="Gurgaon"/>
    <x v="1"/>
    <m/>
    <x v="1"/>
    <s v="Executives"/>
    <s v="E6"/>
    <s v="Yes"/>
    <s v="Yes"/>
    <s v="Yes"/>
    <s v="Yes"/>
    <s v="Yes"/>
    <s v="Yes"/>
    <s v="Yes"/>
    <s v="110124563626"/>
    <d v="2021-07-30T00:00:00"/>
    <d v="1899-12-30T17:45:06"/>
  </r>
  <r>
    <n v="6778"/>
    <s v="210000082273"/>
    <n v="60002549"/>
    <s v="Vikas ."/>
    <x v="0"/>
    <s v="Gurgaon"/>
    <x v="0"/>
    <m/>
    <x v="0"/>
    <s v="Workmen"/>
    <s v="W6"/>
    <s v="Yes"/>
    <s v="Yes"/>
    <s v="Yes"/>
    <s v="Yes"/>
    <s v="Yes"/>
    <s v="Yes"/>
    <s v="Yes"/>
    <s v="110124588798"/>
    <d v="2021-07-13T00:00:00"/>
    <d v="1899-12-30T14:57:18"/>
  </r>
  <r>
    <n v="6781"/>
    <s v="210000079738"/>
    <n v="60003991"/>
    <s v="MOHIT VERMA"/>
    <x v="0"/>
    <s v="Gurgaon"/>
    <x v="3"/>
    <m/>
    <x v="0"/>
    <s v="Executives"/>
    <s v="E3"/>
    <s v="Yes"/>
    <s v="Yes"/>
    <s v="Yes"/>
    <s v="Yes"/>
    <s v="Yes"/>
    <s v="Yes"/>
    <s v="Yes"/>
    <s v="110124914888"/>
    <d v="2021-07-06T00:00:00"/>
    <d v="1899-12-30T11:48:47"/>
  </r>
  <r>
    <n v="6782"/>
    <s v="210000082699"/>
    <n v="60000644"/>
    <s v="Neelam Chawla"/>
    <x v="0"/>
    <s v="Gurgaon"/>
    <x v="0"/>
    <m/>
    <x v="0"/>
    <s v="Executives"/>
    <s v="E2"/>
    <s v="Yes"/>
    <s v="Yes"/>
    <s v="Yes"/>
    <s v="Yes"/>
    <s v="Yes"/>
    <s v="Yes"/>
    <s v="Yes"/>
    <s v="110125084133"/>
    <d v="2021-07-14T00:00:00"/>
    <d v="1899-12-30T11:58:32"/>
  </r>
  <r>
    <n v="6783"/>
    <s v="210000089022"/>
    <n v="60031166"/>
    <s v="Anju Mishra"/>
    <x v="0"/>
    <s v="Gurgaon"/>
    <x v="0"/>
    <m/>
    <x v="0"/>
    <s v="Executives"/>
    <s v="E6"/>
    <s v="Yes"/>
    <s v="Yes"/>
    <s v="Yes"/>
    <s v="Yes"/>
    <s v="Yes"/>
    <s v="Yes"/>
    <s v="Yes"/>
    <s v="110125103358"/>
    <d v="2021-07-27T00:00:00"/>
    <d v="1899-12-30T12:27:18"/>
  </r>
  <r>
    <n v="6784"/>
    <s v="210000079685"/>
    <n v="60020156"/>
    <s v="Moamber Husain"/>
    <x v="0"/>
    <s v="Gurgaon"/>
    <x v="0"/>
    <m/>
    <x v="0"/>
    <s v="Executives"/>
    <s v="E7"/>
    <s v="Yes"/>
    <s v="Yes"/>
    <s v="Yes"/>
    <s v="Yes"/>
    <s v="Yes"/>
    <s v="Yes"/>
    <s v="Yes"/>
    <s v="110125103392"/>
    <d v="2021-07-06T00:00:00"/>
    <d v="1899-12-30T10:31:34"/>
  </r>
  <r>
    <n v="6787"/>
    <s v="210000078697"/>
    <n v="60004092"/>
    <s v="MOHANBABU P"/>
    <x v="0"/>
    <s v="Gurgaon"/>
    <x v="0"/>
    <m/>
    <x v="0"/>
    <s v="Executives"/>
    <s v="E2"/>
    <s v="Yes"/>
    <s v="Yes"/>
    <s v="Yes"/>
    <s v="Yes"/>
    <s v="Yes"/>
    <s v="Yes"/>
    <s v="Yes"/>
    <s v="110125226626"/>
    <d v="2021-07-02T00:00:00"/>
    <d v="1899-12-30T19:19:19"/>
  </r>
  <r>
    <n v="6795"/>
    <s v="210000093526"/>
    <n v="60001300"/>
    <s v="Girdhar Khandelwal"/>
    <x v="0"/>
    <s v="Gurgaon"/>
    <x v="0"/>
    <m/>
    <x v="0"/>
    <s v="Executives"/>
    <s v="E7"/>
    <s v="Yes"/>
    <s v="Yes"/>
    <s v="Yes"/>
    <s v="Yes"/>
    <s v="Yes"/>
    <s v="Yes"/>
    <s v="Yes"/>
    <s v="110125413168"/>
    <d v="2021-07-30T00:00:00"/>
    <d v="1899-12-30T14:38:36"/>
  </r>
  <r>
    <n v="6796"/>
    <s v="210000081216"/>
    <n v="60002748"/>
    <s v="Ankush Patel"/>
    <x v="0"/>
    <s v="Gurgaon"/>
    <x v="0"/>
    <m/>
    <x v="0"/>
    <s v="Executives"/>
    <s v="E5"/>
    <s v="Yes"/>
    <s v="Yes"/>
    <s v="Yes"/>
    <s v="Yes"/>
    <s v="Yes"/>
    <s v="Yes"/>
    <s v="Yes"/>
    <s v="110125423408"/>
    <d v="2021-07-09T00:00:00"/>
    <d v="1899-12-30T18:08:20"/>
  </r>
  <r>
    <n v="6797"/>
    <s v="210000082994"/>
    <n v="60000638"/>
    <s v="Rajan Dhall"/>
    <x v="0"/>
    <s v="Gurgaon"/>
    <x v="0"/>
    <m/>
    <x v="0"/>
    <s v="Executives"/>
    <s v="E2"/>
    <s v="Yes"/>
    <s v="Yes"/>
    <s v="Yes"/>
    <s v="Yes"/>
    <s v="Yes"/>
    <s v="Yes"/>
    <s v="Yes"/>
    <s v="110125424722"/>
    <d v="2021-07-15T00:00:00"/>
    <d v="1899-12-30T09:50:07"/>
  </r>
  <r>
    <n v="6798"/>
    <s v="210000081714"/>
    <n v="60011399"/>
    <s v="Parminder Singh"/>
    <x v="0"/>
    <s v="Gurgaon"/>
    <x v="0"/>
    <m/>
    <x v="0"/>
    <s v="Workmen"/>
    <s v="W5"/>
    <s v="Yes"/>
    <s v="Yes"/>
    <s v="Yes"/>
    <s v="Yes"/>
    <s v="Yes"/>
    <s v="Yes"/>
    <s v="Yes"/>
    <s v="110125457297"/>
    <d v="2021-07-12T00:00:00"/>
    <d v="1899-12-30T10:22:27"/>
  </r>
  <r>
    <n v="6802"/>
    <s v="210000085988"/>
    <n v="60000690"/>
    <s v="Jai Singh"/>
    <x v="0"/>
    <s v="Gurgaon"/>
    <x v="0"/>
    <m/>
    <x v="0"/>
    <s v="Supervisors"/>
    <s v="S4"/>
    <s v="Yes"/>
    <s v="Yes"/>
    <s v="Yes"/>
    <s v="Yes"/>
    <s v="Yes"/>
    <s v="Yes"/>
    <s v="Yes"/>
    <s v="110125503999"/>
    <d v="2021-07-23T00:00:00"/>
    <d v="1899-12-30T10:59:41"/>
  </r>
  <r>
    <n v="6804"/>
    <s v="210000092318"/>
    <n v="60002709"/>
    <s v="Nikhil Jha"/>
    <x v="0"/>
    <s v="Gurgaon"/>
    <x v="0"/>
    <m/>
    <x v="0"/>
    <s v="Executives"/>
    <s v="E5"/>
    <s v="Yes"/>
    <s v="Yes"/>
    <s v="Yes"/>
    <s v="Yes"/>
    <s v="Yes"/>
    <s v="Yes"/>
    <s v="Yes"/>
    <s v="110125531348"/>
    <d v="2021-07-29T00:00:00"/>
    <d v="1899-12-30T15:31:25"/>
  </r>
  <r>
    <n v="6806"/>
    <s v="210000091520"/>
    <n v="60003149"/>
    <s v="ADITYA B CHANDRAN"/>
    <x v="0"/>
    <s v="Gurgaon"/>
    <x v="0"/>
    <m/>
    <x v="0"/>
    <s v="Executives"/>
    <s v="E4"/>
    <s v="Yes"/>
    <s v="Yes"/>
    <s v="Yes"/>
    <s v="Yes"/>
    <s v="Yes"/>
    <s v="Yes"/>
    <s v="Yes"/>
    <s v="110125570196"/>
    <d v="2021-07-29T00:00:00"/>
    <d v="1899-12-30T00:23:21"/>
  </r>
  <r>
    <n v="6811"/>
    <s v="210000085407"/>
    <n v="60003062"/>
    <s v="Mahendranath Malla"/>
    <x v="0"/>
    <s v="Gurgaon"/>
    <x v="0"/>
    <m/>
    <x v="0"/>
    <s v="Executives"/>
    <s v="E5"/>
    <s v="Yes"/>
    <s v="Yes"/>
    <s v="Yes"/>
    <s v="Yes"/>
    <s v="Yes"/>
    <s v="Yes"/>
    <s v="Yes"/>
    <s v="110125717522"/>
    <d v="2021-07-22T00:00:00"/>
    <d v="1899-12-30T11:44:29"/>
  </r>
  <r>
    <n v="6827"/>
    <s v="210000081869"/>
    <n v="60002750"/>
    <s v="Naman Kamboj"/>
    <x v="0"/>
    <s v="Gurgaon"/>
    <x v="2"/>
    <m/>
    <x v="0"/>
    <s v="Executives"/>
    <s v="E5"/>
    <s v="Yes"/>
    <s v="Yes"/>
    <s v="Yes"/>
    <s v="Yes"/>
    <s v="Yes"/>
    <s v="Yes"/>
    <s v="Yes"/>
    <s v="110130964589"/>
    <d v="2021-07-12T00:00:00"/>
    <d v="1899-12-30T14:41:32"/>
  </r>
  <r>
    <n v="6829"/>
    <s v="210000081076"/>
    <n v="60000127"/>
    <s v="Seema Gupta"/>
    <x v="0"/>
    <s v="Gurgaon"/>
    <x v="0"/>
    <m/>
    <x v="0"/>
    <s v="Director"/>
    <s v="Director"/>
    <s v="Yes"/>
    <s v="Yes"/>
    <s v="Yes"/>
    <s v="Yes"/>
    <s v="Yes"/>
    <s v="Yes"/>
    <s v="Yes"/>
    <s v="110130990741"/>
    <d v="2021-07-09T00:00:00"/>
    <d v="1899-12-30T14:06:17"/>
  </r>
  <r>
    <n v="6834"/>
    <s v="210000087555"/>
    <n v="60000257"/>
    <s v="Amarjit Kaur"/>
    <x v="0"/>
    <s v="Gurgaon"/>
    <x v="0"/>
    <m/>
    <x v="0"/>
    <s v="Executives"/>
    <s v="E4"/>
    <s v="Yes"/>
    <s v="Yes"/>
    <s v="Yes"/>
    <s v="Yes"/>
    <s v="Yes"/>
    <s v="Yes"/>
    <s v="Yes"/>
    <s v="110131171013"/>
    <d v="2021-07-26T00:00:00"/>
    <d v="1899-12-30T11:13:26"/>
  </r>
  <r>
    <n v="6835"/>
    <s v="210000082109"/>
    <n v="60040076"/>
    <s v="S J Lahiri"/>
    <x v="0"/>
    <s v="Gurgaon"/>
    <x v="0"/>
    <m/>
    <x v="0"/>
    <s v="Executives"/>
    <s v="E8"/>
    <s v="Yes"/>
    <s v="Yes"/>
    <s v="Yes"/>
    <s v="Yes"/>
    <s v="Yes"/>
    <s v="Yes"/>
    <s v="Yes"/>
    <s v="110131199023"/>
    <d v="2021-07-13T00:00:00"/>
    <d v="1899-12-30T10:12:54"/>
  </r>
  <r>
    <n v="6836"/>
    <s v="210000079577"/>
    <n v="60001080"/>
    <s v="R P S Rana"/>
    <x v="0"/>
    <s v="Gurgaon"/>
    <x v="0"/>
    <m/>
    <x v="0"/>
    <s v="Executives"/>
    <s v="E7"/>
    <s v="Yes"/>
    <s v="Yes"/>
    <s v="Yes"/>
    <s v="Yes"/>
    <s v="Yes"/>
    <s v="Yes"/>
    <s v="Yes"/>
    <s v="110131205404"/>
    <d v="2021-07-05T00:00:00"/>
    <d v="1899-12-30T18:42:04"/>
  </r>
  <r>
    <n v="6837"/>
    <s v="210000080773"/>
    <n v="60000745"/>
    <s v="Smita Prasad"/>
    <x v="0"/>
    <s v="Gurgaon"/>
    <x v="0"/>
    <m/>
    <x v="0"/>
    <s v="Executives"/>
    <s v="E8"/>
    <s v="Yes"/>
    <s v="Yes"/>
    <s v="Yes"/>
    <s v="Yes"/>
    <s v="Yes"/>
    <s v="Yes"/>
    <s v="Yes"/>
    <s v="110131215706"/>
    <d v="2021-07-08T00:00:00"/>
    <d v="1899-12-30T16:24:45"/>
  </r>
  <r>
    <n v="6842"/>
    <s v="210000091529"/>
    <n v="60003487"/>
    <s v="TANJIT KAUR"/>
    <x v="0"/>
    <s v="Gurgaon"/>
    <x v="1"/>
    <m/>
    <x v="1"/>
    <s v="Executives"/>
    <s v="E6"/>
    <s v="Yes"/>
    <s v="Yes"/>
    <s v="Yes"/>
    <s v="Yes"/>
    <s v="Yes"/>
    <s v="Yes"/>
    <s v="Yes"/>
    <s v="110131306717"/>
    <d v="2021-07-29T00:00:00"/>
    <d v="1899-12-30T09:10:49"/>
  </r>
  <r>
    <n v="6843"/>
    <s v="210000088724"/>
    <n v="60002633"/>
    <s v="Dharan Pratap Singh"/>
    <x v="0"/>
    <s v="Gurgaon"/>
    <x v="0"/>
    <m/>
    <x v="0"/>
    <s v="Executives"/>
    <s v="E5"/>
    <s v="Yes"/>
    <s v="Yes"/>
    <s v="Yes"/>
    <s v="Yes"/>
    <s v="Yes"/>
    <s v="Yes"/>
    <s v="Yes"/>
    <s v="110131316955"/>
    <d v="2021-07-27T00:00:00"/>
    <d v="1899-12-30T10:22:04"/>
  </r>
  <r>
    <n v="6845"/>
    <s v="210000080543"/>
    <n v="60001575"/>
    <s v="Vinay K Chowdhary"/>
    <x v="0"/>
    <s v="Gurgaon"/>
    <x v="0"/>
    <m/>
    <x v="0"/>
    <s v="Executives"/>
    <s v="E7"/>
    <s v="Yes"/>
    <s v="Yes"/>
    <s v="Yes"/>
    <s v="Yes"/>
    <s v="Yes"/>
    <s v="Yes"/>
    <s v="Yes"/>
    <s v="110131925396"/>
    <d v="2021-07-08T00:00:00"/>
    <d v="1899-12-30T10:27:45"/>
  </r>
  <r>
    <n v="6849"/>
    <s v="210000087700"/>
    <n v="60001429"/>
    <s v="Kiran Singh"/>
    <x v="0"/>
    <s v="Gurgaon"/>
    <x v="0"/>
    <m/>
    <x v="0"/>
    <s v="Executives"/>
    <s v="E7"/>
    <s v="Yes"/>
    <s v="Yes"/>
    <s v="Yes"/>
    <s v="Yes"/>
    <s v="Yes"/>
    <s v="Yes"/>
    <s v="Yes"/>
    <s v="110132025771"/>
    <d v="2021-07-26T00:00:00"/>
    <d v="1899-12-30T12:21:15"/>
  </r>
  <r>
    <n v="6852"/>
    <s v="210000080133"/>
    <n v="60002590"/>
    <s v="Anurag Singh"/>
    <x v="0"/>
    <s v="Gurgaon"/>
    <x v="0"/>
    <m/>
    <x v="0"/>
    <s v="Executives"/>
    <s v="E6"/>
    <s v="Yes"/>
    <s v="Yes"/>
    <s v="Yes"/>
    <s v="Yes"/>
    <s v="Yes"/>
    <s v="Yes"/>
    <s v="Yes"/>
    <s v="110132167263"/>
    <d v="2021-07-07T00:00:00"/>
    <d v="1899-12-30T10:57:58"/>
  </r>
  <r>
    <n v="6854"/>
    <s v="210000079851"/>
    <n v="60020795"/>
    <s v="Shobhit Chauhan"/>
    <x v="0"/>
    <s v="Gurgaon"/>
    <x v="0"/>
    <m/>
    <x v="0"/>
    <s v="Executives"/>
    <s v="E2"/>
    <s v="Yes"/>
    <s v="Yes"/>
    <s v="Yes"/>
    <s v="Yes"/>
    <s v="Yes"/>
    <s v="Yes"/>
    <s v="Yes"/>
    <s v="110132194026"/>
    <d v="2021-07-06T00:00:00"/>
    <d v="1899-12-30T14:32:15"/>
  </r>
  <r>
    <n v="6860"/>
    <s v="210000086133"/>
    <n v="60041488"/>
    <s v="Sanjay Kumar"/>
    <x v="0"/>
    <s v="Gurgaon"/>
    <x v="0"/>
    <m/>
    <x v="0"/>
    <s v="Executives"/>
    <s v="E7"/>
    <s v="Yes"/>
    <s v="Yes"/>
    <s v="Yes"/>
    <s v="Yes"/>
    <s v="Yes"/>
    <s v="Yes"/>
    <s v="Yes"/>
    <s v="110132294885"/>
    <d v="2021-07-23T00:00:00"/>
    <d v="1899-12-30T12:46:40"/>
  </r>
  <r>
    <n v="6862"/>
    <s v="210000079485"/>
    <n v="60010133"/>
    <s v="A K Jain"/>
    <x v="0"/>
    <s v="Gurgaon"/>
    <x v="0"/>
    <m/>
    <x v="0"/>
    <s v="Executives"/>
    <s v="E8"/>
    <s v="Yes"/>
    <s v="Yes"/>
    <s v="Yes"/>
    <s v="Yes"/>
    <s v="Yes"/>
    <s v="Yes"/>
    <s v="Yes"/>
    <s v="110132330039"/>
    <d v="2021-07-05T00:00:00"/>
    <d v="1899-12-30T16:29:08"/>
  </r>
  <r>
    <n v="6863"/>
    <s v="210000089287"/>
    <n v="60000921"/>
    <s v="Ram Niwas Meena"/>
    <x v="0"/>
    <s v="Gurgaon"/>
    <x v="0"/>
    <m/>
    <x v="0"/>
    <s v="Executives"/>
    <s v="E8"/>
    <s v="Yes"/>
    <s v="Yes"/>
    <s v="Yes"/>
    <s v="Yes"/>
    <s v="Yes"/>
    <s v="Yes"/>
    <s v="Yes"/>
    <s v="110132355670"/>
    <d v="2021-07-27T00:00:00"/>
    <d v="1899-12-30T15:01:13"/>
  </r>
  <r>
    <n v="6869"/>
    <s v="210000084726"/>
    <n v="60003473"/>
    <s v="Rohit Nagar"/>
    <x v="0"/>
    <s v="Gurgaon"/>
    <x v="0"/>
    <m/>
    <x v="0"/>
    <s v="Executives"/>
    <s v="E3"/>
    <s v="Yes"/>
    <s v="Yes"/>
    <s v="Yes"/>
    <s v="Yes"/>
    <s v="Yes"/>
    <s v="Yes"/>
    <s v="Yes"/>
    <s v="110132617722"/>
    <d v="2021-07-20T00:00:00"/>
    <d v="1899-12-30T12:08:40"/>
  </r>
  <r>
    <n v="6879"/>
    <s v="210000082362"/>
    <n v="60002845"/>
    <s v="Mahesh Vardikar"/>
    <x v="0"/>
    <s v="Gurgaon"/>
    <x v="0"/>
    <m/>
    <x v="0"/>
    <s v="Executives"/>
    <s v="E5"/>
    <s v="Yes"/>
    <s v="Yes"/>
    <s v="Yes"/>
    <s v="Yes"/>
    <s v="Yes"/>
    <s v="Yes"/>
    <s v="Yes"/>
    <s v="110133126111"/>
    <d v="2021-07-13T00:00:00"/>
    <d v="1899-12-30T15:51:07"/>
  </r>
  <r>
    <n v="6881"/>
    <s v="210000090285"/>
    <n v="60002846"/>
    <s v="Chinmay Sharma"/>
    <x v="0"/>
    <s v="Gurgaon"/>
    <x v="0"/>
    <m/>
    <x v="0"/>
    <s v="Executives"/>
    <s v="E5"/>
    <s v="Yes"/>
    <s v="Yes"/>
    <s v="Yes"/>
    <s v="Yes"/>
    <s v="Yes"/>
    <s v="Yes"/>
    <s v="Yes"/>
    <s v="110133151980"/>
    <d v="2021-07-28T00:00:00"/>
    <d v="1899-12-30T11:08:00"/>
  </r>
  <r>
    <n v="6885"/>
    <s v="210000079912"/>
    <n v="60000086"/>
    <s v="S K Gupta"/>
    <x v="0"/>
    <s v="Gurgaon"/>
    <x v="0"/>
    <m/>
    <x v="0"/>
    <s v="Executives"/>
    <s v="E5"/>
    <s v="Yes"/>
    <s v="Yes"/>
    <s v="Yes"/>
    <s v="Yes"/>
    <s v="Yes"/>
    <s v="Yes"/>
    <s v="Yes"/>
    <s v="110133179827"/>
    <d v="2021-07-06T00:00:00"/>
    <d v="1899-12-30T15:45:56"/>
  </r>
  <r>
    <n v="6888"/>
    <s v="210000091556"/>
    <n v="60003257"/>
    <s v="Harsh Pareek"/>
    <x v="0"/>
    <s v="Gurgaon"/>
    <x v="0"/>
    <m/>
    <x v="0"/>
    <s v="Executives"/>
    <s v="E4"/>
    <s v="Yes"/>
    <s v="Yes"/>
    <s v="Yes"/>
    <s v="Yes"/>
    <s v="Yes"/>
    <s v="Yes"/>
    <s v="Yes"/>
    <s v="110133222529"/>
    <d v="2021-07-29T00:00:00"/>
    <d v="1899-12-30T08:05:13"/>
  </r>
  <r>
    <n v="6889"/>
    <s v="210000079781"/>
    <n v="60003354"/>
    <s v="Chatterjee Debangshu"/>
    <x v="0"/>
    <s v="Gurgaon"/>
    <x v="0"/>
    <m/>
    <x v="0"/>
    <s v="Executives"/>
    <s v="E4"/>
    <s v="Yes"/>
    <s v="Yes"/>
    <s v="Yes"/>
    <s v="Yes"/>
    <s v="Yes"/>
    <s v="Yes"/>
    <s v="Yes"/>
    <s v="110133226256"/>
    <d v="2021-07-06T00:00:00"/>
    <d v="1899-12-30T12:21:04"/>
  </r>
  <r>
    <n v="6891"/>
    <s v="210000091044"/>
    <n v="60000751"/>
    <s v="Jiten Das"/>
    <x v="0"/>
    <s v="Gurgaon"/>
    <x v="0"/>
    <m/>
    <x v="0"/>
    <s v="Executives"/>
    <s v="E8"/>
    <s v="Yes"/>
    <s v="Yes"/>
    <s v="Yes"/>
    <s v="Yes"/>
    <s v="Yes"/>
    <s v="Yes"/>
    <s v="Yes"/>
    <s v="110133226564"/>
    <d v="2021-07-28T00:00:00"/>
    <d v="1899-12-30T16:27:47"/>
  </r>
  <r>
    <n v="6897"/>
    <s v="210000087636"/>
    <n v="60002206"/>
    <s v="Vipin Jacob Joseph"/>
    <x v="0"/>
    <s v="Gurgaon"/>
    <x v="0"/>
    <m/>
    <x v="0"/>
    <s v="Executives"/>
    <s v="E6"/>
    <s v="Yes"/>
    <s v="Yes"/>
    <s v="Yes"/>
    <s v="Yes"/>
    <s v="Yes"/>
    <s v="Yes"/>
    <s v="Yes"/>
    <s v="110133235426"/>
    <d v="2021-07-26T00:00:00"/>
    <d v="1899-12-30T11:48:41"/>
  </r>
  <r>
    <n v="6899"/>
    <s v="210000085391"/>
    <n v="60002833"/>
    <s v="Patil Pradeep Tanaji"/>
    <x v="0"/>
    <s v="Gurgaon"/>
    <x v="3"/>
    <m/>
    <x v="0"/>
    <s v="Executives"/>
    <s v="E5"/>
    <s v="Yes"/>
    <s v="Yes"/>
    <s v="Yes"/>
    <s v="Yes"/>
    <s v="Yes"/>
    <s v="Yes"/>
    <s v="Yes"/>
    <s v="110133239797"/>
    <d v="2021-07-22T00:00:00"/>
    <d v="1899-12-30T11:03:31"/>
  </r>
  <r>
    <n v="6900"/>
    <s v="210000091016"/>
    <n v="60000588"/>
    <s v="V Balaji"/>
    <x v="0"/>
    <s v="Gurgaon"/>
    <x v="1"/>
    <m/>
    <x v="1"/>
    <s v="Executives"/>
    <s v="E8"/>
    <s v="Yes"/>
    <s v="Yes"/>
    <s v="Yes"/>
    <s v="Yes"/>
    <s v="Yes"/>
    <s v="Yes"/>
    <s v="Yes"/>
    <s v="110133308519"/>
    <d v="2021-07-28T00:00:00"/>
    <d v="1899-12-30T16:21:53"/>
  </r>
  <r>
    <n v="6903"/>
    <s v="210000082786"/>
    <n v="60002975"/>
    <s v="Swapnil Verma"/>
    <x v="0"/>
    <s v="Gurgaon"/>
    <x v="0"/>
    <m/>
    <x v="0"/>
    <s v="Executives"/>
    <s v="E5"/>
    <s v="Yes"/>
    <s v="Yes"/>
    <s v="Yes"/>
    <s v="Yes"/>
    <s v="Yes"/>
    <s v="Yes"/>
    <s v="Yes"/>
    <s v="110133324719"/>
    <d v="2021-07-14T00:00:00"/>
    <d v="1899-12-30T14:15:39"/>
  </r>
  <r>
    <n v="6906"/>
    <s v="210000087353"/>
    <n v="60016691"/>
    <s v="Ajay Kumar"/>
    <x v="0"/>
    <s v="Gurgaon"/>
    <x v="0"/>
    <m/>
    <x v="0"/>
    <s v="Executives"/>
    <s v="E2"/>
    <s v="Yes"/>
    <s v="Yes"/>
    <s v="Yes"/>
    <s v="Yes"/>
    <s v="Yes"/>
    <s v="Yes"/>
    <s v="Yes"/>
    <s v="110133511831"/>
    <d v="2021-07-26T00:00:00"/>
    <d v="1899-12-30T10:00:39"/>
  </r>
  <r>
    <n v="6919"/>
    <s v="210000087838"/>
    <n v="60004004"/>
    <s v="Veeranjaneyulu Bade"/>
    <x v="0"/>
    <s v="Gurgaon"/>
    <x v="0"/>
    <m/>
    <x v="0"/>
    <s v="Executives"/>
    <s v="E2"/>
    <s v="Yes"/>
    <s v="Yes"/>
    <s v="Yes"/>
    <s v="Yes"/>
    <s v="Yes"/>
    <s v="Yes"/>
    <s v="Yes"/>
    <s v="110134274026"/>
    <d v="2021-07-26T00:00:00"/>
    <d v="1899-12-30T13:08:04"/>
  </r>
  <r>
    <n v="6920"/>
    <s v="210000081504"/>
    <n v="60002719"/>
    <s v="Ayush Verma"/>
    <x v="0"/>
    <s v="Gurgaon"/>
    <x v="0"/>
    <m/>
    <x v="0"/>
    <s v="Executives"/>
    <s v="E5"/>
    <s v="Yes"/>
    <s v="Yes"/>
    <s v="Yes"/>
    <s v="Yes"/>
    <s v="Yes"/>
    <s v="Yes"/>
    <s v="Yes"/>
    <s v="110134283566"/>
    <d v="2021-07-10T00:00:00"/>
    <d v="1899-12-30T20:46:38"/>
  </r>
  <r>
    <n v="6921"/>
    <s v="210000090356"/>
    <n v="60003123"/>
    <s v="Karan Vir Singh Pundir"/>
    <x v="0"/>
    <s v="Gurgaon"/>
    <x v="0"/>
    <m/>
    <x v="0"/>
    <s v="Executives"/>
    <s v="E4"/>
    <s v="Yes"/>
    <s v="Yes"/>
    <s v="Yes"/>
    <s v="Yes"/>
    <s v="Yes"/>
    <s v="Yes"/>
    <s v="Yes"/>
    <s v="110134286614"/>
    <d v="2021-07-28T00:00:00"/>
    <d v="1899-12-30T11:28:27"/>
  </r>
  <r>
    <n v="6928"/>
    <s v="210000084695"/>
    <n v="60002487"/>
    <s v="Sunny ."/>
    <x v="0"/>
    <s v="Gurgaon"/>
    <x v="0"/>
    <m/>
    <x v="0"/>
    <s v="Executives"/>
    <s v="E5"/>
    <s v="Yes"/>
    <s v="Yes"/>
    <s v="Yes"/>
    <s v="Yes"/>
    <s v="Yes"/>
    <s v="Yes"/>
    <s v="Yes"/>
    <s v="110134314878"/>
    <d v="2021-07-20T00:00:00"/>
    <d v="1899-12-30T10:57:34"/>
  </r>
  <r>
    <n v="6929"/>
    <s v="210000085481"/>
    <n v="60001143"/>
    <s v="Jitendra Kumar"/>
    <x v="0"/>
    <s v="Gurgaon"/>
    <x v="0"/>
    <m/>
    <x v="0"/>
    <s v="Executives"/>
    <s v="E7"/>
    <s v="Yes"/>
    <s v="Yes"/>
    <s v="Yes"/>
    <s v="Yes"/>
    <s v="Yes"/>
    <s v="Yes"/>
    <s v="Yes"/>
    <s v="110134320342"/>
    <d v="2021-07-22T00:00:00"/>
    <d v="1899-12-30T13:00:10"/>
  </r>
  <r>
    <n v="6930"/>
    <s v="210000090175"/>
    <n v="60002885"/>
    <s v="Tarnnum Gupta"/>
    <x v="0"/>
    <s v="Gurgaon"/>
    <x v="3"/>
    <m/>
    <x v="0"/>
    <s v="Executives"/>
    <s v="E5"/>
    <s v="Yes"/>
    <s v="Yes"/>
    <s v="Yes"/>
    <s v="Yes"/>
    <s v="Yes"/>
    <s v="Yes"/>
    <s v="Yes"/>
    <s v="110134353048"/>
    <d v="2021-07-28T00:00:00"/>
    <d v="1899-12-30T10:38:54"/>
  </r>
  <r>
    <n v="6931"/>
    <s v="210000079882"/>
    <n v="60003740"/>
    <s v="RAGHAV KUMAR BHADANI"/>
    <x v="0"/>
    <s v="Gurgaon"/>
    <x v="0"/>
    <m/>
    <x v="0"/>
    <s v="Workmen"/>
    <s v="W4"/>
    <s v="Yes"/>
    <s v="Yes"/>
    <s v="Yes"/>
    <s v="Yes"/>
    <s v="Yes"/>
    <s v="Yes"/>
    <s v="Yes"/>
    <s v="110134389113"/>
    <d v="2021-07-06T00:00:00"/>
    <d v="1899-12-30T15:25:55"/>
  </r>
  <r>
    <n v="6932"/>
    <s v="210000087481"/>
    <n v="60000523"/>
    <s v="Abhinav Verma"/>
    <x v="0"/>
    <s v="Gurgaon"/>
    <x v="0"/>
    <m/>
    <x v="0"/>
    <s v="Executives"/>
    <s v="E8"/>
    <s v="Yes"/>
    <s v="Yes"/>
    <s v="Yes"/>
    <s v="Yes"/>
    <s v="Yes"/>
    <s v="Yes"/>
    <s v="Yes"/>
    <s v="110134403530"/>
    <d v="2021-07-26T00:00:00"/>
    <d v="1899-12-30T10:47:05"/>
  </r>
  <r>
    <n v="6935"/>
    <s v="210000079359"/>
    <n v="60041412"/>
    <s v="Yatindra Dwivedi"/>
    <x v="0"/>
    <s v="Gurgaon"/>
    <x v="0"/>
    <m/>
    <x v="0"/>
    <s v="Executives"/>
    <s v="E8"/>
    <s v="Yes"/>
    <s v="Yes"/>
    <s v="Yes"/>
    <s v="Yes"/>
    <s v="Yes"/>
    <s v="Yes"/>
    <s v="Yes"/>
    <s v="110134425026"/>
    <d v="2021-07-05T00:00:00"/>
    <d v="1899-12-30T14:24:30"/>
  </r>
  <r>
    <n v="6936"/>
    <s v="210000079763"/>
    <n v="60020575"/>
    <s v="Shipra Bhowmick"/>
    <x v="0"/>
    <s v="Gurgaon"/>
    <x v="0"/>
    <m/>
    <x v="0"/>
    <s v="Executives"/>
    <s v="E5"/>
    <s v="Yes"/>
    <s v="Yes"/>
    <s v="Yes"/>
    <s v="Yes"/>
    <s v="Yes"/>
    <s v="Yes"/>
    <s v="Yes"/>
    <s v="110134446877"/>
    <d v="2021-07-06T00:00:00"/>
    <d v="1899-12-30T11:48:01"/>
  </r>
  <r>
    <n v="6938"/>
    <s v="210000083328"/>
    <n v="60002489"/>
    <s v="Venkatesham P"/>
    <x v="0"/>
    <s v="Gurgaon"/>
    <x v="0"/>
    <m/>
    <x v="0"/>
    <s v="Executives"/>
    <s v="E5"/>
    <s v="Yes"/>
    <s v="Yes"/>
    <s v="Yes"/>
    <s v="Yes"/>
    <s v="Yes"/>
    <s v="Yes"/>
    <s v="Yes"/>
    <s v="110134485159"/>
    <d v="2021-07-15T00:00:00"/>
    <d v="1899-12-30T21:45:50"/>
  </r>
  <r>
    <n v="6946"/>
    <s v="210000087143"/>
    <n v="60003743"/>
    <s v="MOHD AJAM"/>
    <x v="0"/>
    <s v="Gurgaon"/>
    <x v="0"/>
    <m/>
    <x v="0"/>
    <s v="Workmen"/>
    <s v="W4"/>
    <s v="Yes"/>
    <s v="Yes"/>
    <s v="Yes"/>
    <s v="Yes"/>
    <s v="Yes"/>
    <s v="Yes"/>
    <s v="Yes"/>
    <s v="110134570518"/>
    <d v="2021-07-25T00:00:00"/>
    <d v="1899-12-30T17:54:13"/>
  </r>
  <r>
    <n v="6947"/>
    <s v="210000084042"/>
    <n v="60003967"/>
    <s v="Neeraj Tiwari"/>
    <x v="0"/>
    <s v="Gurgaon"/>
    <x v="0"/>
    <m/>
    <x v="0"/>
    <s v="Executives"/>
    <s v="E2"/>
    <s v="Yes"/>
    <s v="Yes"/>
    <s v="Yes"/>
    <s v="Yes"/>
    <s v="Yes"/>
    <s v="Yes"/>
    <s v="Yes"/>
    <s v="110134583561"/>
    <d v="2021-07-18T00:00:00"/>
    <d v="1899-12-30T20:15:22"/>
  </r>
  <r>
    <n v="6951"/>
    <s v="210000083627"/>
    <n v="60010795"/>
    <s v="R K Rohilla"/>
    <x v="0"/>
    <s v="Gurgaon"/>
    <x v="0"/>
    <m/>
    <x v="0"/>
    <s v="Executives"/>
    <s v="E8"/>
    <s v="Yes"/>
    <s v="Yes"/>
    <s v="Yes"/>
    <s v="Yes"/>
    <s v="Yes"/>
    <s v="Yes"/>
    <s v="Yes"/>
    <s v="110134796641"/>
    <d v="2021-07-16T00:00:00"/>
    <d v="1899-12-30T16:55:06"/>
  </r>
  <r>
    <n v="6956"/>
    <s v="210000088199"/>
    <n v="60010956"/>
    <s v="Vikas Bagadia"/>
    <x v="0"/>
    <s v="Gurgaon"/>
    <x v="0"/>
    <m/>
    <x v="0"/>
    <s v="Executives"/>
    <s v="E8"/>
    <s v="Yes"/>
    <s v="Yes"/>
    <s v="Yes"/>
    <s v="Yes"/>
    <s v="Yes"/>
    <s v="Yes"/>
    <s v="Yes"/>
    <s v="110135078663"/>
    <d v="2021-07-26T00:00:00"/>
    <d v="1899-12-30T16:46:09"/>
  </r>
  <r>
    <n v="6964"/>
    <s v="210000085796"/>
    <n v="60002024"/>
    <s v="Vinay Kr Kaithwas"/>
    <x v="0"/>
    <s v="Gurgaon"/>
    <x v="0"/>
    <m/>
    <x v="0"/>
    <s v="Executives"/>
    <s v="E6"/>
    <s v="Yes"/>
    <s v="Yes"/>
    <s v="Yes"/>
    <s v="Yes"/>
    <s v="Yes"/>
    <s v="Yes"/>
    <s v="Yes"/>
    <s v="110135265661"/>
    <d v="2021-07-22T00:00:00"/>
    <d v="1899-12-30T20:05:08"/>
  </r>
  <r>
    <n v="6965"/>
    <s v="210000089776"/>
    <n v="60000161"/>
    <s v="Ashok Pal"/>
    <x v="0"/>
    <s v="Gurgaon"/>
    <x v="0"/>
    <m/>
    <x v="0"/>
    <s v="Executives"/>
    <s v="E9"/>
    <s v="Yes"/>
    <s v="Yes"/>
    <s v="Yes"/>
    <s v="Yes"/>
    <s v="Yes"/>
    <s v="Yes"/>
    <s v="Yes"/>
    <s v="110135364710"/>
    <d v="2021-07-27T00:00:00"/>
    <d v="1899-12-30T18:53:03"/>
  </r>
  <r>
    <n v="6966"/>
    <s v="210000095466"/>
    <n v="60001767"/>
    <s v="Kapil Gupta"/>
    <x v="0"/>
    <s v="Gurgaon"/>
    <x v="2"/>
    <m/>
    <x v="0"/>
    <s v="Executives"/>
    <s v="E7"/>
    <s v="Yes"/>
    <s v="Yes"/>
    <s v="Yes"/>
    <s v="Yes"/>
    <s v="Yes"/>
    <s v="Yes"/>
    <s v="Yes"/>
    <s v="110135370961"/>
    <d v="2021-08-03T00:00:00"/>
    <d v="1899-12-30T15:39:34"/>
  </r>
  <r>
    <n v="6970"/>
    <s v="210000089471"/>
    <n v="60003125"/>
    <s v="Kumar Anindya"/>
    <x v="0"/>
    <s v="Gurgaon"/>
    <x v="0"/>
    <m/>
    <x v="0"/>
    <s v="Executives"/>
    <s v="E4"/>
    <s v="Yes"/>
    <s v="Yes"/>
    <s v="Yes"/>
    <s v="Yes"/>
    <s v="Yes"/>
    <s v="Yes"/>
    <s v="Yes"/>
    <s v="110135409029"/>
    <d v="2021-07-27T00:00:00"/>
    <d v="1899-12-30T16:29:52"/>
  </r>
  <r>
    <n v="6984"/>
    <s v="210000082185"/>
    <n v="60002275"/>
    <s v="Lata Choudhary"/>
    <x v="0"/>
    <s v="Gurgaon"/>
    <x v="0"/>
    <m/>
    <x v="0"/>
    <s v="Executives"/>
    <s v="E6"/>
    <s v="Yes"/>
    <s v="Yes"/>
    <s v="Yes"/>
    <s v="Yes"/>
    <s v="Yes"/>
    <s v="Yes"/>
    <s v="Yes"/>
    <s v="110135564082"/>
    <d v="2021-07-13T00:00:00"/>
    <d v="1899-12-30T11:44:59"/>
  </r>
  <r>
    <n v="6985"/>
    <s v="210000089879"/>
    <n v="60002069"/>
    <s v="Brijendra Bahadur Singh"/>
    <x v="0"/>
    <s v="Gurgaon"/>
    <x v="0"/>
    <m/>
    <x v="0"/>
    <s v="Executives"/>
    <s v="E6"/>
    <s v="Yes"/>
    <s v="Yes"/>
    <s v="Yes"/>
    <s v="Yes"/>
    <s v="Yes"/>
    <s v="Yes"/>
    <s v="Yes"/>
    <s v="110135588804"/>
    <d v="2021-07-27T00:00:00"/>
    <d v="1899-12-30T23:43:57"/>
  </r>
  <r>
    <n v="6994"/>
    <s v="210000079989"/>
    <n v="60000738"/>
    <s v="Abhay Kumar"/>
    <x v="0"/>
    <s v="Gurgaon"/>
    <x v="0"/>
    <m/>
    <x v="0"/>
    <s v="Executives"/>
    <s v="E8"/>
    <s v="Yes"/>
    <s v="Yes"/>
    <s v="Yes"/>
    <s v="Yes"/>
    <s v="Yes"/>
    <s v="Yes"/>
    <s v="Yes"/>
    <s v="110136109534"/>
    <d v="2021-07-06T00:00:00"/>
    <d v="1899-12-30T17:36:49"/>
  </r>
  <r>
    <n v="7000"/>
    <s v="210000087699"/>
    <n v="60002763"/>
    <s v="Sugandha Kumari"/>
    <x v="0"/>
    <s v="Gurgaon"/>
    <x v="2"/>
    <m/>
    <x v="0"/>
    <s v="Executives"/>
    <s v="E5"/>
    <s v="Yes"/>
    <s v="Yes"/>
    <s v="Yes"/>
    <s v="Yes"/>
    <s v="Yes"/>
    <s v="Yes"/>
    <s v="Yes"/>
    <s v="110140955561"/>
    <d v="2021-07-26T00:00:00"/>
    <d v="1899-12-30T12:20:49"/>
  </r>
  <r>
    <n v="7002"/>
    <s v="210000087948"/>
    <n v="60000967"/>
    <s v="Lakshmi Verma"/>
    <x v="0"/>
    <s v="Gurgaon"/>
    <x v="0"/>
    <m/>
    <x v="0"/>
    <s v="Executives"/>
    <s v="E7"/>
    <s v="Yes"/>
    <s v="Yes"/>
    <s v="Yes"/>
    <s v="Yes"/>
    <s v="Yes"/>
    <s v="Yes"/>
    <s v="Yes"/>
    <s v="110140973025"/>
    <d v="2021-07-26T00:00:00"/>
    <d v="1899-12-30T14:38:11"/>
  </r>
  <r>
    <n v="7003"/>
    <s v="210000088198"/>
    <n v="60001161"/>
    <s v="Gautam Luthra"/>
    <x v="0"/>
    <s v="Gurgaon"/>
    <x v="0"/>
    <m/>
    <x v="0"/>
    <s v="Executives"/>
    <s v="E7"/>
    <s v="Yes"/>
    <s v="Yes"/>
    <s v="Yes"/>
    <s v="Yes"/>
    <s v="Yes"/>
    <s v="Yes"/>
    <s v="Yes"/>
    <s v="110140980038"/>
    <d v="2021-07-26T00:00:00"/>
    <d v="1899-12-30T16:45:14"/>
  </r>
  <r>
    <n v="7006"/>
    <s v="210000082432"/>
    <n v="60002511"/>
    <s v="Vikas Bishnoi"/>
    <x v="0"/>
    <s v="Gurgaon"/>
    <x v="3"/>
    <m/>
    <x v="0"/>
    <s v="Executives"/>
    <s v="E6"/>
    <s v="Yes"/>
    <s v="Yes"/>
    <s v="Yes"/>
    <s v="Yes"/>
    <s v="Yes"/>
    <s v="Yes"/>
    <s v="Yes"/>
    <s v="110141053969"/>
    <d v="2021-07-13T00:00:00"/>
    <d v="1899-12-30T17:16:41"/>
  </r>
  <r>
    <n v="7007"/>
    <s v="210000087863"/>
    <n v="60030058"/>
    <s v="A K Agarwal"/>
    <x v="0"/>
    <s v="Gurgaon"/>
    <x v="0"/>
    <m/>
    <x v="0"/>
    <s v="Executives"/>
    <s v="E8"/>
    <s v="Yes"/>
    <s v="Yes"/>
    <s v="Yes"/>
    <s v="Yes"/>
    <s v="Yes"/>
    <s v="Yes"/>
    <s v="Yes"/>
    <s v="110141136253"/>
    <d v="2021-07-26T00:00:00"/>
    <d v="1899-12-30T13:18:19"/>
  </r>
  <r>
    <n v="7016"/>
    <s v="210000093179"/>
    <n v="60002399"/>
    <s v="Sanjay Bhaskarrao Kulkarni"/>
    <x v="0"/>
    <s v="Gurgaon"/>
    <x v="0"/>
    <m/>
    <x v="0"/>
    <s v="Executives"/>
    <s v="E7"/>
    <s v="Yes"/>
    <s v="Yes"/>
    <s v="Yes"/>
    <s v="Yes"/>
    <s v="Yes"/>
    <s v="Yes"/>
    <s v="Yes"/>
    <s v="110141546485"/>
    <d v="2021-07-30T00:00:00"/>
    <d v="1899-12-30T10:50:49"/>
  </r>
  <r>
    <n v="7033"/>
    <s v="210000087711"/>
    <n v="60030133"/>
    <s v="Anand Shankar"/>
    <x v="0"/>
    <s v="Gurgaon"/>
    <x v="0"/>
    <m/>
    <x v="0"/>
    <s v="Executives"/>
    <s v="E8"/>
    <s v="Yes"/>
    <s v="Yes"/>
    <s v="Yes"/>
    <s v="Yes"/>
    <s v="Yes"/>
    <s v="Yes"/>
    <s v="Yes"/>
    <s v="110142142502"/>
    <d v="2021-07-26T00:00:00"/>
    <d v="1899-12-30T12:10:56"/>
  </r>
  <r>
    <n v="7037"/>
    <s v="210000084426"/>
    <n v="60000339"/>
    <s v="D P Upadhyay"/>
    <x v="0"/>
    <s v="Gurgaon"/>
    <x v="0"/>
    <m/>
    <x v="0"/>
    <s v="Workmen"/>
    <s v="W8"/>
    <s v="Yes"/>
    <s v="Yes"/>
    <s v="Yes"/>
    <s v="Yes"/>
    <s v="Yes"/>
    <s v="Yes"/>
    <s v="Yes"/>
    <s v="110142256239"/>
    <d v="2021-07-19T00:00:00"/>
    <d v="1899-12-30T16:25:13"/>
  </r>
  <r>
    <n v="7038"/>
    <s v="210000078736"/>
    <n v="60002602"/>
    <s v="Parvinder Malik"/>
    <x v="0"/>
    <s v="Gurgaon"/>
    <x v="0"/>
    <m/>
    <x v="0"/>
    <s v="Executives"/>
    <s v="E5"/>
    <s v="Yes"/>
    <s v="Yes"/>
    <s v="Yes"/>
    <s v="Yes"/>
    <s v="Yes"/>
    <s v="Yes"/>
    <s v="Yes"/>
    <s v="110142305407"/>
    <d v="2021-07-02T00:00:00"/>
    <d v="1899-12-30T22:38:25"/>
  </r>
  <r>
    <n v="7039"/>
    <s v="210000084844"/>
    <n v="60002860"/>
    <s v="Atulya Swayankar"/>
    <x v="0"/>
    <s v="Gurgaon"/>
    <x v="1"/>
    <m/>
    <x v="1"/>
    <s v="Executives"/>
    <s v="E5"/>
    <s v="Yes"/>
    <s v="Yes"/>
    <s v="Yes"/>
    <s v="Yes"/>
    <s v="Yes"/>
    <s v="Yes"/>
    <s v="Yes"/>
    <s v="110142324331"/>
    <d v="2021-07-20T00:00:00"/>
    <d v="1899-12-30T14:45:58"/>
  </r>
  <r>
    <n v="7045"/>
    <s v="210000080502"/>
    <n v="60001552"/>
    <s v="Mohit Gupta"/>
    <x v="0"/>
    <s v="Gurgaon"/>
    <x v="0"/>
    <m/>
    <x v="0"/>
    <s v="Executives"/>
    <s v="E6"/>
    <s v="Yes"/>
    <s v="Yes"/>
    <s v="Yes"/>
    <s v="Yes"/>
    <s v="Yes"/>
    <s v="Yes"/>
    <s v="Yes"/>
    <s v="110142575267"/>
    <d v="2021-07-08T00:00:00"/>
    <d v="1899-12-30T09:47:37"/>
  </r>
  <r>
    <n v="7048"/>
    <s v="210000088717"/>
    <n v="60003973"/>
    <s v="PRERNA SINGHAL"/>
    <x v="0"/>
    <s v="Gurgaon"/>
    <x v="3"/>
    <m/>
    <x v="0"/>
    <s v="Executives"/>
    <s v="E3"/>
    <s v="Yes"/>
    <s v="Yes"/>
    <s v="Yes"/>
    <s v="Yes"/>
    <s v="Yes"/>
    <s v="Yes"/>
    <s v="Yes"/>
    <s v="110142671559"/>
    <d v="2021-07-27T00:00:00"/>
    <d v="1899-12-30T10:20:00"/>
  </r>
  <r>
    <n v="7055"/>
    <s v="210000091738"/>
    <n v="60041486"/>
    <s v="Asutosh Srivastava"/>
    <x v="0"/>
    <s v="Gurgaon"/>
    <x v="1"/>
    <m/>
    <x v="1"/>
    <s v="Executives"/>
    <s v="E6"/>
    <s v="Yes"/>
    <s v="Yes"/>
    <s v="Yes"/>
    <s v="Yes"/>
    <s v="Yes"/>
    <s v="Yes"/>
    <s v="Yes"/>
    <s v="110143084868"/>
    <d v="2021-07-29T00:00:00"/>
    <d v="1899-12-30T10:35:30"/>
  </r>
  <r>
    <n v="7056"/>
    <s v="210000080258"/>
    <n v="60003142"/>
    <s v="Anupam Kumar"/>
    <x v="0"/>
    <s v="Gurgaon"/>
    <x v="0"/>
    <m/>
    <x v="0"/>
    <s v="Executives"/>
    <s v="E4"/>
    <s v="Yes"/>
    <s v="Yes"/>
    <s v="Yes"/>
    <s v="Yes"/>
    <s v="Yes"/>
    <s v="Yes"/>
    <s v="Yes"/>
    <s v="110143100955"/>
    <d v="2021-07-07T00:00:00"/>
    <d v="1899-12-30T14:27:18"/>
  </r>
  <r>
    <n v="7068"/>
    <s v="210000084239"/>
    <n v="60002530"/>
    <s v="Amandeep Kala"/>
    <x v="0"/>
    <s v="Gurgaon"/>
    <x v="0"/>
    <m/>
    <x v="0"/>
    <s v="Executives"/>
    <s v="E6"/>
    <s v="Yes"/>
    <s v="Yes"/>
    <s v="Yes"/>
    <s v="Yes"/>
    <s v="Yes"/>
    <s v="Yes"/>
    <s v="Yes"/>
    <s v="110143209691"/>
    <d v="2021-07-19T00:00:00"/>
    <d v="1899-12-30T13:15:33"/>
  </r>
  <r>
    <n v="7072"/>
    <s v="210000080969"/>
    <n v="60000069"/>
    <s v="Satish Kumar"/>
    <x v="0"/>
    <s v="Gurgaon"/>
    <x v="0"/>
    <m/>
    <x v="0"/>
    <s v="Executives"/>
    <s v="E4"/>
    <s v="Yes"/>
    <s v="Yes"/>
    <s v="Yes"/>
    <s v="Yes"/>
    <s v="Yes"/>
    <s v="Yes"/>
    <s v="Yes"/>
    <s v="110143226474"/>
    <d v="2021-07-09T00:00:00"/>
    <d v="1899-12-30T11:41:19"/>
  </r>
  <r>
    <n v="7076"/>
    <s v="210000095328"/>
    <n v="60000570"/>
    <s v="V Thiagarajan"/>
    <x v="0"/>
    <s v="Gurgaon"/>
    <x v="0"/>
    <m/>
    <x v="0"/>
    <s v="Executives"/>
    <s v="E8"/>
    <s v="Yes"/>
    <s v="Yes"/>
    <s v="Yes"/>
    <s v="Yes"/>
    <s v="Yes"/>
    <s v="Yes"/>
    <s v="Yes"/>
    <s v="110143243033"/>
    <d v="2021-08-03T00:00:00"/>
    <d v="1899-12-30T11:38:55"/>
  </r>
  <r>
    <n v="7077"/>
    <s v="210000092557"/>
    <n v="60000785"/>
    <s v="Samir Kumar"/>
    <x v="0"/>
    <s v="Gurgaon"/>
    <x v="2"/>
    <m/>
    <x v="0"/>
    <s v="Executives"/>
    <s v="E8"/>
    <s v="Yes"/>
    <s v="Yes"/>
    <s v="Yes"/>
    <s v="Yes"/>
    <s v="Yes"/>
    <s v="Yes"/>
    <s v="Yes"/>
    <s v="110143243520"/>
    <d v="2021-07-29T00:00:00"/>
    <d v="1899-12-30T17:23:06"/>
  </r>
  <r>
    <n v="7078"/>
    <s v="210000085362"/>
    <n v="60002730"/>
    <s v="Umesh Sen"/>
    <x v="0"/>
    <s v="Gurgaon"/>
    <x v="3"/>
    <m/>
    <x v="0"/>
    <s v="Executives"/>
    <s v="E5"/>
    <s v="Yes"/>
    <s v="Yes"/>
    <s v="Yes"/>
    <s v="Yes"/>
    <s v="Yes"/>
    <s v="Yes"/>
    <s v="Yes"/>
    <s v="110143248846"/>
    <d v="2021-07-22T00:00:00"/>
    <d v="1899-12-30T10:41:52"/>
  </r>
  <r>
    <n v="7079"/>
    <s v="210000092040"/>
    <n v="60003129"/>
    <s v="Pankaj Mahata"/>
    <x v="0"/>
    <s v="Gurgaon"/>
    <x v="0"/>
    <m/>
    <x v="0"/>
    <s v="Executives"/>
    <s v="E5"/>
    <s v="Yes"/>
    <s v="Yes"/>
    <s v="Yes"/>
    <s v="Yes"/>
    <s v="Yes"/>
    <s v="Yes"/>
    <s v="Yes"/>
    <s v="110143248880"/>
    <d v="2021-07-29T00:00:00"/>
    <d v="1899-12-30T12:32:29"/>
  </r>
  <r>
    <n v="7081"/>
    <s v="210000080098"/>
    <n v="60000072"/>
    <s v="Anil Kumar"/>
    <x v="0"/>
    <s v="Gurgaon"/>
    <x v="0"/>
    <m/>
    <x v="0"/>
    <s v="Supervisors"/>
    <s v="SSG"/>
    <s v="Yes"/>
    <s v="Yes"/>
    <s v="Yes"/>
    <s v="Yes"/>
    <s v="Yes"/>
    <s v="Yes"/>
    <s v="Yes"/>
    <s v="110143253738"/>
    <d v="2021-07-07T00:00:00"/>
    <d v="1899-12-30T10:46:30"/>
  </r>
  <r>
    <n v="7083"/>
    <s v="210000085536"/>
    <n v="60000513"/>
    <s v="Kavita Dhingra"/>
    <x v="0"/>
    <s v="Gurgaon"/>
    <x v="0"/>
    <m/>
    <x v="0"/>
    <s v="Executives"/>
    <s v="E2"/>
    <s v="Yes"/>
    <s v="Yes"/>
    <s v="Yes"/>
    <s v="Yes"/>
    <s v="Yes"/>
    <s v="Yes"/>
    <s v="Yes"/>
    <s v="110143254095"/>
    <d v="2021-07-22T00:00:00"/>
    <d v="1899-12-30T14:51:55"/>
  </r>
  <r>
    <n v="7085"/>
    <s v="210000091469"/>
    <n v="60000173"/>
    <s v="Manju Gupta"/>
    <x v="0"/>
    <s v="Gurgaon"/>
    <x v="0"/>
    <m/>
    <x v="0"/>
    <s v="Executives"/>
    <s v="E8"/>
    <s v="Yes"/>
    <s v="Yes"/>
    <s v="Yes"/>
    <s v="Yes"/>
    <s v="Yes"/>
    <s v="Yes"/>
    <s v="Yes"/>
    <s v="110143264433"/>
    <d v="2021-07-28T00:00:00"/>
    <d v="1899-12-30T21:42:36"/>
  </r>
  <r>
    <n v="7088"/>
    <s v="210000081934"/>
    <n v="60050047"/>
    <s v="Tarun Kumar"/>
    <x v="0"/>
    <s v="Gurgaon"/>
    <x v="0"/>
    <m/>
    <x v="0"/>
    <s v="Executives"/>
    <s v="E8"/>
    <s v="Yes"/>
    <s v="Yes"/>
    <s v="Yes"/>
    <s v="Yes"/>
    <s v="Yes"/>
    <s v="Yes"/>
    <s v="Yes"/>
    <s v="110143432958"/>
    <d v="2021-07-12T00:00:00"/>
    <d v="1899-12-30T16:09:57"/>
  </r>
  <r>
    <n v="7105"/>
    <s v="210000083242"/>
    <n v="60075002"/>
    <s v="Abdul Malik"/>
    <x v="0"/>
    <s v="Gurgaon"/>
    <x v="3"/>
    <m/>
    <x v="0"/>
    <s v="Executives"/>
    <s v="E6"/>
    <s v="Yes"/>
    <s v="Yes"/>
    <s v="Yes"/>
    <s v="Yes"/>
    <s v="Yes"/>
    <s v="Yes"/>
    <s v="Yes"/>
    <s v="110144177657"/>
    <d v="2021-07-15T00:00:00"/>
    <d v="1899-12-30T15:49:08"/>
  </r>
  <r>
    <n v="7107"/>
    <s v="210000092571"/>
    <n v="60003247"/>
    <s v="Amandeep Saini"/>
    <x v="0"/>
    <s v="Gurgaon"/>
    <x v="3"/>
    <m/>
    <x v="0"/>
    <s v="Executives"/>
    <s v="E4"/>
    <s v="Yes"/>
    <s v="Yes"/>
    <s v="Yes"/>
    <s v="Yes"/>
    <s v="Yes"/>
    <s v="Yes"/>
    <s v="Yes"/>
    <s v="110144198704"/>
    <d v="2021-07-29T00:00:00"/>
    <d v="1899-12-30T17:22:18"/>
  </r>
  <r>
    <n v="7113"/>
    <s v="210000089198"/>
    <n v="60003018"/>
    <s v="AAKASH KHANDELWAL"/>
    <x v="0"/>
    <s v="Gurgaon"/>
    <x v="0"/>
    <m/>
    <x v="0"/>
    <s v="Executives"/>
    <s v="E4"/>
    <s v="Yes"/>
    <s v="Yes"/>
    <s v="Yes"/>
    <s v="Yes"/>
    <s v="Yes"/>
    <s v="Yes"/>
    <s v="Yes"/>
    <s v="110144292999"/>
    <d v="2021-07-27T00:00:00"/>
    <d v="1899-12-30T14:09:22"/>
  </r>
  <r>
    <n v="7115"/>
    <s v="210000085978"/>
    <n v="60001181"/>
    <s v="Narendra Babu"/>
    <x v="0"/>
    <s v="Gurgaon"/>
    <x v="0"/>
    <m/>
    <x v="0"/>
    <s v="Executives"/>
    <s v="E7"/>
    <s v="Yes"/>
    <s v="Yes"/>
    <s v="Yes"/>
    <s v="Yes"/>
    <s v="Yes"/>
    <s v="Yes"/>
    <s v="Yes"/>
    <s v="110144347371"/>
    <d v="2021-07-23T00:00:00"/>
    <d v="1899-12-30T11:08:30"/>
  </r>
  <r>
    <n v="7118"/>
    <s v="210000086281"/>
    <n v="60002733"/>
    <s v="Mani Kumar"/>
    <x v="0"/>
    <s v="Gurgaon"/>
    <x v="0"/>
    <m/>
    <x v="0"/>
    <s v="Executives"/>
    <s v="E6"/>
    <s v="Yes"/>
    <s v="Yes"/>
    <s v="Yes"/>
    <s v="Yes"/>
    <s v="Yes"/>
    <s v="Yes"/>
    <s v="Yes"/>
    <s v="110144384758"/>
    <d v="2021-07-23T00:00:00"/>
    <d v="1899-12-30T15:43:20"/>
  </r>
  <r>
    <n v="7119"/>
    <s v="210000091579"/>
    <n v="60003723"/>
    <s v="KUMARI NISHA"/>
    <x v="0"/>
    <s v="Gurgaon"/>
    <x v="0"/>
    <m/>
    <x v="0"/>
    <s v="Supervisors"/>
    <s v="S1"/>
    <s v="Yes"/>
    <s v="Yes"/>
    <s v="Yes"/>
    <s v="Yes"/>
    <s v="Yes"/>
    <s v="Yes"/>
    <s v="Yes"/>
    <s v="110144404572"/>
    <d v="2021-07-29T00:00:00"/>
    <d v="1899-12-30T09:29:57"/>
  </r>
  <r>
    <n v="7129"/>
    <s v="210000079887"/>
    <n v="60002582"/>
    <s v="Sitesh Kumar Baderia"/>
    <x v="0"/>
    <s v="Gurgaon"/>
    <x v="0"/>
    <m/>
    <x v="0"/>
    <s v="Executives"/>
    <s v="E5"/>
    <s v="Yes"/>
    <s v="Yes"/>
    <s v="Yes"/>
    <s v="Yes"/>
    <s v="Yes"/>
    <s v="Yes"/>
    <s v="Yes"/>
    <s v="110144563477"/>
    <d v="2021-07-06T00:00:00"/>
    <d v="1899-12-30T15:42:35"/>
  </r>
  <r>
    <n v="7131"/>
    <s v="210000087955"/>
    <n v="60002572"/>
    <s v="Ashish Kumar Rathore"/>
    <x v="0"/>
    <s v="Gurgaon"/>
    <x v="0"/>
    <m/>
    <x v="0"/>
    <s v="Workmen"/>
    <s v="W6"/>
    <s v="Yes"/>
    <s v="Yes"/>
    <s v="Yes"/>
    <s v="Yes"/>
    <s v="Yes"/>
    <s v="Yes"/>
    <s v="Yes"/>
    <s v="110144588797"/>
    <d v="2021-07-26T00:00:00"/>
    <d v="1899-12-30T14:45:29"/>
  </r>
  <r>
    <n v="7136"/>
    <s v="210000085634"/>
    <n v="60000876"/>
    <s v="Poonam ."/>
    <x v="0"/>
    <s v="Gurgaon"/>
    <x v="0"/>
    <m/>
    <x v="0"/>
    <s v="Workmen"/>
    <s v="W9"/>
    <s v="Yes"/>
    <s v="Yes"/>
    <s v="Yes"/>
    <s v="Yes"/>
    <s v="Yes"/>
    <s v="Yes"/>
    <s v="Yes"/>
    <s v="110145093431"/>
    <d v="2021-07-22T00:00:00"/>
    <d v="1899-12-30T16:11:54"/>
  </r>
  <r>
    <n v="7139"/>
    <s v="210000089354"/>
    <n v="60003732"/>
    <s v="Pushpanjali Kumari"/>
    <x v="0"/>
    <s v="Gurgaon"/>
    <x v="0"/>
    <m/>
    <x v="0"/>
    <s v="Supervisors"/>
    <s v="S1"/>
    <s v="Yes"/>
    <s v="Yes"/>
    <s v="Yes"/>
    <s v="Yes"/>
    <s v="Yes"/>
    <s v="Yes"/>
    <s v="Yes"/>
    <s v="110145230948"/>
    <d v="2021-07-27T00:00:00"/>
    <d v="1899-12-30T15:36:28"/>
  </r>
  <r>
    <n v="7140"/>
    <s v="210000081244"/>
    <n v="60002749"/>
    <s v="Vakati Silpa"/>
    <x v="0"/>
    <s v="Gurgaon"/>
    <x v="0"/>
    <m/>
    <x v="0"/>
    <s v="Executives"/>
    <s v="E5"/>
    <s v="Yes"/>
    <s v="Yes"/>
    <s v="Yes"/>
    <s v="Yes"/>
    <s v="Yes"/>
    <s v="Yes"/>
    <s v="Yes"/>
    <s v="110145356288"/>
    <d v="2021-07-09T00:00:00"/>
    <d v="1899-12-30T20:12:42"/>
  </r>
  <r>
    <n v="7142"/>
    <s v="210000079377"/>
    <n v="60002241"/>
    <s v="Pramod Kumar Singh"/>
    <x v="0"/>
    <s v="Gurgaon"/>
    <x v="0"/>
    <m/>
    <x v="0"/>
    <s v="Executives"/>
    <s v="E5"/>
    <s v="Yes"/>
    <s v="Yes"/>
    <s v="Yes"/>
    <s v="Yes"/>
    <s v="Yes"/>
    <s v="Yes"/>
    <s v="Yes"/>
    <s v="110145367937"/>
    <d v="2021-07-05T00:00:00"/>
    <d v="1899-12-30T13:52:02"/>
  </r>
  <r>
    <n v="7146"/>
    <s v="210000080210"/>
    <n v="60000517"/>
    <s v="Hari Om"/>
    <x v="0"/>
    <s v="Gurgaon"/>
    <x v="0"/>
    <m/>
    <x v="0"/>
    <s v="Executives"/>
    <s v="E4"/>
    <s v="Yes"/>
    <s v="Yes"/>
    <s v="Yes"/>
    <s v="Yes"/>
    <s v="Yes"/>
    <s v="Yes"/>
    <s v="Yes"/>
    <s v="110145457301"/>
    <d v="2021-07-07T00:00:00"/>
    <d v="1899-12-30T13:21:32"/>
  </r>
  <r>
    <n v="7156"/>
    <s v="210000088827"/>
    <n v="60002539"/>
    <s v="Romika Chahal"/>
    <x v="0"/>
    <s v="Gurgaon"/>
    <x v="0"/>
    <m/>
    <x v="0"/>
    <s v="Supervisors"/>
    <s v="S4"/>
    <s v="Yes"/>
    <s v="Yes"/>
    <s v="Yes"/>
    <s v="Yes"/>
    <s v="Yes"/>
    <s v="Yes"/>
    <s v="Yes"/>
    <s v="110145559844"/>
    <d v="2021-07-27T00:00:00"/>
    <d v="1899-12-30T11:01:42"/>
  </r>
  <r>
    <n v="7157"/>
    <s v="210000080188"/>
    <n v="60000816"/>
    <s v="Surendra Kumar"/>
    <x v="0"/>
    <s v="Gurgaon"/>
    <x v="0"/>
    <m/>
    <x v="0"/>
    <s v="Executives"/>
    <s v="E8"/>
    <s v="Yes"/>
    <s v="Yes"/>
    <s v="Yes"/>
    <s v="Yes"/>
    <s v="Yes"/>
    <s v="Yes"/>
    <s v="Yes"/>
    <s v="110145586624"/>
    <d v="2021-07-07T00:00:00"/>
    <d v="1899-12-30T12:45:43"/>
  </r>
  <r>
    <n v="7158"/>
    <s v="210000088960"/>
    <n v="60002388"/>
    <s v="Omesh Gahlawat"/>
    <x v="0"/>
    <s v="Gurgaon"/>
    <x v="0"/>
    <m/>
    <x v="0"/>
    <s v="Executives"/>
    <s v="E6"/>
    <s v="Yes"/>
    <s v="Yes"/>
    <s v="Yes"/>
    <s v="Yes"/>
    <s v="Yes"/>
    <s v="Yes"/>
    <s v="Yes"/>
    <s v="110145613594"/>
    <d v="2021-07-27T00:00:00"/>
    <d v="1899-12-30T12:09:48"/>
  </r>
  <r>
    <n v="7170"/>
    <s v="210000093711"/>
    <n v="60002448"/>
    <s v="D Hari Kishore"/>
    <x v="0"/>
    <s v="Gurgaon"/>
    <x v="0"/>
    <m/>
    <x v="0"/>
    <s v="Executives"/>
    <s v="E5"/>
    <s v="Yes"/>
    <s v="Yes"/>
    <s v="Yes"/>
    <s v="Yes"/>
    <s v="Yes"/>
    <s v="Yes"/>
    <s v="Yes"/>
    <s v="110146193393"/>
    <d v="2021-07-30T00:00:00"/>
    <d v="1899-12-30T16:14:09"/>
  </r>
  <r>
    <n v="7178"/>
    <s v="210000078708"/>
    <n v="60000789"/>
    <s v="Arun Kumar"/>
    <x v="0"/>
    <s v="Gurgaon"/>
    <x v="0"/>
    <m/>
    <x v="0"/>
    <s v="Executives"/>
    <s v="E8"/>
    <s v="Yes"/>
    <s v="Yes"/>
    <s v="Yes"/>
    <s v="Yes"/>
    <s v="Yes"/>
    <s v="Yes"/>
    <s v="Yes"/>
    <s v="110151243133"/>
    <d v="2021-07-02T00:00:00"/>
    <d v="1899-12-30T17:58:08"/>
  </r>
  <r>
    <n v="7180"/>
    <s v="210000087072"/>
    <n v="60002074"/>
    <s v="Chandra Kr Kamat"/>
    <x v="0"/>
    <s v="Gurgaon"/>
    <x v="0"/>
    <m/>
    <x v="0"/>
    <s v="Executives"/>
    <s v="E6"/>
    <s v="Yes"/>
    <s v="Yes"/>
    <s v="Yes"/>
    <s v="Yes"/>
    <s v="Yes"/>
    <s v="Yes"/>
    <s v="Yes"/>
    <s v="110151285298"/>
    <d v="2021-07-25T00:00:00"/>
    <d v="1899-12-30T12:22:04"/>
  </r>
  <r>
    <n v="7197"/>
    <s v="210000083093"/>
    <n v="60000244"/>
    <s v="Sanjiv Vig"/>
    <x v="0"/>
    <s v="Gurgaon"/>
    <x v="0"/>
    <m/>
    <x v="0"/>
    <s v="Executives"/>
    <s v="E5"/>
    <s v="Yes"/>
    <s v="Yes"/>
    <s v="Yes"/>
    <s v="Yes"/>
    <s v="Yes"/>
    <s v="Yes"/>
    <s v="Yes"/>
    <s v="110152246639"/>
    <d v="2021-07-15T00:00:00"/>
    <d v="1899-12-30T11:56:11"/>
  </r>
  <r>
    <n v="7200"/>
    <s v="210000093931"/>
    <n v="60001114"/>
    <s v="Kashish Bhambhani"/>
    <x v="0"/>
    <s v="Gurgaon"/>
    <x v="0"/>
    <m/>
    <x v="0"/>
    <s v="Executives"/>
    <s v="E7"/>
    <s v="Yes"/>
    <s v="Yes"/>
    <s v="Yes"/>
    <s v="Yes"/>
    <s v="Yes"/>
    <s v="Yes"/>
    <s v="Yes"/>
    <s v="110152812251"/>
    <d v="2021-07-30T00:00:00"/>
    <d v="1899-12-30T19:20:32"/>
  </r>
  <r>
    <n v="7203"/>
    <s v="210000083076"/>
    <n v="60016744"/>
    <s v="Amit Yadav"/>
    <x v="0"/>
    <s v="Gurgaon"/>
    <x v="2"/>
    <m/>
    <x v="0"/>
    <s v="Executives"/>
    <s v="E6"/>
    <s v="Yes"/>
    <s v="Yes"/>
    <s v="Yes"/>
    <s v="Yes"/>
    <s v="Yes"/>
    <s v="Yes"/>
    <s v="Yes"/>
    <s v="110152900345"/>
    <d v="2021-07-15T00:00:00"/>
    <d v="1899-12-30T11:26:33"/>
  </r>
  <r>
    <n v="7206"/>
    <s v="210000086364"/>
    <n v="60003305"/>
    <s v="Yatin Sharma"/>
    <x v="0"/>
    <s v="Gurgaon"/>
    <x v="0"/>
    <m/>
    <x v="0"/>
    <s v="Executives"/>
    <s v="E4"/>
    <s v="Yes"/>
    <s v="Yes"/>
    <s v="Yes"/>
    <s v="Yes"/>
    <s v="Yes"/>
    <s v="Yes"/>
    <s v="Yes"/>
    <s v="110152962182"/>
    <d v="2021-07-23T00:00:00"/>
    <d v="1899-12-30T16:58:06"/>
  </r>
  <r>
    <n v="7207"/>
    <s v="210000086198"/>
    <n v="60003300"/>
    <s v="Satish Kumar"/>
    <x v="0"/>
    <s v="Gurgaon"/>
    <x v="3"/>
    <m/>
    <x v="0"/>
    <s v="Executives"/>
    <s v="E5"/>
    <s v="Yes"/>
    <s v="Yes"/>
    <s v="Yes"/>
    <s v="Yes"/>
    <s v="Yes"/>
    <s v="Yes"/>
    <s v="Yes"/>
    <s v="110153042191"/>
    <d v="2021-07-23T00:00:00"/>
    <d v="1899-12-30T14:00:27"/>
  </r>
  <r>
    <n v="7217"/>
    <s v="210000087807"/>
    <n v="60011086"/>
    <s v="Nrapendra Kumar"/>
    <x v="0"/>
    <s v="Gurgaon"/>
    <x v="0"/>
    <m/>
    <x v="0"/>
    <s v="Executives"/>
    <s v="E7"/>
    <s v="Yes"/>
    <s v="Yes"/>
    <s v="Yes"/>
    <s v="Yes"/>
    <s v="Yes"/>
    <s v="Yes"/>
    <s v="Yes"/>
    <s v="110153175291"/>
    <d v="2021-07-26T00:00:00"/>
    <d v="1899-12-30T13:09:38"/>
  </r>
  <r>
    <n v="7219"/>
    <s v="210000079297"/>
    <n v="60002932"/>
    <s v="Atul Kumar"/>
    <x v="0"/>
    <s v="Gurgaon"/>
    <x v="0"/>
    <m/>
    <x v="0"/>
    <s v="Executives"/>
    <s v="E5"/>
    <s v="Yes"/>
    <s v="Yes"/>
    <s v="Yes"/>
    <s v="Yes"/>
    <s v="Yes"/>
    <s v="Yes"/>
    <s v="Yes"/>
    <s v="110153196089"/>
    <d v="2021-07-05T00:00:00"/>
    <d v="1899-12-30T11:59:39"/>
  </r>
  <r>
    <n v="7222"/>
    <s v="210000082929"/>
    <n v="60000090"/>
    <s v="Manpal Singh"/>
    <x v="0"/>
    <s v="Gurgaon"/>
    <x v="0"/>
    <m/>
    <x v="0"/>
    <s v="Supervisors"/>
    <s v="S4"/>
    <s v="Yes"/>
    <s v="Yes"/>
    <s v="Yes"/>
    <s v="Yes"/>
    <s v="Yes"/>
    <s v="Yes"/>
    <s v="Yes"/>
    <s v="110153213456"/>
    <d v="2021-07-14T00:00:00"/>
    <d v="1899-12-30T20:15:38"/>
  </r>
  <r>
    <n v="7224"/>
    <s v="210000089725"/>
    <n v="60003191"/>
    <s v="S M Fahad"/>
    <x v="0"/>
    <s v="Gurgaon"/>
    <x v="0"/>
    <m/>
    <x v="0"/>
    <s v="Executives"/>
    <s v="E4"/>
    <s v="Yes"/>
    <s v="Yes"/>
    <s v="Yes"/>
    <s v="Yes"/>
    <s v="Yes"/>
    <s v="Yes"/>
    <s v="Yes"/>
    <s v="110153216194"/>
    <d v="2021-07-27T00:00:00"/>
    <d v="1899-12-30T18:07:02"/>
  </r>
  <r>
    <n v="7227"/>
    <s v="210000089339"/>
    <n v="60001620"/>
    <s v="Ved Prakash Rastogi"/>
    <x v="0"/>
    <s v="Gurgaon"/>
    <x v="0"/>
    <m/>
    <x v="0"/>
    <s v="Executives"/>
    <s v="E6"/>
    <s v="Yes"/>
    <s v="Yes"/>
    <s v="Yes"/>
    <s v="Yes"/>
    <s v="Yes"/>
    <s v="Yes"/>
    <s v="Yes"/>
    <s v="110153226918"/>
    <d v="2021-07-27T00:00:00"/>
    <d v="1899-12-30T15:30:55"/>
  </r>
  <r>
    <n v="7230"/>
    <s v="210000086479"/>
    <n v="60001009"/>
    <s v="Sanjeev Kr Choudhary"/>
    <x v="0"/>
    <s v="Gurgaon"/>
    <x v="0"/>
    <m/>
    <x v="0"/>
    <s v="Executives"/>
    <s v="E8"/>
    <s v="Yes"/>
    <s v="Yes"/>
    <s v="Yes"/>
    <s v="Yes"/>
    <s v="Yes"/>
    <s v="Yes"/>
    <s v="Yes"/>
    <s v="110153259711"/>
    <d v="2021-07-23T00:00:00"/>
    <d v="1899-12-30T18:32:50"/>
  </r>
  <r>
    <n v="7231"/>
    <s v="210000083094"/>
    <n v="60040721"/>
    <s v="Sourov Chakraborty"/>
    <x v="0"/>
    <s v="Gurgaon"/>
    <x v="0"/>
    <m/>
    <x v="0"/>
    <s v="Executives"/>
    <s v="E8"/>
    <s v="Yes"/>
    <s v="Yes"/>
    <s v="Yes"/>
    <s v="Yes"/>
    <s v="Yes"/>
    <s v="Yes"/>
    <s v="Yes"/>
    <s v="110153265055"/>
    <d v="2021-07-15T00:00:00"/>
    <d v="1899-12-30T12:14:30"/>
  </r>
  <r>
    <n v="7233"/>
    <s v="210000094734"/>
    <n v="60001112"/>
    <s v="D K Karma"/>
    <x v="0"/>
    <s v="Gurgaon"/>
    <x v="0"/>
    <m/>
    <x v="0"/>
    <s v="Executives"/>
    <s v="E7"/>
    <s v="Yes"/>
    <s v="Yes"/>
    <s v="Yes"/>
    <s v="Yes"/>
    <s v="Yes"/>
    <s v="Yes"/>
    <s v="Yes"/>
    <s v="110153280946"/>
    <d v="2021-07-31T00:00:00"/>
    <d v="1899-12-30T20:41:10"/>
  </r>
  <r>
    <n v="7235"/>
    <s v="210000089675"/>
    <n v="60000847"/>
    <s v="Amit Bhargava"/>
    <x v="0"/>
    <s v="Gurgaon"/>
    <x v="0"/>
    <m/>
    <x v="0"/>
    <s v="Executives"/>
    <s v="E8"/>
    <s v="Yes"/>
    <s v="Yes"/>
    <s v="Yes"/>
    <s v="Yes"/>
    <s v="Yes"/>
    <s v="Yes"/>
    <s v="Yes"/>
    <s v="110153308616"/>
    <d v="2021-07-27T00:00:00"/>
    <d v="1899-12-30T17:41:05"/>
  </r>
  <r>
    <n v="7239"/>
    <s v="210000081005"/>
    <n v="60016908"/>
    <s v="Abhimanyu ."/>
    <x v="0"/>
    <s v="Gurgaon"/>
    <x v="0"/>
    <m/>
    <x v="0"/>
    <s v="Workmen"/>
    <s v="W6"/>
    <s v="Yes"/>
    <s v="Yes"/>
    <s v="Yes"/>
    <s v="Yes"/>
    <s v="Yes"/>
    <s v="Yes"/>
    <s v="Yes"/>
    <s v="110153399838"/>
    <d v="2021-07-09T00:00:00"/>
    <d v="1899-12-30T12:19:55"/>
  </r>
  <r>
    <n v="7240"/>
    <s v="210000088623"/>
    <n v="60001939"/>
    <s v="Mohit Bahdwar"/>
    <x v="0"/>
    <s v="Gurgaon"/>
    <x v="1"/>
    <m/>
    <x v="1"/>
    <s v="Executives"/>
    <s v="E6"/>
    <s v="Yes"/>
    <s v="Yes"/>
    <s v="Yes"/>
    <s v="Yes"/>
    <s v="Yes"/>
    <s v="Yes"/>
    <s v="Yes"/>
    <s v="110153422664"/>
    <d v="2021-07-27T00:00:00"/>
    <d v="1899-12-30T09:33:45"/>
  </r>
  <r>
    <n v="7241"/>
    <s v="210000080346"/>
    <n v="60003036"/>
    <s v="Amit Kumar"/>
    <x v="0"/>
    <s v="Gurgaon"/>
    <x v="0"/>
    <m/>
    <x v="0"/>
    <s v="Executives"/>
    <s v="E4"/>
    <s v="Yes"/>
    <s v="Yes"/>
    <s v="Yes"/>
    <s v="Yes"/>
    <s v="Yes"/>
    <s v="Yes"/>
    <s v="Yes"/>
    <s v="110153431509"/>
    <d v="2021-07-07T00:00:00"/>
    <d v="1899-12-30T16:59:59"/>
  </r>
  <r>
    <n v="7245"/>
    <s v="210000093774"/>
    <n v="60003064"/>
    <s v="PRADEEP SINGH CHAUHAN"/>
    <x v="0"/>
    <s v="Gurgaon"/>
    <x v="3"/>
    <m/>
    <x v="0"/>
    <s v="Executives"/>
    <s v="E5"/>
    <s v="Yes"/>
    <s v="Yes"/>
    <s v="Yes"/>
    <s v="Yes"/>
    <s v="Yes"/>
    <s v="Yes"/>
    <s v="Yes"/>
    <s v="110153550029"/>
    <d v="2021-07-30T00:00:00"/>
    <d v="1899-12-30T16:50:55"/>
  </r>
  <r>
    <n v="7246"/>
    <s v="210000081609"/>
    <n v="60000288"/>
    <s v="Rajesh Kumar Sahni"/>
    <x v="0"/>
    <s v="Gurgaon"/>
    <x v="0"/>
    <m/>
    <x v="0"/>
    <s v="Executives"/>
    <s v="E5"/>
    <s v="Yes"/>
    <s v="Yes"/>
    <s v="Yes"/>
    <s v="Yes"/>
    <s v="Yes"/>
    <s v="Yes"/>
    <s v="Yes"/>
    <s v="110153592930"/>
    <d v="2021-07-11T00:00:00"/>
    <d v="1899-12-30T16:06:43"/>
  </r>
  <r>
    <n v="7253"/>
    <s v="210000089214"/>
    <n v="60015078"/>
    <s v="Bhabatosh Das"/>
    <x v="0"/>
    <s v="Gurgaon"/>
    <x v="0"/>
    <m/>
    <x v="0"/>
    <s v="Executives"/>
    <s v="E8"/>
    <s v="Yes"/>
    <s v="Yes"/>
    <s v="Yes"/>
    <s v="Yes"/>
    <s v="Yes"/>
    <s v="Yes"/>
    <s v="Yes"/>
    <s v="110153802233"/>
    <d v="2021-07-27T00:00:00"/>
    <d v="1899-12-30T14:15:13"/>
  </r>
  <r>
    <n v="7264"/>
    <s v="210000087315"/>
    <n v="60002326"/>
    <s v="Nitesh Kumar"/>
    <x v="0"/>
    <s v="Gurgaon"/>
    <x v="0"/>
    <m/>
    <x v="0"/>
    <s v="Executives"/>
    <s v="E6"/>
    <s v="Yes"/>
    <s v="Yes"/>
    <s v="Yes"/>
    <s v="Yes"/>
    <s v="Yes"/>
    <s v="Yes"/>
    <s v="Yes"/>
    <s v="110154284215"/>
    <d v="2021-07-26T00:00:00"/>
    <d v="1899-12-30T09:56:32"/>
  </r>
  <r>
    <n v="7270"/>
    <s v="210000080625"/>
    <n v="60004048"/>
    <s v="DEVESH HARI"/>
    <x v="0"/>
    <s v="Gurgaon"/>
    <x v="0"/>
    <m/>
    <x v="0"/>
    <s v="Executives"/>
    <s v="E3"/>
    <s v="Yes"/>
    <s v="Yes"/>
    <s v="Yes"/>
    <s v="Yes"/>
    <s v="Yes"/>
    <s v="Yes"/>
    <s v="Yes"/>
    <s v="110154352948"/>
    <d v="2021-07-08T00:00:00"/>
    <d v="1899-12-30T12:46:12"/>
  </r>
  <r>
    <n v="7272"/>
    <s v="210000088945"/>
    <n v="60003981"/>
    <s v="Nirmesh Jain"/>
    <x v="0"/>
    <s v="Gurgaon"/>
    <x v="0"/>
    <m/>
    <x v="0"/>
    <s v="Executives"/>
    <s v="E3"/>
    <s v="Yes"/>
    <s v="Yes"/>
    <s v="Yes"/>
    <s v="Yes"/>
    <s v="Yes"/>
    <s v="Yes"/>
    <s v="Yes"/>
    <s v="110154362766"/>
    <d v="2021-07-27T00:00:00"/>
    <d v="1899-12-30T11:53:16"/>
  </r>
  <r>
    <n v="7282"/>
    <s v="210000088701"/>
    <n v="60002028"/>
    <s v="Jitendra Singh"/>
    <x v="0"/>
    <s v="Gurgaon"/>
    <x v="1"/>
    <m/>
    <x v="1"/>
    <s v="Executives"/>
    <s v="E6"/>
    <s v="Yes"/>
    <s v="Yes"/>
    <s v="Yes"/>
    <s v="Yes"/>
    <s v="Yes"/>
    <s v="Yes"/>
    <s v="Yes"/>
    <s v="110154563308"/>
    <d v="2021-07-27T00:00:00"/>
    <d v="1899-12-30T10:06:17"/>
  </r>
  <r>
    <n v="7283"/>
    <s v="210000091104"/>
    <n v="60003730"/>
    <s v="SHRITI KUMARI"/>
    <x v="0"/>
    <s v="Gurgaon"/>
    <x v="0"/>
    <m/>
    <x v="0"/>
    <s v="Supervisors"/>
    <s v="S1"/>
    <s v="Yes"/>
    <s v="Yes"/>
    <s v="Yes"/>
    <s v="Yes"/>
    <s v="Yes"/>
    <s v="Yes"/>
    <s v="Yes"/>
    <s v="110154572395"/>
    <d v="2021-07-28T00:00:00"/>
    <d v="1899-12-30T16:50:57"/>
  </r>
  <r>
    <n v="7287"/>
    <s v="210000082597"/>
    <n v="60002308"/>
    <s v="Amit Kumar Sahu"/>
    <x v="0"/>
    <s v="Gurgaon"/>
    <x v="0"/>
    <m/>
    <x v="0"/>
    <s v="Executives"/>
    <s v="E6"/>
    <s v="Yes"/>
    <s v="Yes"/>
    <s v="Yes"/>
    <s v="Yes"/>
    <s v="Yes"/>
    <s v="Yes"/>
    <s v="Yes"/>
    <s v="110155002889"/>
    <d v="2021-07-14T00:00:00"/>
    <d v="1899-12-30T09:37:42"/>
  </r>
  <r>
    <n v="7304"/>
    <s v="210000089366"/>
    <n v="60000836"/>
    <s v="A P Gupta"/>
    <x v="0"/>
    <s v="Gurgaon"/>
    <x v="0"/>
    <m/>
    <x v="0"/>
    <s v="Executives"/>
    <s v="E7"/>
    <s v="Yes"/>
    <s v="Yes"/>
    <s v="Yes"/>
    <s v="Yes"/>
    <s v="Yes"/>
    <s v="Yes"/>
    <s v="Yes"/>
    <s v="110155438500"/>
    <d v="2021-07-27T00:00:00"/>
    <d v="1899-12-30T15:38:39"/>
  </r>
  <r>
    <n v="7307"/>
    <s v="210000086278"/>
    <n v="60001607"/>
    <s v="Vishwajeet Singh"/>
    <x v="0"/>
    <s v="Gurgaon"/>
    <x v="0"/>
    <m/>
    <x v="0"/>
    <s v="Executives"/>
    <s v="E6"/>
    <s v="Yes"/>
    <s v="Yes"/>
    <s v="Yes"/>
    <s v="Yes"/>
    <s v="Yes"/>
    <s v="Yes"/>
    <s v="Yes"/>
    <s v="110155469875"/>
    <d v="2021-07-23T00:00:00"/>
    <d v="1899-12-30T15:53:00"/>
  </r>
  <r>
    <n v="7308"/>
    <s v="210000085346"/>
    <n v="60002881"/>
    <s v="Satendra Singh Sengar"/>
    <x v="0"/>
    <s v="Gurgaon"/>
    <x v="0"/>
    <m/>
    <x v="0"/>
    <s v="Executives"/>
    <s v="E5"/>
    <s v="Yes"/>
    <s v="Yes"/>
    <s v="Yes"/>
    <s v="Yes"/>
    <s v="Yes"/>
    <s v="Yes"/>
    <s v="Yes"/>
    <s v="110155494582"/>
    <d v="2021-07-22T00:00:00"/>
    <d v="1899-12-30T10:19:02"/>
  </r>
  <r>
    <n v="7313"/>
    <s v="210000079027"/>
    <n v="60002621"/>
    <s v="Ranjeet Kumar Suman"/>
    <x v="0"/>
    <s v="Gurgaon"/>
    <x v="0"/>
    <m/>
    <x v="0"/>
    <s v="Executives"/>
    <s v="E5"/>
    <s v="Yes"/>
    <s v="Yes"/>
    <s v="Yes"/>
    <s v="Yes"/>
    <s v="Yes"/>
    <s v="Yes"/>
    <s v="Yes"/>
    <s v="110155540444"/>
    <d v="2021-07-04T00:00:00"/>
    <d v="1899-12-30T12:01:55"/>
  </r>
  <r>
    <n v="7322"/>
    <s v="210000087278"/>
    <n v="60011867"/>
    <s v="Naresh Kumar"/>
    <x v="0"/>
    <s v="Gurgaon"/>
    <x v="3"/>
    <m/>
    <x v="0"/>
    <s v="Executives"/>
    <s v="E6"/>
    <s v="Yes"/>
    <s v="Yes"/>
    <s v="Yes"/>
    <s v="Yes"/>
    <s v="Yes"/>
    <s v="Yes"/>
    <s v="Yes"/>
    <s v="110155587022"/>
    <d v="2021-07-26T00:00:00"/>
    <d v="1899-12-30T09:47:22"/>
  </r>
  <r>
    <n v="7330"/>
    <s v="210000087914"/>
    <n v="60002773"/>
    <s v="Dinesh Singh Bisht"/>
    <x v="0"/>
    <s v="Gurgaon"/>
    <x v="0"/>
    <m/>
    <x v="0"/>
    <s v="Executives"/>
    <s v="E5"/>
    <s v="Yes"/>
    <s v="Yes"/>
    <s v="Yes"/>
    <s v="Yes"/>
    <s v="Yes"/>
    <s v="Yes"/>
    <s v="Yes"/>
    <s v="110155688352"/>
    <d v="2021-07-26T00:00:00"/>
    <d v="1899-12-30T14:18:43"/>
  </r>
  <r>
    <n v="7335"/>
    <s v="210000079647"/>
    <n v="60001372"/>
    <s v="Nitesh Kumar Sinha"/>
    <x v="0"/>
    <s v="Gurgaon"/>
    <x v="0"/>
    <m/>
    <x v="0"/>
    <s v="Executives"/>
    <s v="E7"/>
    <s v="Yes"/>
    <s v="Yes"/>
    <s v="Yes"/>
    <s v="Yes"/>
    <s v="Yes"/>
    <s v="Yes"/>
    <s v="Yes"/>
    <s v="110155753958"/>
    <d v="2021-07-06T00:00:00"/>
    <d v="1899-12-30T10:11:28"/>
  </r>
  <r>
    <n v="7337"/>
    <s v="210000093443"/>
    <n v="60002398"/>
    <s v="Anurag Srivastav"/>
    <x v="0"/>
    <s v="Gurgaon"/>
    <x v="0"/>
    <m/>
    <x v="0"/>
    <s v="Executives"/>
    <s v="E7"/>
    <s v="Yes"/>
    <s v="Yes"/>
    <s v="Yes"/>
    <s v="Yes"/>
    <s v="Yes"/>
    <s v="Yes"/>
    <s v="Yes"/>
    <s v="110155915524"/>
    <d v="2021-07-30T00:00:00"/>
    <d v="1899-12-30T12:53:20"/>
  </r>
  <r>
    <n v="7338"/>
    <s v="210000084524"/>
    <n v="60010955"/>
    <s v="B B Mukherjee"/>
    <x v="0"/>
    <s v="Gurgaon"/>
    <x v="0"/>
    <m/>
    <x v="0"/>
    <s v="Executives"/>
    <s v="E8"/>
    <s v="Yes"/>
    <s v="Yes"/>
    <s v="Yes"/>
    <s v="Yes"/>
    <s v="Yes"/>
    <s v="Yes"/>
    <s v="Yes"/>
    <s v="110155924711"/>
    <d v="2021-07-19T00:00:00"/>
    <d v="1899-12-30T17:41:05"/>
  </r>
  <r>
    <n v="7342"/>
    <s v="210000091516"/>
    <n v="60002401"/>
    <s v="Nishant Kumar Mishra"/>
    <x v="0"/>
    <s v="Gurgaon"/>
    <x v="1"/>
    <m/>
    <x v="1"/>
    <s v="Executives"/>
    <s v="E6"/>
    <s v="Yes"/>
    <s v="Yes"/>
    <s v="Yes"/>
    <s v="Yes"/>
    <s v="Yes"/>
    <s v="Yes"/>
    <s v="Yes"/>
    <s v="110156179372"/>
    <d v="2021-07-28T00:00:00"/>
    <d v="1899-12-30T22:56:53"/>
  </r>
  <r>
    <n v="7345"/>
    <s v="210000082856"/>
    <n v="60016580"/>
    <s v="Vinul Kr Koul"/>
    <x v="0"/>
    <s v="Gurgaon"/>
    <x v="0"/>
    <m/>
    <x v="0"/>
    <s v="Executives"/>
    <s v="E6"/>
    <s v="Yes"/>
    <s v="Yes"/>
    <s v="Yes"/>
    <s v="Yes"/>
    <s v="Yes"/>
    <s v="Yes"/>
    <s v="Yes"/>
    <s v="110160963397"/>
    <d v="2021-07-14T00:00:00"/>
    <d v="1899-12-30T16:38:34"/>
  </r>
  <r>
    <n v="7351"/>
    <s v="210000092076"/>
    <n v="60002145"/>
    <s v="Rohit Kumar"/>
    <x v="0"/>
    <s v="Gurgaon"/>
    <x v="3"/>
    <m/>
    <x v="0"/>
    <s v="Executives"/>
    <s v="E6"/>
    <s v="Yes"/>
    <s v="Yes"/>
    <s v="Yes"/>
    <s v="Yes"/>
    <s v="Yes"/>
    <s v="Yes"/>
    <s v="Yes"/>
    <s v="110161262952"/>
    <d v="2021-07-29T00:00:00"/>
    <d v="1899-12-30T12:45:07"/>
  </r>
  <r>
    <n v="7368"/>
    <s v="210000080886"/>
    <n v="60003479"/>
    <s v="Loveansh Sachdeva"/>
    <x v="0"/>
    <s v="Gurgaon"/>
    <x v="0"/>
    <m/>
    <x v="0"/>
    <s v="Executives"/>
    <s v="E3"/>
    <s v="Yes"/>
    <s v="Yes"/>
    <s v="Yes"/>
    <s v="Yes"/>
    <s v="Yes"/>
    <s v="Yes"/>
    <s v="Yes"/>
    <s v="110162200980"/>
    <d v="2021-07-09T00:00:00"/>
    <d v="1899-12-30T09:48:59"/>
  </r>
  <r>
    <n v="7370"/>
    <s v="210000094052"/>
    <n v="60000259"/>
    <s v="Kusum ."/>
    <x v="0"/>
    <s v="Gurgaon"/>
    <x v="0"/>
    <m/>
    <x v="0"/>
    <s v="Executives"/>
    <s v="E3"/>
    <s v="Yes"/>
    <s v="Yes"/>
    <s v="Yes"/>
    <s v="Yes"/>
    <s v="Yes"/>
    <s v="Yes"/>
    <s v="Yes"/>
    <s v="110162208058"/>
    <d v="2021-07-30T00:00:00"/>
    <d v="1899-12-30T22:55:45"/>
  </r>
  <r>
    <n v="7372"/>
    <s v="210000084433"/>
    <n v="60020528"/>
    <s v="A K Chaudhary"/>
    <x v="0"/>
    <s v="Gurgaon"/>
    <x v="0"/>
    <m/>
    <x v="0"/>
    <s v="Executives"/>
    <s v="E7"/>
    <s v="Yes"/>
    <s v="Yes"/>
    <s v="Yes"/>
    <s v="Yes"/>
    <s v="Yes"/>
    <s v="Yes"/>
    <s v="Yes"/>
    <s v="110162285903"/>
    <d v="2021-07-19T00:00:00"/>
    <d v="1899-12-30T16:12:49"/>
  </r>
  <r>
    <n v="7376"/>
    <s v="210000089304"/>
    <n v="60002325"/>
    <s v="Deepak M Roy"/>
    <x v="0"/>
    <s v="Gurgaon"/>
    <x v="0"/>
    <m/>
    <x v="0"/>
    <s v="Executives"/>
    <s v="E6"/>
    <s v="Yes"/>
    <s v="Yes"/>
    <s v="Yes"/>
    <s v="Yes"/>
    <s v="Yes"/>
    <s v="Yes"/>
    <s v="Yes"/>
    <s v="110162430664"/>
    <d v="2021-07-27T00:00:00"/>
    <d v="1899-12-30T15:10:36"/>
  </r>
  <r>
    <n v="7377"/>
    <s v="210000083000"/>
    <n v="60003474"/>
    <s v="ASHISH ALANKAR"/>
    <x v="0"/>
    <s v="Gurgaon"/>
    <x v="0"/>
    <m/>
    <x v="0"/>
    <s v="Executives"/>
    <s v="E3"/>
    <s v="Yes"/>
    <s v="Yes"/>
    <s v="Yes"/>
    <s v="Yes"/>
    <s v="Yes"/>
    <s v="Yes"/>
    <s v="Yes"/>
    <s v="110162442703"/>
    <d v="2021-07-15T00:00:00"/>
    <d v="1899-12-30T10:58:34"/>
  </r>
  <r>
    <n v="7380"/>
    <s v="210000087625"/>
    <n v="60002436"/>
    <s v="Akhil Sundaran"/>
    <x v="0"/>
    <s v="Gurgaon"/>
    <x v="3"/>
    <m/>
    <x v="0"/>
    <s v="Executives"/>
    <s v="E6"/>
    <s v="Yes"/>
    <s v="Yes"/>
    <s v="Yes"/>
    <s v="Yes"/>
    <s v="Yes"/>
    <s v="Yes"/>
    <s v="Yes"/>
    <s v="110162990104"/>
    <d v="2021-07-26T00:00:00"/>
    <d v="1899-12-30T11:43:22"/>
  </r>
  <r>
    <n v="7384"/>
    <s v="210000088152"/>
    <n v="60002081"/>
    <s v="Sunil Kumar"/>
    <x v="0"/>
    <s v="Gurgaon"/>
    <x v="1"/>
    <m/>
    <x v="1"/>
    <s v="Executives"/>
    <s v="E6"/>
    <s v="Yes"/>
    <s v="Yes"/>
    <s v="Yes"/>
    <s v="Yes"/>
    <s v="Yes"/>
    <s v="Yes"/>
    <s v="Yes"/>
    <s v="110163105197"/>
    <d v="2021-07-26T00:00:00"/>
    <d v="1899-12-30T16:29:22"/>
  </r>
  <r>
    <n v="7391"/>
    <s v="210000092900"/>
    <n v="60001059"/>
    <s v="Sachin Gupta"/>
    <x v="0"/>
    <s v="Gurgaon"/>
    <x v="1"/>
    <m/>
    <x v="1"/>
    <s v="Executives"/>
    <s v="E7"/>
    <s v="Yes"/>
    <s v="Yes"/>
    <s v="Yes"/>
    <s v="Yes"/>
    <s v="Yes"/>
    <s v="Yes"/>
    <s v="Yes"/>
    <s v="110163180384"/>
    <d v="2021-07-30T00:00:00"/>
    <d v="1899-12-30T08:36:52"/>
  </r>
  <r>
    <n v="7392"/>
    <s v="210000079823"/>
    <n v="60001487"/>
    <s v="Naba Kumar Mondal"/>
    <x v="0"/>
    <s v="Gurgaon"/>
    <x v="0"/>
    <m/>
    <x v="0"/>
    <s v="Executives"/>
    <s v="E7"/>
    <s v="Yes"/>
    <s v="Yes"/>
    <s v="Yes"/>
    <s v="Yes"/>
    <s v="Yes"/>
    <s v="Yes"/>
    <s v="Yes"/>
    <s v="110163205610"/>
    <d v="2021-07-06T00:00:00"/>
    <d v="1899-12-30T13:07:34"/>
  </r>
  <r>
    <n v="7397"/>
    <s v="210000084358"/>
    <n v="60016158"/>
    <s v="M P Rathore"/>
    <x v="0"/>
    <s v="Gurgaon"/>
    <x v="0"/>
    <m/>
    <x v="0"/>
    <s v="Executives"/>
    <s v="E8"/>
    <s v="Yes"/>
    <s v="Yes"/>
    <s v="Yes"/>
    <s v="Yes"/>
    <s v="Yes"/>
    <s v="Yes"/>
    <s v="Yes"/>
    <s v="110163222276"/>
    <d v="2021-07-19T00:00:00"/>
    <d v="1899-12-30T15:55:54"/>
  </r>
  <r>
    <n v="7416"/>
    <s v="210000079264"/>
    <n v="60002051"/>
    <s v="Durga Prasad Appari"/>
    <x v="0"/>
    <s v="Gurgaon"/>
    <x v="0"/>
    <m/>
    <x v="0"/>
    <s v="Executives"/>
    <s v="E6"/>
    <s v="Yes"/>
    <s v="Yes"/>
    <s v="Yes"/>
    <s v="Yes"/>
    <s v="Yes"/>
    <s v="Yes"/>
    <s v="Yes"/>
    <s v="110163702379"/>
    <d v="2021-07-05T00:00:00"/>
    <d v="1899-12-30T10:36:09"/>
  </r>
  <r>
    <n v="7423"/>
    <s v="210000085369"/>
    <n v="60003208"/>
    <s v="Pradeep Seervi"/>
    <x v="0"/>
    <s v="Gurgaon"/>
    <x v="3"/>
    <m/>
    <x v="0"/>
    <s v="Executives"/>
    <s v="E4"/>
    <s v="Yes"/>
    <s v="Yes"/>
    <s v="Yes"/>
    <s v="Yes"/>
    <s v="Yes"/>
    <s v="Yes"/>
    <s v="Yes"/>
    <s v="110164072602"/>
    <d v="2021-07-22T00:00:00"/>
    <d v="1899-12-30T10:58:46"/>
  </r>
  <r>
    <n v="7425"/>
    <s v="210000090747"/>
    <n v="60004010"/>
    <s v="NARAYANA MURTHY VELLA"/>
    <x v="0"/>
    <s v="Gurgaon"/>
    <x v="0"/>
    <m/>
    <x v="0"/>
    <s v="Executives"/>
    <s v="E2"/>
    <s v="Yes"/>
    <s v="Yes"/>
    <s v="Yes"/>
    <s v="Yes"/>
    <s v="Yes"/>
    <s v="Yes"/>
    <s v="Yes"/>
    <s v="110164263095"/>
    <d v="2021-07-28T00:00:00"/>
    <d v="1899-12-30T14:01:39"/>
  </r>
  <r>
    <n v="7430"/>
    <s v="210000092335"/>
    <n v="60070174"/>
    <s v="Rahul Ratnakar Adsule"/>
    <x v="0"/>
    <s v="Gurgaon"/>
    <x v="2"/>
    <m/>
    <x v="0"/>
    <s v="Executives"/>
    <s v="E6"/>
    <s v="Yes"/>
    <s v="Yes"/>
    <s v="Yes"/>
    <s v="Yes"/>
    <s v="Yes"/>
    <s v="Yes"/>
    <s v="Yes"/>
    <s v="110164286974"/>
    <d v="2021-07-29T00:00:00"/>
    <d v="1899-12-30T15:43:02"/>
  </r>
  <r>
    <n v="7438"/>
    <s v="210000083071"/>
    <n v="60011072"/>
    <s v="Pankaj Sharma"/>
    <x v="0"/>
    <s v="Gurgaon"/>
    <x v="0"/>
    <m/>
    <x v="0"/>
    <s v="Executives"/>
    <s v="E6"/>
    <s v="Yes"/>
    <s v="Yes"/>
    <s v="Yes"/>
    <s v="Yes"/>
    <s v="Yes"/>
    <s v="Yes"/>
    <s v="Yes"/>
    <s v="110164378568"/>
    <d v="2021-07-15T00:00:00"/>
    <d v="1899-12-30T11:09:04"/>
  </r>
  <r>
    <n v="7445"/>
    <s v="210000082754"/>
    <n v="60000564"/>
    <s v="Sanjeev Kumar Singh"/>
    <x v="0"/>
    <s v="Gurgaon"/>
    <x v="0"/>
    <m/>
    <x v="0"/>
    <s v="Executives"/>
    <s v="E8"/>
    <s v="Yes"/>
    <s v="Yes"/>
    <s v="Yes"/>
    <s v="Yes"/>
    <s v="Yes"/>
    <s v="Yes"/>
    <s v="Yes"/>
    <s v="110164576812"/>
    <d v="2021-07-14T00:00:00"/>
    <d v="1899-12-30T12:59:10"/>
  </r>
  <r>
    <n v="7447"/>
    <s v="210000084020"/>
    <n v="60003977"/>
    <s v="RISHI NARULA"/>
    <x v="0"/>
    <s v="Gurgaon"/>
    <x v="0"/>
    <m/>
    <x v="0"/>
    <s v="Executives"/>
    <s v="E3"/>
    <s v="Yes"/>
    <s v="Yes"/>
    <s v="Yes"/>
    <s v="Yes"/>
    <s v="Yes"/>
    <s v="Yes"/>
    <s v="Yes"/>
    <s v="110164681107"/>
    <d v="2021-07-18T00:00:00"/>
    <d v="1899-12-30T17:58:58"/>
  </r>
  <r>
    <n v="7453"/>
    <s v="210000080047"/>
    <n v="60001308"/>
    <s v="Chandra Prakash Awasthi"/>
    <x v="0"/>
    <s v="Gurgaon"/>
    <x v="3"/>
    <m/>
    <x v="0"/>
    <s v="Executives"/>
    <s v="E7"/>
    <s v="Yes"/>
    <s v="Yes"/>
    <s v="Yes"/>
    <s v="Yes"/>
    <s v="Yes"/>
    <s v="Yes"/>
    <s v="Yes"/>
    <s v="110165360503"/>
    <d v="2021-07-07T00:00:00"/>
    <d v="1899-12-30T09:44:09"/>
  </r>
  <r>
    <n v="7462"/>
    <s v="210000091105"/>
    <n v="60001851"/>
    <s v="Ramesh M P"/>
    <x v="0"/>
    <s v="Gurgaon"/>
    <x v="0"/>
    <m/>
    <x v="0"/>
    <s v="Executives"/>
    <s v="E6"/>
    <s v="Yes"/>
    <s v="Yes"/>
    <s v="Yes"/>
    <s v="Yes"/>
    <s v="Yes"/>
    <s v="Yes"/>
    <s v="Yes"/>
    <s v="110165456423"/>
    <d v="2021-07-28T00:00:00"/>
    <d v="1899-12-30T16:51:48"/>
  </r>
  <r>
    <n v="7464"/>
    <s v="210000085441"/>
    <n v="60051314"/>
    <s v="Tanuj Sharma"/>
    <x v="0"/>
    <s v="Gurgaon"/>
    <x v="0"/>
    <m/>
    <x v="0"/>
    <s v="Executives"/>
    <s v="E5"/>
    <s v="Yes"/>
    <s v="Yes"/>
    <s v="Yes"/>
    <s v="Yes"/>
    <s v="Yes"/>
    <s v="Yes"/>
    <s v="Yes"/>
    <s v="110165479801"/>
    <d v="2021-07-22T00:00:00"/>
    <d v="1899-12-30T12:06:19"/>
  </r>
  <r>
    <n v="7466"/>
    <s v="210000091433"/>
    <n v="60003484"/>
    <s v="Shaifali Kukreja"/>
    <x v="0"/>
    <s v="Gurgaon"/>
    <x v="0"/>
    <m/>
    <x v="0"/>
    <s v="Executives"/>
    <s v="E3"/>
    <s v="Yes"/>
    <s v="Yes"/>
    <s v="Yes"/>
    <s v="Yes"/>
    <s v="Yes"/>
    <s v="Yes"/>
    <s v="Yes"/>
    <s v="110165480818"/>
    <d v="2021-07-28T00:00:00"/>
    <d v="1899-12-30T20:17:46"/>
  </r>
  <r>
    <n v="7472"/>
    <s v="210000086448"/>
    <n v="60000748"/>
    <s v="Gyaneshwar Prasad Payasi"/>
    <x v="0"/>
    <s v="Gurgaon"/>
    <x v="0"/>
    <m/>
    <x v="0"/>
    <s v="Executives"/>
    <s v="E8"/>
    <s v="Yes"/>
    <s v="Yes"/>
    <s v="Yes"/>
    <s v="Yes"/>
    <s v="Yes"/>
    <s v="Yes"/>
    <s v="Yes"/>
    <s v="110165520198"/>
    <d v="2021-07-23T00:00:00"/>
    <d v="1899-12-30T18:00:31"/>
  </r>
  <r>
    <n v="7490"/>
    <s v="210000088323"/>
    <n v="60003742"/>
    <s v="SUDHARSHAN P.R."/>
    <x v="0"/>
    <s v="Gurgaon"/>
    <x v="0"/>
    <m/>
    <x v="0"/>
    <s v="Executives"/>
    <s v="E5"/>
    <s v="Yes"/>
    <s v="Yes"/>
    <s v="Yes"/>
    <s v="Yes"/>
    <s v="Yes"/>
    <s v="Yes"/>
    <s v="Yes"/>
    <s v="110165928796"/>
    <d v="2021-07-26T00:00:00"/>
    <d v="1899-12-30T17:30:24"/>
  </r>
  <r>
    <n v="7492"/>
    <s v="210000080716"/>
    <n v="60003909"/>
    <s v="ANANT RAJ"/>
    <x v="0"/>
    <s v="Gurgaon"/>
    <x v="3"/>
    <m/>
    <x v="0"/>
    <s v="Executives"/>
    <s v="E2"/>
    <s v="Yes"/>
    <s v="Yes"/>
    <s v="Yes"/>
    <s v="Yes"/>
    <s v="Yes"/>
    <s v="Yes"/>
    <s v="Yes"/>
    <s v="110166031312"/>
    <d v="2021-07-08T00:00:00"/>
    <d v="1899-12-30T15:07:07"/>
  </r>
  <r>
    <n v="7497"/>
    <s v="210000087585"/>
    <n v="60001375"/>
    <s v="Shwetank Kumar"/>
    <x v="0"/>
    <s v="Gurgaon"/>
    <x v="0"/>
    <m/>
    <x v="0"/>
    <s v="Executives"/>
    <s v="E6"/>
    <s v="Yes"/>
    <s v="Yes"/>
    <s v="Yes"/>
    <s v="Yes"/>
    <s v="Yes"/>
    <s v="Yes"/>
    <s v="Yes"/>
    <s v="110166123116"/>
    <d v="2021-07-26T00:00:00"/>
    <d v="1899-12-30T11:31:39"/>
  </r>
  <r>
    <n v="7503"/>
    <s v="210000092805"/>
    <n v="60000558"/>
    <s v="Rajiv Gandhi"/>
    <x v="0"/>
    <s v="Gurgaon"/>
    <x v="0"/>
    <m/>
    <x v="0"/>
    <s v="Executives"/>
    <s v="E8"/>
    <s v="Yes"/>
    <s v="Yes"/>
    <s v="Yes"/>
    <s v="Yes"/>
    <s v="Yes"/>
    <s v="Yes"/>
    <s v="Yes"/>
    <s v="110171009072"/>
    <d v="2021-07-29T00:00:00"/>
    <d v="1899-12-30T20:09:12"/>
  </r>
  <r>
    <n v="7507"/>
    <s v="210000084956"/>
    <n v="60001457"/>
    <s v="Jay Prakash Yadav"/>
    <x v="0"/>
    <s v="Gurgaon"/>
    <x v="0"/>
    <m/>
    <x v="0"/>
    <s v="Executives"/>
    <s v="E7"/>
    <s v="Yes"/>
    <s v="Yes"/>
    <s v="Yes"/>
    <s v="Yes"/>
    <s v="Yes"/>
    <s v="Yes"/>
    <s v="Yes"/>
    <s v="110171176046"/>
    <d v="2021-07-20T00:00:00"/>
    <d v="1899-12-30T17:28:54"/>
  </r>
  <r>
    <n v="7508"/>
    <s v="210000090692"/>
    <n v="60002939"/>
    <s v="Nikhil Kumar"/>
    <x v="0"/>
    <s v="Gurgaon"/>
    <x v="0"/>
    <m/>
    <x v="0"/>
    <s v="Executives"/>
    <s v="E5"/>
    <s v="Yes"/>
    <s v="Yes"/>
    <s v="Yes"/>
    <s v="Yes"/>
    <s v="Yes"/>
    <s v="Yes"/>
    <s v="Yes"/>
    <s v="110171193428"/>
    <d v="2021-07-28T00:00:00"/>
    <d v="1899-12-30T13:17:24"/>
  </r>
  <r>
    <n v="7519"/>
    <s v="210000091646"/>
    <n v="60002562"/>
    <s v="Vipin Kumar Vadhera"/>
    <x v="0"/>
    <s v="Gurgaon"/>
    <x v="0"/>
    <m/>
    <x v="0"/>
    <s v="Executives"/>
    <s v="E6"/>
    <s v="Yes"/>
    <s v="Yes"/>
    <s v="Yes"/>
    <s v="Yes"/>
    <s v="Yes"/>
    <s v="Yes"/>
    <s v="Yes"/>
    <s v="110172104998"/>
    <d v="2021-07-29T00:00:00"/>
    <d v="1899-12-30T09:54:00"/>
  </r>
  <r>
    <n v="7520"/>
    <s v="210000082116"/>
    <n v="60030090"/>
    <s v="M S Hejib"/>
    <x v="0"/>
    <s v="Gurgaon"/>
    <x v="0"/>
    <m/>
    <x v="0"/>
    <s v="Executives"/>
    <s v="E8"/>
    <s v="Yes"/>
    <s v="Yes"/>
    <s v="Yes"/>
    <s v="Yes"/>
    <s v="Yes"/>
    <s v="Yes"/>
    <s v="Yes"/>
    <s v="110172171973"/>
    <d v="2021-07-13T00:00:00"/>
    <d v="1899-12-30T09:52:00"/>
  </r>
  <r>
    <n v="7524"/>
    <s v="210000092418"/>
    <n v="60010842"/>
    <s v="Manoj Kumar Kulshrestha"/>
    <x v="0"/>
    <s v="Gurgaon"/>
    <x v="0"/>
    <m/>
    <x v="0"/>
    <s v="Supervisors"/>
    <s v="S4"/>
    <s v="Yes"/>
    <s v="Yes"/>
    <s v="Yes"/>
    <s v="Yes"/>
    <s v="Yes"/>
    <s v="Yes"/>
    <s v="Yes"/>
    <s v="110172315554"/>
    <d v="2021-07-29T00:00:00"/>
    <d v="1899-12-30T16:29:41"/>
  </r>
  <r>
    <n v="7527"/>
    <s v="210000084896"/>
    <n v="60001615"/>
    <s v="Divya Soni"/>
    <x v="0"/>
    <s v="Gurgaon"/>
    <x v="0"/>
    <m/>
    <x v="0"/>
    <s v="Executives"/>
    <s v="E7"/>
    <s v="Yes"/>
    <s v="Yes"/>
    <s v="Yes"/>
    <s v="Yes"/>
    <s v="Yes"/>
    <s v="Yes"/>
    <s v="Yes"/>
    <s v="110172693745"/>
    <d v="2021-07-20T00:00:00"/>
    <d v="1899-12-30T16:26:49"/>
  </r>
  <r>
    <n v="7528"/>
    <s v="210000083055"/>
    <n v="60000503"/>
    <s v="Madhu Bala Arora"/>
    <x v="0"/>
    <s v="Gurgaon"/>
    <x v="2"/>
    <m/>
    <x v="0"/>
    <s v="Executives"/>
    <s v="E3"/>
    <s v="Yes"/>
    <s v="Yes"/>
    <s v="Yes"/>
    <s v="Yes"/>
    <s v="Yes"/>
    <s v="Yes"/>
    <s v="Yes"/>
    <s v="110172746914"/>
    <d v="2021-07-15T00:00:00"/>
    <d v="1899-12-30T11:33:27"/>
  </r>
  <r>
    <n v="7529"/>
    <s v="210000080708"/>
    <n v="60003493"/>
    <s v="Rudra Pratap Pradhan"/>
    <x v="0"/>
    <s v="Gurgaon"/>
    <x v="0"/>
    <m/>
    <x v="0"/>
    <s v="Executives"/>
    <s v="E4"/>
    <s v="Yes"/>
    <s v="Yes"/>
    <s v="Yes"/>
    <s v="Yes"/>
    <s v="Yes"/>
    <s v="Yes"/>
    <s v="Yes"/>
    <s v="110172797250"/>
    <d v="2021-07-08T00:00:00"/>
    <d v="1899-12-30T14:59:12"/>
  </r>
  <r>
    <n v="7538"/>
    <s v="210000089660"/>
    <n v="60001051"/>
    <s v="Pankaj Khurana"/>
    <x v="0"/>
    <s v="Gurgaon"/>
    <x v="0"/>
    <m/>
    <x v="0"/>
    <s v="Executives"/>
    <s v="E7"/>
    <s v="Yes"/>
    <s v="Yes"/>
    <s v="Yes"/>
    <s v="Yes"/>
    <s v="Yes"/>
    <s v="Yes"/>
    <s v="Yes"/>
    <s v="110173098694"/>
    <d v="2021-07-27T00:00:00"/>
    <d v="1899-12-30T17:58:21"/>
  </r>
  <r>
    <n v="7540"/>
    <s v="210000086287"/>
    <n v="60002940"/>
    <s v="Venkatesh Gorli"/>
    <x v="0"/>
    <s v="Gurgaon"/>
    <x v="0"/>
    <m/>
    <x v="0"/>
    <s v="Executives"/>
    <s v="E5"/>
    <s v="Yes"/>
    <s v="Yes"/>
    <s v="Yes"/>
    <s v="Yes"/>
    <s v="Yes"/>
    <s v="Yes"/>
    <s v="Yes"/>
    <s v="110173109502"/>
    <d v="2021-07-23T00:00:00"/>
    <d v="1899-12-30T16:01:41"/>
  </r>
  <r>
    <n v="7555"/>
    <s v="210000081207"/>
    <n v="60000531"/>
    <s v="Arvind Kumar Pandey"/>
    <x v="0"/>
    <s v="Gurgaon"/>
    <x v="0"/>
    <m/>
    <x v="0"/>
    <s v="Executives"/>
    <s v="E8"/>
    <s v="Yes"/>
    <s v="Yes"/>
    <s v="Yes"/>
    <s v="Yes"/>
    <s v="Yes"/>
    <s v="Yes"/>
    <s v="Yes"/>
    <s v="110173222155"/>
    <d v="2021-07-09T00:00:00"/>
    <d v="1899-12-30T18:25:11"/>
  </r>
  <r>
    <n v="7563"/>
    <s v="210000080110"/>
    <n v="60002607"/>
    <s v="Abhishek Bhardwaj"/>
    <x v="0"/>
    <s v="Gurgaon"/>
    <x v="3"/>
    <m/>
    <x v="0"/>
    <s v="Executives"/>
    <s v="E5"/>
    <s v="Yes"/>
    <s v="Yes"/>
    <s v="Yes"/>
    <s v="Yes"/>
    <s v="Yes"/>
    <s v="Yes"/>
    <s v="Yes"/>
    <s v="110173400128"/>
    <d v="2021-07-07T00:00:00"/>
    <d v="1899-12-30T10:36:16"/>
  </r>
  <r>
    <n v="7574"/>
    <s v="210000080326"/>
    <n v="60002918"/>
    <s v="Ritesh Kumar"/>
    <x v="0"/>
    <s v="Gurgaon"/>
    <x v="3"/>
    <m/>
    <x v="0"/>
    <s v="Executives"/>
    <s v="E5"/>
    <s v="Yes"/>
    <s v="Yes"/>
    <s v="Yes"/>
    <s v="Yes"/>
    <s v="Yes"/>
    <s v="Yes"/>
    <s v="Yes"/>
    <s v="110174026307"/>
    <d v="2021-07-07T00:00:00"/>
    <d v="1899-12-30T16:19:59"/>
  </r>
  <r>
    <n v="7588"/>
    <s v="210000090076"/>
    <n v="60001286"/>
    <s v="Nitu Parganiha"/>
    <x v="0"/>
    <s v="Gurgaon"/>
    <x v="0"/>
    <m/>
    <x v="0"/>
    <s v="Executives"/>
    <s v="E7"/>
    <s v="Yes"/>
    <s v="Yes"/>
    <s v="Yes"/>
    <s v="Yes"/>
    <s v="Yes"/>
    <s v="Yes"/>
    <s v="Yes"/>
    <s v="110174277232"/>
    <d v="2021-07-28T00:00:00"/>
    <d v="1899-12-30T10:11:27"/>
  </r>
  <r>
    <n v="7589"/>
    <s v="210000092677"/>
    <n v="60031137"/>
    <s v="Veera Reddy Morthala"/>
    <x v="0"/>
    <s v="Gurgaon"/>
    <x v="0"/>
    <m/>
    <x v="0"/>
    <s v="Executives"/>
    <s v="E4"/>
    <s v="Yes"/>
    <s v="Yes"/>
    <s v="Yes"/>
    <s v="Yes"/>
    <s v="Yes"/>
    <s v="Yes"/>
    <s v="Yes"/>
    <s v="110174287176"/>
    <d v="2021-07-29T00:00:00"/>
    <d v="1899-12-30T18:40:25"/>
  </r>
  <r>
    <n v="7592"/>
    <s v="210000082888"/>
    <n v="60003670"/>
    <s v="PURNA VENKATA RAVI KIRAN PATCHIPULUSU"/>
    <x v="0"/>
    <s v="Gurgaon"/>
    <x v="0"/>
    <m/>
    <x v="0"/>
    <s v="Executives"/>
    <s v="E3"/>
    <s v="Yes"/>
    <s v="Yes"/>
    <s v="Yes"/>
    <s v="Yes"/>
    <s v="Yes"/>
    <s v="Yes"/>
    <s v="Yes"/>
    <s v="110174325604"/>
    <d v="2021-07-14T00:00:00"/>
    <d v="1899-12-30T18:10:13"/>
  </r>
  <r>
    <n v="7596"/>
    <s v="210000089988"/>
    <n v="60000574"/>
    <s v="Burra Vamsi Rama Mohan"/>
    <x v="0"/>
    <s v="Gurgaon"/>
    <x v="0"/>
    <m/>
    <x v="0"/>
    <s v="Executives"/>
    <s v="E8"/>
    <s v="Yes"/>
    <s v="Yes"/>
    <s v="Yes"/>
    <s v="Yes"/>
    <s v="Yes"/>
    <s v="Yes"/>
    <s v="Yes"/>
    <s v="110174376911"/>
    <d v="2021-07-28T00:00:00"/>
    <d v="1899-12-30T09:37:06"/>
  </r>
  <r>
    <n v="7598"/>
    <s v="210000079469"/>
    <n v="60003712"/>
    <s v="Ashutosh Kumar"/>
    <x v="0"/>
    <s v="Gurgaon"/>
    <x v="0"/>
    <m/>
    <x v="0"/>
    <s v="Executives"/>
    <s v="E3"/>
    <s v="Yes"/>
    <s v="Yes"/>
    <s v="Yes"/>
    <s v="Yes"/>
    <s v="Yes"/>
    <s v="Yes"/>
    <s v="Yes"/>
    <s v="110174409096"/>
    <d v="2021-07-05T00:00:00"/>
    <d v="1899-12-30T16:49:58"/>
  </r>
  <r>
    <n v="7599"/>
    <s v="210000088890"/>
    <n v="60003727"/>
    <s v="RAVIKANT PRASAD"/>
    <x v="0"/>
    <s v="Gurgaon"/>
    <x v="0"/>
    <m/>
    <x v="0"/>
    <s v="Supervisors"/>
    <s v="S1"/>
    <s v="Yes"/>
    <s v="Yes"/>
    <s v="Yes"/>
    <s v="Yes"/>
    <s v="Yes"/>
    <s v="Yes"/>
    <s v="Yes"/>
    <s v="110174421863"/>
    <d v="2021-07-27T00:00:00"/>
    <d v="1899-12-30T11:37:54"/>
  </r>
  <r>
    <n v="7609"/>
    <s v="210000096474"/>
    <n v="60003895"/>
    <s v="Sanskriti Gupta"/>
    <x v="0"/>
    <s v="Gurgaon"/>
    <x v="0"/>
    <m/>
    <x v="0"/>
    <s v="Executives"/>
    <s v="E3"/>
    <s v="Yes"/>
    <s v="Yes"/>
    <s v="Yes"/>
    <s v="Yes"/>
    <s v="Yes"/>
    <s v="Yes"/>
    <s v="Yes"/>
    <s v="110175002468"/>
    <d v="2021-08-06T00:00:00"/>
    <d v="1899-12-30T12:55:43"/>
  </r>
  <r>
    <n v="7610"/>
    <s v="210000080733"/>
    <n v="60002938"/>
    <s v="Sundeep Kumar Reddy V"/>
    <x v="0"/>
    <s v="Gurgaon"/>
    <x v="2"/>
    <m/>
    <x v="0"/>
    <s v="Executives"/>
    <s v="E5"/>
    <s v="Yes"/>
    <s v="Yes"/>
    <s v="Yes"/>
    <s v="Yes"/>
    <s v="Yes"/>
    <s v="Yes"/>
    <s v="Yes"/>
    <s v="110175041464"/>
    <d v="2021-07-08T00:00:00"/>
    <d v="1899-12-30T15:06:48"/>
  </r>
  <r>
    <n v="7612"/>
    <s v="210000088950"/>
    <n v="60003099"/>
    <s v="SAMRAT JAIN"/>
    <x v="0"/>
    <s v="Gurgaon"/>
    <x v="0"/>
    <m/>
    <x v="0"/>
    <s v="Executives"/>
    <s v="E4"/>
    <s v="Yes"/>
    <s v="Yes"/>
    <s v="Yes"/>
    <s v="Yes"/>
    <s v="Yes"/>
    <s v="Yes"/>
    <s v="Yes"/>
    <s v="110175083441"/>
    <d v="2021-07-27T00:00:00"/>
    <d v="1899-12-30T12:05:12"/>
  </r>
  <r>
    <n v="7618"/>
    <s v="210000088719"/>
    <n v="60002566"/>
    <s v="Ritu Yadav"/>
    <x v="0"/>
    <s v="Gurgaon"/>
    <x v="3"/>
    <m/>
    <x v="0"/>
    <s v="Executives"/>
    <s v="E5"/>
    <s v="Yes"/>
    <s v="Yes"/>
    <s v="Yes"/>
    <s v="Yes"/>
    <s v="Yes"/>
    <s v="Yes"/>
    <s v="Yes"/>
    <s v="110175175665"/>
    <d v="2021-07-27T00:00:00"/>
    <d v="1899-12-30T10:21:44"/>
  </r>
  <r>
    <n v="7623"/>
    <s v="210000084337"/>
    <n v="60003738"/>
    <s v="UPMA GARG"/>
    <x v="0"/>
    <s v="Gurgaon"/>
    <x v="3"/>
    <m/>
    <x v="0"/>
    <s v="Workmen"/>
    <s v="W4"/>
    <s v="Yes"/>
    <s v="Yes"/>
    <s v="Yes"/>
    <s v="Yes"/>
    <s v="Yes"/>
    <s v="Yes"/>
    <s v="Yes"/>
    <s v="110175271182"/>
    <d v="2021-07-19T00:00:00"/>
    <d v="1899-12-30T14:53:06"/>
  </r>
  <r>
    <n v="7626"/>
    <s v="210000083223"/>
    <n v="60001144"/>
    <s v="Umar Farooque"/>
    <x v="0"/>
    <s v="Gurgaon"/>
    <x v="3"/>
    <m/>
    <x v="0"/>
    <s v="Executives"/>
    <s v="E7"/>
    <s v="Yes"/>
    <s v="Yes"/>
    <s v="Yes"/>
    <s v="Yes"/>
    <s v="Yes"/>
    <s v="Yes"/>
    <s v="Yes"/>
    <s v="110175374229"/>
    <d v="2021-07-15T00:00:00"/>
    <d v="1899-12-30T15:30:39"/>
  </r>
  <r>
    <n v="7631"/>
    <s v="210000088174"/>
    <n v="60003304"/>
    <s v="Vatsava S.R. Krishna Raju"/>
    <x v="0"/>
    <s v="Gurgaon"/>
    <x v="0"/>
    <m/>
    <x v="0"/>
    <s v="Executives"/>
    <s v="E4"/>
    <s v="Yes"/>
    <s v="Yes"/>
    <s v="Yes"/>
    <s v="Yes"/>
    <s v="Yes"/>
    <s v="Yes"/>
    <s v="Yes"/>
    <s v="110175494399"/>
    <d v="2021-07-26T00:00:00"/>
    <d v="1899-12-30T16:32:03"/>
  </r>
  <r>
    <n v="7632"/>
    <s v="210000086436"/>
    <n v="60001638"/>
    <s v="Kalpana Shukla"/>
    <x v="0"/>
    <s v="Gurgaon"/>
    <x v="0"/>
    <m/>
    <x v="0"/>
    <s v="Executives"/>
    <s v="E6"/>
    <s v="Yes"/>
    <s v="Yes"/>
    <s v="Yes"/>
    <s v="Yes"/>
    <s v="Yes"/>
    <s v="Yes"/>
    <s v="Yes"/>
    <s v="110175545447"/>
    <d v="2021-07-23T00:00:00"/>
    <d v="1899-12-30T17:38:25"/>
  </r>
  <r>
    <n v="7636"/>
    <s v="210000084758"/>
    <n v="60004035"/>
    <s v="Chirag Gupta"/>
    <x v="0"/>
    <s v="Gurgaon"/>
    <x v="0"/>
    <m/>
    <x v="0"/>
    <s v="Executives"/>
    <s v="E3"/>
    <s v="Yes"/>
    <s v="Yes"/>
    <s v="Yes"/>
    <s v="Yes"/>
    <s v="Yes"/>
    <s v="Yes"/>
    <s v="Yes"/>
    <s v="110175601824"/>
    <d v="2021-07-20T00:00:00"/>
    <d v="1899-12-30T12:17:13"/>
  </r>
  <r>
    <n v="7646"/>
    <s v="210000088792"/>
    <n v="60001709"/>
    <s v="Sunil Kumar Rattewal"/>
    <x v="0"/>
    <s v="Gurgaon"/>
    <x v="0"/>
    <m/>
    <x v="0"/>
    <s v="Executives"/>
    <s v="E6"/>
    <s v="Yes"/>
    <s v="Yes"/>
    <s v="Yes"/>
    <s v="Yes"/>
    <s v="Yes"/>
    <s v="Yes"/>
    <s v="Yes"/>
    <s v="110180948493"/>
    <d v="2021-07-27T00:00:00"/>
    <d v="1899-12-30T10:44:05"/>
  </r>
  <r>
    <n v="7650"/>
    <s v="210000087012"/>
    <n v="60010090"/>
    <s v="K K Srivastava"/>
    <x v="0"/>
    <s v="Gurgaon"/>
    <x v="2"/>
    <m/>
    <x v="0"/>
    <s v="Executives"/>
    <s v="E9"/>
    <s v="Yes"/>
    <s v="Yes"/>
    <s v="Yes"/>
    <s v="Yes"/>
    <s v="Yes"/>
    <s v="Yes"/>
    <s v="Yes"/>
    <s v="110181162302"/>
    <d v="2021-07-25T00:00:00"/>
    <d v="1899-12-30T07:44:06"/>
  </r>
  <r>
    <n v="7652"/>
    <s v="210000080069"/>
    <n v="60002956"/>
    <s v="Yashwant Kodali"/>
    <x v="0"/>
    <s v="Gurgaon"/>
    <x v="3"/>
    <m/>
    <x v="0"/>
    <s v="Executives"/>
    <s v="E5"/>
    <s v="Yes"/>
    <s v="Yes"/>
    <s v="Yes"/>
    <s v="Yes"/>
    <s v="Yes"/>
    <s v="Yes"/>
    <s v="Yes"/>
    <s v="110181228900"/>
    <d v="2021-07-07T00:00:00"/>
    <d v="1899-12-30T09:26:14"/>
  </r>
  <r>
    <n v="7671"/>
    <s v="210000089456"/>
    <n v="60001837"/>
    <s v="Vijay G"/>
    <x v="0"/>
    <s v="Gurgaon"/>
    <x v="0"/>
    <m/>
    <x v="0"/>
    <s v="Executives"/>
    <s v="E6"/>
    <s v="Yes"/>
    <s v="Yes"/>
    <s v="Yes"/>
    <s v="Yes"/>
    <s v="Yes"/>
    <s v="Yes"/>
    <s v="Yes"/>
    <s v="110182039383"/>
    <d v="2021-07-27T00:00:00"/>
    <d v="1899-12-30T16:27:22"/>
  </r>
  <r>
    <n v="7672"/>
    <s v="210000082036"/>
    <n v="60001952"/>
    <s v="Gautam Sharma"/>
    <x v="0"/>
    <s v="Gurgaon"/>
    <x v="0"/>
    <m/>
    <x v="0"/>
    <s v="Executives"/>
    <s v="E6"/>
    <s v="Yes"/>
    <s v="Yes"/>
    <s v="Yes"/>
    <s v="Yes"/>
    <s v="Yes"/>
    <s v="Yes"/>
    <s v="Yes"/>
    <s v="110182059360"/>
    <d v="2021-07-12T00:00:00"/>
    <d v="1899-12-30T20:02:08"/>
  </r>
  <r>
    <n v="7674"/>
    <s v="210000083241"/>
    <n v="60010105"/>
    <s v="Rakesh Kumar Arora"/>
    <x v="0"/>
    <s v="Gurgaon"/>
    <x v="0"/>
    <m/>
    <x v="0"/>
    <s v="Executives"/>
    <s v="E9"/>
    <s v="Yes"/>
    <s v="Yes"/>
    <s v="Yes"/>
    <s v="Yes"/>
    <s v="Yes"/>
    <s v="Yes"/>
    <s v="Yes"/>
    <s v="110182142111"/>
    <d v="2021-07-15T00:00:00"/>
    <d v="1899-12-30T15:48:54"/>
  </r>
  <r>
    <n v="7676"/>
    <s v="210000087345"/>
    <n v="60003520"/>
    <s v="Aarti Sharma"/>
    <x v="0"/>
    <s v="Gurgaon"/>
    <x v="0"/>
    <m/>
    <x v="0"/>
    <s v="Executives"/>
    <s v="E6"/>
    <s v="Yes"/>
    <s v="Yes"/>
    <s v="Yes"/>
    <s v="Yes"/>
    <s v="Yes"/>
    <s v="Yes"/>
    <s v="Yes"/>
    <s v="110182187825"/>
    <d v="2021-07-26T00:00:00"/>
    <d v="1899-12-30T10:00:26"/>
  </r>
  <r>
    <n v="7677"/>
    <s v="210000087725"/>
    <n v="60002397"/>
    <s v="Sumit Mishra"/>
    <x v="0"/>
    <s v="Gurgaon"/>
    <x v="0"/>
    <m/>
    <x v="0"/>
    <s v="Executives"/>
    <s v="E6"/>
    <s v="Yes"/>
    <s v="Yes"/>
    <s v="Yes"/>
    <s v="Yes"/>
    <s v="Yes"/>
    <s v="Yes"/>
    <s v="Yes"/>
    <s v="110182212495"/>
    <d v="2021-07-26T00:00:00"/>
    <d v="1899-12-30T12:18:08"/>
  </r>
  <r>
    <n v="7678"/>
    <s v="210000084904"/>
    <n v="60010272"/>
    <s v="Ramesh Kumar"/>
    <x v="0"/>
    <s v="Gurgaon"/>
    <x v="0"/>
    <m/>
    <x v="0"/>
    <s v="Executives"/>
    <s v="E8"/>
    <s v="Yes"/>
    <s v="Yes"/>
    <s v="Yes"/>
    <s v="Yes"/>
    <s v="Yes"/>
    <s v="Yes"/>
    <s v="Yes"/>
    <s v="110182250860"/>
    <d v="2021-07-20T00:00:00"/>
    <d v="1899-12-30T16:34:33"/>
  </r>
  <r>
    <n v="7683"/>
    <s v="210000082499"/>
    <n v="60016369"/>
    <s v="B K Sahoo"/>
    <x v="0"/>
    <s v="Gurgaon"/>
    <x v="3"/>
    <m/>
    <x v="0"/>
    <s v="Executives"/>
    <s v="E8"/>
    <s v="Yes"/>
    <s v="Yes"/>
    <s v="Yes"/>
    <s v="Yes"/>
    <s v="Yes"/>
    <s v="Yes"/>
    <s v="Yes"/>
    <s v="110182653155"/>
    <d v="2021-07-13T00:00:00"/>
    <d v="1899-12-30T17:58:51"/>
  </r>
  <r>
    <n v="7684"/>
    <s v="210000087835"/>
    <n v="60001661"/>
    <s v="Neelam Singh"/>
    <x v="0"/>
    <s v="Gurgaon"/>
    <x v="0"/>
    <m/>
    <x v="0"/>
    <s v="Executives"/>
    <s v="E6"/>
    <s v="Yes"/>
    <s v="Yes"/>
    <s v="Yes"/>
    <s v="Yes"/>
    <s v="Yes"/>
    <s v="Yes"/>
    <s v="Yes"/>
    <s v="110182654547"/>
    <d v="2021-07-26T00:00:00"/>
    <d v="1899-12-30T12:59:41"/>
  </r>
  <r>
    <n v="7686"/>
    <s v="210000088051"/>
    <n v="60020524"/>
    <s v="N Butan"/>
    <x v="0"/>
    <s v="Gurgaon"/>
    <x v="1"/>
    <m/>
    <x v="1"/>
    <s v="Executives"/>
    <s v="E8"/>
    <s v="Yes"/>
    <s v="Yes"/>
    <s v="Yes"/>
    <s v="Yes"/>
    <s v="Yes"/>
    <s v="Yes"/>
    <s v="Yes"/>
    <s v="110182672840"/>
    <d v="2021-07-26T00:00:00"/>
    <d v="1899-12-30T15:39:17"/>
  </r>
  <r>
    <n v="7688"/>
    <s v="210000080859"/>
    <n v="60001113"/>
    <s v="Vishal Singh"/>
    <x v="0"/>
    <s v="Gurgaon"/>
    <x v="2"/>
    <m/>
    <x v="0"/>
    <s v="Executives"/>
    <s v="E7"/>
    <s v="Yes"/>
    <s v="Yes"/>
    <s v="Yes"/>
    <s v="Yes"/>
    <s v="Yes"/>
    <s v="Yes"/>
    <s v="Yes"/>
    <s v="110182686589"/>
    <d v="2021-07-08T00:00:00"/>
    <d v="1899-12-30T23:08:51"/>
  </r>
  <r>
    <n v="7689"/>
    <s v="210000079461"/>
    <n v="60001814"/>
    <s v="Dheeraj Srivastava"/>
    <x v="0"/>
    <s v="Gurgaon"/>
    <x v="0"/>
    <m/>
    <x v="0"/>
    <s v="Executives"/>
    <s v="E6"/>
    <s v="Yes"/>
    <s v="Yes"/>
    <s v="Yes"/>
    <s v="Yes"/>
    <s v="Yes"/>
    <s v="Yes"/>
    <s v="Yes"/>
    <s v="110182690299"/>
    <d v="2021-07-05T00:00:00"/>
    <d v="1899-12-30T15:58:02"/>
  </r>
  <r>
    <n v="7693"/>
    <s v="210000085327"/>
    <n v="60002947"/>
    <s v="Khirad Dhabhar"/>
    <x v="0"/>
    <s v="Gurgaon"/>
    <x v="0"/>
    <m/>
    <x v="0"/>
    <s v="Executives"/>
    <s v="E5"/>
    <s v="Yes"/>
    <s v="Yes"/>
    <s v="Yes"/>
    <s v="Yes"/>
    <s v="Yes"/>
    <s v="Yes"/>
    <s v="Yes"/>
    <s v="110182756303"/>
    <d v="2021-07-22T00:00:00"/>
    <d v="1899-12-30T09:44:48"/>
  </r>
  <r>
    <n v="7694"/>
    <s v="210000088117"/>
    <n v="60002981"/>
    <s v="Ravi Roshan Kumar"/>
    <x v="0"/>
    <s v="Gurgaon"/>
    <x v="0"/>
    <m/>
    <x v="0"/>
    <s v="Executives"/>
    <s v="E4"/>
    <s v="Yes"/>
    <s v="Yes"/>
    <s v="Yes"/>
    <s v="Yes"/>
    <s v="Yes"/>
    <s v="Yes"/>
    <s v="Yes"/>
    <s v="110182756446"/>
    <d v="2021-07-26T00:00:00"/>
    <d v="1899-12-30T16:14:51"/>
  </r>
  <r>
    <n v="7699"/>
    <s v="210000079379"/>
    <n v="60002578"/>
    <s v="Ripudaman Rana"/>
    <x v="0"/>
    <s v="Gurgaon"/>
    <x v="0"/>
    <m/>
    <x v="0"/>
    <s v="Executives"/>
    <s v="E6"/>
    <s v="Yes"/>
    <s v="Yes"/>
    <s v="Yes"/>
    <s v="Yes"/>
    <s v="Yes"/>
    <s v="Yes"/>
    <s v="Yes"/>
    <s v="110182797448"/>
    <d v="2021-07-05T00:00:00"/>
    <d v="1899-12-30T14:20:00"/>
  </r>
  <r>
    <n v="7700"/>
    <s v="210000096490"/>
    <n v="60002428"/>
    <s v="Paulami Ghosh"/>
    <x v="0"/>
    <s v="Gurgaon"/>
    <x v="0"/>
    <m/>
    <x v="0"/>
    <s v="Executives"/>
    <s v="E4"/>
    <s v="Yes"/>
    <s v="Yes"/>
    <s v="Yes"/>
    <s v="Yes"/>
    <s v="Yes"/>
    <s v="Yes"/>
    <s v="Yes"/>
    <s v="110182802289"/>
    <d v="2021-08-06T00:00:00"/>
    <d v="1899-12-30T13:18:21"/>
  </r>
  <r>
    <n v="7701"/>
    <s v="210000084342"/>
    <n v="60000292"/>
    <s v="Neena ."/>
    <x v="0"/>
    <s v="Gurgaon"/>
    <x v="0"/>
    <m/>
    <x v="0"/>
    <s v="Executives"/>
    <s v="E4"/>
    <s v="Yes"/>
    <s v="Yes"/>
    <s v="Yes"/>
    <s v="Yes"/>
    <s v="Yes"/>
    <s v="Yes"/>
    <s v="Yes"/>
    <s v="110182802423"/>
    <d v="2021-07-19T00:00:00"/>
    <d v="1899-12-30T14:56:59"/>
  </r>
  <r>
    <n v="7702"/>
    <s v="210000091432"/>
    <n v="60003483"/>
    <s v="Karthik Karolia"/>
    <x v="0"/>
    <s v="Gurgaon"/>
    <x v="0"/>
    <m/>
    <x v="0"/>
    <s v="Executives"/>
    <s v="E3"/>
    <s v="Yes"/>
    <s v="Yes"/>
    <s v="Yes"/>
    <s v="Yes"/>
    <s v="Yes"/>
    <s v="Yes"/>
    <s v="Yes"/>
    <s v="110182804530"/>
    <d v="2021-07-28T00:00:00"/>
    <d v="1899-12-30T20:15:51"/>
  </r>
  <r>
    <n v="7703"/>
    <s v="210000095642"/>
    <n v="60001093"/>
    <s v="S K Gupta"/>
    <x v="0"/>
    <s v="Gurgaon"/>
    <x v="0"/>
    <m/>
    <x v="0"/>
    <s v="Executives"/>
    <s v="E7"/>
    <s v="Yes"/>
    <s v="Yes"/>
    <s v="Yes"/>
    <s v="Yes"/>
    <s v="Yes"/>
    <s v="Yes"/>
    <s v="Yes"/>
    <s v="110182812305"/>
    <d v="2021-08-04T00:00:00"/>
    <d v="1899-12-30T09:47:27"/>
  </r>
  <r>
    <n v="7706"/>
    <s v="210000084712"/>
    <n v="60000282"/>
    <s v="Kusum Taneja"/>
    <x v="0"/>
    <s v="Gurgaon"/>
    <x v="0"/>
    <m/>
    <x v="0"/>
    <s v="Executives"/>
    <s v="E3"/>
    <s v="Yes"/>
    <s v="Yes"/>
    <s v="Yes"/>
    <s v="Yes"/>
    <s v="Yes"/>
    <s v="Yes"/>
    <s v="Yes"/>
    <s v="110182837396"/>
    <d v="2021-07-20T00:00:00"/>
    <d v="1899-12-30T11:07:28"/>
  </r>
  <r>
    <n v="7712"/>
    <s v="210000080847"/>
    <n v="60004011"/>
    <s v="Ved Manu"/>
    <x v="0"/>
    <s v="Gurgaon"/>
    <x v="0"/>
    <m/>
    <x v="0"/>
    <s v="Executives"/>
    <s v="E2"/>
    <s v="Yes"/>
    <s v="Yes"/>
    <s v="Yes"/>
    <s v="Yes"/>
    <s v="Yes"/>
    <s v="Yes"/>
    <s v="Yes"/>
    <s v="110183158688"/>
    <d v="2021-07-08T00:00:00"/>
    <d v="1899-12-30T18:59:10"/>
  </r>
  <r>
    <n v="7718"/>
    <s v="210000092654"/>
    <n v="60000984"/>
    <s v="Rajesh Verma"/>
    <x v="0"/>
    <s v="Gurgaon"/>
    <x v="0"/>
    <m/>
    <x v="0"/>
    <s v="Executives"/>
    <s v="E7"/>
    <s v="Yes"/>
    <s v="Yes"/>
    <s v="Yes"/>
    <s v="Yes"/>
    <s v="Yes"/>
    <s v="Yes"/>
    <s v="Yes"/>
    <s v="110183264476"/>
    <d v="2021-07-29T00:00:00"/>
    <d v="1899-12-30T18:07:50"/>
  </r>
  <r>
    <n v="7719"/>
    <s v="210000080355"/>
    <n v="60011088"/>
    <s v="Laxmi Kant"/>
    <x v="0"/>
    <s v="Gurgaon"/>
    <x v="0"/>
    <m/>
    <x v="0"/>
    <s v="Executives"/>
    <s v="E7"/>
    <s v="Yes"/>
    <s v="Yes"/>
    <s v="Yes"/>
    <s v="Yes"/>
    <s v="Yes"/>
    <s v="Yes"/>
    <s v="Yes"/>
    <s v="110183279849"/>
    <d v="2021-07-07T00:00:00"/>
    <d v="1899-12-30T16:48:45"/>
  </r>
  <r>
    <n v="7721"/>
    <s v="210000093949"/>
    <n v="60001212"/>
    <s v="Vijay P Singh"/>
    <x v="0"/>
    <s v="Gurgaon"/>
    <x v="0"/>
    <m/>
    <x v="0"/>
    <s v="Executives"/>
    <s v="E7"/>
    <s v="Yes"/>
    <s v="Yes"/>
    <s v="Yes"/>
    <s v="Yes"/>
    <s v="Yes"/>
    <s v="Yes"/>
    <s v="Yes"/>
    <s v="110183315409"/>
    <d v="2021-07-30T00:00:00"/>
    <d v="1899-12-30T20:09:00"/>
  </r>
  <r>
    <n v="7722"/>
    <s v="210000085348"/>
    <n v="60000499"/>
    <s v="Surbhi Girotra"/>
    <x v="0"/>
    <s v="Gurgaon"/>
    <x v="3"/>
    <m/>
    <x v="0"/>
    <s v="Supervisors"/>
    <s v="S4"/>
    <s v="Yes"/>
    <s v="Yes"/>
    <s v="Yes"/>
    <s v="Yes"/>
    <s v="Yes"/>
    <s v="Yes"/>
    <s v="Yes"/>
    <s v="110183389610"/>
    <d v="2021-07-22T00:00:00"/>
    <d v="1899-12-30T10:25:01"/>
  </r>
  <r>
    <n v="7733"/>
    <s v="210000085379"/>
    <n v="60065326"/>
    <s v="Sagina Jain"/>
    <x v="0"/>
    <s v="Gurgaon"/>
    <x v="0"/>
    <m/>
    <x v="0"/>
    <s v="Executives"/>
    <s v="E6"/>
    <s v="Yes"/>
    <s v="Yes"/>
    <s v="Yes"/>
    <s v="Yes"/>
    <s v="Yes"/>
    <s v="Yes"/>
    <s v="Yes"/>
    <s v="110183525203"/>
    <d v="2021-07-22T00:00:00"/>
    <d v="1899-12-30T11:25:27"/>
  </r>
  <r>
    <n v="7734"/>
    <s v="210000089189"/>
    <n v="60004060"/>
    <s v="PRADEEP KUMAR VERMA"/>
    <x v="0"/>
    <s v="Gurgaon"/>
    <x v="1"/>
    <m/>
    <x v="1"/>
    <s v="Executives"/>
    <s v="E3"/>
    <s v="Yes"/>
    <s v="Yes"/>
    <s v="Yes"/>
    <s v="Yes"/>
    <s v="Yes"/>
    <s v="Yes"/>
    <s v="Yes"/>
    <s v="110183538145"/>
    <d v="2021-07-27T00:00:00"/>
    <d v="1899-12-30T14:15:52"/>
  </r>
  <r>
    <n v="7736"/>
    <s v="210000088356"/>
    <n v="60003830"/>
    <s v="Roopam Chopra"/>
    <x v="0"/>
    <s v="Gurgaon"/>
    <x v="0"/>
    <m/>
    <x v="0"/>
    <s v="Executives"/>
    <s v="E2"/>
    <s v="Yes"/>
    <s v="Yes"/>
    <s v="Yes"/>
    <s v="Yes"/>
    <s v="Yes"/>
    <s v="Yes"/>
    <s v="Yes"/>
    <s v="110183589421"/>
    <d v="2021-07-26T00:00:00"/>
    <d v="1899-12-30T17:52:23"/>
  </r>
  <r>
    <n v="7744"/>
    <s v="210000089015"/>
    <n v="60003831"/>
    <s v="Gaurav Garg"/>
    <x v="0"/>
    <s v="Gurgaon"/>
    <x v="0"/>
    <m/>
    <x v="0"/>
    <s v="Executives"/>
    <s v="E2"/>
    <s v="Yes"/>
    <s v="Yes"/>
    <s v="Yes"/>
    <s v="Yes"/>
    <s v="Yes"/>
    <s v="Yes"/>
    <s v="Yes"/>
    <s v="110183769806"/>
    <d v="2021-07-27T00:00:00"/>
    <d v="1899-12-30T12:13:20"/>
  </r>
  <r>
    <n v="7747"/>
    <s v="210000083838"/>
    <n v="60003437"/>
    <s v="Siddharth Kumar Singh"/>
    <x v="0"/>
    <s v="Gurgaon"/>
    <x v="1"/>
    <m/>
    <x v="1"/>
    <s v="Executives"/>
    <s v="E4"/>
    <s v="Yes"/>
    <s v="Yes"/>
    <s v="Yes"/>
    <s v="Yes"/>
    <s v="Yes"/>
    <s v="Yes"/>
    <s v="Yes"/>
    <s v="110183896605"/>
    <d v="2021-07-17T00:00:00"/>
    <d v="1899-12-30T15:36:45"/>
  </r>
  <r>
    <n v="7756"/>
    <s v="210000084124"/>
    <n v="60002491"/>
    <s v="Vikash Kumar"/>
    <x v="0"/>
    <s v="Gurgaon"/>
    <x v="0"/>
    <m/>
    <x v="0"/>
    <s v="Executives"/>
    <s v="E6"/>
    <s v="Yes"/>
    <s v="Yes"/>
    <s v="Yes"/>
    <s v="Yes"/>
    <s v="Yes"/>
    <s v="Yes"/>
    <s v="Yes"/>
    <s v="110184155798"/>
    <d v="2021-07-19T00:00:00"/>
    <d v="1899-12-30T10:07:01"/>
  </r>
  <r>
    <n v="7760"/>
    <s v="210000084855"/>
    <n v="60016253"/>
    <s v="Shashwat Sunder Sur"/>
    <x v="0"/>
    <s v="Gurgaon"/>
    <x v="0"/>
    <m/>
    <x v="0"/>
    <s v="Executives"/>
    <s v="E8"/>
    <s v="Yes"/>
    <s v="Yes"/>
    <s v="Yes"/>
    <s v="Yes"/>
    <s v="Yes"/>
    <s v="Yes"/>
    <s v="Yes"/>
    <s v="110184286214"/>
    <d v="2021-07-20T00:00:00"/>
    <d v="1899-12-30T15:27:07"/>
  </r>
  <r>
    <n v="7761"/>
    <s v="210000079919"/>
    <n v="60002620"/>
    <s v="Deepak Kumar Verma"/>
    <x v="0"/>
    <s v="Gurgaon"/>
    <x v="0"/>
    <m/>
    <x v="0"/>
    <s v="Executives"/>
    <s v="E5"/>
    <s v="Yes"/>
    <s v="Yes"/>
    <s v="Yes"/>
    <s v="Yes"/>
    <s v="Yes"/>
    <s v="Yes"/>
    <s v="Yes"/>
    <s v="110184291607"/>
    <d v="2021-07-06T00:00:00"/>
    <d v="1899-12-30T16:52:19"/>
  </r>
  <r>
    <n v="7769"/>
    <s v="210000094911"/>
    <n v="60004038"/>
    <s v="Sangita Sarkar"/>
    <x v="0"/>
    <s v="Gurgaon"/>
    <x v="0"/>
    <m/>
    <x v="0"/>
    <s v="Executives"/>
    <s v="E5"/>
    <s v="Yes"/>
    <s v="Yes"/>
    <s v="Yes"/>
    <s v="Yes"/>
    <s v="Yes"/>
    <s v="Yes"/>
    <s v="Yes"/>
    <s v="110184432286"/>
    <d v="2021-08-02T00:00:00"/>
    <d v="1899-12-30T10:43:57"/>
  </r>
  <r>
    <n v="7771"/>
    <s v="210000082274"/>
    <n v="60003992"/>
    <s v="CHILIVERI BALAKRISHNA"/>
    <x v="0"/>
    <s v="Gurgaon"/>
    <x v="0"/>
    <m/>
    <x v="0"/>
    <s v="Executives"/>
    <s v="E3"/>
    <s v="Yes"/>
    <s v="Yes"/>
    <s v="Yes"/>
    <s v="Yes"/>
    <s v="Yes"/>
    <s v="Yes"/>
    <s v="Yes"/>
    <s v="110184481035"/>
    <d v="2021-07-13T00:00:00"/>
    <d v="1899-12-30T14:58:38"/>
  </r>
  <r>
    <n v="7775"/>
    <s v="210000079699"/>
    <n v="60051007"/>
    <s v="Sukanta Maitra"/>
    <x v="0"/>
    <s v="Gurgaon"/>
    <x v="0"/>
    <m/>
    <x v="0"/>
    <s v="Executives"/>
    <s v="E8"/>
    <s v="Yes"/>
    <s v="Yes"/>
    <s v="Yes"/>
    <s v="Yes"/>
    <s v="Yes"/>
    <s v="Yes"/>
    <s v="Yes"/>
    <s v="110184642919"/>
    <d v="2021-07-06T00:00:00"/>
    <d v="1899-12-30T11:00:56"/>
  </r>
  <r>
    <n v="7776"/>
    <s v="210000089203"/>
    <n v="60000911"/>
    <s v="Brajesh Kumar"/>
    <x v="0"/>
    <s v="Gurgaon"/>
    <x v="6"/>
    <m/>
    <x v="3"/>
    <s v="Executives"/>
    <s v="E8"/>
    <s v="Yes"/>
    <s v="Yes"/>
    <s v="Yes"/>
    <s v="Yes"/>
    <s v="Yes"/>
    <s v="Yes"/>
    <s v="Yes"/>
    <s v="110184839296"/>
    <d v="2021-07-27T00:00:00"/>
    <d v="1899-12-30T13:47:08"/>
  </r>
  <r>
    <n v="7778"/>
    <s v="210000080427"/>
    <n v="60003132"/>
    <s v="Abhinay Agrawal"/>
    <x v="0"/>
    <s v="Gurgaon"/>
    <x v="0"/>
    <m/>
    <x v="0"/>
    <s v="Executives"/>
    <s v="E5"/>
    <s v="Yes"/>
    <s v="Yes"/>
    <s v="Yes"/>
    <s v="Yes"/>
    <s v="Yes"/>
    <s v="Yes"/>
    <s v="Yes"/>
    <s v="110184881256"/>
    <d v="2021-07-07T00:00:00"/>
    <d v="1899-12-30T18:41:59"/>
  </r>
  <r>
    <n v="7787"/>
    <s v="210000090491"/>
    <n v="60003022"/>
    <s v="Deo Nath Jha"/>
    <x v="0"/>
    <s v="Gurgaon"/>
    <x v="0"/>
    <m/>
    <x v="0"/>
    <s v="Executives"/>
    <s v="E4"/>
    <s v="Yes"/>
    <s v="Yes"/>
    <s v="Yes"/>
    <s v="Yes"/>
    <s v="Yes"/>
    <s v="Yes"/>
    <s v="Yes"/>
    <s v="110185451110"/>
    <d v="2021-07-28T00:00:00"/>
    <d v="1899-12-30T12:04:00"/>
  </r>
  <r>
    <n v="7788"/>
    <s v="210000080672"/>
    <n v="60002971"/>
    <s v="Mayank Soni"/>
    <x v="0"/>
    <s v="Gurgaon"/>
    <x v="0"/>
    <m/>
    <x v="0"/>
    <s v="Executives"/>
    <s v="E5"/>
    <s v="Yes"/>
    <s v="Yes"/>
    <s v="Yes"/>
    <s v="Yes"/>
    <s v="Yes"/>
    <s v="Yes"/>
    <s v="Yes"/>
    <s v="110185503951"/>
    <d v="2021-07-08T00:00:00"/>
    <d v="1899-12-30T13:19:55"/>
  </r>
  <r>
    <n v="7792"/>
    <s v="210000088029"/>
    <n v="60041583"/>
    <s v="Anil Kumar"/>
    <x v="0"/>
    <s v="Gurgaon"/>
    <x v="1"/>
    <m/>
    <x v="1"/>
    <s v="Executives"/>
    <s v="E6"/>
    <s v="Yes"/>
    <s v="Yes"/>
    <s v="Yes"/>
    <s v="Yes"/>
    <s v="Yes"/>
    <s v="Yes"/>
    <s v="Yes"/>
    <s v="110190934763"/>
    <d v="2021-07-26T00:00:00"/>
    <d v="1899-12-30T15:38:38"/>
  </r>
  <r>
    <n v="7793"/>
    <s v="210000091943"/>
    <n v="60002702"/>
    <s v="Jeevesh Kumar"/>
    <x v="0"/>
    <s v="Gurgaon"/>
    <x v="0"/>
    <m/>
    <x v="0"/>
    <s v="Executives"/>
    <s v="E3"/>
    <s v="Yes"/>
    <s v="Yes"/>
    <s v="Yes"/>
    <s v="Yes"/>
    <s v="Yes"/>
    <s v="Yes"/>
    <s v="Yes"/>
    <s v="110190969447"/>
    <d v="2021-07-29T00:00:00"/>
    <d v="1899-12-30T11:54:29"/>
  </r>
  <r>
    <n v="7798"/>
    <s v="210000085258"/>
    <n v="60002319"/>
    <s v="Achyut Sarat"/>
    <x v="0"/>
    <s v="Gurgaon"/>
    <x v="0"/>
    <m/>
    <x v="0"/>
    <s v="Executives"/>
    <s v="E6"/>
    <s v="Yes"/>
    <s v="Yes"/>
    <s v="Yes"/>
    <s v="Yes"/>
    <s v="Yes"/>
    <s v="Yes"/>
    <s v="Yes"/>
    <s v="110191168396"/>
    <d v="2021-07-21T00:00:00"/>
    <d v="1899-12-30T20:12:39"/>
  </r>
  <r>
    <n v="7800"/>
    <s v="210000088826"/>
    <n v="60001636"/>
    <s v="Shikha Gupta"/>
    <x v="0"/>
    <s v="Gurgaon"/>
    <x v="1"/>
    <m/>
    <x v="1"/>
    <s v="Executives"/>
    <s v="E6"/>
    <s v="Yes"/>
    <s v="Yes"/>
    <s v="Yes"/>
    <s v="Yes"/>
    <s v="Yes"/>
    <s v="Yes"/>
    <s v="Yes"/>
    <s v="110191193816"/>
    <d v="2021-07-27T00:00:00"/>
    <d v="1899-12-30T10:58:29"/>
  </r>
  <r>
    <n v="7801"/>
    <s v="210000082671"/>
    <n v="60000559"/>
    <s v="R V M M Rao"/>
    <x v="0"/>
    <s v="Gurgaon"/>
    <x v="0"/>
    <m/>
    <x v="0"/>
    <s v="Executives"/>
    <s v="E8"/>
    <s v="Yes"/>
    <s v="Yes"/>
    <s v="Yes"/>
    <s v="Yes"/>
    <s v="Yes"/>
    <s v="Yes"/>
    <s v="Yes"/>
    <s v="110191202451"/>
    <d v="2021-07-14T00:00:00"/>
    <d v="1899-12-30T11:19:01"/>
  </r>
  <r>
    <n v="7803"/>
    <s v="210000080259"/>
    <n v="60010137"/>
    <s v="Rakesh Kumar"/>
    <x v="0"/>
    <s v="Gurgaon"/>
    <x v="0"/>
    <m/>
    <x v="0"/>
    <s v="Executives"/>
    <s v="E8"/>
    <s v="Yes"/>
    <s v="Yes"/>
    <s v="Yes"/>
    <s v="Yes"/>
    <s v="Yes"/>
    <s v="Yes"/>
    <s v="Yes"/>
    <s v="110191217791"/>
    <d v="2021-07-07T00:00:00"/>
    <d v="1899-12-30T14:57:16"/>
  </r>
  <r>
    <n v="7808"/>
    <s v="210000087311"/>
    <n v="60002552"/>
    <s v="Harish Kumar Sagar"/>
    <x v="0"/>
    <s v="Gurgaon"/>
    <x v="2"/>
    <m/>
    <x v="0"/>
    <s v="Executives"/>
    <s v="E5"/>
    <s v="Yes"/>
    <s v="Yes"/>
    <s v="Yes"/>
    <s v="Yes"/>
    <s v="Yes"/>
    <s v="Yes"/>
    <s v="Yes"/>
    <s v="110191429252"/>
    <d v="2021-07-26T00:00:00"/>
    <d v="1899-12-30T09:51:04"/>
  </r>
  <r>
    <n v="7810"/>
    <s v="210000083203"/>
    <n v="60003133"/>
    <s v="AMIT KUMAR SINGH"/>
    <x v="0"/>
    <s v="Gurgaon"/>
    <x v="0"/>
    <m/>
    <x v="0"/>
    <s v="Executives"/>
    <s v="E5"/>
    <s v="Yes"/>
    <s v="Yes"/>
    <s v="Yes"/>
    <s v="Yes"/>
    <s v="Yes"/>
    <s v="Yes"/>
    <s v="Yes"/>
    <s v="110191504676"/>
    <d v="2021-07-15T00:00:00"/>
    <d v="1899-12-30T15:01:31"/>
  </r>
  <r>
    <n v="7824"/>
    <s v="210000085967"/>
    <n v="60010953"/>
    <s v="Subhash C Taneja"/>
    <x v="0"/>
    <s v="Gurgaon"/>
    <x v="3"/>
    <m/>
    <x v="0"/>
    <s v="Executives"/>
    <s v="E8"/>
    <s v="Yes"/>
    <s v="Yes"/>
    <s v="Yes"/>
    <s v="Yes"/>
    <s v="Yes"/>
    <s v="Yes"/>
    <s v="Yes"/>
    <s v="110192164634"/>
    <d v="2021-07-23T00:00:00"/>
    <d v="1899-12-30T10:40:39"/>
  </r>
  <r>
    <n v="7825"/>
    <s v="210000088386"/>
    <n v="60001318"/>
    <s v="Arikilla Sambaiah"/>
    <x v="0"/>
    <s v="Gurgaon"/>
    <x v="0"/>
    <m/>
    <x v="0"/>
    <s v="Executives"/>
    <s v="E7"/>
    <s v="Yes"/>
    <s v="Yes"/>
    <s v="Yes"/>
    <s v="Yes"/>
    <s v="Yes"/>
    <s v="Yes"/>
    <s v="Yes"/>
    <s v="110192168117"/>
    <d v="2021-07-26T00:00:00"/>
    <d v="1899-12-30T18:23:54"/>
  </r>
  <r>
    <n v="7826"/>
    <s v="210000091102"/>
    <n v="60003491"/>
    <s v="Dinesh Rajoria"/>
    <x v="0"/>
    <s v="Gurgaon"/>
    <x v="2"/>
    <m/>
    <x v="0"/>
    <s v="Executives"/>
    <s v="E4"/>
    <s v="Yes"/>
    <s v="Yes"/>
    <s v="Yes"/>
    <s v="Yes"/>
    <s v="Yes"/>
    <s v="Yes"/>
    <s v="Yes"/>
    <s v="110192183216"/>
    <d v="2021-07-28T00:00:00"/>
    <d v="1899-12-30T16:48:01"/>
  </r>
  <r>
    <n v="7827"/>
    <s v="210000079868"/>
    <n v="60051176"/>
    <s v="Mukesh Kumar"/>
    <x v="0"/>
    <s v="Gurgaon"/>
    <x v="0"/>
    <m/>
    <x v="0"/>
    <s v="Executives"/>
    <s v="E7"/>
    <s v="Yes"/>
    <s v="Yes"/>
    <s v="Yes"/>
    <s v="Yes"/>
    <s v="Yes"/>
    <s v="Yes"/>
    <s v="Yes"/>
    <s v="110192184673"/>
    <d v="2021-07-06T00:00:00"/>
    <d v="1899-12-30T15:23:23"/>
  </r>
  <r>
    <n v="7828"/>
    <s v="210000088439"/>
    <n v="60001855"/>
    <s v="Charanya Ambati"/>
    <x v="0"/>
    <s v="Gurgaon"/>
    <x v="0"/>
    <m/>
    <x v="0"/>
    <s v="Executives"/>
    <s v="E6"/>
    <s v="Yes"/>
    <s v="Yes"/>
    <s v="Yes"/>
    <s v="Yes"/>
    <s v="Yes"/>
    <s v="Yes"/>
    <s v="Yes"/>
    <s v="110192272476"/>
    <d v="2021-07-26T00:00:00"/>
    <d v="1899-12-30T18:51:37"/>
  </r>
  <r>
    <n v="7830"/>
    <s v="210000079801"/>
    <n v="60000242"/>
    <s v="I S Bora"/>
    <x v="0"/>
    <s v="Gurgaon"/>
    <x v="0"/>
    <m/>
    <x v="0"/>
    <s v="Supervisors"/>
    <s v="SSG"/>
    <s v="Yes"/>
    <s v="Yes"/>
    <s v="Yes"/>
    <s v="Yes"/>
    <s v="Yes"/>
    <s v="Yes"/>
    <s v="Yes"/>
    <s v="110192302365"/>
    <d v="2021-07-06T00:00:00"/>
    <d v="1899-12-30T12:25:09"/>
  </r>
  <r>
    <n v="7838"/>
    <s v="210000080706"/>
    <n v="60002848"/>
    <s v="Sundeep Kr Gupta"/>
    <x v="0"/>
    <s v="Gurgaon"/>
    <x v="2"/>
    <m/>
    <x v="0"/>
    <s v="Executives"/>
    <s v="E5"/>
    <s v="Yes"/>
    <s v="Yes"/>
    <s v="Yes"/>
    <s v="Yes"/>
    <s v="Yes"/>
    <s v="Yes"/>
    <s v="Yes"/>
    <s v="110192903209"/>
    <d v="2021-07-08T00:00:00"/>
    <d v="1899-12-30T14:56:56"/>
  </r>
  <r>
    <n v="7841"/>
    <s v="210000093192"/>
    <n v="60001036"/>
    <s v="Arun Kumar"/>
    <x v="0"/>
    <s v="Gurgaon"/>
    <x v="0"/>
    <m/>
    <x v="0"/>
    <s v="Workmen"/>
    <s v="W4"/>
    <s v="Yes"/>
    <s v="Yes"/>
    <s v="Yes"/>
    <s v="Yes"/>
    <s v="Yes"/>
    <s v="Yes"/>
    <s v="Yes"/>
    <s v="110193064916"/>
    <d v="2021-07-30T00:00:00"/>
    <d v="1899-12-30T10:49:35"/>
  </r>
  <r>
    <n v="7843"/>
    <s v="210000088157"/>
    <n v="60000214"/>
    <s v="Yagya Datt"/>
    <x v="0"/>
    <s v="Gurgaon"/>
    <x v="0"/>
    <m/>
    <x v="0"/>
    <s v="Executives"/>
    <s v="E8"/>
    <s v="Yes"/>
    <s v="Yes"/>
    <s v="Yes"/>
    <s v="Yes"/>
    <s v="Yes"/>
    <s v="Yes"/>
    <s v="Yes"/>
    <s v="110193109465"/>
    <d v="2021-07-26T00:00:00"/>
    <d v="1899-12-30T16:42:22"/>
  </r>
  <r>
    <n v="7850"/>
    <s v="210000092658"/>
    <n v="60002862"/>
    <s v="Priya Jumnani"/>
    <x v="0"/>
    <s v="Gurgaon"/>
    <x v="0"/>
    <m/>
    <x v="0"/>
    <s v="Executives"/>
    <s v="E5"/>
    <s v="Yes"/>
    <s v="Yes"/>
    <s v="Yes"/>
    <s v="Yes"/>
    <s v="Yes"/>
    <s v="Yes"/>
    <s v="Yes"/>
    <s v="110193158603"/>
    <d v="2021-07-29T00:00:00"/>
    <d v="1899-12-30T18:21:16"/>
  </r>
  <r>
    <n v="7851"/>
    <s v="210000084886"/>
    <n v="60002108"/>
    <s v="Arun Tiwari"/>
    <x v="0"/>
    <s v="Gurgaon"/>
    <x v="0"/>
    <m/>
    <x v="0"/>
    <s v="Executives"/>
    <s v="E6"/>
    <s v="Yes"/>
    <s v="Yes"/>
    <s v="Yes"/>
    <s v="Yes"/>
    <s v="Yes"/>
    <s v="Yes"/>
    <s v="Yes"/>
    <s v="110193164756"/>
    <d v="2021-07-20T00:00:00"/>
    <d v="1899-12-30T16:18:24"/>
  </r>
  <r>
    <n v="7854"/>
    <s v="210000090802"/>
    <n v="60016726"/>
    <s v="Pankaj Kumar Choudhary"/>
    <x v="0"/>
    <s v="Gurgaon"/>
    <x v="0"/>
    <m/>
    <x v="0"/>
    <s v="Executives"/>
    <s v="E5"/>
    <s v="Yes"/>
    <s v="Yes"/>
    <s v="Yes"/>
    <s v="Yes"/>
    <s v="Yes"/>
    <s v="Yes"/>
    <s v="Yes"/>
    <s v="110193214314"/>
    <d v="2021-07-28T00:00:00"/>
    <d v="1899-12-30T14:46:38"/>
  </r>
  <r>
    <n v="7867"/>
    <s v="210000084262"/>
    <n v="60011090"/>
    <s v="Vinay Kumar"/>
    <x v="0"/>
    <s v="Gurgaon"/>
    <x v="1"/>
    <m/>
    <x v="1"/>
    <s v="Executives"/>
    <s v="E6"/>
    <s v="Yes"/>
    <s v="Yes"/>
    <s v="Yes"/>
    <s v="Yes"/>
    <s v="Yes"/>
    <s v="Yes"/>
    <s v="Yes"/>
    <s v="110193426792"/>
    <d v="2021-07-19T00:00:00"/>
    <d v="1899-12-30T13:09:23"/>
  </r>
  <r>
    <n v="7869"/>
    <s v="210000084341"/>
    <n v="60000255"/>
    <s v="Rakesh Kapoor"/>
    <x v="0"/>
    <s v="Gurgaon"/>
    <x v="0"/>
    <m/>
    <x v="0"/>
    <s v="Executives"/>
    <s v="E6"/>
    <s v="Yes"/>
    <s v="Yes"/>
    <s v="Yes"/>
    <s v="Yes"/>
    <s v="Yes"/>
    <s v="Yes"/>
    <s v="Yes"/>
    <s v="110193437520"/>
    <d v="2021-07-19T00:00:00"/>
    <d v="1899-12-30T14:56:49"/>
  </r>
  <r>
    <n v="7877"/>
    <s v="210000085042"/>
    <n v="60011626"/>
    <s v="Ashima Nagar"/>
    <x v="0"/>
    <s v="Gurgaon"/>
    <x v="0"/>
    <m/>
    <x v="0"/>
    <s v="Workmen"/>
    <s v="W6"/>
    <s v="Yes"/>
    <s v="Yes"/>
    <s v="Yes"/>
    <s v="Yes"/>
    <s v="Yes"/>
    <s v="Yes"/>
    <s v="Yes"/>
    <s v="110193717776"/>
    <d v="2021-07-20T00:00:00"/>
    <d v="1899-12-30T22:07:36"/>
  </r>
  <r>
    <n v="7878"/>
    <s v="210000080474"/>
    <n v="60020064"/>
    <s v="S Bhattacharya"/>
    <x v="0"/>
    <s v="Gurgaon"/>
    <x v="0"/>
    <m/>
    <x v="0"/>
    <s v="Executives"/>
    <s v="E8"/>
    <s v="Yes"/>
    <s v="Yes"/>
    <s v="Yes"/>
    <s v="Yes"/>
    <s v="Yes"/>
    <s v="Yes"/>
    <s v="Yes"/>
    <s v="110193744556"/>
    <d v="2021-07-07T00:00:00"/>
    <d v="1899-12-30T22:38:29"/>
  </r>
  <r>
    <n v="7881"/>
    <s v="210000089912"/>
    <n v="60001600"/>
    <s v="Aviram Vaishy"/>
    <x v="0"/>
    <s v="Gurgaon"/>
    <x v="3"/>
    <m/>
    <x v="0"/>
    <s v="Executives"/>
    <s v="E6"/>
    <s v="Yes"/>
    <s v="Yes"/>
    <s v="Yes"/>
    <s v="Yes"/>
    <s v="Yes"/>
    <s v="Yes"/>
    <s v="Yes"/>
    <s v="110193831020"/>
    <d v="2021-07-28T00:00:00"/>
    <d v="1899-12-30T05:21:42"/>
  </r>
  <r>
    <n v="7888"/>
    <s v="210000090006"/>
    <n v="60050987"/>
    <s v="K S Rai"/>
    <x v="0"/>
    <s v="Gurgaon"/>
    <x v="0"/>
    <m/>
    <x v="0"/>
    <s v="Executives"/>
    <s v="E8"/>
    <s v="Yes"/>
    <s v="Yes"/>
    <s v="Yes"/>
    <s v="Yes"/>
    <s v="Yes"/>
    <s v="Yes"/>
    <s v="Yes"/>
    <s v="110194075165"/>
    <d v="2021-07-28T00:00:00"/>
    <d v="1899-12-30T09:47:03"/>
  </r>
  <r>
    <n v="7891"/>
    <s v="210000088246"/>
    <n v="60020507"/>
    <s v="P V Nath"/>
    <x v="0"/>
    <s v="Gurgaon"/>
    <x v="0"/>
    <m/>
    <x v="0"/>
    <s v="Executives"/>
    <s v="E9"/>
    <s v="Yes"/>
    <s v="Yes"/>
    <s v="Yes"/>
    <s v="Yes"/>
    <s v="Yes"/>
    <s v="Yes"/>
    <s v="Yes"/>
    <s v="110194232774"/>
    <d v="2021-07-26T00:00:00"/>
    <d v="1899-12-30T17:06:54"/>
  </r>
  <r>
    <n v="7893"/>
    <s v="210000085305"/>
    <n v="60003206"/>
    <s v="Pritam Chakraborty"/>
    <x v="0"/>
    <s v="Gurgaon"/>
    <x v="0"/>
    <m/>
    <x v="0"/>
    <s v="Executives"/>
    <s v="E6"/>
    <s v="Yes"/>
    <s v="Yes"/>
    <s v="Yes"/>
    <s v="Yes"/>
    <s v="Yes"/>
    <s v="Yes"/>
    <s v="Yes"/>
    <s v="110194258436"/>
    <d v="2021-07-22T00:00:00"/>
    <d v="1899-12-30T09:41:05"/>
  </r>
  <r>
    <n v="7894"/>
    <s v="210000081505"/>
    <n v="60003139"/>
    <s v="PRIYANKA GUPTA"/>
    <x v="0"/>
    <s v="Gurgaon"/>
    <x v="0"/>
    <m/>
    <x v="0"/>
    <s v="Executives"/>
    <s v="E4"/>
    <s v="Yes"/>
    <s v="Yes"/>
    <s v="Yes"/>
    <s v="Yes"/>
    <s v="Yes"/>
    <s v="Yes"/>
    <s v="Yes"/>
    <s v="110194283904"/>
    <d v="2021-07-10T00:00:00"/>
    <d v="1899-12-30T20:48:12"/>
  </r>
  <r>
    <n v="7895"/>
    <s v="210000080973"/>
    <n v="60002703"/>
    <s v="Bipul Das"/>
    <x v="0"/>
    <s v="Gurgaon"/>
    <x v="0"/>
    <m/>
    <x v="0"/>
    <s v="Executives"/>
    <s v="E5"/>
    <s v="Yes"/>
    <s v="Yes"/>
    <s v="Yes"/>
    <s v="Yes"/>
    <s v="Yes"/>
    <s v="Yes"/>
    <s v="Yes"/>
    <s v="110194288066"/>
    <d v="2021-07-09T00:00:00"/>
    <d v="1899-12-30T11:07:45"/>
  </r>
  <r>
    <n v="7896"/>
    <s v="210000088294"/>
    <n v="60002285"/>
    <s v="Bhavya Anand"/>
    <x v="0"/>
    <s v="Gurgaon"/>
    <x v="0"/>
    <m/>
    <x v="0"/>
    <s v="Executives"/>
    <s v="E6"/>
    <s v="Yes"/>
    <s v="Yes"/>
    <s v="Yes"/>
    <s v="Yes"/>
    <s v="Yes"/>
    <s v="Yes"/>
    <s v="Yes"/>
    <s v="110194301625"/>
    <d v="2021-07-26T00:00:00"/>
    <d v="1899-12-30T17:22:40"/>
  </r>
  <r>
    <n v="7902"/>
    <s v="210000095549"/>
    <n v="60011181"/>
    <s v="Pragya Sharma"/>
    <x v="0"/>
    <s v="Gurgaon"/>
    <x v="0"/>
    <m/>
    <x v="0"/>
    <s v="Executives"/>
    <s v="E5"/>
    <s v="Yes"/>
    <s v="Yes"/>
    <s v="Yes"/>
    <s v="Yes"/>
    <s v="Yes"/>
    <s v="Yes"/>
    <s v="Yes"/>
    <s v="110194417794"/>
    <d v="2021-08-03T00:00:00"/>
    <d v="1899-12-30T20:17:45"/>
  </r>
  <r>
    <n v="7913"/>
    <s v="210000085368"/>
    <n v="60003736"/>
    <s v="ASHUTOSH RANJAN GUPTA"/>
    <x v="0"/>
    <s v="Gurgaon"/>
    <x v="3"/>
    <m/>
    <x v="0"/>
    <s v="Workmen"/>
    <s v="W4"/>
    <s v="Yes"/>
    <s v="Yes"/>
    <s v="Yes"/>
    <s v="Yes"/>
    <s v="Yes"/>
    <s v="Yes"/>
    <s v="Yes"/>
    <s v="110194871169"/>
    <d v="2021-07-22T00:00:00"/>
    <d v="1899-12-30T10:56:12"/>
  </r>
  <r>
    <n v="7920"/>
    <s v="210000091519"/>
    <n v="60003111"/>
    <s v="Abhishek Verma"/>
    <x v="0"/>
    <s v="Gurgaon"/>
    <x v="0"/>
    <m/>
    <x v="0"/>
    <s v="Executives"/>
    <s v="E4"/>
    <s v="Yes"/>
    <s v="Yes"/>
    <s v="Yes"/>
    <s v="Yes"/>
    <s v="Yes"/>
    <s v="Yes"/>
    <s v="Yes"/>
    <s v="110195800239"/>
    <d v="2021-07-29T00:00:00"/>
    <d v="1899-12-30T00:20:25"/>
  </r>
  <r>
    <n v="7925"/>
    <s v="210000081190"/>
    <n v="60002950"/>
    <s v="Abhinay Kumar Jha"/>
    <x v="0"/>
    <s v="Gurgaon"/>
    <x v="0"/>
    <m/>
    <x v="0"/>
    <s v="Executives"/>
    <s v="E4"/>
    <s v="Yes"/>
    <s v="Yes"/>
    <s v="Yes"/>
    <s v="Yes"/>
    <s v="Yes"/>
    <s v="Yes"/>
    <s v="Yes"/>
    <s v="111002252122"/>
    <d v="2021-07-09T00:00:00"/>
    <d v="1899-12-30T18:11:33"/>
  </r>
  <r>
    <n v="7928"/>
    <s v="210000087124"/>
    <n v="60011387"/>
    <s v="Kavita Sambherwal"/>
    <x v="0"/>
    <s v="Gurgaon"/>
    <x v="3"/>
    <m/>
    <x v="0"/>
    <s v="Executives"/>
    <s v="E6"/>
    <s v="Yes"/>
    <s v="Yes"/>
    <s v="Yes"/>
    <s v="Yes"/>
    <s v="Yes"/>
    <s v="Yes"/>
    <s v="Yes"/>
    <s v="111005734281"/>
    <d v="2021-07-25T00:00:00"/>
    <d v="1899-12-30T15:15:14"/>
  </r>
  <r>
    <n v="7932"/>
    <s v="210000079964"/>
    <n v="60000286"/>
    <s v="Mukesh Sethi"/>
    <x v="0"/>
    <s v="Gurgaon"/>
    <x v="1"/>
    <m/>
    <x v="1"/>
    <s v="Executives"/>
    <s v="E5"/>
    <s v="Yes"/>
    <s v="Yes"/>
    <s v="Yes"/>
    <s v="Yes"/>
    <s v="Yes"/>
    <s v="Yes"/>
    <s v="Yes"/>
    <s v="111007163220"/>
    <d v="2021-07-06T00:00:00"/>
    <d v="1899-12-30T17:11:42"/>
  </r>
  <r>
    <n v="7934"/>
    <s v="210000083095"/>
    <n v="60000917"/>
    <s v="Dhananjay Kumar"/>
    <x v="0"/>
    <s v="Gurgaon"/>
    <x v="2"/>
    <m/>
    <x v="0"/>
    <s v="Executives"/>
    <s v="E8"/>
    <s v="Yes"/>
    <s v="Yes"/>
    <s v="Yes"/>
    <s v="Yes"/>
    <s v="Yes"/>
    <s v="Yes"/>
    <s v="Yes"/>
    <s v="111007193480"/>
    <d v="2021-07-15T00:00:00"/>
    <d v="1899-12-30T12:16:29"/>
  </r>
  <r>
    <n v="7953"/>
    <s v="210000084152"/>
    <n v="60016753"/>
    <s v="Hemant Jain"/>
    <x v="0"/>
    <s v="Gurgaon"/>
    <x v="0"/>
    <m/>
    <x v="0"/>
    <s v="Executives"/>
    <s v="E7"/>
    <s v="Yes"/>
    <s v="Yes"/>
    <s v="Yes"/>
    <s v="Yes"/>
    <s v="Yes"/>
    <s v="Yes"/>
    <s v="Yes"/>
    <s v="111008051592"/>
    <d v="2021-07-19T00:00:00"/>
    <d v="1899-12-30T10:27:45"/>
  </r>
  <r>
    <n v="7955"/>
    <s v="210000091184"/>
    <n v="60031406"/>
    <s v="Suman Biswas"/>
    <x v="0"/>
    <s v="Gurgaon"/>
    <x v="0"/>
    <m/>
    <x v="0"/>
    <s v="Executives"/>
    <s v="E3"/>
    <s v="Yes"/>
    <s v="Yes"/>
    <s v="Yes"/>
    <s v="Yes"/>
    <s v="Yes"/>
    <s v="Yes"/>
    <s v="Yes"/>
    <s v="111008063905"/>
    <d v="2021-07-28T00:00:00"/>
    <d v="1899-12-30T17:17:58"/>
  </r>
  <r>
    <n v="7958"/>
    <s v="210000084720"/>
    <n v="60016140"/>
    <s v="A Sethi"/>
    <x v="0"/>
    <s v="Gurgaon"/>
    <x v="0"/>
    <m/>
    <x v="0"/>
    <s v="Executives"/>
    <s v="E8"/>
    <s v="Yes"/>
    <s v="Yes"/>
    <s v="Yes"/>
    <s v="Yes"/>
    <s v="Yes"/>
    <s v="Yes"/>
    <s v="Yes"/>
    <s v="111100952008"/>
    <d v="2021-07-20T00:00:00"/>
    <d v="1899-12-30T11:28:30"/>
  </r>
  <r>
    <n v="7960"/>
    <s v="210000086227"/>
    <n v="60002588"/>
    <s v="Bhaskar Laxmanrao Wagh"/>
    <x v="0"/>
    <s v="Gurgaon"/>
    <x v="0"/>
    <m/>
    <x v="0"/>
    <s v="Executives"/>
    <s v="E6"/>
    <s v="Yes"/>
    <s v="Yes"/>
    <s v="Yes"/>
    <s v="Yes"/>
    <s v="Yes"/>
    <s v="Yes"/>
    <s v="Yes"/>
    <s v="111100981427"/>
    <d v="2021-07-23T00:00:00"/>
    <d v="1899-12-30T14:58:25"/>
  </r>
  <r>
    <n v="7962"/>
    <s v="210000084264"/>
    <n v="60001876"/>
    <s v="Vishwas Kanwat"/>
    <x v="0"/>
    <s v="Gurgaon"/>
    <x v="0"/>
    <m/>
    <x v="0"/>
    <s v="Executives"/>
    <s v="E6"/>
    <s v="Yes"/>
    <s v="Yes"/>
    <s v="Yes"/>
    <s v="Yes"/>
    <s v="Yes"/>
    <s v="Yes"/>
    <s v="Yes"/>
    <s v="111101018392"/>
    <d v="2021-07-19T00:00:00"/>
    <d v="1899-12-30T13:10:48"/>
  </r>
  <r>
    <n v="7971"/>
    <s v="210000079712"/>
    <n v="60003588"/>
    <s v="Mukesh Sharma"/>
    <x v="0"/>
    <s v="Gurgaon"/>
    <x v="0"/>
    <m/>
    <x v="0"/>
    <s v="Executives"/>
    <s v="E6"/>
    <s v="Yes"/>
    <s v="Yes"/>
    <s v="Yes"/>
    <s v="Yes"/>
    <s v="Yes"/>
    <s v="Yes"/>
    <s v="Yes"/>
    <s v="111101374521"/>
    <d v="2021-07-06T00:00:00"/>
    <d v="1899-12-30T10:55:25"/>
  </r>
  <r>
    <n v="7976"/>
    <s v="210000091866"/>
    <n v="60030557"/>
    <s v="S Subramanian"/>
    <x v="0"/>
    <s v="Gurgaon"/>
    <x v="1"/>
    <m/>
    <x v="1"/>
    <s v="Executives"/>
    <s v="E8"/>
    <s v="Yes"/>
    <s v="Yes"/>
    <s v="Yes"/>
    <s v="Yes"/>
    <s v="Yes"/>
    <s v="Yes"/>
    <s v="Yes"/>
    <s v="111101882164"/>
    <d v="2021-07-29T00:00:00"/>
    <d v="1899-12-30T11:13:05"/>
  </r>
  <r>
    <n v="7986"/>
    <s v="210000086295"/>
    <n v="60000988"/>
    <s v="V C Sekhar"/>
    <x v="0"/>
    <s v="Gurgaon"/>
    <x v="0"/>
    <m/>
    <x v="0"/>
    <s v="Executives"/>
    <s v="E8"/>
    <s v="Yes"/>
    <s v="Yes"/>
    <s v="Yes"/>
    <s v="Yes"/>
    <s v="Yes"/>
    <s v="Yes"/>
    <s v="Yes"/>
    <s v="111102061706"/>
    <d v="2021-07-23T00:00:00"/>
    <d v="1899-12-30T15:55:09"/>
  </r>
  <r>
    <n v="7997"/>
    <s v="210000085994"/>
    <n v="60002570"/>
    <s v="Rahul Deva"/>
    <x v="0"/>
    <s v="Gurgaon"/>
    <x v="1"/>
    <m/>
    <x v="1"/>
    <s v="Executives"/>
    <s v="E5"/>
    <s v="Yes"/>
    <s v="Yes"/>
    <s v="Yes"/>
    <s v="Yes"/>
    <s v="Yes"/>
    <s v="Yes"/>
    <s v="Yes"/>
    <s v="111102670102"/>
    <d v="2021-07-23T00:00:00"/>
    <d v="1899-12-30T11:15:39"/>
  </r>
  <r>
    <n v="7998"/>
    <s v="210000085721"/>
    <n v="60003990"/>
    <s v="Sakshi Verma"/>
    <x v="0"/>
    <s v="Gurgaon"/>
    <x v="0"/>
    <m/>
    <x v="0"/>
    <s v="Executives"/>
    <s v="E3"/>
    <s v="Yes"/>
    <s v="Yes"/>
    <s v="Yes"/>
    <s v="Yes"/>
    <s v="Yes"/>
    <s v="Yes"/>
    <s v="Yes"/>
    <s v="111102672724"/>
    <d v="2021-07-22T00:00:00"/>
    <d v="1899-12-30T17:25:02"/>
  </r>
  <r>
    <n v="8000"/>
    <s v="210000088874"/>
    <n v="60002930"/>
    <s v="Shrikant Govind Gajbhe"/>
    <x v="0"/>
    <s v="Gurgaon"/>
    <x v="0"/>
    <m/>
    <x v="0"/>
    <s v="Executives"/>
    <s v="E5"/>
    <s v="Yes"/>
    <s v="Yes"/>
    <s v="Yes"/>
    <s v="Yes"/>
    <s v="Yes"/>
    <s v="Yes"/>
    <s v="Yes"/>
    <s v="111102791003"/>
    <d v="2021-07-27T00:00:00"/>
    <d v="1899-12-30T11:18:07"/>
  </r>
  <r>
    <n v="8002"/>
    <s v="210000081909"/>
    <n v="60002661"/>
    <s v="Dinesh  Kumar Singh"/>
    <x v="0"/>
    <s v="Gurgaon"/>
    <x v="2"/>
    <m/>
    <x v="0"/>
    <s v="Executives"/>
    <s v="E5"/>
    <s v="Yes"/>
    <s v="Yes"/>
    <s v="Yes"/>
    <s v="Yes"/>
    <s v="Yes"/>
    <s v="Yes"/>
    <s v="Yes"/>
    <s v="111102824601"/>
    <d v="2021-07-12T00:00:00"/>
    <d v="1899-12-30T15:39:39"/>
  </r>
  <r>
    <n v="8006"/>
    <s v="210000081732"/>
    <n v="60002926"/>
    <s v="Swatantra Kumar"/>
    <x v="0"/>
    <s v="Gurgaon"/>
    <x v="0"/>
    <m/>
    <x v="0"/>
    <s v="Executives"/>
    <s v="E5"/>
    <s v="Yes"/>
    <s v="Yes"/>
    <s v="Yes"/>
    <s v="Yes"/>
    <s v="Yes"/>
    <s v="Yes"/>
    <s v="Yes"/>
    <s v="111102957164"/>
    <d v="2021-07-12T00:00:00"/>
    <d v="1899-12-30T11:11:09"/>
  </r>
  <r>
    <n v="8012"/>
    <s v="210000079940"/>
    <n v="60000045"/>
    <s v="J S Negi"/>
    <x v="0"/>
    <s v="Gurgaon"/>
    <x v="0"/>
    <m/>
    <x v="0"/>
    <s v="Executives"/>
    <s v="E7"/>
    <s v="Yes"/>
    <s v="Yes"/>
    <s v="Yes"/>
    <s v="Yes"/>
    <s v="Yes"/>
    <s v="Yes"/>
    <s v="Yes"/>
    <s v="111103109960"/>
    <d v="2021-07-06T00:00:00"/>
    <d v="1899-12-30T16:39:31"/>
  </r>
  <r>
    <n v="8014"/>
    <s v="210000094293"/>
    <n v="60003445"/>
    <s v="Arjun Malhotra"/>
    <x v="0"/>
    <s v="Gurgaon"/>
    <x v="0"/>
    <m/>
    <x v="0"/>
    <s v="Executives"/>
    <s v="E4"/>
    <s v="Yes"/>
    <s v="Yes"/>
    <s v="Yes"/>
    <s v="Yes"/>
    <s v="Yes"/>
    <s v="Yes"/>
    <s v="Yes"/>
    <s v="111103126595"/>
    <d v="2021-07-31T00:00:00"/>
    <d v="1899-12-30T11:42:58"/>
  </r>
  <r>
    <n v="8015"/>
    <s v="210000082559"/>
    <n v="60000640"/>
    <s v="L Ganesh"/>
    <x v="0"/>
    <s v="Gurgaon"/>
    <x v="0"/>
    <m/>
    <x v="0"/>
    <s v="Executives"/>
    <s v="E8"/>
    <s v="Yes"/>
    <s v="Yes"/>
    <s v="Yes"/>
    <s v="Yes"/>
    <s v="Yes"/>
    <s v="Yes"/>
    <s v="Yes"/>
    <s v="111103130470"/>
    <d v="2021-07-13T00:00:00"/>
    <d v="1899-12-30T21:42:18"/>
  </r>
  <r>
    <n v="8025"/>
    <s v="210000084864"/>
    <n v="60051017"/>
    <s v="Ratan Pal"/>
    <x v="0"/>
    <s v="Gurgaon"/>
    <x v="0"/>
    <m/>
    <x v="0"/>
    <s v="Executives"/>
    <s v="E8"/>
    <s v="Yes"/>
    <s v="Yes"/>
    <s v="Yes"/>
    <s v="Yes"/>
    <s v="Yes"/>
    <s v="Yes"/>
    <s v="Yes"/>
    <s v="111103217124"/>
    <d v="2021-07-20T00:00:00"/>
    <d v="1899-12-30T15:45:09"/>
  </r>
  <r>
    <n v="8034"/>
    <s v="210000081746"/>
    <n v="60030061"/>
    <s v="B Anantha Sarma"/>
    <x v="0"/>
    <s v="Gurgaon"/>
    <x v="0"/>
    <m/>
    <x v="0"/>
    <s v="Executives"/>
    <s v="E9"/>
    <s v="Yes"/>
    <s v="Yes"/>
    <s v="Yes"/>
    <s v="Yes"/>
    <s v="Yes"/>
    <s v="Yes"/>
    <s v="Yes"/>
    <s v="111103281275"/>
    <d v="2021-07-12T00:00:00"/>
    <d v="1899-12-30T11:39:42"/>
  </r>
  <r>
    <n v="8050"/>
    <s v="210000093586"/>
    <n v="60011760"/>
    <s v="RAVI KUMAR"/>
    <x v="0"/>
    <s v="Gurgaon"/>
    <x v="0"/>
    <m/>
    <x v="0"/>
    <s v="Supervisors"/>
    <s v="S1"/>
    <s v="Yes"/>
    <s v="Yes"/>
    <s v="Yes"/>
    <s v="Yes"/>
    <s v="Yes"/>
    <s v="Yes"/>
    <s v="Yes"/>
    <s v="111104311174"/>
    <d v="2021-07-30T00:00:00"/>
    <d v="1899-12-30T15:26:53"/>
  </r>
  <r>
    <n v="8054"/>
    <s v="210000085775"/>
    <n v="60003975"/>
    <s v="Ashita Chauhan"/>
    <x v="0"/>
    <s v="Gurgaon"/>
    <x v="0"/>
    <m/>
    <x v="0"/>
    <s v="Executives"/>
    <s v="E3"/>
    <s v="Yes"/>
    <s v="Yes"/>
    <s v="Yes"/>
    <s v="Yes"/>
    <s v="Yes"/>
    <s v="Yes"/>
    <s v="Yes"/>
    <s v="111104349102"/>
    <d v="2021-07-22T00:00:00"/>
    <d v="1899-12-30T18:52:34"/>
  </r>
  <r>
    <n v="8058"/>
    <s v="210000079737"/>
    <n v="60011128"/>
    <s v="Jitendra Kumar Meena"/>
    <x v="0"/>
    <s v="Gurgaon"/>
    <x v="0"/>
    <m/>
    <x v="0"/>
    <s v="Executives"/>
    <s v="E7"/>
    <s v="Yes"/>
    <s v="Yes"/>
    <s v="Yes"/>
    <s v="Yes"/>
    <s v="Yes"/>
    <s v="Yes"/>
    <s v="Yes"/>
    <s v="111104515280"/>
    <d v="2021-07-06T00:00:00"/>
    <d v="1899-12-30T11:44:11"/>
  </r>
  <r>
    <n v="8065"/>
    <s v="210000089023"/>
    <n v="60002356"/>
    <s v="Sumit ."/>
    <x v="0"/>
    <s v="Gurgaon"/>
    <x v="0"/>
    <m/>
    <x v="0"/>
    <s v="Executives"/>
    <s v="E6"/>
    <s v="Yes"/>
    <s v="Yes"/>
    <s v="Yes"/>
    <s v="Yes"/>
    <s v="Yes"/>
    <s v="Yes"/>
    <s v="Yes"/>
    <s v="111105007773"/>
    <d v="2021-07-27T00:00:00"/>
    <d v="1899-12-30T12:27:42"/>
  </r>
  <r>
    <n v="8068"/>
    <s v="210000092767"/>
    <n v="60003307"/>
    <s v="Rakesh Kumar Dadarwal"/>
    <x v="0"/>
    <s v="Gurgaon"/>
    <x v="0"/>
    <m/>
    <x v="0"/>
    <s v="Executives"/>
    <s v="E4"/>
    <s v="Yes"/>
    <s v="Yes"/>
    <s v="Yes"/>
    <s v="Yes"/>
    <s v="Yes"/>
    <s v="Yes"/>
    <s v="Yes"/>
    <s v="111105406683"/>
    <d v="2021-07-29T00:00:00"/>
    <d v="1899-12-30T19:38:55"/>
  </r>
  <r>
    <n v="8070"/>
    <s v="210000086097"/>
    <n v="60011066"/>
    <s v="Ishrat Ali"/>
    <x v="0"/>
    <s v="Gurgaon"/>
    <x v="0"/>
    <m/>
    <x v="0"/>
    <s v="Executives"/>
    <s v="E6"/>
    <s v="Yes"/>
    <s v="Yes"/>
    <s v="Yes"/>
    <s v="Yes"/>
    <s v="Yes"/>
    <s v="Yes"/>
    <s v="Yes"/>
    <s v="111105438405"/>
    <d v="2021-07-23T00:00:00"/>
    <d v="1899-12-30T12:20:47"/>
  </r>
  <r>
    <n v="8071"/>
    <s v="210000087648"/>
    <n v="60002527"/>
    <s v="Gurpreet Singh Dhingra"/>
    <x v="0"/>
    <s v="Gurgaon"/>
    <x v="0"/>
    <m/>
    <x v="0"/>
    <s v="Executives"/>
    <s v="E6"/>
    <s v="Yes"/>
    <s v="Yes"/>
    <s v="Yes"/>
    <s v="Yes"/>
    <s v="Yes"/>
    <s v="Yes"/>
    <s v="Yes"/>
    <s v="111105470741"/>
    <d v="2021-07-26T00:00:00"/>
    <d v="1899-12-30T11:50:36"/>
  </r>
  <r>
    <n v="8073"/>
    <s v="210000086474"/>
    <n v="60002819"/>
    <s v="Hari Babu Vakada"/>
    <x v="0"/>
    <s v="Gurgaon"/>
    <x v="0"/>
    <m/>
    <x v="0"/>
    <s v="Executives"/>
    <s v="E5"/>
    <s v="Yes"/>
    <s v="Yes"/>
    <s v="Yes"/>
    <s v="Yes"/>
    <s v="Yes"/>
    <s v="Yes"/>
    <s v="Yes"/>
    <s v="111105505701"/>
    <d v="2021-07-23T00:00:00"/>
    <d v="1899-12-30T17:58:57"/>
  </r>
  <r>
    <n v="8077"/>
    <s v="210000084777"/>
    <n v="60001548"/>
    <s v="Sachin Kumar"/>
    <x v="0"/>
    <s v="Gurgaon"/>
    <x v="3"/>
    <m/>
    <x v="0"/>
    <s v="Executives"/>
    <s v="E6"/>
    <s v="Yes"/>
    <s v="Yes"/>
    <s v="Yes"/>
    <s v="Yes"/>
    <s v="Yes"/>
    <s v="Yes"/>
    <s v="Yes"/>
    <s v="111105565090"/>
    <d v="2021-07-20T00:00:00"/>
    <d v="1899-12-30T13:58:00"/>
  </r>
  <r>
    <n v="8081"/>
    <s v="210000084440"/>
    <n v="60002067"/>
    <s v="Shashank Garg"/>
    <x v="0"/>
    <s v="Gurgaon"/>
    <x v="0"/>
    <m/>
    <x v="0"/>
    <s v="Executives"/>
    <s v="E6"/>
    <s v="Yes"/>
    <s v="Yes"/>
    <s v="Yes"/>
    <s v="Yes"/>
    <s v="Yes"/>
    <s v="Yes"/>
    <s v="Yes"/>
    <s v="400000035160"/>
    <d v="2021-07-19T00:00:00"/>
    <d v="1899-12-30T16:44:08"/>
  </r>
  <r>
    <n v="8084"/>
    <s v="210000090604"/>
    <n v="60016900"/>
    <s v="Rohitav Bakshi"/>
    <x v="0"/>
    <s v="Gurgaon"/>
    <x v="0"/>
    <m/>
    <x v="0"/>
    <s v="Executives"/>
    <s v="E4"/>
    <s v="Yes"/>
    <s v="Yes"/>
    <s v="Yes"/>
    <s v="Yes"/>
    <s v="Yes"/>
    <s v="Yes"/>
    <s v="Yes"/>
    <s v="400000359953"/>
    <d v="2021-07-28T00:00:00"/>
    <d v="1899-12-30T12:43:09"/>
  </r>
  <r>
    <n v="8086"/>
    <s v="210000086124"/>
    <n v="60002936"/>
    <s v="Dhyeya Rajankumar Shah"/>
    <x v="0"/>
    <s v="Gurgaon"/>
    <x v="3"/>
    <m/>
    <x v="0"/>
    <s v="Executives"/>
    <s v="E5"/>
    <s v="Yes"/>
    <s v="Yes"/>
    <s v="Yes"/>
    <s v="Yes"/>
    <s v="Yes"/>
    <s v="Yes"/>
    <s v="Yes"/>
    <s v="400010035263"/>
    <d v="2021-07-23T00:00:00"/>
    <d v="1899-12-30T12:51:24"/>
  </r>
  <r>
    <n v="8093"/>
    <s v="210000079631"/>
    <n v="60003508"/>
    <s v="Vikram Chandolia"/>
    <x v="0"/>
    <s v="Gurgaon"/>
    <x v="3"/>
    <m/>
    <x v="0"/>
    <s v="Executives"/>
    <s v="E4"/>
    <s v="Yes"/>
    <s v="Yes"/>
    <s v="Yes"/>
    <s v="Yes"/>
    <s v="Yes"/>
    <s v="Yes"/>
    <s v="Yes"/>
    <s v="400020103469"/>
    <d v="2021-07-05T00:00:00"/>
    <d v="1899-12-30T22:43:06"/>
  </r>
  <r>
    <n v="8097"/>
    <s v="210000092829"/>
    <n v="60011767"/>
    <s v="DHARMENDRA KUMAR"/>
    <x v="0"/>
    <s v="Gurgaon"/>
    <x v="1"/>
    <m/>
    <x v="1"/>
    <s v="Supervisors"/>
    <s v="S2"/>
    <s v="Yes"/>
    <s v="Yes"/>
    <s v="Yes"/>
    <s v="Yes"/>
    <s v="Yes"/>
    <s v="Yes"/>
    <s v="Yes"/>
    <s v="400020371115"/>
    <d v="2021-07-29T00:00:00"/>
    <d v="1899-12-30T22:39:40"/>
  </r>
  <r>
    <n v="8099"/>
    <s v="210000081412"/>
    <n v="60010257"/>
    <s v="P Saxena"/>
    <x v="0"/>
    <s v="Gurgaon"/>
    <x v="0"/>
    <m/>
    <x v="0"/>
    <s v="Executives"/>
    <s v="E7"/>
    <s v="Yes"/>
    <s v="Yes"/>
    <s v="Yes"/>
    <s v="Yes"/>
    <s v="Yes"/>
    <s v="Yes"/>
    <s v="Yes"/>
    <s v="400020423634"/>
    <d v="2021-07-10T00:00:00"/>
    <d v="1899-12-30T14:21:24"/>
  </r>
  <r>
    <n v="8101"/>
    <s v="210000079435"/>
    <n v="60000522"/>
    <s v="Ranjit Singh"/>
    <x v="0"/>
    <s v="Gurgaon"/>
    <x v="0"/>
    <m/>
    <x v="0"/>
    <s v="Executives"/>
    <s v="E3"/>
    <s v="Yes"/>
    <s v="Yes"/>
    <s v="Yes"/>
    <s v="Yes"/>
    <s v="Yes"/>
    <s v="Yes"/>
    <s v="Yes"/>
    <s v="400030024472"/>
    <d v="2021-07-05T00:00:00"/>
    <d v="1899-12-30T15:42:43"/>
  </r>
  <r>
    <n v="8103"/>
    <s v="210000091686"/>
    <n v="60002546"/>
    <s v="Prastuti Pandey"/>
    <x v="0"/>
    <s v="Gurgaon"/>
    <x v="0"/>
    <m/>
    <x v="0"/>
    <s v="Executives"/>
    <s v="E6"/>
    <s v="Yes"/>
    <s v="Yes"/>
    <s v="Yes"/>
    <s v="Yes"/>
    <s v="Yes"/>
    <s v="Yes"/>
    <s v="Yes"/>
    <s v="400040103163"/>
    <d v="2021-07-29T00:00:00"/>
    <d v="1899-12-30T10:12:15"/>
  </r>
  <r>
    <n v="8108"/>
    <s v="210000090010"/>
    <n v="60040334"/>
    <s v="V K Bhaskar"/>
    <x v="0"/>
    <s v="Gurgaon"/>
    <x v="3"/>
    <m/>
    <x v="0"/>
    <s v="Executives"/>
    <s v="E8"/>
    <s v="Yes"/>
    <s v="Yes"/>
    <s v="Yes"/>
    <s v="Yes"/>
    <s v="Yes"/>
    <s v="Yes"/>
    <s v="Yes"/>
    <s v="400050034983"/>
    <d v="2021-07-28T00:00:00"/>
    <d v="1899-12-30T09:52:58"/>
  </r>
  <r>
    <n v="8109"/>
    <s v="210000081668"/>
    <n v="60002634"/>
    <s v="Dhiraj Kumar"/>
    <x v="0"/>
    <s v="Gurgaon"/>
    <x v="0"/>
    <m/>
    <x v="0"/>
    <s v="Executives"/>
    <s v="E5"/>
    <s v="Yes"/>
    <s v="Yes"/>
    <s v="Yes"/>
    <s v="Yes"/>
    <s v="Yes"/>
    <s v="Yes"/>
    <s v="Yes"/>
    <s v="400050035082"/>
    <d v="2021-07-12T00:00:00"/>
    <d v="1899-12-30T09:44:13"/>
  </r>
  <r>
    <n v="8122"/>
    <s v="210000092769"/>
    <n v="60011730"/>
    <s v="SURAJ KUMAR"/>
    <x v="0"/>
    <s v="Gurgaon"/>
    <x v="1"/>
    <m/>
    <x v="1"/>
    <s v="Supervisors"/>
    <s v="S2"/>
    <s v="Yes"/>
    <s v="Yes"/>
    <s v="Yes"/>
    <s v="Yes"/>
    <s v="Yes"/>
    <s v="Yes"/>
    <s v="Yes"/>
    <s v="400060303815"/>
    <d v="2021-07-29T00:00:00"/>
    <d v="1899-12-30T19:53:21"/>
  </r>
  <r>
    <n v="8124"/>
    <s v="210000085516"/>
    <n v="60010122"/>
    <s v="S K Jain"/>
    <x v="0"/>
    <s v="Gurgaon"/>
    <x v="0"/>
    <m/>
    <x v="0"/>
    <s v="Executives"/>
    <s v="E8"/>
    <s v="Yes"/>
    <s v="Yes"/>
    <s v="Yes"/>
    <s v="Yes"/>
    <s v="Yes"/>
    <s v="Yes"/>
    <s v="Yes"/>
    <s v="400070035257"/>
    <d v="2021-07-22T00:00:00"/>
    <d v="1899-12-30T14:16:46"/>
  </r>
  <r>
    <n v="8126"/>
    <s v="210000094174"/>
    <n v="60011129"/>
    <s v="Ajit Kumar Singh"/>
    <x v="0"/>
    <s v="Gurgaon"/>
    <x v="0"/>
    <m/>
    <x v="0"/>
    <s v="Executives"/>
    <s v="E7"/>
    <s v="Yes"/>
    <s v="Yes"/>
    <s v="Yes"/>
    <s v="Yes"/>
    <s v="Yes"/>
    <s v="Yes"/>
    <s v="Yes"/>
    <s v="400070199740"/>
    <d v="2021-07-31T00:00:00"/>
    <d v="1899-12-30T10:16:17"/>
  </r>
  <r>
    <n v="8129"/>
    <s v="210000094586"/>
    <n v="60001762"/>
    <s v="Alok Mohan"/>
    <x v="0"/>
    <s v="Gurgaon"/>
    <x v="1"/>
    <m/>
    <x v="1"/>
    <s v="Executives"/>
    <s v="E6"/>
    <s v="Yes"/>
    <s v="Yes"/>
    <s v="Yes"/>
    <s v="Yes"/>
    <s v="Yes"/>
    <s v="Yes"/>
    <s v="Yes"/>
    <s v="400080098494"/>
    <d v="2021-07-31T00:00:00"/>
    <d v="1899-12-30T16:30:05"/>
  </r>
  <r>
    <n v="8133"/>
    <s v="210000084742"/>
    <n v="60065324"/>
    <s v="Vijay Goyal"/>
    <x v="0"/>
    <s v="Gurgaon"/>
    <x v="0"/>
    <m/>
    <x v="0"/>
    <s v="Executives"/>
    <s v="E6"/>
    <s v="Yes"/>
    <s v="Yes"/>
    <s v="Yes"/>
    <s v="Yes"/>
    <s v="Yes"/>
    <s v="Yes"/>
    <s v="Yes"/>
    <s v="400090011250"/>
    <d v="2021-07-20T00:00:00"/>
    <d v="1899-12-30T11:45:11"/>
  </r>
  <r>
    <n v="8135"/>
    <s v="210000080523"/>
    <n v="60000932"/>
    <s v="Rajesh Kumar"/>
    <x v="0"/>
    <s v="Gurgaon"/>
    <x v="0"/>
    <m/>
    <x v="0"/>
    <s v="Executives"/>
    <s v="E8"/>
    <s v="Yes"/>
    <s v="Yes"/>
    <s v="Yes"/>
    <s v="Yes"/>
    <s v="Yes"/>
    <s v="Yes"/>
    <s v="Yes"/>
    <s v="400090021731"/>
    <d v="2021-07-08T00:00:00"/>
    <d v="1899-12-30T10:10:41"/>
  </r>
  <r>
    <n v="8136"/>
    <s v="210000093640"/>
    <n v="60011263"/>
    <s v="Sonia Arora Mago"/>
    <x v="0"/>
    <s v="Gurgaon"/>
    <x v="0"/>
    <m/>
    <x v="0"/>
    <s v="Supervisors"/>
    <s v="S4"/>
    <s v="Yes"/>
    <s v="Yes"/>
    <s v="Yes"/>
    <s v="Yes"/>
    <s v="Yes"/>
    <s v="Yes"/>
    <s v="Yes"/>
    <s v="400090035158"/>
    <d v="2021-07-30T00:00:00"/>
    <d v="1899-12-30T15:57:25"/>
  </r>
  <r>
    <n v="8137"/>
    <s v="210000083204"/>
    <n v="60010759"/>
    <s v="Laxman S Negi"/>
    <x v="0"/>
    <s v="Gurgaon"/>
    <x v="0"/>
    <m/>
    <x v="0"/>
    <s v="Executives"/>
    <s v="E8"/>
    <s v="Yes"/>
    <s v="Yes"/>
    <s v="Yes"/>
    <s v="Yes"/>
    <s v="Yes"/>
    <s v="Yes"/>
    <s v="Yes"/>
    <s v="400090035595"/>
    <d v="2021-07-15T00:00:00"/>
    <d v="1899-12-30T15:10:11"/>
  </r>
  <r>
    <n v="8138"/>
    <s v="210000087362"/>
    <n v="60001799"/>
    <s v="Rajeev Ranjan"/>
    <x v="0"/>
    <s v="Gurgaon"/>
    <x v="2"/>
    <m/>
    <x v="0"/>
    <s v="Executives"/>
    <s v="E6"/>
    <s v="Yes"/>
    <s v="Yes"/>
    <s v="Yes"/>
    <s v="Yes"/>
    <s v="Yes"/>
    <s v="Yes"/>
    <s v="Yes"/>
    <s v="400090096042"/>
    <d v="2021-07-26T00:00:00"/>
    <d v="1899-12-30T10:05:18"/>
  </r>
  <r>
    <n v="8141"/>
    <s v="210000093551"/>
    <n v="60002899"/>
    <s v="Amit Kumar"/>
    <x v="0"/>
    <s v="Gurgaon"/>
    <x v="0"/>
    <m/>
    <x v="0"/>
    <s v="Executives"/>
    <s v="E5"/>
    <s v="Yes"/>
    <s v="Yes"/>
    <s v="Yes"/>
    <s v="Yes"/>
    <s v="Yes"/>
    <s v="Yes"/>
    <s v="Yes"/>
    <s v="400090387978"/>
    <d v="2021-07-30T00:00:00"/>
    <d v="1899-12-30T14:35:43"/>
  </r>
  <r>
    <n v="8143"/>
    <s v="210000080579"/>
    <n v="60011450"/>
    <s v="Rajesh Kumar"/>
    <x v="0"/>
    <s v="Gurgaon"/>
    <x v="0"/>
    <m/>
    <x v="0"/>
    <s v="Workmen"/>
    <s v="W1"/>
    <s v="Yes"/>
    <s v="Yes"/>
    <s v="Yes"/>
    <s v="Yes"/>
    <s v="Yes"/>
    <s v="Yes"/>
    <s v="Yes"/>
    <s v="401000024510"/>
    <d v="2021-07-08T00:00:00"/>
    <d v="1899-12-30T12:15:33"/>
  </r>
  <r>
    <n v="7"/>
    <s v="210000079966"/>
    <n v="60003795"/>
    <s v="Shivendra Kumar"/>
    <x v="1"/>
    <s v="Patna"/>
    <x v="8"/>
    <m/>
    <x v="4"/>
    <s v="Executives"/>
    <s v="E2"/>
    <s v="Yes"/>
    <s v="Yes"/>
    <s v="Yes"/>
    <s v="Yes"/>
    <s v="Yes"/>
    <s v="Yes"/>
    <s v="No"/>
    <s v="0"/>
    <d v="2021-07-06T00:00:00"/>
    <d v="1899-12-30T17:15:10"/>
  </r>
  <r>
    <n v="17"/>
    <s v="210000082000"/>
    <n v="60003837"/>
    <s v="Debendra Kumar Naik"/>
    <x v="1"/>
    <s v="Patna"/>
    <x v="9"/>
    <m/>
    <x v="4"/>
    <s v="Executives"/>
    <s v="E2"/>
    <s v="Yes"/>
    <s v="Yes"/>
    <s v="Yes"/>
    <s v="Yes"/>
    <s v="Yes"/>
    <s v="Yes"/>
    <s v="No"/>
    <s v="0"/>
    <d v="2021-07-12T00:00:00"/>
    <d v="1899-12-30T17:41:37"/>
  </r>
  <r>
    <n v="64"/>
    <s v="210000086508"/>
    <n v="60011141"/>
    <s v="Amit Sharma"/>
    <x v="1"/>
    <s v="Patna"/>
    <x v="10"/>
    <m/>
    <x v="4"/>
    <s v="Executives"/>
    <s v="E2"/>
    <s v="Yes"/>
    <s v="Yes"/>
    <s v="Yes"/>
    <s v="Yes"/>
    <s v="Yes"/>
    <s v="Yes"/>
    <s v="No"/>
    <s v="0"/>
    <d v="2021-07-23T00:00:00"/>
    <d v="1899-12-30T19:56:38"/>
  </r>
  <r>
    <n v="65"/>
    <s v="210000085933"/>
    <n v="60041513"/>
    <s v="Sangram Keshari Bhoi"/>
    <x v="1"/>
    <s v="Patna"/>
    <x v="11"/>
    <m/>
    <x v="5"/>
    <s v="Executives"/>
    <s v="E2"/>
    <s v="Yes"/>
    <s v="Yes"/>
    <s v="Yes"/>
    <s v="Yes"/>
    <s v="Yes"/>
    <s v="Yes"/>
    <s v="No"/>
    <s v="0"/>
    <d v="2021-07-23T00:00:00"/>
    <d v="1899-12-30T10:29:09"/>
  </r>
  <r>
    <n v="76"/>
    <s v="210000086639"/>
    <n v="60060047"/>
    <s v="Ambadas ."/>
    <x v="1"/>
    <s v="Patna"/>
    <x v="10"/>
    <m/>
    <x v="4"/>
    <s v="Executives"/>
    <s v="E2"/>
    <s v="Yes"/>
    <s v="Yes"/>
    <s v="Yes"/>
    <s v="Yes"/>
    <s v="Yes"/>
    <s v="Yes"/>
    <s v="No"/>
    <s v="0"/>
    <d v="2021-07-24T00:00:00"/>
    <d v="1899-12-30T11:19:28"/>
  </r>
  <r>
    <n v="94"/>
    <s v="210000087132"/>
    <n v="60003517"/>
    <s v="Ankur Kumar"/>
    <x v="1"/>
    <s v="Patna"/>
    <x v="9"/>
    <m/>
    <x v="4"/>
    <s v="Executives"/>
    <s v="E2"/>
    <s v="Yes"/>
    <s v="Yes"/>
    <s v="Yes"/>
    <s v="Yes"/>
    <s v="Yes"/>
    <s v="Yes"/>
    <s v="No"/>
    <s v="0"/>
    <d v="2021-07-25T00:00:00"/>
    <d v="1899-12-30T15:25:20"/>
  </r>
  <r>
    <n v="142"/>
    <s v="210000089075"/>
    <n v="60003841"/>
    <s v="Abhinav Kumar Rai"/>
    <x v="1"/>
    <s v="Patna"/>
    <x v="12"/>
    <m/>
    <x v="4"/>
    <s v="Executives"/>
    <s v="E2"/>
    <s v="Yes"/>
    <s v="Yes"/>
    <s v="Yes"/>
    <s v="Yes"/>
    <s v="Yes"/>
    <s v="Yes"/>
    <s v="No"/>
    <s v="0"/>
    <d v="2021-07-27T00:00:00"/>
    <d v="1899-12-30T12:50:36"/>
  </r>
  <r>
    <n v="157"/>
    <s v="210000088614"/>
    <n v="60041822"/>
    <s v="Goutam Kumar"/>
    <x v="1"/>
    <s v="Patna"/>
    <x v="13"/>
    <m/>
    <x v="5"/>
    <s v="Executives"/>
    <s v="E2"/>
    <s v="Yes"/>
    <s v="Yes"/>
    <s v="Yes"/>
    <s v="Yes"/>
    <s v="Yes"/>
    <s v="Yes"/>
    <s v="No"/>
    <s v="0"/>
    <d v="2021-07-27T00:00:00"/>
    <d v="1899-12-30T09:35:26"/>
  </r>
  <r>
    <n v="202"/>
    <s v="210000089973"/>
    <n v="60040294"/>
    <s v="Anupam Ekka"/>
    <x v="1"/>
    <s v="Patna"/>
    <x v="14"/>
    <m/>
    <x v="5"/>
    <s v="Executives"/>
    <s v="E2"/>
    <s v="Yes"/>
    <s v="Yes"/>
    <s v="Yes"/>
    <s v="Yes"/>
    <s v="Yes"/>
    <s v="Yes"/>
    <s v="No"/>
    <s v="0"/>
    <d v="2021-07-28T00:00:00"/>
    <d v="1899-12-30T09:32:28"/>
  </r>
  <r>
    <n v="206"/>
    <s v="210000089930"/>
    <n v="60020657"/>
    <s v="Miteshkumar Chauhan"/>
    <x v="1"/>
    <s v="Patna"/>
    <x v="15"/>
    <m/>
    <x v="5"/>
    <s v="Executives"/>
    <s v="E2"/>
    <s v="Yes"/>
    <s v="Yes"/>
    <s v="Yes"/>
    <s v="Yes"/>
    <s v="Yes"/>
    <s v="Yes"/>
    <s v="No"/>
    <s v="0"/>
    <d v="2021-07-28T00:00:00"/>
    <d v="1899-12-30T09:23:16"/>
  </r>
  <r>
    <n v="265"/>
    <s v="210000091012"/>
    <n v="60051118"/>
    <s v="Pranjal Hazarika"/>
    <x v="1"/>
    <s v="Patna"/>
    <x v="16"/>
    <m/>
    <x v="4"/>
    <s v="Executives"/>
    <s v="E2"/>
    <s v="Yes"/>
    <s v="Yes"/>
    <s v="Yes"/>
    <s v="Yes"/>
    <s v="Yes"/>
    <s v="Yes"/>
    <s v="No"/>
    <s v="0"/>
    <d v="2021-07-28T00:00:00"/>
    <d v="1899-12-30T16:12:48"/>
  </r>
  <r>
    <n v="290"/>
    <s v="210000091946"/>
    <n v="60041845"/>
    <s v="Sumit Kumar"/>
    <x v="1"/>
    <s v="Patna"/>
    <x v="17"/>
    <m/>
    <x v="4"/>
    <s v="Executives"/>
    <s v="E2"/>
    <s v="Yes"/>
    <s v="Yes"/>
    <s v="Yes"/>
    <s v="Yes"/>
    <s v="Yes"/>
    <s v="Yes"/>
    <s v="No"/>
    <s v="0"/>
    <d v="2021-07-29T00:00:00"/>
    <d v="1899-12-30T11:56:55"/>
  </r>
  <r>
    <n v="324"/>
    <s v="210000092642"/>
    <n v="60041842"/>
    <s v="Alique Ahmad"/>
    <x v="1"/>
    <s v="Patna"/>
    <x v="16"/>
    <m/>
    <x v="4"/>
    <s v="Executives"/>
    <s v="E2"/>
    <s v="Yes"/>
    <s v="Yes"/>
    <s v="Yes"/>
    <s v="Yes"/>
    <s v="Yes"/>
    <s v="Yes"/>
    <s v="No"/>
    <s v="0"/>
    <d v="2021-07-29T00:00:00"/>
    <d v="1899-12-30T18:01:52"/>
  </r>
  <r>
    <n v="343"/>
    <s v="210000092899"/>
    <n v="60041823"/>
    <s v="Amit Kumar Chanchal"/>
    <x v="1"/>
    <s v="Patna"/>
    <x v="18"/>
    <m/>
    <x v="4"/>
    <s v="Executives"/>
    <s v="E2"/>
    <s v="Yes"/>
    <s v="Yes"/>
    <s v="Yes"/>
    <s v="Yes"/>
    <s v="Yes"/>
    <s v="Yes"/>
    <s v="No"/>
    <s v="0"/>
    <d v="2021-07-30T00:00:00"/>
    <d v="1899-12-30T08:21:32"/>
  </r>
  <r>
    <n v="352"/>
    <s v="210000093248"/>
    <n v="60003825"/>
    <s v="G Bala Janardhan"/>
    <x v="1"/>
    <s v="Patna"/>
    <x v="19"/>
    <m/>
    <x v="4"/>
    <s v="Executives"/>
    <s v="E2"/>
    <s v="Yes"/>
    <s v="Yes"/>
    <s v="Yes"/>
    <s v="Yes"/>
    <s v="Yes"/>
    <s v="Yes"/>
    <s v="No"/>
    <s v="0"/>
    <d v="2021-07-30T00:00:00"/>
    <d v="1899-12-30T11:10:27"/>
  </r>
  <r>
    <n v="393"/>
    <s v="210000094507"/>
    <n v="60003811"/>
    <s v="Santosh Kumar"/>
    <x v="1"/>
    <s v="Patna"/>
    <x v="9"/>
    <m/>
    <x v="4"/>
    <s v="Executives"/>
    <s v="E2"/>
    <s v="Yes"/>
    <s v="Yes"/>
    <s v="Yes"/>
    <s v="Yes"/>
    <s v="Yes"/>
    <s v="Yes"/>
    <s v="No"/>
    <s v="0"/>
    <d v="2021-07-31T00:00:00"/>
    <d v="1899-12-30T15:15:10"/>
  </r>
  <r>
    <n v="426"/>
    <s v="210000079824"/>
    <n v="60003767"/>
    <s v="Om Prakash"/>
    <x v="1"/>
    <s v="Patna"/>
    <x v="8"/>
    <m/>
    <x v="4"/>
    <s v="Executives"/>
    <s v="E3"/>
    <s v="Yes"/>
    <s v="Yes"/>
    <s v="Yes"/>
    <s v="Yes"/>
    <s v="Yes"/>
    <s v="Yes"/>
    <s v="No"/>
    <s v="0"/>
    <d v="2021-07-06T00:00:00"/>
    <d v="1899-12-30T13:34:39"/>
  </r>
  <r>
    <n v="472"/>
    <s v="210000084564"/>
    <n v="60003665"/>
    <s v="OM PRAKASH SHARMA"/>
    <x v="1"/>
    <s v="Patna"/>
    <x v="5"/>
    <m/>
    <x v="2"/>
    <s v="Executives"/>
    <s v="E3"/>
    <s v="Yes"/>
    <s v="Yes"/>
    <s v="Yes"/>
    <s v="Yes"/>
    <s v="Yes"/>
    <s v="Yes"/>
    <s v="No"/>
    <s v="0"/>
    <d v="2021-07-19T00:00:00"/>
    <d v="1899-12-30T19:55:56"/>
  </r>
  <r>
    <n v="481"/>
    <s v="210000084577"/>
    <n v="60041512"/>
    <s v="Virendra Kumar Chaudhary"/>
    <x v="1"/>
    <s v="Patna"/>
    <x v="10"/>
    <m/>
    <x v="4"/>
    <s v="Executives"/>
    <s v="E3"/>
    <s v="Yes"/>
    <s v="Yes"/>
    <s v="Yes"/>
    <s v="Yes"/>
    <s v="Yes"/>
    <s v="Yes"/>
    <s v="No"/>
    <s v="0"/>
    <d v="2021-07-20T00:00:00"/>
    <d v="1899-12-30T09:23:39"/>
  </r>
  <r>
    <n v="490"/>
    <s v="210000085448"/>
    <n v="60003912"/>
    <s v="PRITAM KUMAR"/>
    <x v="1"/>
    <s v="Patna"/>
    <x v="9"/>
    <m/>
    <x v="4"/>
    <s v="Executives"/>
    <s v="E3"/>
    <s v="Yes"/>
    <s v="Yes"/>
    <s v="Yes"/>
    <s v="Yes"/>
    <s v="Yes"/>
    <s v="Yes"/>
    <s v="No"/>
    <s v="0"/>
    <d v="2021-07-22T00:00:00"/>
    <d v="1899-12-30T12:56:13"/>
  </r>
  <r>
    <n v="505"/>
    <s v="210000086086"/>
    <n v="60041511"/>
    <s v="Rakesh Kumar Singh"/>
    <x v="1"/>
    <s v="Patna"/>
    <x v="9"/>
    <m/>
    <x v="4"/>
    <s v="Executives"/>
    <s v="E3"/>
    <s v="Yes"/>
    <s v="Yes"/>
    <s v="Yes"/>
    <s v="Yes"/>
    <s v="Yes"/>
    <s v="Yes"/>
    <s v="No"/>
    <s v="0"/>
    <d v="2021-07-23T00:00:00"/>
    <d v="1899-12-30T12:21:49"/>
  </r>
  <r>
    <n v="506"/>
    <s v="210000086102"/>
    <n v="60003768"/>
    <s v="Anand Kumar"/>
    <x v="1"/>
    <s v="Patna"/>
    <x v="20"/>
    <m/>
    <x v="4"/>
    <s v="Executives"/>
    <s v="E3"/>
    <s v="Yes"/>
    <s v="Yes"/>
    <s v="Yes"/>
    <s v="Yes"/>
    <s v="Yes"/>
    <s v="Yes"/>
    <s v="No"/>
    <s v="0"/>
    <d v="2021-07-23T00:00:00"/>
    <d v="1899-12-30T12:21:10"/>
  </r>
  <r>
    <n v="537"/>
    <s v="210000088565"/>
    <n v="60003680"/>
    <s v="Sandeep Kumar Singh"/>
    <x v="1"/>
    <s v="Patna"/>
    <x v="10"/>
    <m/>
    <x v="4"/>
    <s v="Executives"/>
    <s v="E3"/>
    <s v="Yes"/>
    <s v="Yes"/>
    <s v="Yes"/>
    <s v="Yes"/>
    <s v="Yes"/>
    <s v="Yes"/>
    <s v="No"/>
    <s v="0"/>
    <d v="2021-07-26T00:00:00"/>
    <d v="1899-12-30T23:54:30"/>
  </r>
  <r>
    <n v="556"/>
    <s v="210000088947"/>
    <n v="60004113"/>
    <s v="VINAY SHANKAR"/>
    <x v="1"/>
    <s v="Patna"/>
    <x v="12"/>
    <m/>
    <x v="4"/>
    <s v="Executives"/>
    <s v="E3"/>
    <s v="Yes"/>
    <s v="Yes"/>
    <s v="Yes"/>
    <s v="Yes"/>
    <s v="Yes"/>
    <s v="Yes"/>
    <s v="No"/>
    <s v="0"/>
    <d v="2021-07-27T00:00:00"/>
    <d v="1899-12-30T11:59:43"/>
  </r>
  <r>
    <n v="583"/>
    <s v="210000090316"/>
    <n v="60003904"/>
    <s v="Ashok Kumar"/>
    <x v="1"/>
    <s v="Patna"/>
    <x v="17"/>
    <m/>
    <x v="4"/>
    <s v="Executives"/>
    <s v="E3"/>
    <s v="Yes"/>
    <s v="Yes"/>
    <s v="Yes"/>
    <s v="Yes"/>
    <s v="Yes"/>
    <s v="Yes"/>
    <s v="No"/>
    <s v="0"/>
    <d v="2021-07-28T00:00:00"/>
    <d v="1899-12-30T11:14:56"/>
  </r>
  <r>
    <n v="600"/>
    <s v="210000090689"/>
    <n v="60004025"/>
    <s v="Raj kumar Ghasal"/>
    <x v="1"/>
    <s v="Patna"/>
    <x v="15"/>
    <m/>
    <x v="5"/>
    <s v="Executives"/>
    <s v="E3"/>
    <s v="Yes"/>
    <s v="Yes"/>
    <s v="Yes"/>
    <s v="Yes"/>
    <s v="Yes"/>
    <s v="Yes"/>
    <s v="No"/>
    <s v="0"/>
    <d v="2021-07-28T00:00:00"/>
    <d v="1899-12-30T13:30:15"/>
  </r>
  <r>
    <n v="612"/>
    <s v="210000091092"/>
    <n v="60003957"/>
    <s v="Awinash Kumar"/>
    <x v="1"/>
    <s v="Patna"/>
    <x v="17"/>
    <m/>
    <x v="4"/>
    <s v="Executives"/>
    <s v="E3"/>
    <s v="Yes"/>
    <s v="Yes"/>
    <s v="Yes"/>
    <s v="Yes"/>
    <s v="Yes"/>
    <s v="Yes"/>
    <s v="No"/>
    <s v="0"/>
    <d v="2021-07-28T00:00:00"/>
    <d v="1899-12-30T16:44:36"/>
  </r>
  <r>
    <n v="614"/>
    <s v="210000091359"/>
    <n v="60003695"/>
    <s v="Ajeet Kumar"/>
    <x v="1"/>
    <s v="Patna"/>
    <x v="9"/>
    <m/>
    <x v="4"/>
    <s v="Executives"/>
    <s v="E3"/>
    <s v="Yes"/>
    <s v="Yes"/>
    <s v="Yes"/>
    <s v="Yes"/>
    <s v="Yes"/>
    <s v="Yes"/>
    <s v="No"/>
    <s v="0"/>
    <d v="2021-07-28T00:00:00"/>
    <d v="1899-12-30T18:54:46"/>
  </r>
  <r>
    <n v="628"/>
    <s v="210000091600"/>
    <n v="60003701"/>
    <s v="KAILASH CHANDRA DAS"/>
    <x v="1"/>
    <s v="Patna"/>
    <x v="14"/>
    <m/>
    <x v="5"/>
    <s v="Executives"/>
    <s v="E3"/>
    <s v="Yes"/>
    <s v="Yes"/>
    <s v="Yes"/>
    <s v="Yes"/>
    <s v="Yes"/>
    <s v="Yes"/>
    <s v="No"/>
    <s v="0"/>
    <d v="2021-07-29T00:00:00"/>
    <d v="1899-12-30T09:51:18"/>
  </r>
  <r>
    <n v="633"/>
    <s v="210000092408"/>
    <n v="60003928"/>
    <s v="UTSAV KUMAR"/>
    <x v="1"/>
    <s v="Patna"/>
    <x v="21"/>
    <m/>
    <x v="4"/>
    <s v="Executives"/>
    <s v="E3"/>
    <s v="Yes"/>
    <s v="Yes"/>
    <s v="Yes"/>
    <s v="Yes"/>
    <s v="Yes"/>
    <s v="Yes"/>
    <s v="No"/>
    <s v="0"/>
    <d v="2021-07-29T00:00:00"/>
    <d v="1899-12-30T16:15:46"/>
  </r>
  <r>
    <n v="684"/>
    <s v="210000097373"/>
    <n v="60004022"/>
    <s v="MUKESH KUMAR SWAMI"/>
    <x v="1"/>
    <s v="Patna"/>
    <x v="22"/>
    <m/>
    <x v="5"/>
    <s v="Executives"/>
    <s v="E3"/>
    <s v="Yes"/>
    <s v="Yes"/>
    <s v="Yes"/>
    <s v="Yes"/>
    <s v="Yes"/>
    <s v="Yes"/>
    <s v="No"/>
    <s v="0"/>
    <d v="2021-08-09T00:00:00"/>
    <d v="1899-12-30T17:35:26"/>
  </r>
  <r>
    <n v="692"/>
    <s v="210000080496"/>
    <n v="60003501"/>
    <s v="Devendra Kumar Pandey"/>
    <x v="1"/>
    <s v="Patna"/>
    <x v="9"/>
    <m/>
    <x v="4"/>
    <s v="Executives"/>
    <s v="E4"/>
    <s v="Yes"/>
    <s v="Yes"/>
    <s v="Yes"/>
    <s v="Yes"/>
    <s v="Yes"/>
    <s v="Yes"/>
    <s v="No"/>
    <s v="0"/>
    <d v="2021-07-08T00:00:00"/>
    <d v="1899-12-30T09:56:11"/>
  </r>
  <r>
    <n v="694"/>
    <s v="210000081147"/>
    <n v="60003500"/>
    <s v="Avanish Anand"/>
    <x v="1"/>
    <s v="Patna"/>
    <x v="9"/>
    <m/>
    <x v="4"/>
    <s v="Executives"/>
    <s v="E4"/>
    <s v="Yes"/>
    <s v="Yes"/>
    <s v="Yes"/>
    <s v="Yes"/>
    <s v="Yes"/>
    <s v="Yes"/>
    <s v="No"/>
    <s v="0"/>
    <d v="2021-07-09T00:00:00"/>
    <d v="1899-12-30T16:41:37"/>
  </r>
  <r>
    <n v="699"/>
    <s v="210000081935"/>
    <n v="60003053"/>
    <s v="Himanshu Kumar Anshu"/>
    <x v="1"/>
    <s v="Patna"/>
    <x v="9"/>
    <m/>
    <x v="4"/>
    <s v="Executives"/>
    <s v="E4"/>
    <s v="Yes"/>
    <s v="Yes"/>
    <s v="Yes"/>
    <s v="Yes"/>
    <s v="Yes"/>
    <s v="Yes"/>
    <s v="No"/>
    <s v="0"/>
    <d v="2021-07-12T00:00:00"/>
    <d v="1899-12-30T16:10:30"/>
  </r>
  <r>
    <n v="737"/>
    <s v="210000085812"/>
    <n v="60003404"/>
    <s v="Aranta ."/>
    <x v="1"/>
    <s v="Patna"/>
    <x v="23"/>
    <m/>
    <x v="4"/>
    <s v="Executives"/>
    <s v="E4"/>
    <s v="Yes"/>
    <s v="Yes"/>
    <s v="Yes"/>
    <s v="Yes"/>
    <s v="Yes"/>
    <s v="Yes"/>
    <s v="No"/>
    <s v="0"/>
    <d v="2021-07-22T00:00:00"/>
    <d v="1899-12-30T21:24:51"/>
  </r>
  <r>
    <n v="893"/>
    <s v="210000090876"/>
    <n v="60041860"/>
    <s v="Saurabh Chakrawarti"/>
    <x v="1"/>
    <s v="Patna"/>
    <x v="23"/>
    <m/>
    <x v="4"/>
    <s v="Executives"/>
    <s v="E4"/>
    <s v="Yes"/>
    <s v="Yes"/>
    <s v="Yes"/>
    <s v="Yes"/>
    <s v="Yes"/>
    <s v="Yes"/>
    <s v="No"/>
    <s v="0"/>
    <d v="2021-07-28T00:00:00"/>
    <d v="1899-12-30T15:25:50"/>
  </r>
  <r>
    <n v="924"/>
    <s v="210000091233"/>
    <n v="60003470"/>
    <s v="Rituraj ."/>
    <x v="1"/>
    <s v="Patna"/>
    <x v="24"/>
    <m/>
    <x v="4"/>
    <s v="Executives"/>
    <s v="E4"/>
    <s v="Yes"/>
    <s v="Yes"/>
    <s v="Yes"/>
    <s v="Yes"/>
    <s v="Yes"/>
    <s v="Yes"/>
    <s v="No"/>
    <s v="0"/>
    <d v="2021-07-28T00:00:00"/>
    <d v="1899-12-30T17:38:34"/>
  </r>
  <r>
    <n v="958"/>
    <s v="210000092454"/>
    <n v="60001362"/>
    <s v="Susanta Pal"/>
    <x v="1"/>
    <s v="Patna"/>
    <x v="14"/>
    <m/>
    <x v="5"/>
    <s v="Executives"/>
    <s v="E4"/>
    <s v="Yes"/>
    <s v="Yes"/>
    <s v="Yes"/>
    <s v="Yes"/>
    <s v="Yes"/>
    <s v="Yes"/>
    <s v="No"/>
    <s v="0"/>
    <d v="2021-07-29T00:00:00"/>
    <d v="1899-12-30T16:32:28"/>
  </r>
  <r>
    <n v="978"/>
    <s v="210000092652"/>
    <n v="60003241"/>
    <s v="Chetan Kumar"/>
    <x v="1"/>
    <s v="Patna"/>
    <x v="16"/>
    <m/>
    <x v="4"/>
    <s v="Executives"/>
    <s v="E4"/>
    <s v="Yes"/>
    <s v="Yes"/>
    <s v="Yes"/>
    <s v="Yes"/>
    <s v="Yes"/>
    <s v="Yes"/>
    <s v="No"/>
    <s v="0"/>
    <d v="2021-07-29T00:00:00"/>
    <d v="1899-12-30T18:05:10"/>
  </r>
  <r>
    <n v="982"/>
    <s v="210000092569"/>
    <n v="60003006"/>
    <s v="Shilpi Naina Toppo"/>
    <x v="1"/>
    <s v="Patna"/>
    <x v="25"/>
    <m/>
    <x v="5"/>
    <s v="Executives"/>
    <s v="E4"/>
    <s v="Yes"/>
    <s v="Yes"/>
    <s v="Yes"/>
    <s v="Yes"/>
    <s v="Yes"/>
    <s v="Yes"/>
    <s v="No"/>
    <s v="0"/>
    <d v="2021-07-29T00:00:00"/>
    <d v="1899-12-30T17:32:02"/>
  </r>
  <r>
    <n v="1002"/>
    <s v="210000093997"/>
    <n v="60003081"/>
    <s v="Manojit Roy"/>
    <x v="1"/>
    <s v="Patna"/>
    <x v="18"/>
    <m/>
    <x v="4"/>
    <s v="Executives"/>
    <s v="E4"/>
    <s v="Yes"/>
    <s v="Yes"/>
    <s v="Yes"/>
    <s v="Yes"/>
    <s v="Yes"/>
    <s v="Yes"/>
    <s v="No"/>
    <s v="0"/>
    <d v="2021-07-30T00:00:00"/>
    <d v="1899-12-30T22:10:50"/>
  </r>
  <r>
    <n v="1014"/>
    <s v="210000093974"/>
    <n v="60041465"/>
    <s v="Rabindra Kumar"/>
    <x v="1"/>
    <s v="Patna"/>
    <x v="9"/>
    <m/>
    <x v="4"/>
    <s v="Executives"/>
    <s v="E4"/>
    <s v="Yes"/>
    <s v="Yes"/>
    <s v="Yes"/>
    <s v="Yes"/>
    <s v="Yes"/>
    <s v="Yes"/>
    <s v="No"/>
    <s v="0"/>
    <d v="2021-07-30T00:00:00"/>
    <d v="1899-12-30T20:27:53"/>
  </r>
  <r>
    <n v="1062"/>
    <s v="210000079428"/>
    <n v="60002665"/>
    <s v="Prateek Sharma"/>
    <x v="1"/>
    <s v="Patna"/>
    <x v="8"/>
    <m/>
    <x v="4"/>
    <s v="Executives"/>
    <s v="E5"/>
    <s v="Yes"/>
    <s v="Yes"/>
    <s v="Yes"/>
    <s v="Yes"/>
    <s v="Yes"/>
    <s v="Yes"/>
    <s v="No"/>
    <s v="0"/>
    <d v="2021-07-05T00:00:00"/>
    <d v="1899-12-30T15:22:48"/>
  </r>
  <r>
    <n v="1063"/>
    <s v="210000079839"/>
    <n v="60001572"/>
    <s v="Chayan Sengupta"/>
    <x v="1"/>
    <s v="Patna"/>
    <x v="9"/>
    <m/>
    <x v="4"/>
    <s v="Executives"/>
    <s v="E5"/>
    <s v="Yes"/>
    <s v="Yes"/>
    <s v="Yes"/>
    <s v="Yes"/>
    <s v="Yes"/>
    <s v="Yes"/>
    <s v="No"/>
    <s v="0"/>
    <d v="2021-07-06T00:00:00"/>
    <d v="1899-12-30T14:41:56"/>
  </r>
  <r>
    <n v="1101"/>
    <s v="210000083420"/>
    <n v="60041483"/>
    <s v="A Azhar Naiyer"/>
    <x v="1"/>
    <s v="Patna"/>
    <x v="26"/>
    <m/>
    <x v="5"/>
    <s v="Executives"/>
    <s v="E5"/>
    <s v="Yes"/>
    <s v="Yes"/>
    <s v="Yes"/>
    <s v="Yes"/>
    <s v="Yes"/>
    <s v="Yes"/>
    <s v="No"/>
    <s v="0"/>
    <d v="2021-07-16T00:00:00"/>
    <d v="1899-12-30T10:44:46"/>
  </r>
  <r>
    <n v="1114"/>
    <s v="210000084414"/>
    <n v="60002506"/>
    <s v="Uday Shankar"/>
    <x v="1"/>
    <s v="Patna"/>
    <x v="10"/>
    <m/>
    <x v="4"/>
    <s v="Executives"/>
    <s v="E5"/>
    <s v="Yes"/>
    <s v="Yes"/>
    <s v="Yes"/>
    <s v="Yes"/>
    <s v="Yes"/>
    <s v="Yes"/>
    <s v="No"/>
    <s v="0"/>
    <d v="2021-07-19T00:00:00"/>
    <d v="1899-12-30T16:25:39"/>
  </r>
  <r>
    <n v="1123"/>
    <s v="210000085070"/>
    <n v="60002412"/>
    <s v="Amarjeet Kumar"/>
    <x v="1"/>
    <s v="Patna"/>
    <x v="23"/>
    <m/>
    <x v="4"/>
    <s v="Executives"/>
    <s v="E5"/>
    <s v="Yes"/>
    <s v="Yes"/>
    <s v="Yes"/>
    <s v="Yes"/>
    <s v="Yes"/>
    <s v="Yes"/>
    <s v="No"/>
    <s v="0"/>
    <d v="2021-07-21T00:00:00"/>
    <d v="1899-12-30T10:37:20"/>
  </r>
  <r>
    <n v="1124"/>
    <s v="210000085087"/>
    <n v="60041485"/>
    <s v="Dhiman Sarkar"/>
    <x v="1"/>
    <s v="Patna"/>
    <x v="27"/>
    <m/>
    <x v="4"/>
    <s v="Executives"/>
    <s v="E5"/>
    <s v="Yes"/>
    <s v="Yes"/>
    <s v="Yes"/>
    <s v="Yes"/>
    <s v="Yes"/>
    <s v="Yes"/>
    <s v="No"/>
    <s v="0"/>
    <d v="2021-07-21T00:00:00"/>
    <d v="1899-12-30T11:08:23"/>
  </r>
  <r>
    <n v="1148"/>
    <s v="210000086876"/>
    <n v="60002032"/>
    <s v="Dharmesh Rathore"/>
    <x v="1"/>
    <s v="Patna"/>
    <x v="5"/>
    <m/>
    <x v="2"/>
    <s v="Executives"/>
    <s v="E5"/>
    <s v="Yes"/>
    <s v="Yes"/>
    <s v="Yes"/>
    <s v="Yes"/>
    <s v="Yes"/>
    <s v="Yes"/>
    <s v="No"/>
    <s v="0"/>
    <d v="2021-07-24T00:00:00"/>
    <d v="1899-12-30T17:04:36"/>
  </r>
  <r>
    <n v="1214"/>
    <s v="210000089185"/>
    <n v="60070311"/>
    <s v="Umair Malik"/>
    <x v="1"/>
    <s v="Patna"/>
    <x v="9"/>
    <m/>
    <x v="4"/>
    <s v="Executives"/>
    <s v="E5"/>
    <s v="Yes"/>
    <s v="Yes"/>
    <s v="Yes"/>
    <s v="Yes"/>
    <s v="Yes"/>
    <s v="Yes"/>
    <s v="No"/>
    <s v="0"/>
    <d v="2021-07-27T00:00:00"/>
    <d v="1899-12-30T13:56:47"/>
  </r>
  <r>
    <n v="1232"/>
    <s v="210000089884"/>
    <n v="60002447"/>
    <s v="Gautam Kumar"/>
    <x v="1"/>
    <s v="Patna"/>
    <x v="5"/>
    <m/>
    <x v="2"/>
    <s v="Executives"/>
    <s v="E5"/>
    <s v="Yes"/>
    <s v="Yes"/>
    <s v="Yes"/>
    <s v="Yes"/>
    <s v="Yes"/>
    <s v="Yes"/>
    <s v="No"/>
    <s v="0"/>
    <d v="2021-07-27T00:00:00"/>
    <d v="1899-12-30T21:59:17"/>
  </r>
  <r>
    <n v="1277"/>
    <s v="210000090989"/>
    <n v="60001344"/>
    <s v="N Kondalarao"/>
    <x v="1"/>
    <s v="Patna"/>
    <x v="13"/>
    <m/>
    <x v="5"/>
    <s v="Executives"/>
    <s v="E5"/>
    <s v="Yes"/>
    <s v="Yes"/>
    <s v="Yes"/>
    <s v="Yes"/>
    <s v="Yes"/>
    <s v="Yes"/>
    <s v="No"/>
    <s v="0"/>
    <d v="2021-07-28T00:00:00"/>
    <d v="1899-12-30T16:32:57"/>
  </r>
  <r>
    <n v="1300"/>
    <s v="210000091877"/>
    <n v="60002434"/>
    <s v="Abhishek Kumar"/>
    <x v="1"/>
    <s v="Patna"/>
    <x v="19"/>
    <m/>
    <x v="4"/>
    <s v="Executives"/>
    <s v="E5"/>
    <s v="Yes"/>
    <s v="Yes"/>
    <s v="Yes"/>
    <s v="Yes"/>
    <s v="Yes"/>
    <s v="Yes"/>
    <s v="No"/>
    <s v="0"/>
    <d v="2021-07-29T00:00:00"/>
    <d v="1899-12-30T11:24:35"/>
  </r>
  <r>
    <n v="1308"/>
    <s v="210000092361"/>
    <n v="60002088"/>
    <s v="Deepak Krishnan"/>
    <x v="1"/>
    <s v="Patna"/>
    <x v="24"/>
    <m/>
    <x v="4"/>
    <s v="Executives"/>
    <s v="E5"/>
    <s v="Yes"/>
    <s v="Yes"/>
    <s v="Yes"/>
    <s v="Yes"/>
    <s v="Yes"/>
    <s v="Yes"/>
    <s v="No"/>
    <s v="0"/>
    <d v="2021-07-29T00:00:00"/>
    <d v="1899-12-30T15:49:08"/>
  </r>
  <r>
    <n v="1311"/>
    <s v="210000091842"/>
    <n v="60041447"/>
    <s v="Angsujit Bhattacharya"/>
    <x v="1"/>
    <s v="Patna"/>
    <x v="25"/>
    <m/>
    <x v="5"/>
    <s v="Executives"/>
    <s v="E5"/>
    <s v="Yes"/>
    <s v="Yes"/>
    <s v="Yes"/>
    <s v="Yes"/>
    <s v="Yes"/>
    <s v="Yes"/>
    <s v="No"/>
    <s v="0"/>
    <d v="2021-07-29T00:00:00"/>
    <d v="1899-12-30T11:06:51"/>
  </r>
  <r>
    <n v="1322"/>
    <s v="210000092763"/>
    <n v="60010815"/>
    <s v="Amrish Kr Rai"/>
    <x v="1"/>
    <s v="Patna"/>
    <x v="28"/>
    <m/>
    <x v="4"/>
    <s v="Executives"/>
    <s v="E5"/>
    <s v="Yes"/>
    <s v="Yes"/>
    <s v="Yes"/>
    <s v="Yes"/>
    <s v="Yes"/>
    <s v="Yes"/>
    <s v="No"/>
    <s v="0"/>
    <d v="2021-07-29T00:00:00"/>
    <d v="1899-12-30T19:27:00"/>
  </r>
  <r>
    <n v="1331"/>
    <s v="210000092882"/>
    <n v="60041861"/>
    <s v="Manish Kumar Shrivas"/>
    <x v="1"/>
    <s v="Patna"/>
    <x v="18"/>
    <m/>
    <x v="4"/>
    <s v="Executives"/>
    <s v="E5"/>
    <s v="Yes"/>
    <s v="Yes"/>
    <s v="Yes"/>
    <s v="Yes"/>
    <s v="Yes"/>
    <s v="Yes"/>
    <s v="No"/>
    <s v="0"/>
    <d v="2021-07-30T00:00:00"/>
    <d v="1899-12-30T00:05:34"/>
  </r>
  <r>
    <n v="1334"/>
    <s v="210000093140"/>
    <n v="60041574"/>
    <s v="Anil Kumar Das"/>
    <x v="1"/>
    <s v="Patna"/>
    <x v="6"/>
    <m/>
    <x v="3"/>
    <s v="Executives"/>
    <s v="E5"/>
    <s v="Yes"/>
    <s v="Yes"/>
    <s v="Yes"/>
    <s v="Yes"/>
    <s v="Yes"/>
    <s v="Yes"/>
    <s v="No"/>
    <s v="0"/>
    <d v="2021-07-30T00:00:00"/>
    <d v="1899-12-30T10:41:59"/>
  </r>
  <r>
    <n v="1378"/>
    <s v="210000094477"/>
    <n v="60016886"/>
    <s v="Namit Sharat"/>
    <x v="1"/>
    <s v="Patna"/>
    <x v="9"/>
    <m/>
    <x v="4"/>
    <s v="Executives"/>
    <s v="E5"/>
    <s v="Yes"/>
    <s v="Yes"/>
    <s v="Yes"/>
    <s v="Yes"/>
    <s v="Yes"/>
    <s v="Yes"/>
    <s v="No"/>
    <s v="0"/>
    <d v="2021-07-31T00:00:00"/>
    <d v="1899-12-30T14:52:28"/>
  </r>
  <r>
    <n v="1389"/>
    <s v="210000095394"/>
    <n v="60002782"/>
    <s v="Alok Kumar"/>
    <x v="1"/>
    <s v="Patna"/>
    <x v="9"/>
    <m/>
    <x v="4"/>
    <s v="Executives"/>
    <s v="E5"/>
    <s v="Yes"/>
    <s v="Yes"/>
    <s v="Yes"/>
    <s v="Yes"/>
    <s v="Yes"/>
    <s v="Yes"/>
    <s v="No"/>
    <s v="0"/>
    <d v="2021-08-03T00:00:00"/>
    <d v="1899-12-30T13:46:40"/>
  </r>
  <r>
    <n v="1392"/>
    <s v="210000096143"/>
    <n v="60001537"/>
    <s v="Rizwan Ahmad"/>
    <x v="1"/>
    <s v="Patna"/>
    <x v="9"/>
    <m/>
    <x v="4"/>
    <s v="Executives"/>
    <s v="E5"/>
    <s v="Yes"/>
    <s v="Yes"/>
    <s v="Yes"/>
    <s v="Yes"/>
    <s v="Yes"/>
    <s v="Yes"/>
    <s v="No"/>
    <s v="0"/>
    <d v="2021-08-05T00:00:00"/>
    <d v="1899-12-30T15:38:39"/>
  </r>
  <r>
    <n v="1393"/>
    <s v="210000096045"/>
    <n v="60002646"/>
    <s v="Ravi Ranjan Jha"/>
    <x v="1"/>
    <s v="Patna"/>
    <x v="9"/>
    <m/>
    <x v="4"/>
    <s v="Executives"/>
    <s v="E5"/>
    <s v="Yes"/>
    <s v="Yes"/>
    <s v="Yes"/>
    <s v="Yes"/>
    <s v="Yes"/>
    <s v="Yes"/>
    <s v="No"/>
    <s v="0"/>
    <d v="2021-08-05T00:00:00"/>
    <d v="1899-12-30T11:52:18"/>
  </r>
  <r>
    <n v="1415"/>
    <s v="210000081294"/>
    <n v="60001841"/>
    <s v="Ram Chandra Yadav"/>
    <x v="1"/>
    <s v="Patna"/>
    <x v="19"/>
    <m/>
    <x v="4"/>
    <s v="Executives"/>
    <s v="E6"/>
    <s v="Yes"/>
    <s v="Yes"/>
    <s v="Yes"/>
    <s v="Yes"/>
    <s v="Yes"/>
    <s v="Yes"/>
    <s v="No"/>
    <s v="0"/>
    <d v="2021-07-10T00:00:00"/>
    <d v="1899-12-30T08:03:40"/>
  </r>
  <r>
    <n v="1442"/>
    <s v="210000083438"/>
    <n v="60002025"/>
    <s v="Kumar Adarsh"/>
    <x v="1"/>
    <s v="Patna"/>
    <x v="26"/>
    <m/>
    <x v="5"/>
    <s v="Executives"/>
    <s v="E6"/>
    <s v="Yes"/>
    <s v="Yes"/>
    <s v="Yes"/>
    <s v="Yes"/>
    <s v="Yes"/>
    <s v="Yes"/>
    <s v="No"/>
    <s v="0"/>
    <d v="2021-07-16T00:00:00"/>
    <d v="1899-12-30T10:39:51"/>
  </r>
  <r>
    <n v="1461"/>
    <s v="210000084102"/>
    <n v="60041575"/>
    <s v="Uttam Adhikary"/>
    <x v="1"/>
    <s v="Patna"/>
    <x v="22"/>
    <m/>
    <x v="5"/>
    <s v="Executives"/>
    <s v="E6"/>
    <s v="Yes"/>
    <s v="Yes"/>
    <s v="Yes"/>
    <s v="Yes"/>
    <s v="Yes"/>
    <s v="Yes"/>
    <s v="No"/>
    <s v="0"/>
    <d v="2021-07-19T00:00:00"/>
    <d v="1899-12-30T08:19:35"/>
  </r>
  <r>
    <n v="1483"/>
    <s v="210000085616"/>
    <n v="60002019"/>
    <s v="Sanjeev Kumar"/>
    <x v="1"/>
    <s v="Patna"/>
    <x v="9"/>
    <m/>
    <x v="4"/>
    <s v="Executives"/>
    <s v="E6"/>
    <s v="Yes"/>
    <s v="Yes"/>
    <s v="Yes"/>
    <s v="Yes"/>
    <s v="Yes"/>
    <s v="Yes"/>
    <s v="No"/>
    <s v="0"/>
    <d v="2021-07-22T00:00:00"/>
    <d v="1899-12-30T15:47:45"/>
  </r>
  <r>
    <n v="1495"/>
    <s v="210000086484"/>
    <n v="60002085"/>
    <s v="Simant Choudhary"/>
    <x v="1"/>
    <s v="Patna"/>
    <x v="19"/>
    <m/>
    <x v="4"/>
    <s v="Executives"/>
    <s v="E6"/>
    <s v="Yes"/>
    <s v="Yes"/>
    <s v="Yes"/>
    <s v="Yes"/>
    <s v="Yes"/>
    <s v="Yes"/>
    <s v="No"/>
    <s v="0"/>
    <d v="2021-07-23T00:00:00"/>
    <d v="1899-12-30T18:32:35"/>
  </r>
  <r>
    <n v="1502"/>
    <s v="210000086304"/>
    <n v="60002315"/>
    <s v="Amit Kumar Sinha"/>
    <x v="1"/>
    <s v="Patna"/>
    <x v="29"/>
    <m/>
    <x v="4"/>
    <s v="Executives"/>
    <s v="E6"/>
    <s v="Yes"/>
    <s v="Yes"/>
    <s v="Yes"/>
    <s v="Yes"/>
    <s v="Yes"/>
    <s v="Yes"/>
    <s v="No"/>
    <s v="0"/>
    <d v="2021-07-23T00:00:00"/>
    <d v="1899-12-30T16:06:17"/>
  </r>
  <r>
    <n v="1503"/>
    <s v="210000086362"/>
    <n v="60001854"/>
    <s v="Vikash Chandra"/>
    <x v="1"/>
    <s v="Patna"/>
    <x v="8"/>
    <m/>
    <x v="4"/>
    <s v="Executives"/>
    <s v="E6"/>
    <s v="Yes"/>
    <s v="Yes"/>
    <s v="Yes"/>
    <s v="Yes"/>
    <s v="Yes"/>
    <s v="Yes"/>
    <s v="No"/>
    <s v="0"/>
    <d v="2021-07-23T00:00:00"/>
    <d v="1899-12-30T16:52:26"/>
  </r>
  <r>
    <n v="1504"/>
    <s v="210000086377"/>
    <n v="60002323"/>
    <s v="Amit Ranjan"/>
    <x v="1"/>
    <s v="Patna"/>
    <x v="5"/>
    <m/>
    <x v="2"/>
    <s v="Executives"/>
    <s v="E6"/>
    <s v="Yes"/>
    <s v="Yes"/>
    <s v="Yes"/>
    <s v="Yes"/>
    <s v="Yes"/>
    <s v="Yes"/>
    <s v="No"/>
    <s v="0"/>
    <d v="2021-07-23T00:00:00"/>
    <d v="1899-12-30T17:00:31"/>
  </r>
  <r>
    <n v="1509"/>
    <s v="210000086137"/>
    <n v="60001992"/>
    <s v="Sekhar Kapoor Shashi"/>
    <x v="1"/>
    <s v="Patna"/>
    <x v="14"/>
    <m/>
    <x v="5"/>
    <s v="Executives"/>
    <s v="E6"/>
    <s v="Yes"/>
    <s v="Yes"/>
    <s v="Yes"/>
    <s v="Yes"/>
    <s v="Yes"/>
    <s v="Yes"/>
    <s v="No"/>
    <s v="0"/>
    <d v="2021-07-23T00:00:00"/>
    <d v="1899-12-30T12:50:26"/>
  </r>
  <r>
    <n v="1514"/>
    <s v="210000086461"/>
    <n v="60002159"/>
    <s v="Saket Saurav"/>
    <x v="1"/>
    <s v="Patna"/>
    <x v="9"/>
    <m/>
    <x v="4"/>
    <s v="Executives"/>
    <s v="E6"/>
    <s v="Yes"/>
    <s v="Yes"/>
    <s v="Yes"/>
    <s v="Yes"/>
    <s v="Yes"/>
    <s v="Yes"/>
    <s v="No"/>
    <s v="0"/>
    <d v="2021-07-23T00:00:00"/>
    <d v="1899-12-30T17:52:29"/>
  </r>
  <r>
    <n v="1519"/>
    <s v="210000086309"/>
    <n v="60002237"/>
    <s v="Bipul Kumar"/>
    <x v="1"/>
    <s v="Patna"/>
    <x v="9"/>
    <m/>
    <x v="4"/>
    <s v="Executives"/>
    <s v="E6"/>
    <s v="Yes"/>
    <s v="Yes"/>
    <s v="Yes"/>
    <s v="Yes"/>
    <s v="Yes"/>
    <s v="Yes"/>
    <s v="No"/>
    <s v="0"/>
    <d v="2021-07-23T00:00:00"/>
    <d v="1899-12-30T16:33:47"/>
  </r>
  <r>
    <n v="1524"/>
    <s v="210000086667"/>
    <n v="60001645"/>
    <s v="Sangeeta Pandey"/>
    <x v="1"/>
    <s v="Patna"/>
    <x v="23"/>
    <m/>
    <x v="4"/>
    <s v="Executives"/>
    <s v="E6"/>
    <s v="Yes"/>
    <s v="Yes"/>
    <s v="Yes"/>
    <s v="Yes"/>
    <s v="Yes"/>
    <s v="Yes"/>
    <s v="No"/>
    <s v="0"/>
    <d v="2021-07-24T00:00:00"/>
    <d v="1899-12-30T11:45:48"/>
  </r>
  <r>
    <n v="1531"/>
    <s v="210000086829"/>
    <n v="60002098"/>
    <s v="Kunu Munda"/>
    <x v="1"/>
    <s v="Patna"/>
    <x v="11"/>
    <m/>
    <x v="5"/>
    <s v="Executives"/>
    <s v="E6"/>
    <s v="Yes"/>
    <s v="Yes"/>
    <s v="Yes"/>
    <s v="Yes"/>
    <s v="Yes"/>
    <s v="Yes"/>
    <s v="No"/>
    <s v="0"/>
    <d v="2021-07-24T00:00:00"/>
    <d v="1899-12-30T15:43:03"/>
  </r>
  <r>
    <n v="1559"/>
    <s v="210000087443"/>
    <n v="60002023"/>
    <s v="Siman Soren"/>
    <x v="1"/>
    <s v="Patna"/>
    <x v="22"/>
    <m/>
    <x v="5"/>
    <s v="Executives"/>
    <s v="E6"/>
    <s v="Yes"/>
    <s v="Yes"/>
    <s v="Yes"/>
    <s v="Yes"/>
    <s v="Yes"/>
    <s v="Yes"/>
    <s v="No"/>
    <s v="0"/>
    <d v="2021-07-26T00:00:00"/>
    <d v="1899-12-30T10:32:27"/>
  </r>
  <r>
    <n v="1565"/>
    <s v="210000087502"/>
    <n v="60002103"/>
    <s v="Diwakar Prasad"/>
    <x v="1"/>
    <s v="Patna"/>
    <x v="9"/>
    <m/>
    <x v="4"/>
    <s v="Executives"/>
    <s v="E6"/>
    <s v="Yes"/>
    <s v="Yes"/>
    <s v="Yes"/>
    <s v="Yes"/>
    <s v="Yes"/>
    <s v="Yes"/>
    <s v="No"/>
    <s v="0"/>
    <d v="2021-07-26T00:00:00"/>
    <d v="1899-12-30T10:55:19"/>
  </r>
  <r>
    <n v="1581"/>
    <s v="210000088418"/>
    <n v="60002371"/>
    <s v="Mukeshwar Nath"/>
    <x v="1"/>
    <s v="Patna"/>
    <x v="9"/>
    <m/>
    <x v="4"/>
    <s v="Executives"/>
    <s v="E6"/>
    <s v="Yes"/>
    <s v="Yes"/>
    <s v="Yes"/>
    <s v="Yes"/>
    <s v="Yes"/>
    <s v="Yes"/>
    <s v="No"/>
    <s v="0"/>
    <d v="2021-07-26T00:00:00"/>
    <d v="1899-12-30T18:32:37"/>
  </r>
  <r>
    <n v="1588"/>
    <s v="210000088243"/>
    <n v="60001812"/>
    <s v="Madhusudan ."/>
    <x v="1"/>
    <s v="Patna"/>
    <x v="14"/>
    <m/>
    <x v="5"/>
    <s v="Executives"/>
    <s v="E6"/>
    <s v="Yes"/>
    <s v="Yes"/>
    <s v="Yes"/>
    <s v="Yes"/>
    <s v="Yes"/>
    <s v="Yes"/>
    <s v="No"/>
    <s v="0"/>
    <d v="2021-07-26T00:00:00"/>
    <d v="1899-12-30T17:02:58"/>
  </r>
  <r>
    <n v="1595"/>
    <s v="210000088380"/>
    <n v="60001521"/>
    <s v="Chitranjan Thakur"/>
    <x v="1"/>
    <s v="Patna"/>
    <x v="9"/>
    <m/>
    <x v="4"/>
    <s v="Executives"/>
    <s v="E6"/>
    <s v="Yes"/>
    <s v="Yes"/>
    <s v="Yes"/>
    <s v="Yes"/>
    <s v="Yes"/>
    <s v="Yes"/>
    <s v="No"/>
    <s v="0"/>
    <d v="2021-07-26T00:00:00"/>
    <d v="1899-12-30T18:24:53"/>
  </r>
  <r>
    <n v="1607"/>
    <s v="210000088312"/>
    <n v="60002137"/>
    <s v="Shabbir Ahamad Ansari"/>
    <x v="1"/>
    <s v="Patna"/>
    <x v="9"/>
    <m/>
    <x v="4"/>
    <s v="Executives"/>
    <s v="E6"/>
    <s v="Yes"/>
    <s v="Yes"/>
    <s v="Yes"/>
    <s v="Yes"/>
    <s v="Yes"/>
    <s v="Yes"/>
    <s v="No"/>
    <s v="0"/>
    <d v="2021-07-26T00:00:00"/>
    <d v="1899-12-30T17:25:59"/>
  </r>
  <r>
    <n v="1617"/>
    <s v="210000087906"/>
    <n v="60041523"/>
    <s v="Sudeep Kumar"/>
    <x v="1"/>
    <s v="Patna"/>
    <x v="9"/>
    <m/>
    <x v="4"/>
    <s v="Executives"/>
    <s v="E6"/>
    <s v="Yes"/>
    <s v="Yes"/>
    <s v="Yes"/>
    <s v="Yes"/>
    <s v="Yes"/>
    <s v="Yes"/>
    <s v="No"/>
    <s v="0"/>
    <d v="2021-07-26T00:00:00"/>
    <d v="1899-12-30T14:09:30"/>
  </r>
  <r>
    <n v="1628"/>
    <s v="210000088343"/>
    <n v="60002114"/>
    <s v="Alok Kumar Singh"/>
    <x v="1"/>
    <s v="Patna"/>
    <x v="8"/>
    <m/>
    <x v="4"/>
    <s v="Executives"/>
    <s v="E6"/>
    <s v="Yes"/>
    <s v="Yes"/>
    <s v="Yes"/>
    <s v="Yes"/>
    <s v="Yes"/>
    <s v="Yes"/>
    <s v="No"/>
    <s v="0"/>
    <d v="2021-07-26T00:00:00"/>
    <d v="1899-12-30T17:42:12"/>
  </r>
  <r>
    <n v="1640"/>
    <s v="210000088965"/>
    <n v="60002126"/>
    <s v="Rohit Kumar Srivastava"/>
    <x v="1"/>
    <s v="Patna"/>
    <x v="22"/>
    <m/>
    <x v="5"/>
    <s v="Executives"/>
    <s v="E6"/>
    <s v="Yes"/>
    <s v="Yes"/>
    <s v="Yes"/>
    <s v="Yes"/>
    <s v="Yes"/>
    <s v="Yes"/>
    <s v="No"/>
    <s v="0"/>
    <d v="2021-07-27T00:00:00"/>
    <d v="1899-12-30T12:00:44"/>
  </r>
  <r>
    <n v="1652"/>
    <s v="210000088848"/>
    <n v="60011370"/>
    <s v="Harish Chand Gupta"/>
    <x v="1"/>
    <s v="Patna"/>
    <x v="23"/>
    <m/>
    <x v="4"/>
    <s v="Executives"/>
    <s v="E6"/>
    <s v="Yes"/>
    <s v="Yes"/>
    <s v="Yes"/>
    <s v="Yes"/>
    <s v="Yes"/>
    <s v="Yes"/>
    <s v="No"/>
    <s v="0"/>
    <d v="2021-07-27T00:00:00"/>
    <d v="1899-12-30T11:19:44"/>
  </r>
  <r>
    <n v="1681"/>
    <s v="210000089793"/>
    <n v="60002254"/>
    <s v="Sanjaya Kumar Maharana"/>
    <x v="1"/>
    <s v="Patna"/>
    <x v="9"/>
    <m/>
    <x v="4"/>
    <s v="Executives"/>
    <s v="E6"/>
    <s v="Yes"/>
    <s v="Yes"/>
    <s v="Yes"/>
    <s v="Yes"/>
    <s v="Yes"/>
    <s v="Yes"/>
    <s v="No"/>
    <s v="0"/>
    <d v="2021-07-27T00:00:00"/>
    <d v="1899-12-30T18:57:02"/>
  </r>
  <r>
    <n v="1697"/>
    <s v="210000090133"/>
    <n v="60001660"/>
    <s v="Kundan Kumar Shrivastava"/>
    <x v="1"/>
    <s v="Patna"/>
    <x v="9"/>
    <m/>
    <x v="4"/>
    <s v="Executives"/>
    <s v="E6"/>
    <s v="Yes"/>
    <s v="Yes"/>
    <s v="Yes"/>
    <s v="Yes"/>
    <s v="Yes"/>
    <s v="Yes"/>
    <s v="No"/>
    <s v="0"/>
    <d v="2021-07-28T00:00:00"/>
    <d v="1899-12-30T10:21:16"/>
  </r>
  <r>
    <n v="1716"/>
    <s v="210000090681"/>
    <n v="60002535"/>
    <s v="Rahul Kumar"/>
    <x v="1"/>
    <s v="Patna"/>
    <x v="20"/>
    <m/>
    <x v="4"/>
    <s v="Executives"/>
    <s v="E6"/>
    <s v="Yes"/>
    <s v="Yes"/>
    <s v="Yes"/>
    <s v="Yes"/>
    <s v="Yes"/>
    <s v="Yes"/>
    <s v="No"/>
    <s v="0"/>
    <d v="2021-07-28T00:00:00"/>
    <d v="1899-12-30T13:14:25"/>
  </r>
  <r>
    <n v="1752"/>
    <s v="210000091150"/>
    <n v="60040860"/>
    <s v="Nawin Kumar Sinha"/>
    <x v="1"/>
    <s v="Patna"/>
    <x v="9"/>
    <m/>
    <x v="4"/>
    <s v="Executives"/>
    <s v="E6"/>
    <s v="Yes"/>
    <s v="Yes"/>
    <s v="Yes"/>
    <s v="Yes"/>
    <s v="Yes"/>
    <s v="Yes"/>
    <s v="No"/>
    <s v="0"/>
    <d v="2021-07-28T00:00:00"/>
    <d v="1899-12-30T17:15:31"/>
  </r>
  <r>
    <n v="1756"/>
    <s v="210000091550"/>
    <n v="60002252"/>
    <s v="Vikash Burnwal"/>
    <x v="1"/>
    <s v="Patna"/>
    <x v="9"/>
    <m/>
    <x v="4"/>
    <s v="Executives"/>
    <s v="E6"/>
    <s v="Yes"/>
    <s v="Yes"/>
    <s v="Yes"/>
    <s v="Yes"/>
    <s v="Yes"/>
    <s v="Yes"/>
    <s v="No"/>
    <s v="0"/>
    <d v="2021-07-29T00:00:00"/>
    <d v="1899-12-30T07:14:21"/>
  </r>
  <r>
    <n v="1777"/>
    <s v="210000091841"/>
    <n v="60001903"/>
    <s v="Jawwad Ahsan"/>
    <x v="1"/>
    <s v="Patna"/>
    <x v="13"/>
    <m/>
    <x v="5"/>
    <s v="Executives"/>
    <s v="E6"/>
    <s v="Yes"/>
    <s v="Yes"/>
    <s v="Yes"/>
    <s v="Yes"/>
    <s v="Yes"/>
    <s v="Yes"/>
    <s v="No"/>
    <s v="0"/>
    <d v="2021-07-29T00:00:00"/>
    <d v="1899-12-30T11:01:30"/>
  </r>
  <r>
    <n v="1787"/>
    <s v="210000092440"/>
    <n v="60001906"/>
    <s v="Uttam Kumar"/>
    <x v="1"/>
    <s v="Patna"/>
    <x v="15"/>
    <m/>
    <x v="5"/>
    <s v="Executives"/>
    <s v="E6"/>
    <s v="Yes"/>
    <s v="Yes"/>
    <s v="Yes"/>
    <s v="Yes"/>
    <s v="Yes"/>
    <s v="Yes"/>
    <s v="No"/>
    <s v="0"/>
    <d v="2021-07-29T00:00:00"/>
    <d v="1899-12-30T16:34:03"/>
  </r>
  <r>
    <n v="1789"/>
    <s v="210000091965"/>
    <n v="60040140"/>
    <s v="S K Sil"/>
    <x v="1"/>
    <s v="Patna"/>
    <x v="30"/>
    <m/>
    <x v="5"/>
    <s v="Executives"/>
    <s v="E6"/>
    <s v="Yes"/>
    <s v="Yes"/>
    <s v="Yes"/>
    <s v="Yes"/>
    <s v="Yes"/>
    <s v="Yes"/>
    <s v="No"/>
    <s v="0"/>
    <d v="2021-07-29T00:00:00"/>
    <d v="1899-12-30T11:56:00"/>
  </r>
  <r>
    <n v="1790"/>
    <s v="210000092211"/>
    <n v="60040740"/>
    <s v="Hira Lal"/>
    <x v="1"/>
    <s v="Patna"/>
    <x v="11"/>
    <m/>
    <x v="5"/>
    <s v="Executives"/>
    <s v="E6"/>
    <s v="Yes"/>
    <s v="Yes"/>
    <s v="Yes"/>
    <s v="Yes"/>
    <s v="Yes"/>
    <s v="Yes"/>
    <s v="No"/>
    <s v="0"/>
    <d v="2021-07-29T00:00:00"/>
    <d v="1899-12-30T14:19:38"/>
  </r>
  <r>
    <n v="1797"/>
    <s v="210000092540"/>
    <n v="60001885"/>
    <s v="Narayan Gee Singh"/>
    <x v="1"/>
    <s v="Patna"/>
    <x v="9"/>
    <m/>
    <x v="4"/>
    <s v="Executives"/>
    <s v="E6"/>
    <s v="Yes"/>
    <s v="Yes"/>
    <s v="Yes"/>
    <s v="Yes"/>
    <s v="Yes"/>
    <s v="Yes"/>
    <s v="No"/>
    <s v="0"/>
    <d v="2021-07-29T00:00:00"/>
    <d v="1899-12-30T17:30:55"/>
  </r>
  <r>
    <n v="1810"/>
    <s v="210000092858"/>
    <n v="60001461"/>
    <s v="Sanjeev Kumar"/>
    <x v="1"/>
    <s v="Patna"/>
    <x v="31"/>
    <m/>
    <x v="4"/>
    <s v="Executives"/>
    <s v="E6"/>
    <s v="Yes"/>
    <s v="Yes"/>
    <s v="Yes"/>
    <s v="Yes"/>
    <s v="Yes"/>
    <s v="Yes"/>
    <s v="No"/>
    <s v="0"/>
    <d v="2021-07-29T00:00:00"/>
    <d v="1899-12-30T23:10:03"/>
  </r>
  <r>
    <n v="1824"/>
    <s v="210000093100"/>
    <n v="60001696"/>
    <s v="Nand Kishor Kol"/>
    <x v="1"/>
    <s v="Patna"/>
    <x v="17"/>
    <m/>
    <x v="4"/>
    <s v="Executives"/>
    <s v="E6"/>
    <s v="Yes"/>
    <s v="Yes"/>
    <s v="Yes"/>
    <s v="Yes"/>
    <s v="Yes"/>
    <s v="Yes"/>
    <s v="No"/>
    <s v="0"/>
    <d v="2021-07-30T00:00:00"/>
    <d v="1899-12-30T10:25:33"/>
  </r>
  <r>
    <n v="1865"/>
    <s v="210000093832"/>
    <n v="60010311"/>
    <s v="Heera Ram"/>
    <x v="1"/>
    <s v="Patna"/>
    <x v="17"/>
    <m/>
    <x v="4"/>
    <s v="Executives"/>
    <s v="E6"/>
    <s v="Yes"/>
    <s v="Yes"/>
    <s v="Yes"/>
    <s v="Yes"/>
    <s v="Yes"/>
    <s v="Yes"/>
    <s v="No"/>
    <s v="0"/>
    <d v="2021-07-30T00:00:00"/>
    <d v="1899-12-30T17:28:34"/>
  </r>
  <r>
    <n v="1870"/>
    <s v="210000094116"/>
    <n v="60041731"/>
    <s v="Shibashis Giri"/>
    <x v="1"/>
    <s v="Patna"/>
    <x v="26"/>
    <m/>
    <x v="5"/>
    <s v="Executives"/>
    <s v="E6"/>
    <s v="Yes"/>
    <s v="Yes"/>
    <s v="Yes"/>
    <s v="Yes"/>
    <s v="Yes"/>
    <s v="Yes"/>
    <s v="No"/>
    <s v="0"/>
    <d v="2021-07-31T00:00:00"/>
    <d v="1899-12-30T09:51:21"/>
  </r>
  <r>
    <n v="1926"/>
    <s v="210000080352"/>
    <n v="60001105"/>
    <s v="Manoj Kant Sahay"/>
    <x v="1"/>
    <s v="Patna"/>
    <x v="9"/>
    <m/>
    <x v="4"/>
    <s v="Executives"/>
    <s v="E7"/>
    <s v="Yes"/>
    <s v="Yes"/>
    <s v="Yes"/>
    <s v="Yes"/>
    <s v="Yes"/>
    <s v="Yes"/>
    <s v="No"/>
    <s v="0"/>
    <d v="2021-07-07T00:00:00"/>
    <d v="1899-12-30T16:37:21"/>
  </r>
  <r>
    <n v="1988"/>
    <s v="210000085750"/>
    <n v="60041543"/>
    <s v="Manvendra Kumar"/>
    <x v="1"/>
    <s v="Patna"/>
    <x v="9"/>
    <m/>
    <x v="4"/>
    <s v="Executives"/>
    <s v="E7"/>
    <s v="Yes"/>
    <s v="Yes"/>
    <s v="Yes"/>
    <s v="Yes"/>
    <s v="Yes"/>
    <s v="Yes"/>
    <s v="No"/>
    <s v="0"/>
    <d v="2021-07-22T00:00:00"/>
    <d v="1899-12-30T17:47:33"/>
  </r>
  <r>
    <n v="1990"/>
    <s v="210000085445"/>
    <n v="60001104"/>
    <s v="Ashok Roy"/>
    <x v="1"/>
    <s v="Patna"/>
    <x v="5"/>
    <m/>
    <x v="2"/>
    <s v="Executives"/>
    <s v="E7"/>
    <s v="Yes"/>
    <s v="Yes"/>
    <s v="Yes"/>
    <s v="Yes"/>
    <s v="Yes"/>
    <s v="Yes"/>
    <s v="No"/>
    <s v="0"/>
    <d v="2021-07-22T00:00:00"/>
    <d v="1899-12-30T12:23:23"/>
  </r>
  <r>
    <n v="1999"/>
    <s v="210000086357"/>
    <n v="60040118"/>
    <s v="Salil Kant Verma"/>
    <x v="1"/>
    <s v="Patna"/>
    <x v="9"/>
    <m/>
    <x v="4"/>
    <s v="Executives"/>
    <s v="E7"/>
    <s v="Yes"/>
    <s v="Yes"/>
    <s v="Yes"/>
    <s v="Yes"/>
    <s v="Yes"/>
    <s v="Yes"/>
    <s v="No"/>
    <s v="0"/>
    <d v="2021-07-23T00:00:00"/>
    <d v="1899-12-30T16:43:11"/>
  </r>
  <r>
    <n v="2002"/>
    <s v="210000086003"/>
    <n v="60001106"/>
    <s v="Rajat Prasad"/>
    <x v="1"/>
    <s v="Patna"/>
    <x v="9"/>
    <m/>
    <x v="4"/>
    <s v="Executives"/>
    <s v="E7"/>
    <s v="Yes"/>
    <s v="Yes"/>
    <s v="Yes"/>
    <s v="Yes"/>
    <s v="Yes"/>
    <s v="Yes"/>
    <s v="No"/>
    <s v="0"/>
    <d v="2021-07-23T00:00:00"/>
    <d v="1899-12-30T11:03:21"/>
  </r>
  <r>
    <n v="2009"/>
    <s v="210000086328"/>
    <n v="60001368"/>
    <s v="Pranay Kumar"/>
    <x v="1"/>
    <s v="Patna"/>
    <x v="18"/>
    <m/>
    <x v="4"/>
    <s v="Executives"/>
    <s v="E7"/>
    <s v="Yes"/>
    <s v="Yes"/>
    <s v="Yes"/>
    <s v="Yes"/>
    <s v="Yes"/>
    <s v="Yes"/>
    <s v="No"/>
    <s v="0"/>
    <d v="2021-07-23T00:00:00"/>
    <d v="1899-12-30T16:42:01"/>
  </r>
  <r>
    <n v="2102"/>
    <s v="210000088060"/>
    <n v="60030825"/>
    <s v="Ravishankar Prasad"/>
    <x v="1"/>
    <s v="Patna"/>
    <x v="9"/>
    <m/>
    <x v="4"/>
    <s v="Executives"/>
    <s v="E7"/>
    <s v="Yes"/>
    <s v="Yes"/>
    <s v="Yes"/>
    <s v="Yes"/>
    <s v="Yes"/>
    <s v="Yes"/>
    <s v="No"/>
    <s v="0"/>
    <d v="2021-07-26T00:00:00"/>
    <d v="1899-12-30T15:51:23"/>
  </r>
  <r>
    <n v="2124"/>
    <s v="210000089292"/>
    <n v="60040766"/>
    <s v="Manoj Kumar Srivastava"/>
    <x v="1"/>
    <s v="Patna"/>
    <x v="11"/>
    <m/>
    <x v="5"/>
    <s v="Executives"/>
    <s v="E7"/>
    <s v="Yes"/>
    <s v="Yes"/>
    <s v="Yes"/>
    <s v="Yes"/>
    <s v="Yes"/>
    <s v="Yes"/>
    <s v="No"/>
    <s v="0"/>
    <d v="2021-07-27T00:00:00"/>
    <d v="1899-12-30T15:00:04"/>
  </r>
  <r>
    <n v="2191"/>
    <s v="210000090987"/>
    <n v="60001422"/>
    <s v="Rajiv Ranjan"/>
    <x v="1"/>
    <s v="Patna"/>
    <x v="13"/>
    <m/>
    <x v="5"/>
    <s v="Executives"/>
    <s v="E7"/>
    <s v="Yes"/>
    <s v="Yes"/>
    <s v="Yes"/>
    <s v="Yes"/>
    <s v="Yes"/>
    <s v="Yes"/>
    <s v="No"/>
    <s v="0"/>
    <d v="2021-07-28T00:00:00"/>
    <d v="1899-12-30T16:29:16"/>
  </r>
  <r>
    <n v="2201"/>
    <s v="210000092297"/>
    <n v="60051019"/>
    <s v="Rajeshwar Nayak"/>
    <x v="1"/>
    <s v="Patna"/>
    <x v="15"/>
    <m/>
    <x v="5"/>
    <s v="Executives"/>
    <s v="E7"/>
    <s v="Yes"/>
    <s v="Yes"/>
    <s v="Yes"/>
    <s v="Yes"/>
    <s v="Yes"/>
    <s v="Yes"/>
    <s v="No"/>
    <s v="0"/>
    <d v="2021-07-29T00:00:00"/>
    <d v="1899-12-30T15:37:14"/>
  </r>
  <r>
    <n v="2207"/>
    <s v="210000092103"/>
    <n v="60001391"/>
    <s v="Sunit Kumar Singh"/>
    <x v="1"/>
    <s v="Patna"/>
    <x v="17"/>
    <m/>
    <x v="4"/>
    <s v="Executives"/>
    <s v="E7"/>
    <s v="Yes"/>
    <s v="Yes"/>
    <s v="Yes"/>
    <s v="Yes"/>
    <s v="Yes"/>
    <s v="Yes"/>
    <s v="No"/>
    <s v="0"/>
    <d v="2021-07-29T00:00:00"/>
    <d v="1899-12-30T12:46:33"/>
  </r>
  <r>
    <n v="2210"/>
    <s v="210000092281"/>
    <n v="60010249"/>
    <s v="Ajay Kumar Singh"/>
    <x v="1"/>
    <s v="Patna"/>
    <x v="14"/>
    <m/>
    <x v="5"/>
    <s v="Executives"/>
    <s v="E7"/>
    <s v="Yes"/>
    <s v="Yes"/>
    <s v="Yes"/>
    <s v="Yes"/>
    <s v="Yes"/>
    <s v="Yes"/>
    <s v="No"/>
    <s v="0"/>
    <d v="2021-07-29T00:00:00"/>
    <d v="1899-12-30T15:15:36"/>
  </r>
  <r>
    <n v="2226"/>
    <s v="210000092523"/>
    <n v="60001585"/>
    <s v="Raman Kumar"/>
    <x v="1"/>
    <s v="Patna"/>
    <x v="9"/>
    <m/>
    <x v="4"/>
    <s v="Executives"/>
    <s v="E7"/>
    <s v="Yes"/>
    <s v="Yes"/>
    <s v="Yes"/>
    <s v="Yes"/>
    <s v="Yes"/>
    <s v="Yes"/>
    <s v="No"/>
    <s v="0"/>
    <d v="2021-07-29T00:00:00"/>
    <d v="1899-12-30T17:04:24"/>
  </r>
  <r>
    <n v="2233"/>
    <s v="210000092637"/>
    <n v="60001094"/>
    <s v="Madhurendu Singh"/>
    <x v="1"/>
    <s v="Patna"/>
    <x v="9"/>
    <m/>
    <x v="4"/>
    <s v="Executives"/>
    <s v="E7"/>
    <s v="Yes"/>
    <s v="Yes"/>
    <s v="Yes"/>
    <s v="Yes"/>
    <s v="Yes"/>
    <s v="Yes"/>
    <s v="No"/>
    <s v="0"/>
    <d v="2021-07-29T00:00:00"/>
    <d v="1899-12-30T18:08:54"/>
  </r>
  <r>
    <n v="2247"/>
    <s v="210000093335"/>
    <n v="60030848"/>
    <s v="Ajmal Mohd"/>
    <x v="1"/>
    <s v="Patna"/>
    <x v="9"/>
    <m/>
    <x v="4"/>
    <s v="Executives"/>
    <s v="E7"/>
    <s v="Yes"/>
    <s v="Yes"/>
    <s v="Yes"/>
    <s v="Yes"/>
    <s v="Yes"/>
    <s v="Yes"/>
    <s v="No"/>
    <s v="0"/>
    <d v="2021-07-30T00:00:00"/>
    <d v="1899-12-30T12:00:10"/>
  </r>
  <r>
    <n v="2294"/>
    <s v="210000096731"/>
    <n v="60001945"/>
    <s v="Vinod Kumar"/>
    <x v="1"/>
    <s v="Patna"/>
    <x v="17"/>
    <m/>
    <x v="4"/>
    <s v="Executives"/>
    <s v="E7"/>
    <s v="Yes"/>
    <s v="Yes"/>
    <s v="Yes"/>
    <s v="Yes"/>
    <s v="Yes"/>
    <s v="Yes"/>
    <s v="No"/>
    <s v="0"/>
    <d v="2021-08-06T00:00:00"/>
    <d v="1899-12-30T22:30:36"/>
  </r>
  <r>
    <n v="2299"/>
    <s v="310000000004"/>
    <n v="60001488"/>
    <s v="Sumit Shashi"/>
    <x v="1"/>
    <s v="Patna"/>
    <x v="5"/>
    <m/>
    <x v="2"/>
    <s v="Executives"/>
    <s v="E7"/>
    <s v="Yes"/>
    <s v="Yes"/>
    <s v="Yes"/>
    <s v="Yes"/>
    <s v="Yes"/>
    <s v="Yes"/>
    <s v="No"/>
    <s v="0"/>
    <d v="2021-08-11T00:00:00"/>
    <d v="1899-12-30T00:00:00"/>
  </r>
  <r>
    <n v="2300"/>
    <s v="310000000009"/>
    <n v="60010757"/>
    <s v="Krishna Murari Thakur"/>
    <x v="1"/>
    <s v="Patna"/>
    <x v="5"/>
    <m/>
    <x v="2"/>
    <s v="Executives"/>
    <s v="E7"/>
    <s v="Yes"/>
    <s v="Yes"/>
    <s v="Yes"/>
    <s v="Yes"/>
    <s v="Yes"/>
    <s v="Yes"/>
    <s v="No"/>
    <s v="0"/>
    <d v="2021-08-11T00:00:00"/>
    <d v="1899-12-30T00:00:00"/>
  </r>
  <r>
    <n v="2336"/>
    <s v="210000082995"/>
    <n v="60015040"/>
    <s v="Mohammad Quamrul Huda"/>
    <x v="1"/>
    <s v="Patna"/>
    <x v="9"/>
    <m/>
    <x v="4"/>
    <s v="Executives"/>
    <s v="E8"/>
    <s v="Yes"/>
    <s v="Yes"/>
    <s v="Yes"/>
    <s v="Yes"/>
    <s v="Yes"/>
    <s v="Yes"/>
    <s v="No"/>
    <s v="0"/>
    <d v="2021-07-15T00:00:00"/>
    <d v="1899-12-30T09:57:51"/>
  </r>
  <r>
    <n v="2355"/>
    <s v="210000084533"/>
    <n v="60030137"/>
    <s v="Ram Kumar Gazaresen"/>
    <x v="1"/>
    <s v="Patna"/>
    <x v="14"/>
    <m/>
    <x v="5"/>
    <s v="Executives"/>
    <s v="E8"/>
    <s v="Yes"/>
    <s v="Yes"/>
    <s v="Yes"/>
    <s v="Yes"/>
    <s v="Yes"/>
    <s v="Yes"/>
    <s v="No"/>
    <s v="0"/>
    <d v="2021-07-19T00:00:00"/>
    <d v="1899-12-30T17:46:46"/>
  </r>
  <r>
    <n v="2358"/>
    <s v="210000084514"/>
    <n v="60000906"/>
    <s v="Surendra Kumar Majhi"/>
    <x v="1"/>
    <s v="Patna"/>
    <x v="9"/>
    <m/>
    <x v="4"/>
    <s v="Executives"/>
    <s v="E8"/>
    <s v="Yes"/>
    <s v="Yes"/>
    <s v="Yes"/>
    <s v="Yes"/>
    <s v="Yes"/>
    <s v="Yes"/>
    <s v="No"/>
    <s v="0"/>
    <d v="2021-07-19T00:00:00"/>
    <d v="1899-12-30T17:45:46"/>
  </r>
  <r>
    <n v="2388"/>
    <s v="210000086539"/>
    <n v="60041452"/>
    <s v="Ajit Kumar"/>
    <x v="1"/>
    <s v="Patna"/>
    <x v="9"/>
    <m/>
    <x v="4"/>
    <s v="Executives"/>
    <s v="E8"/>
    <s v="Yes"/>
    <s v="Yes"/>
    <s v="Yes"/>
    <s v="Yes"/>
    <s v="Yes"/>
    <s v="Yes"/>
    <s v="No"/>
    <s v="0"/>
    <d v="2021-07-23T00:00:00"/>
    <d v="1899-12-30T23:19:07"/>
  </r>
  <r>
    <n v="2465"/>
    <s v="210000089444"/>
    <n v="60040739"/>
    <s v="Uday Prakash"/>
    <x v="1"/>
    <s v="Patna"/>
    <x v="9"/>
    <m/>
    <x v="4"/>
    <s v="Executives"/>
    <s v="E8"/>
    <s v="Yes"/>
    <s v="Yes"/>
    <s v="Yes"/>
    <s v="Yes"/>
    <s v="Yes"/>
    <s v="Yes"/>
    <s v="No"/>
    <s v="0"/>
    <d v="2021-07-27T00:00:00"/>
    <d v="1899-12-30T16:18:14"/>
  </r>
  <r>
    <n v="2499"/>
    <s v="210000091423"/>
    <n v="60000948"/>
    <s v="Rajesh Kumar"/>
    <x v="1"/>
    <s v="Patna"/>
    <x v="9"/>
    <m/>
    <x v="4"/>
    <s v="Executives"/>
    <s v="E8"/>
    <s v="Yes"/>
    <s v="Yes"/>
    <s v="Yes"/>
    <s v="Yes"/>
    <s v="Yes"/>
    <s v="Yes"/>
    <s v="No"/>
    <s v="0"/>
    <d v="2021-07-28T00:00:00"/>
    <d v="1899-12-30T19:39:51"/>
  </r>
  <r>
    <n v="2504"/>
    <s v="210000091362"/>
    <n v="60050084"/>
    <s v="Sanjay Kumar Singh"/>
    <x v="1"/>
    <s v="Patna"/>
    <x v="9"/>
    <m/>
    <x v="4"/>
    <s v="Executives"/>
    <s v="E8"/>
    <s v="Yes"/>
    <s v="Yes"/>
    <s v="Yes"/>
    <s v="Yes"/>
    <s v="Yes"/>
    <s v="Yes"/>
    <s v="No"/>
    <s v="0"/>
    <d v="2021-07-28T00:00:00"/>
    <d v="1899-12-30T18:35:47"/>
  </r>
  <r>
    <n v="2558"/>
    <s v="310000000008"/>
    <n v="60010086"/>
    <s v="Rajesh Srivastava"/>
    <x v="1"/>
    <s v="Patna"/>
    <x v="5"/>
    <m/>
    <x v="2"/>
    <s v="Executives"/>
    <s v="E8"/>
    <s v="Yes"/>
    <s v="Yes"/>
    <s v="Yes"/>
    <s v="Yes"/>
    <s v="Yes"/>
    <s v="Yes"/>
    <s v="No"/>
    <s v="0"/>
    <d v="2021-08-11T00:00:00"/>
    <d v="1899-12-30T00:00:00"/>
  </r>
  <r>
    <n v="2565"/>
    <s v="210000084444"/>
    <n v="60040088"/>
    <s v="Asit Kumar Maiti"/>
    <x v="1"/>
    <s v="Patna"/>
    <x v="9"/>
    <m/>
    <x v="4"/>
    <s v="Executives"/>
    <s v="E9"/>
    <s v="Yes"/>
    <s v="Yes"/>
    <s v="Yes"/>
    <s v="Yes"/>
    <s v="Yes"/>
    <s v="Yes"/>
    <s v="No"/>
    <s v="0"/>
    <d v="2021-07-19T00:00:00"/>
    <d v="1899-12-30T16:39:37"/>
  </r>
  <r>
    <n v="2582"/>
    <s v="210000079300"/>
    <n v="60041841"/>
    <s v="Ankit Prakash"/>
    <x v="1"/>
    <s v="Patna"/>
    <x v="27"/>
    <m/>
    <x v="4"/>
    <s v="Supervisors"/>
    <s v="S1"/>
    <s v="Yes"/>
    <s v="Yes"/>
    <s v="Yes"/>
    <s v="Yes"/>
    <s v="Yes"/>
    <s v="Yes"/>
    <s v="No"/>
    <s v="0"/>
    <d v="2021-07-05T00:00:00"/>
    <d v="1899-12-30T12:23:33"/>
  </r>
  <r>
    <n v="2584"/>
    <s v="210000080365"/>
    <n v="60041844"/>
    <s v="Kumari Priya"/>
    <x v="1"/>
    <s v="Patna"/>
    <x v="9"/>
    <m/>
    <x v="4"/>
    <s v="Supervisors"/>
    <s v="S1"/>
    <s v="Yes"/>
    <s v="Yes"/>
    <s v="Yes"/>
    <s v="Yes"/>
    <s v="Yes"/>
    <s v="Yes"/>
    <s v="No"/>
    <s v="0"/>
    <d v="2021-07-07T00:00:00"/>
    <d v="1899-12-30T16:48:57"/>
  </r>
  <r>
    <n v="2587"/>
    <s v="210000080923"/>
    <n v="60041825"/>
    <s v="Amit Kumar"/>
    <x v="1"/>
    <s v="Patna"/>
    <x v="13"/>
    <m/>
    <x v="5"/>
    <s v="Supervisors"/>
    <s v="S1"/>
    <s v="Yes"/>
    <s v="Yes"/>
    <s v="Yes"/>
    <s v="Yes"/>
    <s v="Yes"/>
    <s v="Yes"/>
    <s v="No"/>
    <s v="0"/>
    <d v="2021-07-09T00:00:00"/>
    <d v="1899-12-30T10:21:55"/>
  </r>
  <r>
    <n v="2588"/>
    <s v="210000080924"/>
    <n v="60041855"/>
    <s v="Subham Kumar"/>
    <x v="1"/>
    <s v="Patna"/>
    <x v="13"/>
    <m/>
    <x v="5"/>
    <s v="Supervisors"/>
    <s v="S1"/>
    <s v="Yes"/>
    <s v="Yes"/>
    <s v="Yes"/>
    <s v="Yes"/>
    <s v="Yes"/>
    <s v="Yes"/>
    <s v="No"/>
    <s v="0"/>
    <d v="2021-07-09T00:00:00"/>
    <d v="1899-12-30T10:23:59"/>
  </r>
  <r>
    <n v="2589"/>
    <s v="210000080941"/>
    <n v="60041824"/>
    <s v="Deepak Kumar"/>
    <x v="1"/>
    <s v="Patna"/>
    <x v="13"/>
    <m/>
    <x v="5"/>
    <s v="Supervisors"/>
    <s v="S1"/>
    <s v="Yes"/>
    <s v="Yes"/>
    <s v="Yes"/>
    <s v="Yes"/>
    <s v="Yes"/>
    <s v="Yes"/>
    <s v="No"/>
    <s v="0"/>
    <d v="2021-07-09T00:00:00"/>
    <d v="1899-12-30T10:14:51"/>
  </r>
  <r>
    <n v="2596"/>
    <s v="210000082170"/>
    <n v="60041848"/>
    <s v="Tarun Prajapati"/>
    <x v="1"/>
    <s v="Patna"/>
    <x v="15"/>
    <m/>
    <x v="5"/>
    <s v="Supervisors"/>
    <s v="S1"/>
    <s v="Yes"/>
    <s v="Yes"/>
    <s v="Yes"/>
    <s v="Yes"/>
    <s v="Yes"/>
    <s v="Yes"/>
    <s v="No"/>
    <s v="0"/>
    <d v="2021-07-13T00:00:00"/>
    <d v="1899-12-30T12:26:33"/>
  </r>
  <r>
    <n v="2685"/>
    <s v="210000088367"/>
    <n v="60041839"/>
    <s v="Ankit Kumar"/>
    <x v="1"/>
    <s v="Patna"/>
    <x v="21"/>
    <m/>
    <x v="4"/>
    <s v="Supervisors"/>
    <s v="S1"/>
    <s v="Yes"/>
    <s v="Yes"/>
    <s v="Yes"/>
    <s v="Yes"/>
    <s v="Yes"/>
    <s v="Yes"/>
    <s v="No"/>
    <s v="0"/>
    <d v="2021-07-26T00:00:00"/>
    <d v="1899-12-30T18:09:21"/>
  </r>
  <r>
    <n v="2693"/>
    <s v="210000088839"/>
    <n v="60041840"/>
    <s v="Rajeev Ranjan Mandal"/>
    <x v="1"/>
    <s v="Patna"/>
    <x v="12"/>
    <m/>
    <x v="4"/>
    <s v="Supervisors"/>
    <s v="S1"/>
    <s v="Yes"/>
    <s v="Yes"/>
    <s v="Yes"/>
    <s v="Yes"/>
    <s v="Yes"/>
    <s v="Yes"/>
    <s v="No"/>
    <s v="0"/>
    <d v="2021-07-27T00:00:00"/>
    <d v="1899-12-30T11:11:59"/>
  </r>
  <r>
    <n v="2704"/>
    <s v="210000089209"/>
    <n v="60041851"/>
    <s v="Sahu Divakar"/>
    <x v="1"/>
    <s v="Patna"/>
    <x v="22"/>
    <m/>
    <x v="5"/>
    <s v="Supervisors"/>
    <s v="S1"/>
    <s v="Yes"/>
    <s v="Yes"/>
    <s v="Yes"/>
    <s v="Yes"/>
    <s v="Yes"/>
    <s v="Yes"/>
    <s v="No"/>
    <s v="0"/>
    <d v="2021-07-27T00:00:00"/>
    <d v="1899-12-30T14:03:43"/>
  </r>
  <r>
    <n v="2707"/>
    <s v="210000089882"/>
    <n v="60041835"/>
    <s v="Mithun Kumar"/>
    <x v="1"/>
    <s v="Patna"/>
    <x v="15"/>
    <m/>
    <x v="5"/>
    <s v="Supervisors"/>
    <s v="S1"/>
    <s v="Yes"/>
    <s v="Yes"/>
    <s v="Yes"/>
    <s v="Yes"/>
    <s v="Yes"/>
    <s v="Yes"/>
    <s v="No"/>
    <s v="0"/>
    <d v="2021-07-27T00:00:00"/>
    <d v="1899-12-30T21:56:39"/>
  </r>
  <r>
    <n v="2715"/>
    <s v="210000089542"/>
    <n v="60041871"/>
    <s v="Rahul Kumar"/>
    <x v="1"/>
    <s v="Patna"/>
    <x v="26"/>
    <m/>
    <x v="5"/>
    <s v="Supervisors"/>
    <s v="S1"/>
    <s v="Yes"/>
    <s v="Yes"/>
    <s v="Yes"/>
    <s v="Yes"/>
    <s v="Yes"/>
    <s v="Yes"/>
    <s v="No"/>
    <s v="0"/>
    <d v="2021-07-27T00:00:00"/>
    <d v="1899-12-30T16:52:12"/>
  </r>
  <r>
    <n v="2726"/>
    <s v="210000089766"/>
    <n v="60041869"/>
    <s v="Sudhir Kumar"/>
    <x v="1"/>
    <s v="Patna"/>
    <x v="17"/>
    <m/>
    <x v="4"/>
    <s v="Supervisors"/>
    <s v="S1"/>
    <s v="Yes"/>
    <s v="Yes"/>
    <s v="Yes"/>
    <s v="Yes"/>
    <s v="Yes"/>
    <s v="Yes"/>
    <s v="No"/>
    <s v="0"/>
    <d v="2021-07-27T00:00:00"/>
    <d v="1899-12-30T18:54:27"/>
  </r>
  <r>
    <n v="2738"/>
    <s v="210000089986"/>
    <n v="60041856"/>
    <s v="Biswajit Kumar"/>
    <x v="1"/>
    <s v="Patna"/>
    <x v="15"/>
    <m/>
    <x v="5"/>
    <s v="Supervisors"/>
    <s v="S1"/>
    <s v="Yes"/>
    <s v="Yes"/>
    <s v="Yes"/>
    <s v="Yes"/>
    <s v="Yes"/>
    <s v="Yes"/>
    <s v="No"/>
    <s v="0"/>
    <d v="2021-07-28T00:00:00"/>
    <d v="1899-12-30T09:34:15"/>
  </r>
  <r>
    <n v="2779"/>
    <s v="210000090890"/>
    <n v="60041833"/>
    <s v="Kumari Priya Sinha"/>
    <x v="1"/>
    <s v="Patna"/>
    <x v="8"/>
    <m/>
    <x v="4"/>
    <s v="Supervisors"/>
    <s v="S1"/>
    <s v="Yes"/>
    <s v="Yes"/>
    <s v="Yes"/>
    <s v="Yes"/>
    <s v="Yes"/>
    <s v="Yes"/>
    <s v="No"/>
    <s v="0"/>
    <d v="2021-07-28T00:00:00"/>
    <d v="1899-12-30T15:41:33"/>
  </r>
  <r>
    <n v="2788"/>
    <s v="210000091411"/>
    <n v="60041834"/>
    <s v="Arun Kumar"/>
    <x v="1"/>
    <s v="Patna"/>
    <x v="15"/>
    <m/>
    <x v="5"/>
    <s v="Supervisors"/>
    <s v="S1"/>
    <s v="Yes"/>
    <s v="Yes"/>
    <s v="Yes"/>
    <s v="Yes"/>
    <s v="Yes"/>
    <s v="Yes"/>
    <s v="No"/>
    <s v="0"/>
    <d v="2021-07-28T00:00:00"/>
    <d v="1899-12-30T19:30:59"/>
  </r>
  <r>
    <n v="2792"/>
    <s v="210000091107"/>
    <n v="60041831"/>
    <s v="Kamarajugadda Subrahmanyeswara Rao"/>
    <x v="1"/>
    <s v="Patna"/>
    <x v="11"/>
    <m/>
    <x v="5"/>
    <s v="Supervisors"/>
    <s v="S1"/>
    <s v="Yes"/>
    <s v="Yes"/>
    <s v="Yes"/>
    <s v="Yes"/>
    <s v="Yes"/>
    <s v="Yes"/>
    <s v="No"/>
    <s v="0"/>
    <d v="2021-07-28T00:00:00"/>
    <d v="1899-12-30T16:55:39"/>
  </r>
  <r>
    <n v="2807"/>
    <s v="210000091220"/>
    <n v="60041829"/>
    <s v="Bhashkar Dayal"/>
    <x v="1"/>
    <s v="Patna"/>
    <x v="15"/>
    <m/>
    <x v="5"/>
    <s v="Supervisors"/>
    <s v="S1"/>
    <s v="Yes"/>
    <s v="Yes"/>
    <s v="Yes"/>
    <s v="Yes"/>
    <s v="Yes"/>
    <s v="Yes"/>
    <s v="No"/>
    <s v="0"/>
    <d v="2021-07-28T00:00:00"/>
    <d v="1899-12-30T17:40:58"/>
  </r>
  <r>
    <n v="2825"/>
    <s v="210000091526"/>
    <n v="60041843"/>
    <s v="Nitish Kumar"/>
    <x v="1"/>
    <s v="Patna"/>
    <x v="18"/>
    <m/>
    <x v="4"/>
    <s v="Supervisors"/>
    <s v="S1"/>
    <s v="Yes"/>
    <s v="Yes"/>
    <s v="Yes"/>
    <s v="Yes"/>
    <s v="Yes"/>
    <s v="Yes"/>
    <s v="No"/>
    <s v="0"/>
    <d v="2021-07-29T00:00:00"/>
    <d v="1899-12-30T07:08:05"/>
  </r>
  <r>
    <n v="2839"/>
    <s v="210000091927"/>
    <n v="60041826"/>
    <s v="Jyoti Prakash Singh"/>
    <x v="1"/>
    <s v="Patna"/>
    <x v="11"/>
    <m/>
    <x v="5"/>
    <s v="Supervisors"/>
    <s v="S1"/>
    <s v="Yes"/>
    <s v="Yes"/>
    <s v="Yes"/>
    <s v="Yes"/>
    <s v="Yes"/>
    <s v="Yes"/>
    <s v="No"/>
    <s v="0"/>
    <d v="2021-07-29T00:00:00"/>
    <d v="1899-12-30T11:46:39"/>
  </r>
  <r>
    <n v="2845"/>
    <s v="210000091944"/>
    <n v="60041866"/>
    <s v="Vishwnath Kumar Mahto"/>
    <x v="1"/>
    <s v="Patna"/>
    <x v="13"/>
    <m/>
    <x v="5"/>
    <s v="Supervisors"/>
    <s v="S1"/>
    <s v="Yes"/>
    <s v="Yes"/>
    <s v="Yes"/>
    <s v="Yes"/>
    <s v="Yes"/>
    <s v="Yes"/>
    <s v="No"/>
    <s v="0"/>
    <d v="2021-07-29T00:00:00"/>
    <d v="1899-12-30T11:56:42"/>
  </r>
  <r>
    <n v="2864"/>
    <s v="210000091925"/>
    <n v="60041827"/>
    <s v="Abhinandan Chakraborty"/>
    <x v="1"/>
    <s v="Patna"/>
    <x v="11"/>
    <m/>
    <x v="5"/>
    <s v="Supervisors"/>
    <s v="S1"/>
    <s v="Yes"/>
    <s v="Yes"/>
    <s v="Yes"/>
    <s v="Yes"/>
    <s v="Yes"/>
    <s v="Yes"/>
    <s v="No"/>
    <s v="0"/>
    <d v="2021-07-29T00:00:00"/>
    <d v="1899-12-30T11:43:37"/>
  </r>
  <r>
    <n v="2865"/>
    <s v="210000091941"/>
    <n v="60041846"/>
    <s v="Shankar Kumar"/>
    <x v="1"/>
    <s v="Patna"/>
    <x v="16"/>
    <m/>
    <x v="4"/>
    <s v="Supervisors"/>
    <s v="S1"/>
    <s v="Yes"/>
    <s v="Yes"/>
    <s v="Yes"/>
    <s v="Yes"/>
    <s v="Yes"/>
    <s v="Yes"/>
    <s v="No"/>
    <s v="0"/>
    <d v="2021-07-29T00:00:00"/>
    <d v="1899-12-30T11:48:14"/>
  </r>
  <r>
    <n v="2885"/>
    <s v="210000092625"/>
    <n v="60041505"/>
    <s v="Vijay Kumar"/>
    <x v="1"/>
    <s v="Patna"/>
    <x v="8"/>
    <m/>
    <x v="4"/>
    <s v="Supervisors"/>
    <s v="S1"/>
    <s v="Yes"/>
    <s v="Yes"/>
    <s v="Yes"/>
    <s v="Yes"/>
    <s v="Yes"/>
    <s v="Yes"/>
    <s v="No"/>
    <s v="0"/>
    <d v="2021-07-29T00:00:00"/>
    <d v="1899-12-30T17:49:58"/>
  </r>
  <r>
    <n v="2901"/>
    <s v="210000092663"/>
    <n v="60041865"/>
    <s v="Munna Kumar Patel"/>
    <x v="1"/>
    <s v="Patna"/>
    <x v="32"/>
    <m/>
    <x v="5"/>
    <s v="Supervisors"/>
    <s v="S1"/>
    <s v="Yes"/>
    <s v="Yes"/>
    <s v="Yes"/>
    <s v="Yes"/>
    <s v="Yes"/>
    <s v="Yes"/>
    <s v="No"/>
    <s v="0"/>
    <d v="2021-07-29T00:00:00"/>
    <d v="1899-12-30T18:17:31"/>
  </r>
  <r>
    <n v="2918"/>
    <s v="210000092972"/>
    <n v="60041832"/>
    <s v="Manish Kumar Chaudhary"/>
    <x v="1"/>
    <s v="Patna"/>
    <x v="20"/>
    <m/>
    <x v="4"/>
    <s v="Supervisors"/>
    <s v="S1"/>
    <s v="Yes"/>
    <s v="Yes"/>
    <s v="Yes"/>
    <s v="Yes"/>
    <s v="Yes"/>
    <s v="Yes"/>
    <s v="No"/>
    <s v="0"/>
    <d v="2021-07-30T00:00:00"/>
    <d v="1899-12-30T09:45:35"/>
  </r>
  <r>
    <n v="2921"/>
    <s v="210000093268"/>
    <n v="60041867"/>
    <s v="Kumar Shakti"/>
    <x v="1"/>
    <s v="Patna"/>
    <x v="9"/>
    <m/>
    <x v="4"/>
    <s v="Supervisors"/>
    <s v="S1"/>
    <s v="Yes"/>
    <s v="Yes"/>
    <s v="Yes"/>
    <s v="Yes"/>
    <s v="Yes"/>
    <s v="Yes"/>
    <s v="No"/>
    <s v="0"/>
    <d v="2021-07-30T00:00:00"/>
    <d v="1899-12-30T11:56:38"/>
  </r>
  <r>
    <n v="2929"/>
    <s v="210000093269"/>
    <n v="60041868"/>
    <s v="Gaurav Kumar Dixit"/>
    <x v="1"/>
    <s v="Patna"/>
    <x v="9"/>
    <m/>
    <x v="4"/>
    <s v="Supervisors"/>
    <s v="S1"/>
    <s v="Yes"/>
    <s v="Yes"/>
    <s v="Yes"/>
    <s v="Yes"/>
    <s v="Yes"/>
    <s v="Yes"/>
    <s v="No"/>
    <s v="0"/>
    <d v="2021-07-30T00:00:00"/>
    <d v="1899-12-30T11:57:04"/>
  </r>
  <r>
    <n v="2936"/>
    <s v="210000093449"/>
    <n v="60041859"/>
    <s v="Dharmvir Kumar"/>
    <x v="1"/>
    <s v="Patna"/>
    <x v="17"/>
    <m/>
    <x v="4"/>
    <s v="Supervisors"/>
    <s v="S1"/>
    <s v="Yes"/>
    <s v="Yes"/>
    <s v="Yes"/>
    <s v="Yes"/>
    <s v="Yes"/>
    <s v="Yes"/>
    <s v="No"/>
    <s v="0"/>
    <d v="2021-07-30T00:00:00"/>
    <d v="1899-12-30T13:06:18"/>
  </r>
  <r>
    <n v="2942"/>
    <s v="210000093397"/>
    <n v="60041838"/>
    <s v="Ajay Swansi"/>
    <x v="1"/>
    <s v="Patna"/>
    <x v="13"/>
    <m/>
    <x v="5"/>
    <s v="Supervisors"/>
    <s v="S1"/>
    <s v="Yes"/>
    <s v="Yes"/>
    <s v="Yes"/>
    <s v="Yes"/>
    <s v="Yes"/>
    <s v="Yes"/>
    <s v="No"/>
    <s v="0"/>
    <d v="2021-07-30T00:00:00"/>
    <d v="1899-12-30T12:27:00"/>
  </r>
  <r>
    <n v="2948"/>
    <s v="210000093475"/>
    <n v="60041836"/>
    <s v="Akash Deep"/>
    <x v="1"/>
    <s v="Patna"/>
    <x v="17"/>
    <m/>
    <x v="4"/>
    <s v="Supervisors"/>
    <s v="S1"/>
    <s v="Yes"/>
    <s v="Yes"/>
    <s v="Yes"/>
    <s v="Yes"/>
    <s v="Yes"/>
    <s v="Yes"/>
    <s v="No"/>
    <s v="0"/>
    <d v="2021-07-30T00:00:00"/>
    <d v="1899-12-30T13:23:22"/>
  </r>
  <r>
    <n v="2952"/>
    <s v="210000093450"/>
    <n v="60041828"/>
    <s v="Abhishek Kumar Tiwary"/>
    <x v="1"/>
    <s v="Patna"/>
    <x v="17"/>
    <m/>
    <x v="4"/>
    <s v="Supervisors"/>
    <s v="S1"/>
    <s v="Yes"/>
    <s v="Yes"/>
    <s v="Yes"/>
    <s v="Yes"/>
    <s v="Yes"/>
    <s v="Yes"/>
    <s v="No"/>
    <s v="0"/>
    <d v="2021-07-30T00:00:00"/>
    <d v="1899-12-30T13:08:25"/>
  </r>
  <r>
    <n v="2958"/>
    <s v="210000093438"/>
    <n v="60041847"/>
    <s v="Amrit Kumar"/>
    <x v="1"/>
    <s v="Patna"/>
    <x v="17"/>
    <m/>
    <x v="4"/>
    <s v="Supervisors"/>
    <s v="S1"/>
    <s v="Yes"/>
    <s v="Yes"/>
    <s v="Yes"/>
    <s v="Yes"/>
    <s v="Yes"/>
    <s v="Yes"/>
    <s v="No"/>
    <s v="0"/>
    <d v="2021-07-30T00:00:00"/>
    <d v="1899-12-30T12:54:49"/>
  </r>
  <r>
    <n v="2978"/>
    <s v="210000094140"/>
    <n v="60041260"/>
    <s v="Harendra Sah"/>
    <x v="1"/>
    <s v="Patna"/>
    <x v="9"/>
    <m/>
    <x v="4"/>
    <s v="Supervisors"/>
    <s v="S1"/>
    <s v="Yes"/>
    <s v="Yes"/>
    <s v="Yes"/>
    <s v="Yes"/>
    <s v="Yes"/>
    <s v="Yes"/>
    <s v="No"/>
    <s v="0"/>
    <d v="2021-07-31T00:00:00"/>
    <d v="1899-12-30T10:40:45"/>
  </r>
  <r>
    <n v="2991"/>
    <s v="210000094967"/>
    <n v="60041870"/>
    <s v="Mohammed Masiullah Khan"/>
    <x v="1"/>
    <s v="Patna"/>
    <x v="9"/>
    <m/>
    <x v="4"/>
    <s v="Supervisors"/>
    <s v="S1"/>
    <s v="Yes"/>
    <s v="Yes"/>
    <s v="Yes"/>
    <s v="Yes"/>
    <s v="Yes"/>
    <s v="Yes"/>
    <s v="No"/>
    <s v="0"/>
    <d v="2021-08-02T00:00:00"/>
    <d v="1899-12-30T11:53:42"/>
  </r>
  <r>
    <n v="3015"/>
    <s v="210000080735"/>
    <n v="60041817"/>
    <s v="Praveen Kumar"/>
    <x v="1"/>
    <s v="Patna"/>
    <x v="9"/>
    <m/>
    <x v="4"/>
    <s v="Supervisors"/>
    <s v="S2"/>
    <s v="Yes"/>
    <s v="Yes"/>
    <s v="Yes"/>
    <s v="Yes"/>
    <s v="Yes"/>
    <s v="Yes"/>
    <s v="No"/>
    <s v="0"/>
    <d v="2021-07-08T00:00:00"/>
    <d v="1899-12-30T15:21:00"/>
  </r>
  <r>
    <n v="3065"/>
    <s v="210000086450"/>
    <n v="60041792"/>
    <s v="PANKAJ Kumar"/>
    <x v="1"/>
    <s v="Patna"/>
    <x v="10"/>
    <m/>
    <x v="4"/>
    <s v="Supervisors"/>
    <s v="S2"/>
    <s v="Yes"/>
    <s v="Yes"/>
    <s v="Yes"/>
    <s v="Yes"/>
    <s v="Yes"/>
    <s v="Yes"/>
    <s v="No"/>
    <s v="0"/>
    <d v="2021-07-23T00:00:00"/>
    <d v="1899-12-30T18:13:55"/>
  </r>
  <r>
    <n v="3066"/>
    <s v="210000086066"/>
    <n v="60041805"/>
    <s v="AMIT KUMAR ROY"/>
    <x v="1"/>
    <s v="Patna"/>
    <x v="26"/>
    <m/>
    <x v="5"/>
    <s v="Supervisors"/>
    <s v="S2"/>
    <s v="Yes"/>
    <s v="Yes"/>
    <s v="Yes"/>
    <s v="Yes"/>
    <s v="Yes"/>
    <s v="Yes"/>
    <s v="No"/>
    <s v="0"/>
    <d v="2021-07-23T00:00:00"/>
    <d v="1899-12-30T12:16:40"/>
  </r>
  <r>
    <n v="3069"/>
    <s v="210000086856"/>
    <n v="60041782"/>
    <s v="UPENDRA PRASAD SINGH"/>
    <x v="1"/>
    <s v="Patna"/>
    <x v="14"/>
    <m/>
    <x v="5"/>
    <s v="Supervisors"/>
    <s v="S2"/>
    <s v="Yes"/>
    <s v="Yes"/>
    <s v="Yes"/>
    <s v="Yes"/>
    <s v="Yes"/>
    <s v="Yes"/>
    <s v="No"/>
    <s v="0"/>
    <d v="2021-07-24T00:00:00"/>
    <d v="1899-12-30T16:19:25"/>
  </r>
  <r>
    <n v="3114"/>
    <s v="210000088222"/>
    <n v="60041786"/>
    <s v="ABHISHEK KUMAR"/>
    <x v="1"/>
    <s v="Patna"/>
    <x v="27"/>
    <m/>
    <x v="4"/>
    <s v="Supervisors"/>
    <s v="S2"/>
    <s v="Yes"/>
    <s v="Yes"/>
    <s v="Yes"/>
    <s v="Yes"/>
    <s v="Yes"/>
    <s v="Yes"/>
    <s v="No"/>
    <s v="0"/>
    <d v="2021-07-26T00:00:00"/>
    <d v="1899-12-30T16:50:47"/>
  </r>
  <r>
    <n v="3129"/>
    <s v="210000089099"/>
    <n v="60041808"/>
    <s v="ALOK KUMAR"/>
    <x v="1"/>
    <s v="Patna"/>
    <x v="10"/>
    <m/>
    <x v="4"/>
    <s v="Supervisors"/>
    <s v="S2"/>
    <s v="Yes"/>
    <s v="Yes"/>
    <s v="Yes"/>
    <s v="Yes"/>
    <s v="Yes"/>
    <s v="Yes"/>
    <s v="No"/>
    <s v="0"/>
    <d v="2021-07-27T00:00:00"/>
    <d v="1899-12-30T12:55:01"/>
  </r>
  <r>
    <n v="3160"/>
    <s v="210000089744"/>
    <n v="60041794"/>
    <s v="shiv Kumar"/>
    <x v="1"/>
    <s v="Patna"/>
    <x v="20"/>
    <m/>
    <x v="4"/>
    <s v="Supervisors"/>
    <s v="S2"/>
    <s v="Yes"/>
    <s v="Yes"/>
    <s v="Yes"/>
    <s v="Yes"/>
    <s v="Yes"/>
    <s v="Yes"/>
    <s v="No"/>
    <s v="0"/>
    <d v="2021-07-27T00:00:00"/>
    <d v="1899-12-30T18:35:51"/>
  </r>
  <r>
    <n v="3186"/>
    <s v="210000090097"/>
    <n v="60041781"/>
    <s v="AKASH KUMAR SINGH"/>
    <x v="1"/>
    <s v="Patna"/>
    <x v="9"/>
    <m/>
    <x v="4"/>
    <s v="Supervisors"/>
    <s v="S2"/>
    <s v="Yes"/>
    <s v="Yes"/>
    <s v="Yes"/>
    <s v="Yes"/>
    <s v="Yes"/>
    <s v="Yes"/>
    <s v="No"/>
    <s v="0"/>
    <d v="2021-07-28T00:00:00"/>
    <d v="1899-12-30T10:16:56"/>
  </r>
  <r>
    <n v="3249"/>
    <s v="210000091245"/>
    <n v="60041793"/>
    <s v="PUSHPAM ."/>
    <x v="1"/>
    <s v="Patna"/>
    <x v="10"/>
    <m/>
    <x v="4"/>
    <s v="Supervisors"/>
    <s v="S2"/>
    <s v="Yes"/>
    <s v="Yes"/>
    <s v="Yes"/>
    <s v="Yes"/>
    <s v="Yes"/>
    <s v="Yes"/>
    <s v="No"/>
    <s v="0"/>
    <d v="2021-07-28T00:00:00"/>
    <d v="1899-12-30T17:54:48"/>
  </r>
  <r>
    <n v="3289"/>
    <s v="210000091749"/>
    <n v="60041807"/>
    <s v="AJIT Kumar"/>
    <x v="1"/>
    <s v="Patna"/>
    <x v="18"/>
    <m/>
    <x v="4"/>
    <s v="Supervisors"/>
    <s v="S2"/>
    <s v="Yes"/>
    <s v="Yes"/>
    <s v="Yes"/>
    <s v="Yes"/>
    <s v="Yes"/>
    <s v="Yes"/>
    <s v="No"/>
    <s v="0"/>
    <d v="2021-07-29T00:00:00"/>
    <d v="1899-12-30T10:40:58"/>
  </r>
  <r>
    <n v="3320"/>
    <s v="210000091926"/>
    <n v="60041789"/>
    <s v="PANKAJ KUMAR YADAV"/>
    <x v="1"/>
    <s v="Patna"/>
    <x v="11"/>
    <m/>
    <x v="5"/>
    <s v="Supervisors"/>
    <s v="S2"/>
    <s v="Yes"/>
    <s v="Yes"/>
    <s v="Yes"/>
    <s v="Yes"/>
    <s v="Yes"/>
    <s v="Yes"/>
    <s v="No"/>
    <s v="0"/>
    <d v="2021-07-29T00:00:00"/>
    <d v="1899-12-30T11:43:55"/>
  </r>
  <r>
    <n v="3373"/>
    <s v="210000093878"/>
    <n v="60041785"/>
    <s v="VICKY KUMAR MODI"/>
    <x v="1"/>
    <s v="Patna"/>
    <x v="8"/>
    <m/>
    <x v="4"/>
    <s v="Supervisors"/>
    <s v="S2"/>
    <s v="Yes"/>
    <s v="Yes"/>
    <s v="Yes"/>
    <s v="Yes"/>
    <s v="Yes"/>
    <s v="Yes"/>
    <s v="No"/>
    <s v="0"/>
    <d v="2021-07-30T00:00:00"/>
    <d v="1899-12-30T18:11:39"/>
  </r>
  <r>
    <n v="3381"/>
    <s v="210000093633"/>
    <n v="60041791"/>
    <s v="ROCKY KUMAR"/>
    <x v="1"/>
    <s v="Patna"/>
    <x v="25"/>
    <m/>
    <x v="5"/>
    <s v="Supervisors"/>
    <s v="S2"/>
    <s v="Yes"/>
    <s v="Yes"/>
    <s v="Yes"/>
    <s v="Yes"/>
    <s v="Yes"/>
    <s v="Yes"/>
    <s v="No"/>
    <s v="0"/>
    <d v="2021-07-30T00:00:00"/>
    <d v="1899-12-30T15:51:03"/>
  </r>
  <r>
    <n v="3383"/>
    <s v="210000093403"/>
    <n v="60041787"/>
    <s v="RAKESH NANDI"/>
    <x v="1"/>
    <s v="Patna"/>
    <x v="33"/>
    <m/>
    <x v="6"/>
    <s v="Supervisors"/>
    <s v="S2"/>
    <s v="Yes"/>
    <s v="Yes"/>
    <s v="Yes"/>
    <s v="Yes"/>
    <s v="Yes"/>
    <s v="Yes"/>
    <s v="No"/>
    <s v="0"/>
    <d v="2021-07-30T00:00:00"/>
    <d v="1899-12-30T12:29:19"/>
  </r>
  <r>
    <n v="3433"/>
    <s v="210000080115"/>
    <n v="60041478"/>
    <s v="Balwant Singh"/>
    <x v="1"/>
    <s v="Patna"/>
    <x v="9"/>
    <m/>
    <x v="4"/>
    <s v="Supervisors"/>
    <s v="S3"/>
    <s v="Yes"/>
    <s v="Yes"/>
    <s v="Yes"/>
    <s v="Yes"/>
    <s v="Yes"/>
    <s v="Yes"/>
    <s v="No"/>
    <s v="0"/>
    <d v="2021-07-07T00:00:00"/>
    <d v="1899-12-30T10:21:08"/>
  </r>
  <r>
    <n v="3441"/>
    <s v="210000086348"/>
    <n v="60041479"/>
    <s v="Digvijay Kumar Singh"/>
    <x v="1"/>
    <s v="Patna"/>
    <x v="9"/>
    <m/>
    <x v="4"/>
    <s v="Supervisors"/>
    <s v="S3"/>
    <s v="Yes"/>
    <s v="Yes"/>
    <s v="Yes"/>
    <s v="Yes"/>
    <s v="Yes"/>
    <s v="Yes"/>
    <s v="No"/>
    <s v="0"/>
    <d v="2021-07-23T00:00:00"/>
    <d v="1899-12-30T16:49:08"/>
  </r>
  <r>
    <n v="3442"/>
    <s v="210000086624"/>
    <n v="60041733"/>
    <s v="Binod Kumar Murmu"/>
    <x v="1"/>
    <s v="Patna"/>
    <x v="26"/>
    <m/>
    <x v="5"/>
    <s v="Supervisors"/>
    <s v="S3"/>
    <s v="Yes"/>
    <s v="Yes"/>
    <s v="Yes"/>
    <s v="Yes"/>
    <s v="Yes"/>
    <s v="Yes"/>
    <s v="No"/>
    <s v="0"/>
    <d v="2021-07-24T00:00:00"/>
    <d v="1899-12-30T10:50:23"/>
  </r>
  <r>
    <n v="3461"/>
    <s v="210000088799"/>
    <n v="60041250"/>
    <s v="GANESH SINGH"/>
    <x v="1"/>
    <s v="Patna"/>
    <x v="12"/>
    <m/>
    <x v="4"/>
    <s v="Supervisors"/>
    <s v="S3"/>
    <s v="Yes"/>
    <s v="Yes"/>
    <s v="Yes"/>
    <s v="Yes"/>
    <s v="Yes"/>
    <s v="Yes"/>
    <s v="No"/>
    <s v="0"/>
    <d v="2021-07-27T00:00:00"/>
    <d v="1899-12-30T10:57:56"/>
  </r>
  <r>
    <n v="3479"/>
    <s v="210000091712"/>
    <n v="60041442"/>
    <s v="Madhru Manjhi"/>
    <x v="1"/>
    <s v="Patna"/>
    <x v="13"/>
    <m/>
    <x v="5"/>
    <s v="Supervisors"/>
    <s v="S3"/>
    <s v="Yes"/>
    <s v="Yes"/>
    <s v="Yes"/>
    <s v="Yes"/>
    <s v="Yes"/>
    <s v="Yes"/>
    <s v="No"/>
    <s v="0"/>
    <d v="2021-07-29T00:00:00"/>
    <d v="1899-12-30T10:13:18"/>
  </r>
  <r>
    <n v="3494"/>
    <s v="210000093445"/>
    <n v="60011616"/>
    <s v="Dinesh Kumar"/>
    <x v="1"/>
    <s v="Patna"/>
    <x v="17"/>
    <m/>
    <x v="4"/>
    <s v="Supervisors"/>
    <s v="S3"/>
    <s v="Yes"/>
    <s v="Yes"/>
    <s v="Yes"/>
    <s v="Yes"/>
    <s v="Yes"/>
    <s v="Yes"/>
    <s v="No"/>
    <s v="0"/>
    <d v="2021-07-30T00:00:00"/>
    <d v="1899-12-30T12:55:47"/>
  </r>
  <r>
    <n v="3501"/>
    <s v="310000000013"/>
    <n v="60041251"/>
    <s v="Shashi Bhushan Shrivastava"/>
    <x v="1"/>
    <s v="Patna"/>
    <x v="5"/>
    <m/>
    <x v="2"/>
    <s v="Supervisors"/>
    <s v="S3"/>
    <s v="Yes"/>
    <s v="Yes"/>
    <s v="Yes"/>
    <s v="Yes"/>
    <s v="Yes"/>
    <s v="Yes"/>
    <s v="No"/>
    <s v="0"/>
    <d v="2021-08-11T00:00:00"/>
    <d v="1899-12-30T00:00:00"/>
  </r>
  <r>
    <n v="3511"/>
    <s v="210000080070"/>
    <n v="60041588"/>
    <s v="Pravin Kumar"/>
    <x v="1"/>
    <s v="Patna"/>
    <x v="9"/>
    <m/>
    <x v="4"/>
    <s v="Supervisors"/>
    <s v="S4"/>
    <s v="Yes"/>
    <s v="Yes"/>
    <s v="Yes"/>
    <s v="Yes"/>
    <s v="Yes"/>
    <s v="Yes"/>
    <s v="No"/>
    <s v="0"/>
    <d v="2021-07-07T00:00:00"/>
    <d v="1899-12-30T09:47:00"/>
  </r>
  <r>
    <n v="3517"/>
    <s v="210000080314"/>
    <n v="60041678"/>
    <s v="Madhukar Shukla"/>
    <x v="1"/>
    <s v="Patna"/>
    <x v="9"/>
    <m/>
    <x v="4"/>
    <s v="Supervisors"/>
    <s v="S4"/>
    <s v="Yes"/>
    <s v="Yes"/>
    <s v="Yes"/>
    <s v="Yes"/>
    <s v="Yes"/>
    <s v="Yes"/>
    <s v="No"/>
    <s v="0"/>
    <d v="2021-07-07T00:00:00"/>
    <d v="1899-12-30T16:03:55"/>
  </r>
  <r>
    <n v="3595"/>
    <s v="210000085473"/>
    <n v="60041668"/>
    <s v="Nishikant ."/>
    <x v="1"/>
    <s v="Patna"/>
    <x v="9"/>
    <m/>
    <x v="4"/>
    <s v="Supervisors"/>
    <s v="S4"/>
    <s v="Yes"/>
    <s v="Yes"/>
    <s v="Yes"/>
    <s v="Yes"/>
    <s v="Yes"/>
    <s v="Yes"/>
    <s v="No"/>
    <s v="0"/>
    <d v="2021-07-22T00:00:00"/>
    <d v="1899-12-30T12:57:06"/>
  </r>
  <r>
    <n v="3602"/>
    <s v="210000086031"/>
    <n v="60041660"/>
    <s v="Mithilesh Kumar"/>
    <x v="1"/>
    <s v="Patna"/>
    <x v="19"/>
    <m/>
    <x v="4"/>
    <s v="Supervisors"/>
    <s v="S4"/>
    <s v="Yes"/>
    <s v="Yes"/>
    <s v="Yes"/>
    <s v="Yes"/>
    <s v="Yes"/>
    <s v="Yes"/>
    <s v="No"/>
    <s v="0"/>
    <d v="2021-07-23T00:00:00"/>
    <d v="1899-12-30T11:28:19"/>
  </r>
  <r>
    <n v="3604"/>
    <s v="210000086268"/>
    <n v="60010612"/>
    <s v="Basudeo Singh"/>
    <x v="1"/>
    <s v="Patna"/>
    <x v="14"/>
    <m/>
    <x v="5"/>
    <s v="Supervisors"/>
    <s v="S4"/>
    <s v="Yes"/>
    <s v="Yes"/>
    <s v="Yes"/>
    <s v="Yes"/>
    <s v="Yes"/>
    <s v="Yes"/>
    <s v="No"/>
    <s v="0"/>
    <d v="2021-07-23T00:00:00"/>
    <d v="1899-12-30T15:41:16"/>
  </r>
  <r>
    <n v="3605"/>
    <s v="210000086359"/>
    <n v="60041661"/>
    <s v="Parmod Kumar"/>
    <x v="1"/>
    <s v="Patna"/>
    <x v="5"/>
    <m/>
    <x v="2"/>
    <s v="Supervisors"/>
    <s v="S4"/>
    <s v="Yes"/>
    <s v="Yes"/>
    <s v="Yes"/>
    <s v="Yes"/>
    <s v="Yes"/>
    <s v="Yes"/>
    <s v="No"/>
    <s v="0"/>
    <d v="2021-07-23T00:00:00"/>
    <d v="1899-12-30T16:47:27"/>
  </r>
  <r>
    <n v="3630"/>
    <s v="210000086716"/>
    <n v="60041631"/>
    <s v="Uttam Kumar"/>
    <x v="1"/>
    <s v="Patna"/>
    <x v="23"/>
    <m/>
    <x v="4"/>
    <s v="Supervisors"/>
    <s v="S4"/>
    <s v="Yes"/>
    <s v="Yes"/>
    <s v="Yes"/>
    <s v="Yes"/>
    <s v="Yes"/>
    <s v="Yes"/>
    <s v="No"/>
    <s v="0"/>
    <d v="2021-07-24T00:00:00"/>
    <d v="1899-12-30T12:33:38"/>
  </r>
  <r>
    <n v="3647"/>
    <s v="210000087452"/>
    <n v="60041645"/>
    <s v="Srikanta Sahu"/>
    <x v="1"/>
    <s v="Patna"/>
    <x v="22"/>
    <m/>
    <x v="5"/>
    <s v="Supervisors"/>
    <s v="S4"/>
    <s v="Yes"/>
    <s v="Yes"/>
    <s v="Yes"/>
    <s v="Yes"/>
    <s v="Yes"/>
    <s v="Yes"/>
    <s v="No"/>
    <s v="0"/>
    <d v="2021-07-26T00:00:00"/>
    <d v="1899-12-30T10:36:35"/>
  </r>
  <r>
    <n v="3651"/>
    <s v="210000087370"/>
    <n v="60041589"/>
    <s v="Ravish Kumar"/>
    <x v="1"/>
    <s v="Patna"/>
    <x v="23"/>
    <m/>
    <x v="4"/>
    <s v="Supervisors"/>
    <s v="S4"/>
    <s v="Yes"/>
    <s v="Yes"/>
    <s v="Yes"/>
    <s v="Yes"/>
    <s v="Yes"/>
    <s v="Yes"/>
    <s v="No"/>
    <s v="0"/>
    <d v="2021-07-26T00:00:00"/>
    <d v="1899-12-30T10:16:13"/>
  </r>
  <r>
    <n v="3654"/>
    <s v="210000087411"/>
    <n v="60041415"/>
    <s v="Manik Mandal"/>
    <x v="1"/>
    <s v="Patna"/>
    <x v="14"/>
    <m/>
    <x v="5"/>
    <s v="Supervisors"/>
    <s v="S4"/>
    <s v="Yes"/>
    <s v="Yes"/>
    <s v="Yes"/>
    <s v="Yes"/>
    <s v="Yes"/>
    <s v="Yes"/>
    <s v="No"/>
    <s v="0"/>
    <d v="2021-07-26T00:00:00"/>
    <d v="1899-12-30T10:20:47"/>
  </r>
  <r>
    <n v="3660"/>
    <s v="210000087642"/>
    <n v="60041687"/>
    <s v="Bipin Kumar Mishra"/>
    <x v="1"/>
    <s v="Patna"/>
    <x v="31"/>
    <m/>
    <x v="4"/>
    <s v="Supervisors"/>
    <s v="S4"/>
    <s v="Yes"/>
    <s v="Yes"/>
    <s v="Yes"/>
    <s v="Yes"/>
    <s v="Yes"/>
    <s v="Yes"/>
    <s v="No"/>
    <s v="0"/>
    <d v="2021-07-26T00:00:00"/>
    <d v="1899-12-30T11:46:47"/>
  </r>
  <r>
    <n v="3675"/>
    <s v="210000087908"/>
    <n v="60041630"/>
    <s v="Kumari Smita"/>
    <x v="1"/>
    <s v="Patna"/>
    <x v="9"/>
    <m/>
    <x v="4"/>
    <s v="Supervisors"/>
    <s v="S4"/>
    <s v="Yes"/>
    <s v="Yes"/>
    <s v="Yes"/>
    <s v="Yes"/>
    <s v="Yes"/>
    <s v="Yes"/>
    <s v="No"/>
    <s v="0"/>
    <d v="2021-07-26T00:00:00"/>
    <d v="1899-12-30T14:10:40"/>
  </r>
  <r>
    <n v="3686"/>
    <s v="210000088255"/>
    <n v="60041615"/>
    <s v="Haushla Kumar Singh"/>
    <x v="1"/>
    <s v="Patna"/>
    <x v="8"/>
    <m/>
    <x v="4"/>
    <s v="Supervisors"/>
    <s v="S4"/>
    <s v="Yes"/>
    <s v="Yes"/>
    <s v="Yes"/>
    <s v="Yes"/>
    <s v="Yes"/>
    <s v="Yes"/>
    <s v="No"/>
    <s v="0"/>
    <d v="2021-07-26T00:00:00"/>
    <d v="1899-12-30T17:06:51"/>
  </r>
  <r>
    <n v="3690"/>
    <s v="210000088481"/>
    <n v="60041618"/>
    <s v="Ravi Shankar Kumar"/>
    <x v="1"/>
    <s v="Patna"/>
    <x v="19"/>
    <m/>
    <x v="4"/>
    <s v="Supervisors"/>
    <s v="S4"/>
    <s v="Yes"/>
    <s v="Yes"/>
    <s v="Yes"/>
    <s v="Yes"/>
    <s v="Yes"/>
    <s v="Yes"/>
    <s v="No"/>
    <s v="0"/>
    <d v="2021-07-26T00:00:00"/>
    <d v="1899-12-30T20:04:11"/>
  </r>
  <r>
    <n v="3709"/>
    <s v="210000088392"/>
    <n v="60041674"/>
    <s v="Amrendra Kumar"/>
    <x v="1"/>
    <s v="Patna"/>
    <x v="8"/>
    <m/>
    <x v="4"/>
    <s v="Supervisors"/>
    <s v="S4"/>
    <s v="Yes"/>
    <s v="Yes"/>
    <s v="Yes"/>
    <s v="Yes"/>
    <s v="Yes"/>
    <s v="Yes"/>
    <s v="No"/>
    <s v="0"/>
    <d v="2021-07-26T00:00:00"/>
    <d v="1899-12-30T18:13:22"/>
  </r>
  <r>
    <n v="3723"/>
    <s v="210000088639"/>
    <n v="60041654"/>
    <s v="Surendra Mehta"/>
    <x v="1"/>
    <s v="Patna"/>
    <x v="13"/>
    <m/>
    <x v="5"/>
    <s v="Supervisors"/>
    <s v="S4"/>
    <s v="Yes"/>
    <s v="Yes"/>
    <s v="Yes"/>
    <s v="Yes"/>
    <s v="Yes"/>
    <s v="Yes"/>
    <s v="No"/>
    <s v="0"/>
    <d v="2021-07-27T00:00:00"/>
    <d v="1899-12-30T09:39:44"/>
  </r>
  <r>
    <n v="3729"/>
    <s v="210000089205"/>
    <n v="60041680"/>
    <s v="Arun Kumar"/>
    <x v="1"/>
    <s v="Patna"/>
    <x v="22"/>
    <m/>
    <x v="5"/>
    <s v="Supervisors"/>
    <s v="S4"/>
    <s v="Yes"/>
    <s v="Yes"/>
    <s v="Yes"/>
    <s v="Yes"/>
    <s v="Yes"/>
    <s v="Yes"/>
    <s v="No"/>
    <s v="0"/>
    <d v="2021-07-27T00:00:00"/>
    <d v="1899-12-30T13:58:08"/>
  </r>
  <r>
    <n v="3741"/>
    <s v="210000089151"/>
    <n v="60041666"/>
    <s v="Bishwajeet Khalkho"/>
    <x v="1"/>
    <s v="Patna"/>
    <x v="22"/>
    <m/>
    <x v="5"/>
    <s v="Supervisors"/>
    <s v="S4"/>
    <s v="Yes"/>
    <s v="Yes"/>
    <s v="Yes"/>
    <s v="Yes"/>
    <s v="Yes"/>
    <s v="Yes"/>
    <s v="No"/>
    <s v="0"/>
    <d v="2021-07-27T00:00:00"/>
    <d v="1899-12-30T13:10:21"/>
  </r>
  <r>
    <n v="3746"/>
    <s v="210000088757"/>
    <n v="60041670"/>
    <s v="Raju Kumar"/>
    <x v="1"/>
    <s v="Patna"/>
    <x v="23"/>
    <m/>
    <x v="4"/>
    <s v="Supervisors"/>
    <s v="S4"/>
    <s v="Yes"/>
    <s v="Yes"/>
    <s v="Yes"/>
    <s v="Yes"/>
    <s v="Yes"/>
    <s v="Yes"/>
    <s v="No"/>
    <s v="0"/>
    <d v="2021-07-27T00:00:00"/>
    <d v="1899-12-30T10:31:03"/>
  </r>
  <r>
    <n v="3753"/>
    <s v="210000088870"/>
    <n v="60041672"/>
    <s v="Mahabir Oraon"/>
    <x v="1"/>
    <s v="Patna"/>
    <x v="10"/>
    <m/>
    <x v="4"/>
    <s v="Supervisors"/>
    <s v="S4"/>
    <s v="Yes"/>
    <s v="Yes"/>
    <s v="Yes"/>
    <s v="Yes"/>
    <s v="Yes"/>
    <s v="Yes"/>
    <s v="No"/>
    <s v="0"/>
    <d v="2021-07-27T00:00:00"/>
    <d v="1899-12-30T11:30:27"/>
  </r>
  <r>
    <n v="3765"/>
    <s v="210000089439"/>
    <n v="60041633"/>
    <s v="Arbind Kumar Singh"/>
    <x v="1"/>
    <s v="Patna"/>
    <x v="8"/>
    <m/>
    <x v="4"/>
    <s v="Supervisors"/>
    <s v="S4"/>
    <s v="Yes"/>
    <s v="Yes"/>
    <s v="Yes"/>
    <s v="Yes"/>
    <s v="Yes"/>
    <s v="Yes"/>
    <s v="No"/>
    <s v="0"/>
    <d v="2021-07-27T00:00:00"/>
    <d v="1899-12-30T16:29:46"/>
  </r>
  <r>
    <n v="3770"/>
    <s v="210000089452"/>
    <n v="60041620"/>
    <s v="Ranjit Kumar"/>
    <x v="1"/>
    <s v="Patna"/>
    <x v="22"/>
    <m/>
    <x v="5"/>
    <s v="Supervisors"/>
    <s v="S4"/>
    <s v="Yes"/>
    <s v="Yes"/>
    <s v="Yes"/>
    <s v="Yes"/>
    <s v="Yes"/>
    <s v="Yes"/>
    <s v="No"/>
    <s v="0"/>
    <d v="2021-07-27T00:00:00"/>
    <d v="1899-12-30T16:22:08"/>
  </r>
  <r>
    <n v="3779"/>
    <s v="210000089434"/>
    <n v="60041686"/>
    <s v="Bijay Kumar"/>
    <x v="1"/>
    <s v="Patna"/>
    <x v="18"/>
    <m/>
    <x v="4"/>
    <s v="Supervisors"/>
    <s v="S4"/>
    <s v="Yes"/>
    <s v="Yes"/>
    <s v="Yes"/>
    <s v="Yes"/>
    <s v="Yes"/>
    <s v="Yes"/>
    <s v="No"/>
    <s v="0"/>
    <d v="2021-07-27T00:00:00"/>
    <d v="1899-12-30T16:19:14"/>
  </r>
  <r>
    <n v="3782"/>
    <s v="210000089381"/>
    <n v="60041685"/>
    <s v="Kailash Kumar Pandit"/>
    <x v="1"/>
    <s v="Patna"/>
    <x v="10"/>
    <m/>
    <x v="4"/>
    <s v="Supervisors"/>
    <s v="S4"/>
    <s v="Yes"/>
    <s v="Yes"/>
    <s v="Yes"/>
    <s v="Yes"/>
    <s v="Yes"/>
    <s v="Yes"/>
    <s v="No"/>
    <s v="0"/>
    <d v="2021-07-27T00:00:00"/>
    <d v="1899-12-30T15:46:49"/>
  </r>
  <r>
    <n v="3789"/>
    <s v="210000089446"/>
    <n v="60041659"/>
    <s v="Shailesh Kumar"/>
    <x v="1"/>
    <s v="Patna"/>
    <x v="8"/>
    <m/>
    <x v="4"/>
    <s v="Supervisors"/>
    <s v="S4"/>
    <s v="Yes"/>
    <s v="Yes"/>
    <s v="Yes"/>
    <s v="Yes"/>
    <s v="Yes"/>
    <s v="Yes"/>
    <s v="No"/>
    <s v="0"/>
    <d v="2021-07-27T00:00:00"/>
    <d v="1899-12-30T16:18:46"/>
  </r>
  <r>
    <n v="3798"/>
    <s v="210000090046"/>
    <n v="60041642"/>
    <s v="Md Mudassar"/>
    <x v="1"/>
    <s v="Patna"/>
    <x v="17"/>
    <m/>
    <x v="4"/>
    <s v="Supervisors"/>
    <s v="S4"/>
    <s v="Yes"/>
    <s v="Yes"/>
    <s v="Yes"/>
    <s v="Yes"/>
    <s v="Yes"/>
    <s v="Yes"/>
    <s v="No"/>
    <s v="0"/>
    <d v="2021-07-28T00:00:00"/>
    <d v="1899-12-30T10:06:59"/>
  </r>
  <r>
    <n v="3826"/>
    <s v="210000090533"/>
    <n v="60041607"/>
    <s v="Sanjeev Kumar"/>
    <x v="1"/>
    <s v="Patna"/>
    <x v="17"/>
    <m/>
    <x v="4"/>
    <s v="Supervisors"/>
    <s v="S4"/>
    <s v="Yes"/>
    <s v="Yes"/>
    <s v="Yes"/>
    <s v="Yes"/>
    <s v="Yes"/>
    <s v="Yes"/>
    <s v="No"/>
    <s v="0"/>
    <d v="2021-07-28T00:00:00"/>
    <d v="1899-12-30T12:16:26"/>
  </r>
  <r>
    <n v="3842"/>
    <s v="210000090379"/>
    <n v="60041593"/>
    <s v="Amit Kumar"/>
    <x v="1"/>
    <s v="Patna"/>
    <x v="13"/>
    <m/>
    <x v="5"/>
    <s v="Supervisors"/>
    <s v="S4"/>
    <s v="Yes"/>
    <s v="Yes"/>
    <s v="Yes"/>
    <s v="Yes"/>
    <s v="Yes"/>
    <s v="Yes"/>
    <s v="No"/>
    <s v="0"/>
    <d v="2021-07-28T00:00:00"/>
    <d v="1899-12-30T11:37:30"/>
  </r>
  <r>
    <n v="3845"/>
    <s v="210000090906"/>
    <n v="60041627"/>
    <s v="Chandan Kumar"/>
    <x v="1"/>
    <s v="Patna"/>
    <x v="10"/>
    <m/>
    <x v="4"/>
    <s v="Supervisors"/>
    <s v="S4"/>
    <s v="Yes"/>
    <s v="Yes"/>
    <s v="Yes"/>
    <s v="Yes"/>
    <s v="Yes"/>
    <s v="Yes"/>
    <s v="No"/>
    <s v="0"/>
    <d v="2021-07-28T00:00:00"/>
    <d v="1899-12-30T15:44:19"/>
  </r>
  <r>
    <n v="3848"/>
    <s v="210000090374"/>
    <n v="60051164"/>
    <s v="Ashwini Kumar"/>
    <x v="1"/>
    <s v="Patna"/>
    <x v="21"/>
    <m/>
    <x v="4"/>
    <s v="Supervisors"/>
    <s v="S4"/>
    <s v="Yes"/>
    <s v="Yes"/>
    <s v="Yes"/>
    <s v="Yes"/>
    <s v="Yes"/>
    <s v="Yes"/>
    <s v="No"/>
    <s v="0"/>
    <d v="2021-07-28T00:00:00"/>
    <d v="1899-12-30T11:33:48"/>
  </r>
  <r>
    <n v="3864"/>
    <s v="210000091051"/>
    <n v="60000788"/>
    <s v="Deepak Beck"/>
    <x v="1"/>
    <s v="Patna"/>
    <x v="14"/>
    <m/>
    <x v="5"/>
    <s v="Supervisors"/>
    <s v="S4"/>
    <s v="Yes"/>
    <s v="Yes"/>
    <s v="Yes"/>
    <s v="Yes"/>
    <s v="Yes"/>
    <s v="Yes"/>
    <s v="No"/>
    <s v="0"/>
    <d v="2021-07-28T00:00:00"/>
    <d v="1899-12-30T16:31:13"/>
  </r>
  <r>
    <n v="3874"/>
    <s v="210000091363"/>
    <n v="60041597"/>
    <s v="Prashant Kumar Bara"/>
    <x v="1"/>
    <s v="Patna"/>
    <x v="14"/>
    <m/>
    <x v="5"/>
    <s v="Supervisors"/>
    <s v="S4"/>
    <s v="Yes"/>
    <s v="Yes"/>
    <s v="Yes"/>
    <s v="Yes"/>
    <s v="Yes"/>
    <s v="Yes"/>
    <s v="No"/>
    <s v="0"/>
    <d v="2021-07-28T00:00:00"/>
    <d v="1899-12-30T18:36:35"/>
  </r>
  <r>
    <n v="3891"/>
    <s v="210000091128"/>
    <n v="60041651"/>
    <s v="Satish Kumar"/>
    <x v="1"/>
    <s v="Patna"/>
    <x v="27"/>
    <m/>
    <x v="4"/>
    <s v="Supervisors"/>
    <s v="S4"/>
    <s v="Yes"/>
    <s v="Yes"/>
    <s v="Yes"/>
    <s v="Yes"/>
    <s v="Yes"/>
    <s v="Yes"/>
    <s v="No"/>
    <s v="0"/>
    <d v="2021-07-28T00:00:00"/>
    <d v="1899-12-30T17:12:47"/>
  </r>
  <r>
    <n v="3894"/>
    <s v="210000091538"/>
    <n v="60041617"/>
    <s v="Lokesh Chandra Jha"/>
    <x v="1"/>
    <s v="Patna"/>
    <x v="20"/>
    <m/>
    <x v="4"/>
    <s v="Supervisors"/>
    <s v="S4"/>
    <s v="Yes"/>
    <s v="Yes"/>
    <s v="Yes"/>
    <s v="Yes"/>
    <s v="Yes"/>
    <s v="Yes"/>
    <s v="No"/>
    <s v="0"/>
    <d v="2021-07-29T00:00:00"/>
    <d v="1899-12-30T07:47:53"/>
  </r>
  <r>
    <n v="3895"/>
    <s v="210000091603"/>
    <n v="60051155"/>
    <s v="Neeraj Kumar"/>
    <x v="1"/>
    <s v="Patna"/>
    <x v="24"/>
    <m/>
    <x v="4"/>
    <s v="Supervisors"/>
    <s v="S4"/>
    <s v="Yes"/>
    <s v="Yes"/>
    <s v="Yes"/>
    <s v="Yes"/>
    <s v="Yes"/>
    <s v="Yes"/>
    <s v="No"/>
    <s v="0"/>
    <d v="2021-07-29T00:00:00"/>
    <d v="1899-12-30T09:41:33"/>
  </r>
  <r>
    <n v="3897"/>
    <s v="210000091631"/>
    <n v="60041655"/>
    <s v="Ram Pravesh Kumar"/>
    <x v="1"/>
    <s v="Patna"/>
    <x v="10"/>
    <m/>
    <x v="4"/>
    <s v="Supervisors"/>
    <s v="S4"/>
    <s v="Yes"/>
    <s v="Yes"/>
    <s v="Yes"/>
    <s v="Yes"/>
    <s v="Yes"/>
    <s v="Yes"/>
    <s v="No"/>
    <s v="0"/>
    <d v="2021-07-29T00:00:00"/>
    <d v="1899-12-30T09:47:10"/>
  </r>
  <r>
    <n v="3898"/>
    <s v="210000091627"/>
    <n v="60041669"/>
    <s v="Dhiman Naskar"/>
    <x v="1"/>
    <s v="Patna"/>
    <x v="33"/>
    <m/>
    <x v="6"/>
    <s v="Supervisors"/>
    <s v="S4"/>
    <s v="Yes"/>
    <s v="Yes"/>
    <s v="Yes"/>
    <s v="Yes"/>
    <s v="Yes"/>
    <s v="Yes"/>
    <s v="No"/>
    <s v="0"/>
    <d v="2021-07-29T00:00:00"/>
    <d v="1899-12-30T09:52:39"/>
  </r>
  <r>
    <n v="3906"/>
    <s v="210000091623"/>
    <n v="60041611"/>
    <s v="Aneesh Kumar"/>
    <x v="1"/>
    <s v="Patna"/>
    <x v="18"/>
    <m/>
    <x v="4"/>
    <s v="Supervisors"/>
    <s v="S4"/>
    <s v="Yes"/>
    <s v="Yes"/>
    <s v="Yes"/>
    <s v="Yes"/>
    <s v="Yes"/>
    <s v="Yes"/>
    <s v="No"/>
    <s v="0"/>
    <d v="2021-07-29T00:00:00"/>
    <d v="1899-12-30T09:48:18"/>
  </r>
  <r>
    <n v="3907"/>
    <s v="210000091716"/>
    <n v="60051264"/>
    <s v="MANOJ KUMAR JHA"/>
    <x v="1"/>
    <s v="Patna"/>
    <x v="31"/>
    <m/>
    <x v="4"/>
    <s v="Supervisors"/>
    <s v="S4"/>
    <s v="Yes"/>
    <s v="Yes"/>
    <s v="Yes"/>
    <s v="Yes"/>
    <s v="Yes"/>
    <s v="Yes"/>
    <s v="No"/>
    <s v="0"/>
    <d v="2021-07-29T00:00:00"/>
    <d v="1899-12-30T10:18:23"/>
  </r>
  <r>
    <n v="3910"/>
    <s v="210000091605"/>
    <n v="60041533"/>
    <s v="Lakshman Kumar"/>
    <x v="1"/>
    <s v="Patna"/>
    <x v="24"/>
    <m/>
    <x v="4"/>
    <s v="Supervisors"/>
    <s v="S4"/>
    <s v="Yes"/>
    <s v="Yes"/>
    <s v="Yes"/>
    <s v="Yes"/>
    <s v="Yes"/>
    <s v="Yes"/>
    <s v="No"/>
    <s v="0"/>
    <d v="2021-07-29T00:00:00"/>
    <d v="1899-12-30T09:42:57"/>
  </r>
  <r>
    <n v="3925"/>
    <s v="210000092422"/>
    <n v="60011526"/>
    <s v="PANKAJ KUMAR"/>
    <x v="1"/>
    <s v="Patna"/>
    <x v="9"/>
    <m/>
    <x v="4"/>
    <s v="Supervisors"/>
    <s v="S4"/>
    <s v="Yes"/>
    <s v="Yes"/>
    <s v="Yes"/>
    <s v="Yes"/>
    <s v="Yes"/>
    <s v="Yes"/>
    <s v="No"/>
    <s v="0"/>
    <d v="2021-07-29T00:00:00"/>
    <d v="1899-12-30T16:18:53"/>
  </r>
  <r>
    <n v="3931"/>
    <s v="210000092380"/>
    <n v="60041610"/>
    <s v="Rajesh Kumar Singh"/>
    <x v="1"/>
    <s v="Patna"/>
    <x v="17"/>
    <m/>
    <x v="4"/>
    <s v="Supervisors"/>
    <s v="S4"/>
    <s v="Yes"/>
    <s v="Yes"/>
    <s v="Yes"/>
    <s v="Yes"/>
    <s v="Yes"/>
    <s v="Yes"/>
    <s v="No"/>
    <s v="0"/>
    <d v="2021-07-29T00:00:00"/>
    <d v="1899-12-30T16:07:55"/>
  </r>
  <r>
    <n v="3937"/>
    <s v="210000091918"/>
    <n v="60041628"/>
    <s v="Rajnish ."/>
    <x v="1"/>
    <s v="Patna"/>
    <x v="9"/>
    <m/>
    <x v="4"/>
    <s v="Supervisors"/>
    <s v="S4"/>
    <s v="Yes"/>
    <s v="Yes"/>
    <s v="Yes"/>
    <s v="Yes"/>
    <s v="Yes"/>
    <s v="Yes"/>
    <s v="No"/>
    <s v="0"/>
    <d v="2021-07-29T00:00:00"/>
    <d v="1899-12-30T11:45:51"/>
  </r>
  <r>
    <n v="3944"/>
    <s v="210000091892"/>
    <n v="60065020"/>
    <s v="Ganesh Kumar"/>
    <x v="1"/>
    <s v="Patna"/>
    <x v="24"/>
    <m/>
    <x v="4"/>
    <s v="Supervisors"/>
    <s v="S4"/>
    <s v="Yes"/>
    <s v="Yes"/>
    <s v="Yes"/>
    <s v="Yes"/>
    <s v="Yes"/>
    <s v="Yes"/>
    <s v="No"/>
    <s v="0"/>
    <d v="2021-07-29T00:00:00"/>
    <d v="1899-12-30T11:22:26"/>
  </r>
  <r>
    <n v="3958"/>
    <s v="210000092594"/>
    <n v="60041595"/>
    <s v="Kunwar Tudu"/>
    <x v="1"/>
    <s v="Patna"/>
    <x v="15"/>
    <m/>
    <x v="5"/>
    <s v="Supervisors"/>
    <s v="S4"/>
    <s v="Yes"/>
    <s v="Yes"/>
    <s v="Yes"/>
    <s v="Yes"/>
    <s v="Yes"/>
    <s v="Yes"/>
    <s v="No"/>
    <s v="0"/>
    <d v="2021-07-29T00:00:00"/>
    <d v="1899-12-30T17:38:54"/>
  </r>
  <r>
    <n v="3968"/>
    <s v="210000092804"/>
    <n v="60041622"/>
    <s v="Premchandra Kumar Jaysawal"/>
    <x v="1"/>
    <s v="Patna"/>
    <x v="9"/>
    <m/>
    <x v="4"/>
    <s v="Supervisors"/>
    <s v="S4"/>
    <s v="Yes"/>
    <s v="Yes"/>
    <s v="Yes"/>
    <s v="Yes"/>
    <s v="Yes"/>
    <s v="Yes"/>
    <s v="No"/>
    <s v="0"/>
    <d v="2021-07-29T00:00:00"/>
    <d v="1899-12-30T20:08:16"/>
  </r>
  <r>
    <n v="3973"/>
    <s v="210000092864"/>
    <n v="60041590"/>
    <s v="Pravin Lal"/>
    <x v="1"/>
    <s v="Patna"/>
    <x v="32"/>
    <m/>
    <x v="5"/>
    <s v="Supervisors"/>
    <s v="S4"/>
    <s v="Yes"/>
    <s v="Yes"/>
    <s v="Yes"/>
    <s v="Yes"/>
    <s v="Yes"/>
    <s v="Yes"/>
    <s v="No"/>
    <s v="0"/>
    <d v="2021-07-30T00:00:00"/>
    <d v="1899-12-30T08:14:59"/>
  </r>
  <r>
    <n v="3984"/>
    <s v="210000093358"/>
    <n v="60016768"/>
    <s v="Amit Kumar"/>
    <x v="1"/>
    <s v="Patna"/>
    <x v="31"/>
    <m/>
    <x v="4"/>
    <s v="Supervisors"/>
    <s v="S4"/>
    <s v="Yes"/>
    <s v="Yes"/>
    <s v="Yes"/>
    <s v="Yes"/>
    <s v="Yes"/>
    <s v="Yes"/>
    <s v="No"/>
    <s v="0"/>
    <d v="2021-07-30T00:00:00"/>
    <d v="1899-12-30T12:08:07"/>
  </r>
  <r>
    <n v="3985"/>
    <s v="210000093339"/>
    <n v="60041594"/>
    <s v="Lakshmi Narain Baraik"/>
    <x v="1"/>
    <s v="Patna"/>
    <x v="15"/>
    <m/>
    <x v="5"/>
    <s v="Supervisors"/>
    <s v="S4"/>
    <s v="Yes"/>
    <s v="Yes"/>
    <s v="Yes"/>
    <s v="Yes"/>
    <s v="Yes"/>
    <s v="Yes"/>
    <s v="No"/>
    <s v="0"/>
    <d v="2021-07-30T00:00:00"/>
    <d v="1899-12-30T12:11:56"/>
  </r>
  <r>
    <n v="3988"/>
    <s v="210000093041"/>
    <n v="60041714"/>
    <s v="Chanchal Mandal"/>
    <x v="1"/>
    <s v="Patna"/>
    <x v="34"/>
    <m/>
    <x v="5"/>
    <s v="Supervisors"/>
    <s v="S4"/>
    <s v="Yes"/>
    <s v="Yes"/>
    <s v="Yes"/>
    <s v="Yes"/>
    <s v="Yes"/>
    <s v="Yes"/>
    <s v="No"/>
    <s v="0"/>
    <d v="2021-07-30T00:00:00"/>
    <d v="1899-12-30T10:04:55"/>
  </r>
  <r>
    <n v="3994"/>
    <s v="210000093019"/>
    <n v="60041641"/>
    <s v="Kuldip Kumar"/>
    <x v="1"/>
    <s v="Patna"/>
    <x v="14"/>
    <m/>
    <x v="5"/>
    <s v="Supervisors"/>
    <s v="S4"/>
    <s v="Yes"/>
    <s v="Yes"/>
    <s v="Yes"/>
    <s v="Yes"/>
    <s v="Yes"/>
    <s v="Yes"/>
    <s v="No"/>
    <s v="0"/>
    <d v="2021-07-30T00:00:00"/>
    <d v="1899-12-30T10:06:21"/>
  </r>
  <r>
    <n v="4000"/>
    <s v="210000093455"/>
    <n v="60041649"/>
    <s v="Chandan Kumar Sahu"/>
    <x v="1"/>
    <s v="Patna"/>
    <x v="25"/>
    <m/>
    <x v="5"/>
    <s v="Supervisors"/>
    <s v="S4"/>
    <s v="Yes"/>
    <s v="Yes"/>
    <s v="Yes"/>
    <s v="Yes"/>
    <s v="Yes"/>
    <s v="Yes"/>
    <s v="No"/>
    <s v="0"/>
    <d v="2021-07-30T00:00:00"/>
    <d v="1899-12-30T12:54:00"/>
  </r>
  <r>
    <n v="4021"/>
    <s v="210000094107"/>
    <n v="60041662"/>
    <s v="Raj Kumar"/>
    <x v="1"/>
    <s v="Patna"/>
    <x v="25"/>
    <m/>
    <x v="5"/>
    <s v="Supervisors"/>
    <s v="S4"/>
    <s v="Yes"/>
    <s v="Yes"/>
    <s v="Yes"/>
    <s v="Yes"/>
    <s v="Yes"/>
    <s v="Yes"/>
    <s v="No"/>
    <s v="0"/>
    <d v="2021-07-31T00:00:00"/>
    <d v="1899-12-30T09:35:57"/>
  </r>
  <r>
    <n v="4032"/>
    <s v="210000094272"/>
    <n v="60041591"/>
    <s v="Merajul Momenin"/>
    <x v="1"/>
    <s v="Patna"/>
    <x v="25"/>
    <m/>
    <x v="5"/>
    <s v="Supervisors"/>
    <s v="S4"/>
    <s v="Yes"/>
    <s v="Yes"/>
    <s v="Yes"/>
    <s v="Yes"/>
    <s v="Yes"/>
    <s v="Yes"/>
    <s v="No"/>
    <s v="0"/>
    <d v="2021-07-31T00:00:00"/>
    <d v="1899-12-30T11:24:01"/>
  </r>
  <r>
    <n v="4050"/>
    <s v="210000094919"/>
    <n v="60040290"/>
    <s v="Suresh Prasad"/>
    <x v="1"/>
    <s v="Patna"/>
    <x v="9"/>
    <m/>
    <x v="4"/>
    <s v="Supervisors"/>
    <s v="S4"/>
    <s v="Yes"/>
    <s v="Yes"/>
    <s v="Yes"/>
    <s v="Yes"/>
    <s v="Yes"/>
    <s v="Yes"/>
    <s v="No"/>
    <s v="0"/>
    <d v="2021-08-02T00:00:00"/>
    <d v="1899-12-30T11:14:46"/>
  </r>
  <r>
    <n v="4068"/>
    <s v="210000097349"/>
    <n v="60041592"/>
    <s v="Suraj Kumar Ram"/>
    <x v="1"/>
    <s v="Patna"/>
    <x v="31"/>
    <m/>
    <x v="4"/>
    <s v="Supervisors"/>
    <s v="S4"/>
    <s v="Yes"/>
    <s v="Yes"/>
    <s v="Yes"/>
    <s v="Yes"/>
    <s v="Yes"/>
    <s v="Yes"/>
    <s v="No"/>
    <s v="0"/>
    <d v="2021-08-09T00:00:00"/>
    <d v="1899-12-30T19:04:19"/>
  </r>
  <r>
    <n v="4074"/>
    <s v="310000000017"/>
    <n v="60041585"/>
    <s v="Lalit Kishor"/>
    <x v="1"/>
    <s v="Patna"/>
    <x v="5"/>
    <m/>
    <x v="2"/>
    <s v="Supervisors"/>
    <s v="S4"/>
    <s v="Yes"/>
    <s v="Yes"/>
    <s v="Yes"/>
    <s v="Yes"/>
    <s v="Yes"/>
    <s v="Yes"/>
    <s v="No"/>
    <s v="0"/>
    <d v="2021-08-11T00:00:00"/>
    <d v="1899-12-30T00:00:00"/>
  </r>
  <r>
    <n v="4075"/>
    <s v="310000000018"/>
    <n v="60041624"/>
    <s v="Mukesh Kumar"/>
    <x v="1"/>
    <s v="Patna"/>
    <x v="5"/>
    <m/>
    <x v="2"/>
    <s v="Supervisors"/>
    <s v="S4"/>
    <s v="Yes"/>
    <s v="Yes"/>
    <s v="Yes"/>
    <s v="Yes"/>
    <s v="Yes"/>
    <s v="Yes"/>
    <s v="No"/>
    <s v="0"/>
    <d v="2021-08-11T00:00:00"/>
    <d v="1899-12-30T00:00:00"/>
  </r>
  <r>
    <n v="4087"/>
    <s v="210000079201"/>
    <n v="60041522"/>
    <s v="Harendra Prasad"/>
    <x v="1"/>
    <s v="Patna"/>
    <x v="22"/>
    <m/>
    <x v="5"/>
    <s v="Supervisors"/>
    <s v="SSG"/>
    <s v="Yes"/>
    <s v="Yes"/>
    <s v="Yes"/>
    <s v="Yes"/>
    <s v="Yes"/>
    <s v="Yes"/>
    <s v="No"/>
    <s v="0"/>
    <d v="2021-07-04T00:00:00"/>
    <d v="1899-12-30T22:55:28"/>
  </r>
  <r>
    <n v="4089"/>
    <s v="210000079656"/>
    <n v="60050937"/>
    <s v="Mahendra Prasad Singh"/>
    <x v="1"/>
    <s v="Patna"/>
    <x v="9"/>
    <m/>
    <x v="4"/>
    <s v="Supervisors"/>
    <s v="SSG"/>
    <s v="Yes"/>
    <s v="Yes"/>
    <s v="Yes"/>
    <s v="Yes"/>
    <s v="Yes"/>
    <s v="Yes"/>
    <s v="No"/>
    <s v="0"/>
    <d v="2021-07-06T00:00:00"/>
    <d v="1899-12-30T09:56:59"/>
  </r>
  <r>
    <n v="4108"/>
    <s v="210000083683"/>
    <n v="60040209"/>
    <s v="Sitanshu Mondal"/>
    <x v="1"/>
    <s v="Patna"/>
    <x v="26"/>
    <m/>
    <x v="5"/>
    <s v="Supervisors"/>
    <s v="SSG"/>
    <s v="Yes"/>
    <s v="Yes"/>
    <s v="Yes"/>
    <s v="Yes"/>
    <s v="Yes"/>
    <s v="Yes"/>
    <s v="No"/>
    <s v="0"/>
    <d v="2021-07-16T00:00:00"/>
    <d v="1899-12-30T18:34:37"/>
  </r>
  <r>
    <n v="4112"/>
    <s v="210000084456"/>
    <n v="60010832"/>
    <s v="Viveka Nand Roy"/>
    <x v="1"/>
    <s v="Patna"/>
    <x v="9"/>
    <m/>
    <x v="4"/>
    <s v="Supervisors"/>
    <s v="SSG"/>
    <s v="Yes"/>
    <s v="Yes"/>
    <s v="Yes"/>
    <s v="Yes"/>
    <s v="Yes"/>
    <s v="Yes"/>
    <s v="No"/>
    <s v="0"/>
    <d v="2021-07-19T00:00:00"/>
    <d v="1899-12-30T16:58:44"/>
  </r>
  <r>
    <n v="4121"/>
    <s v="210000085149"/>
    <n v="60041564"/>
    <s v="RAJEEV KUMAR"/>
    <x v="1"/>
    <s v="Patna"/>
    <x v="23"/>
    <m/>
    <x v="4"/>
    <s v="Supervisors"/>
    <s v="SSG"/>
    <s v="Yes"/>
    <s v="Yes"/>
    <s v="Yes"/>
    <s v="Yes"/>
    <s v="Yes"/>
    <s v="Yes"/>
    <s v="No"/>
    <s v="0"/>
    <d v="2021-07-21T00:00:00"/>
    <d v="1899-12-30T16:43:27"/>
  </r>
  <r>
    <n v="4126"/>
    <s v="210000086353"/>
    <n v="60040847"/>
    <s v="Ashok Kumar Bhagat"/>
    <x v="1"/>
    <s v="Patna"/>
    <x v="9"/>
    <m/>
    <x v="4"/>
    <s v="Supervisors"/>
    <s v="SSG"/>
    <s v="Yes"/>
    <s v="Yes"/>
    <s v="Yes"/>
    <s v="Yes"/>
    <s v="Yes"/>
    <s v="Yes"/>
    <s v="No"/>
    <s v="0"/>
    <d v="2021-07-23T00:00:00"/>
    <d v="1899-12-30T16:33:32"/>
  </r>
  <r>
    <n v="4128"/>
    <s v="210000086355"/>
    <n v="60040213"/>
    <s v="Vinita Mondal"/>
    <x v="1"/>
    <s v="Patna"/>
    <x v="26"/>
    <m/>
    <x v="5"/>
    <s v="Supervisors"/>
    <s v="SSG"/>
    <s v="Yes"/>
    <s v="Yes"/>
    <s v="Yes"/>
    <s v="Yes"/>
    <s v="Yes"/>
    <s v="Yes"/>
    <s v="No"/>
    <s v="0"/>
    <d v="2021-07-23T00:00:00"/>
    <d v="1899-12-30T16:42:08"/>
  </r>
  <r>
    <n v="4162"/>
    <s v="210000088975"/>
    <n v="60041560"/>
    <s v="Rohitaswa Kumar Das"/>
    <x v="1"/>
    <s v="Patna"/>
    <x v="35"/>
    <m/>
    <x v="7"/>
    <s v="Supervisors"/>
    <s v="SSG"/>
    <s v="Yes"/>
    <s v="Yes"/>
    <s v="Yes"/>
    <s v="Yes"/>
    <s v="Yes"/>
    <s v="Yes"/>
    <s v="No"/>
    <s v="0"/>
    <d v="2021-07-27T00:00:00"/>
    <d v="1899-12-30T12:14:30"/>
  </r>
  <r>
    <n v="4198"/>
    <s v="210000090104"/>
    <n v="60001351"/>
    <s v="Manoj Kumar"/>
    <x v="1"/>
    <s v="Patna"/>
    <x v="23"/>
    <m/>
    <x v="4"/>
    <s v="Supervisors"/>
    <s v="SSG"/>
    <s v="Yes"/>
    <s v="Yes"/>
    <s v="Yes"/>
    <s v="Yes"/>
    <s v="Yes"/>
    <s v="Yes"/>
    <s v="No"/>
    <s v="0"/>
    <d v="2021-07-28T00:00:00"/>
    <d v="1899-12-30T10:22:40"/>
  </r>
  <r>
    <n v="4210"/>
    <s v="210000090443"/>
    <n v="60050502"/>
    <s v="Shambhu Prasad Gupta"/>
    <x v="1"/>
    <s v="Patna"/>
    <x v="36"/>
    <m/>
    <x v="4"/>
    <s v="Supervisors"/>
    <s v="SSG"/>
    <s v="Yes"/>
    <s v="Yes"/>
    <s v="Yes"/>
    <s v="Yes"/>
    <s v="Yes"/>
    <s v="Yes"/>
    <s v="No"/>
    <s v="0"/>
    <d v="2021-07-28T00:00:00"/>
    <d v="1899-12-30T11:49:56"/>
  </r>
  <r>
    <n v="4232"/>
    <s v="210000091369"/>
    <n v="60040964"/>
    <s v="Babu Kumar Jha"/>
    <x v="1"/>
    <s v="Patna"/>
    <x v="19"/>
    <m/>
    <x v="4"/>
    <s v="Supervisors"/>
    <s v="SSG"/>
    <s v="Yes"/>
    <s v="Yes"/>
    <s v="Yes"/>
    <s v="Yes"/>
    <s v="Yes"/>
    <s v="Yes"/>
    <s v="No"/>
    <s v="0"/>
    <d v="2021-07-28T00:00:00"/>
    <d v="1899-12-30T18:49:27"/>
  </r>
  <r>
    <n v="4236"/>
    <s v="210000091694"/>
    <n v="60040920"/>
    <s v="Kausar Seikh"/>
    <x v="1"/>
    <s v="Patna"/>
    <x v="16"/>
    <m/>
    <x v="4"/>
    <s v="Supervisors"/>
    <s v="SSG"/>
    <s v="Yes"/>
    <s v="Yes"/>
    <s v="Yes"/>
    <s v="Yes"/>
    <s v="Yes"/>
    <s v="Yes"/>
    <s v="No"/>
    <s v="0"/>
    <d v="2021-07-29T00:00:00"/>
    <d v="1899-12-30T10:08:07"/>
  </r>
  <r>
    <n v="4243"/>
    <s v="210000092429"/>
    <n v="60010341"/>
    <s v="Subhas Sarkar"/>
    <x v="1"/>
    <s v="Patna"/>
    <x v="14"/>
    <m/>
    <x v="5"/>
    <s v="Supervisors"/>
    <s v="SSG"/>
    <s v="Yes"/>
    <s v="Yes"/>
    <s v="Yes"/>
    <s v="Yes"/>
    <s v="Yes"/>
    <s v="Yes"/>
    <s v="No"/>
    <s v="0"/>
    <d v="2021-07-29T00:00:00"/>
    <d v="1899-12-30T16:23:09"/>
  </r>
  <r>
    <n v="4247"/>
    <s v="210000092390"/>
    <n v="60041555"/>
    <s v="Amarjeet Kumar Chaudhary"/>
    <x v="1"/>
    <s v="Patna"/>
    <x v="23"/>
    <m/>
    <x v="4"/>
    <s v="Supervisors"/>
    <s v="SSG"/>
    <s v="Yes"/>
    <s v="Yes"/>
    <s v="Yes"/>
    <s v="Yes"/>
    <s v="Yes"/>
    <s v="Yes"/>
    <s v="No"/>
    <s v="0"/>
    <d v="2021-07-29T00:00:00"/>
    <d v="1899-12-30T16:23:42"/>
  </r>
  <r>
    <n v="4249"/>
    <s v="210000092486"/>
    <n v="60040864"/>
    <s v="Murari Kumar Shrivastva"/>
    <x v="1"/>
    <s v="Patna"/>
    <x v="9"/>
    <m/>
    <x v="4"/>
    <s v="Supervisors"/>
    <s v="SSG"/>
    <s v="Yes"/>
    <s v="Yes"/>
    <s v="Yes"/>
    <s v="Yes"/>
    <s v="Yes"/>
    <s v="Yes"/>
    <s v="No"/>
    <s v="0"/>
    <d v="2021-07-29T00:00:00"/>
    <d v="1899-12-30T16:51:05"/>
  </r>
  <r>
    <n v="4278"/>
    <s v="210000093314"/>
    <n v="60040850"/>
    <s v="Nawin Kumar"/>
    <x v="1"/>
    <s v="Patna"/>
    <x v="23"/>
    <m/>
    <x v="4"/>
    <s v="Supervisors"/>
    <s v="SSG"/>
    <s v="Yes"/>
    <s v="Yes"/>
    <s v="Yes"/>
    <s v="Yes"/>
    <s v="Yes"/>
    <s v="Yes"/>
    <s v="No"/>
    <s v="0"/>
    <d v="2021-07-30T00:00:00"/>
    <d v="1899-12-30T11:40:22"/>
  </r>
  <r>
    <n v="4281"/>
    <s v="210000093267"/>
    <n v="60040263"/>
    <s v="Tridib Kumar Pattanayak"/>
    <x v="1"/>
    <s v="Patna"/>
    <x v="14"/>
    <m/>
    <x v="5"/>
    <s v="Supervisors"/>
    <s v="SSG"/>
    <s v="Yes"/>
    <s v="Yes"/>
    <s v="Yes"/>
    <s v="Yes"/>
    <s v="Yes"/>
    <s v="Yes"/>
    <s v="No"/>
    <s v="0"/>
    <d v="2021-07-30T00:00:00"/>
    <d v="1899-12-30T11:54:24"/>
  </r>
  <r>
    <n v="4357"/>
    <s v="210000096124"/>
    <n v="60015136"/>
    <s v="Mohammad Haroon Rashid"/>
    <x v="1"/>
    <s v="Patna"/>
    <x v="9"/>
    <m/>
    <x v="4"/>
    <s v="Supervisors"/>
    <s v="SSG"/>
    <s v="Yes"/>
    <s v="Yes"/>
    <s v="Yes"/>
    <s v="Yes"/>
    <s v="Yes"/>
    <s v="Yes"/>
    <s v="No"/>
    <s v="0"/>
    <d v="2021-08-05T00:00:00"/>
    <d v="1899-12-30T14:33:30"/>
  </r>
  <r>
    <n v="4364"/>
    <s v="210000097318"/>
    <n v="60041525"/>
    <s v="Binay Kumar Hembram"/>
    <x v="1"/>
    <s v="Patna"/>
    <x v="22"/>
    <m/>
    <x v="5"/>
    <s v="Supervisors"/>
    <s v="SSG"/>
    <s v="Yes"/>
    <s v="Yes"/>
    <s v="Yes"/>
    <s v="Yes"/>
    <s v="Yes"/>
    <s v="Yes"/>
    <s v="No"/>
    <s v="0"/>
    <d v="2021-08-09T00:00:00"/>
    <d v="1899-12-30T16:39:59"/>
  </r>
  <r>
    <n v="4366"/>
    <s v="210000097804"/>
    <n v="60040953"/>
    <s v="Mundrika Sharma"/>
    <x v="1"/>
    <s v="Patna"/>
    <x v="27"/>
    <m/>
    <x v="4"/>
    <s v="Supervisors"/>
    <s v="SSG"/>
    <s v="Yes"/>
    <s v="Yes"/>
    <s v="Yes"/>
    <s v="Yes"/>
    <s v="Yes"/>
    <s v="Yes"/>
    <s v="No"/>
    <s v="0"/>
    <d v="2021-08-11T00:00:00"/>
    <d v="1899-12-30T11:37:49"/>
  </r>
  <r>
    <n v="4367"/>
    <s v="310000000011"/>
    <n v="60040250"/>
    <s v="Brij Bhushan Prasad"/>
    <x v="1"/>
    <s v="Patna"/>
    <x v="5"/>
    <m/>
    <x v="2"/>
    <s v="Supervisors"/>
    <s v="SSG"/>
    <s v="Yes"/>
    <s v="Yes"/>
    <s v="Yes"/>
    <s v="Yes"/>
    <s v="Yes"/>
    <s v="Yes"/>
    <s v="No"/>
    <s v="0"/>
    <d v="2021-08-11T00:00:00"/>
    <d v="1899-12-30T00:00:00"/>
  </r>
  <r>
    <n v="4368"/>
    <s v="310000000020"/>
    <n v="60050446"/>
    <s v="Bijay Kumar Sinha"/>
    <x v="1"/>
    <s v="Patna"/>
    <x v="5"/>
    <m/>
    <x v="2"/>
    <s v="Supervisors"/>
    <s v="SSG"/>
    <s v="Yes"/>
    <s v="Yes"/>
    <s v="Yes"/>
    <s v="Yes"/>
    <s v="Yes"/>
    <s v="Yes"/>
    <s v="No"/>
    <s v="0"/>
    <d v="2021-08-11T00:00:00"/>
    <d v="1899-12-30T00:00:00"/>
  </r>
  <r>
    <n v="4372"/>
    <s v="210000099130"/>
    <n v="60040827"/>
    <s v="Vijay Kumar Sharma"/>
    <x v="1"/>
    <s v="Patna"/>
    <x v="10"/>
    <m/>
    <x v="4"/>
    <s v="Supervisors"/>
    <s v="SSG"/>
    <s v="Yes"/>
    <s v="Yes"/>
    <s v="Yes"/>
    <s v="Yes"/>
    <s v="Yes"/>
    <s v="Yes"/>
    <s v="No"/>
    <s v="0"/>
    <d v="2021-08-16T00:00:00"/>
    <d v="1899-12-30T17:06:37"/>
  </r>
  <r>
    <n v="4404"/>
    <s v="210000086310"/>
    <n v="60011426"/>
    <s v="Baleshwar Pandit"/>
    <x v="1"/>
    <s v="Patna"/>
    <x v="9"/>
    <m/>
    <x v="4"/>
    <s v="Workmen"/>
    <s v="W1"/>
    <s v="Yes"/>
    <s v="Yes"/>
    <s v="Yes"/>
    <s v="Yes"/>
    <s v="Yes"/>
    <s v="Yes"/>
    <s v="No"/>
    <s v="0"/>
    <d v="2021-07-23T00:00:00"/>
    <d v="1899-12-30T16:45:33"/>
  </r>
  <r>
    <n v="4405"/>
    <s v="210000086671"/>
    <n v="60041717"/>
    <s v="Vikash Kumar"/>
    <x v="1"/>
    <s v="Patna"/>
    <x v="23"/>
    <m/>
    <x v="4"/>
    <s v="Workmen"/>
    <s v="W1"/>
    <s v="Yes"/>
    <s v="Yes"/>
    <s v="Yes"/>
    <s v="Yes"/>
    <s v="Yes"/>
    <s v="Yes"/>
    <s v="No"/>
    <s v="0"/>
    <d v="2021-07-24T00:00:00"/>
    <d v="1899-12-30T11:15:53"/>
  </r>
  <r>
    <n v="4425"/>
    <s v="210000090705"/>
    <n v="60041719"/>
    <s v="Chhotan Kumar"/>
    <x v="1"/>
    <s v="Patna"/>
    <x v="17"/>
    <m/>
    <x v="4"/>
    <s v="Workmen"/>
    <s v="W1"/>
    <s v="Yes"/>
    <s v="Yes"/>
    <s v="Yes"/>
    <s v="Yes"/>
    <s v="Yes"/>
    <s v="Yes"/>
    <s v="No"/>
    <s v="0"/>
    <d v="2021-07-28T00:00:00"/>
    <d v="1899-12-30T13:27:23"/>
  </r>
  <r>
    <n v="4478"/>
    <s v="210000088840"/>
    <n v="60041364"/>
    <s v="Ram Shankar Singh"/>
    <x v="1"/>
    <s v="Patna"/>
    <x v="10"/>
    <m/>
    <x v="4"/>
    <s v="Workmen"/>
    <s v="W11"/>
    <s v="Yes"/>
    <s v="Yes"/>
    <s v="Yes"/>
    <s v="Yes"/>
    <s v="Yes"/>
    <s v="Yes"/>
    <s v="No"/>
    <s v="0"/>
    <d v="2021-07-27T00:00:00"/>
    <d v="1899-12-30T11:12:25"/>
  </r>
  <r>
    <n v="4485"/>
    <s v="210000092506"/>
    <n v="60041020"/>
    <s v="Jagdish Prasad Yadav"/>
    <x v="1"/>
    <s v="Patna"/>
    <x v="37"/>
    <m/>
    <x v="4"/>
    <s v="Workmen"/>
    <s v="W11"/>
    <s v="Yes"/>
    <s v="Yes"/>
    <s v="Yes"/>
    <s v="Yes"/>
    <s v="Yes"/>
    <s v="Yes"/>
    <s v="No"/>
    <s v="0"/>
    <d v="2021-07-29T00:00:00"/>
    <d v="1899-12-30T16:50:13"/>
  </r>
  <r>
    <n v="4492"/>
    <s v="210000093692"/>
    <n v="60041028"/>
    <s v="Chandrika Rout"/>
    <x v="1"/>
    <s v="Patna"/>
    <x v="8"/>
    <m/>
    <x v="4"/>
    <s v="Workmen"/>
    <s v="W11"/>
    <s v="Yes"/>
    <s v="Yes"/>
    <s v="Yes"/>
    <s v="Yes"/>
    <s v="Yes"/>
    <s v="Yes"/>
    <s v="No"/>
    <s v="0"/>
    <d v="2021-07-30T00:00:00"/>
    <d v="1899-12-30T16:07:29"/>
  </r>
  <r>
    <n v="4501"/>
    <s v="210000097984"/>
    <n v="60050478"/>
    <s v="Mithilesh Kumar Saha"/>
    <x v="1"/>
    <s v="Patna"/>
    <x v="19"/>
    <m/>
    <x v="4"/>
    <s v="Workmen"/>
    <s v="W11"/>
    <s v="Yes"/>
    <s v="Yes"/>
    <s v="Yes"/>
    <s v="Yes"/>
    <s v="Yes"/>
    <s v="Yes"/>
    <s v="No"/>
    <s v="0"/>
    <d v="2021-08-11T00:00:00"/>
    <d v="1899-12-30T17:34:36"/>
  </r>
  <r>
    <n v="4519"/>
    <s v="210000085359"/>
    <n v="60041780"/>
    <s v="BIRENDRA PRADHAN"/>
    <x v="1"/>
    <s v="Patna"/>
    <x v="26"/>
    <m/>
    <x v="5"/>
    <s v="Workmen"/>
    <s v="W3"/>
    <s v="Yes"/>
    <s v="Yes"/>
    <s v="Yes"/>
    <s v="Yes"/>
    <s v="Yes"/>
    <s v="Yes"/>
    <s v="No"/>
    <s v="0"/>
    <d v="2021-07-22T00:00:00"/>
    <d v="1899-12-30T11:12:38"/>
  </r>
  <r>
    <n v="4542"/>
    <s v="210000089132"/>
    <n v="60041821"/>
    <s v="Rupesh Kachhap"/>
    <x v="1"/>
    <s v="Patna"/>
    <x v="22"/>
    <m/>
    <x v="5"/>
    <s v="Workmen"/>
    <s v="W3"/>
    <s v="Yes"/>
    <s v="Yes"/>
    <s v="Yes"/>
    <s v="Yes"/>
    <s v="Yes"/>
    <s v="Yes"/>
    <s v="No"/>
    <s v="0"/>
    <d v="2021-07-27T00:00:00"/>
    <d v="1899-12-30T13:05:08"/>
  </r>
  <r>
    <n v="4547"/>
    <s v="210000089442"/>
    <n v="60041820"/>
    <s v="Shankar Kumar"/>
    <x v="1"/>
    <s v="Patna"/>
    <x v="8"/>
    <m/>
    <x v="4"/>
    <s v="Workmen"/>
    <s v="W3"/>
    <s v="Yes"/>
    <s v="Yes"/>
    <s v="Yes"/>
    <s v="Yes"/>
    <s v="Yes"/>
    <s v="Yes"/>
    <s v="No"/>
    <s v="0"/>
    <d v="2021-07-27T00:00:00"/>
    <d v="1899-12-30T16:17:53"/>
  </r>
  <r>
    <n v="4549"/>
    <s v="210000089420"/>
    <n v="60041775"/>
    <s v="TANMAYA PANDA"/>
    <x v="1"/>
    <s v="Patna"/>
    <x v="26"/>
    <m/>
    <x v="5"/>
    <s v="Workmen"/>
    <s v="W3"/>
    <s v="Yes"/>
    <s v="Yes"/>
    <s v="Yes"/>
    <s v="Yes"/>
    <s v="Yes"/>
    <s v="Yes"/>
    <s v="No"/>
    <s v="0"/>
    <d v="2021-07-27T00:00:00"/>
    <d v="1899-12-30T16:10:59"/>
  </r>
  <r>
    <n v="4554"/>
    <s v="210000089437"/>
    <n v="60041779"/>
    <s v="DHIRAJ KUMAR"/>
    <x v="1"/>
    <s v="Patna"/>
    <x v="8"/>
    <m/>
    <x v="4"/>
    <s v="Workmen"/>
    <s v="W3"/>
    <s v="Yes"/>
    <s v="Yes"/>
    <s v="Yes"/>
    <s v="Yes"/>
    <s v="Yes"/>
    <s v="Yes"/>
    <s v="No"/>
    <s v="0"/>
    <d v="2021-07-27T00:00:00"/>
    <d v="1899-12-30T16:27:18"/>
  </r>
  <r>
    <n v="4566"/>
    <s v="210000090882"/>
    <n v="60041772"/>
    <s v="SAURABH KUMAR"/>
    <x v="1"/>
    <s v="Patna"/>
    <x v="8"/>
    <m/>
    <x v="4"/>
    <s v="Workmen"/>
    <s v="W3"/>
    <s v="Yes"/>
    <s v="Yes"/>
    <s v="Yes"/>
    <s v="Yes"/>
    <s v="Yes"/>
    <s v="Yes"/>
    <s v="No"/>
    <s v="0"/>
    <d v="2021-07-28T00:00:00"/>
    <d v="1899-12-30T15:29:12"/>
  </r>
  <r>
    <n v="4568"/>
    <s v="210000090706"/>
    <n v="60041778"/>
    <s v="RAHUL KUMAR"/>
    <x v="1"/>
    <s v="Patna"/>
    <x v="10"/>
    <m/>
    <x v="4"/>
    <s v="Workmen"/>
    <s v="W3"/>
    <s v="Yes"/>
    <s v="Yes"/>
    <s v="Yes"/>
    <s v="Yes"/>
    <s v="Yes"/>
    <s v="Yes"/>
    <s v="No"/>
    <s v="0"/>
    <d v="2021-07-28T00:00:00"/>
    <d v="1899-12-30T13:29:50"/>
  </r>
  <r>
    <n v="4569"/>
    <s v="210000090524"/>
    <n v="60041773"/>
    <s v="PRABHAT KUMAR"/>
    <x v="1"/>
    <s v="Patna"/>
    <x v="8"/>
    <m/>
    <x v="4"/>
    <s v="Workmen"/>
    <s v="W3"/>
    <s v="Yes"/>
    <s v="Yes"/>
    <s v="Yes"/>
    <s v="Yes"/>
    <s v="Yes"/>
    <s v="Yes"/>
    <s v="No"/>
    <s v="0"/>
    <d v="2021-07-28T00:00:00"/>
    <d v="1899-12-30T12:16:01"/>
  </r>
  <r>
    <n v="4583"/>
    <s v="210000091197"/>
    <n v="60041768"/>
    <s v="CHANDAN KUMAR"/>
    <x v="1"/>
    <s v="Patna"/>
    <x v="27"/>
    <m/>
    <x v="4"/>
    <s v="Workmen"/>
    <s v="W3"/>
    <s v="Yes"/>
    <s v="Yes"/>
    <s v="Yes"/>
    <s v="Yes"/>
    <s v="Yes"/>
    <s v="Yes"/>
    <s v="No"/>
    <s v="0"/>
    <d v="2021-07-28T00:00:00"/>
    <d v="1899-12-30T17:27:34"/>
  </r>
  <r>
    <n v="4589"/>
    <s v="210000091598"/>
    <n v="60041819"/>
    <s v="Rohit Kumar Satyarthi"/>
    <x v="1"/>
    <s v="Patna"/>
    <x v="23"/>
    <m/>
    <x v="4"/>
    <s v="Workmen"/>
    <s v="W3"/>
    <s v="Yes"/>
    <s v="Yes"/>
    <s v="Yes"/>
    <s v="Yes"/>
    <s v="Yes"/>
    <s v="Yes"/>
    <s v="No"/>
    <s v="0"/>
    <d v="2021-07-29T00:00:00"/>
    <d v="1899-12-30T09:48:52"/>
  </r>
  <r>
    <n v="4590"/>
    <s v="210000091608"/>
    <n v="60041769"/>
    <s v="SUMIT KUMAR"/>
    <x v="1"/>
    <s v="Patna"/>
    <x v="24"/>
    <m/>
    <x v="4"/>
    <s v="Workmen"/>
    <s v="W3"/>
    <s v="Yes"/>
    <s v="Yes"/>
    <s v="Yes"/>
    <s v="Yes"/>
    <s v="Yes"/>
    <s v="Yes"/>
    <s v="No"/>
    <s v="0"/>
    <d v="2021-07-29T00:00:00"/>
    <d v="1899-12-30T09:45:54"/>
  </r>
  <r>
    <n v="4592"/>
    <s v="210000091635"/>
    <n v="60041771"/>
    <s v="SUBHASH CHANDRA MURMU"/>
    <x v="1"/>
    <s v="Patna"/>
    <x v="18"/>
    <m/>
    <x v="4"/>
    <s v="Workmen"/>
    <s v="W3"/>
    <s v="Yes"/>
    <s v="Yes"/>
    <s v="Yes"/>
    <s v="Yes"/>
    <s v="Yes"/>
    <s v="Yes"/>
    <s v="No"/>
    <s v="0"/>
    <d v="2021-07-29T00:00:00"/>
    <d v="1899-12-30T09:52:11"/>
  </r>
  <r>
    <n v="4595"/>
    <s v="210000091848"/>
    <n v="60041727"/>
    <s v="Mahesh Kumar"/>
    <x v="1"/>
    <s v="Patna"/>
    <x v="17"/>
    <m/>
    <x v="4"/>
    <s v="Workmen"/>
    <s v="W3"/>
    <s v="Yes"/>
    <s v="Yes"/>
    <s v="Yes"/>
    <s v="Yes"/>
    <s v="Yes"/>
    <s v="Yes"/>
    <s v="No"/>
    <s v="0"/>
    <d v="2021-07-29T00:00:00"/>
    <d v="1899-12-30T11:20:01"/>
  </r>
  <r>
    <n v="4602"/>
    <s v="210000092645"/>
    <n v="60041770"/>
    <s v="DHARMENDRA YADAV"/>
    <x v="1"/>
    <s v="Patna"/>
    <x v="16"/>
    <m/>
    <x v="4"/>
    <s v="Workmen"/>
    <s v="W3"/>
    <s v="Yes"/>
    <s v="Yes"/>
    <s v="Yes"/>
    <s v="Yes"/>
    <s v="Yes"/>
    <s v="Yes"/>
    <s v="No"/>
    <s v="0"/>
    <d v="2021-07-29T00:00:00"/>
    <d v="1899-12-30T18:06:46"/>
  </r>
  <r>
    <n v="4603"/>
    <s v="210000092555"/>
    <n v="60041728"/>
    <s v="Sarvendra Kumar"/>
    <x v="1"/>
    <s v="Patna"/>
    <x v="32"/>
    <m/>
    <x v="5"/>
    <s v="Workmen"/>
    <s v="W3"/>
    <s v="Yes"/>
    <s v="Yes"/>
    <s v="Yes"/>
    <s v="Yes"/>
    <s v="Yes"/>
    <s v="Yes"/>
    <s v="No"/>
    <s v="0"/>
    <d v="2021-07-29T00:00:00"/>
    <d v="1899-12-30T17:21:42"/>
  </r>
  <r>
    <n v="4605"/>
    <s v="210000093037"/>
    <n v="60041777"/>
    <s v="TAPAS KUMAR BANERJEE"/>
    <x v="1"/>
    <s v="Patna"/>
    <x v="33"/>
    <m/>
    <x v="6"/>
    <s v="Workmen"/>
    <s v="W3"/>
    <s v="Yes"/>
    <s v="Yes"/>
    <s v="Yes"/>
    <s v="Yes"/>
    <s v="Yes"/>
    <s v="Yes"/>
    <s v="No"/>
    <s v="0"/>
    <d v="2021-07-30T00:00:00"/>
    <d v="1899-12-30T10:12:24"/>
  </r>
  <r>
    <n v="4610"/>
    <s v="210000093472"/>
    <n v="60041810"/>
    <s v="SRAWAN KUMAR CHOUDHARY"/>
    <x v="1"/>
    <s v="Patna"/>
    <x v="17"/>
    <m/>
    <x v="4"/>
    <s v="Workmen"/>
    <s v="W3"/>
    <s v="Yes"/>
    <s v="Yes"/>
    <s v="Yes"/>
    <s v="Yes"/>
    <s v="Yes"/>
    <s v="Yes"/>
    <s v="No"/>
    <s v="0"/>
    <d v="2021-07-30T00:00:00"/>
    <d v="1899-12-30T13:12:30"/>
  </r>
  <r>
    <n v="4613"/>
    <s v="210000093461"/>
    <n v="60041776"/>
    <s v="MD SHAHID HUSSAIN"/>
    <x v="1"/>
    <s v="Patna"/>
    <x v="17"/>
    <m/>
    <x v="4"/>
    <s v="Workmen"/>
    <s v="W3"/>
    <s v="Yes"/>
    <s v="Yes"/>
    <s v="Yes"/>
    <s v="Yes"/>
    <s v="Yes"/>
    <s v="Yes"/>
    <s v="No"/>
    <s v="0"/>
    <d v="2021-07-30T00:00:00"/>
    <d v="1899-12-30T12:55:17"/>
  </r>
  <r>
    <n v="4670"/>
    <s v="210000088865"/>
    <n v="60041477"/>
    <s v="Niranjan Prasad"/>
    <x v="1"/>
    <s v="Patna"/>
    <x v="10"/>
    <m/>
    <x v="4"/>
    <s v="Workmen"/>
    <s v="W4"/>
    <s v="Yes"/>
    <s v="Yes"/>
    <s v="Yes"/>
    <s v="Yes"/>
    <s v="Yes"/>
    <s v="Yes"/>
    <s v="No"/>
    <s v="0"/>
    <d v="2021-07-27T00:00:00"/>
    <d v="1899-12-30T11:23:44"/>
  </r>
  <r>
    <n v="4672"/>
    <s v="210000088851"/>
    <n v="60041766"/>
    <s v="Uma Shanker Singh"/>
    <x v="1"/>
    <s v="Patna"/>
    <x v="36"/>
    <m/>
    <x v="4"/>
    <s v="Workmen"/>
    <s v="W4"/>
    <s v="Yes"/>
    <s v="Yes"/>
    <s v="Yes"/>
    <s v="Yes"/>
    <s v="Yes"/>
    <s v="Yes"/>
    <s v="No"/>
    <s v="0"/>
    <d v="2021-07-27T00:00:00"/>
    <d v="1899-12-30T11:05:42"/>
  </r>
  <r>
    <n v="4703"/>
    <s v="210000091442"/>
    <n v="60041764"/>
    <s v="Mukesh Murmu"/>
    <x v="1"/>
    <s v="Patna"/>
    <x v="32"/>
    <m/>
    <x v="5"/>
    <s v="Workmen"/>
    <s v="W4"/>
    <s v="Yes"/>
    <s v="Yes"/>
    <s v="Yes"/>
    <s v="Yes"/>
    <s v="Yes"/>
    <s v="Yes"/>
    <s v="No"/>
    <s v="0"/>
    <d v="2021-07-28T00:00:00"/>
    <d v="1899-12-30T20:19:53"/>
  </r>
  <r>
    <n v="4713"/>
    <s v="210000091621"/>
    <n v="60041763"/>
    <s v="Kapil Dev Rajak"/>
    <x v="1"/>
    <s v="Patna"/>
    <x v="18"/>
    <m/>
    <x v="4"/>
    <s v="Workmen"/>
    <s v="W4"/>
    <s v="Yes"/>
    <s v="Yes"/>
    <s v="Yes"/>
    <s v="Yes"/>
    <s v="Yes"/>
    <s v="Yes"/>
    <s v="No"/>
    <s v="0"/>
    <d v="2021-07-29T00:00:00"/>
    <d v="1899-12-30T09:46:29"/>
  </r>
  <r>
    <n v="4720"/>
    <s v="210000092452"/>
    <n v="60041761"/>
    <s v="Puja Gupta"/>
    <x v="1"/>
    <s v="Patna"/>
    <x v="16"/>
    <m/>
    <x v="4"/>
    <s v="Workmen"/>
    <s v="W4"/>
    <s v="Yes"/>
    <s v="Yes"/>
    <s v="Yes"/>
    <s v="Yes"/>
    <s v="Yes"/>
    <s v="Yes"/>
    <s v="No"/>
    <s v="0"/>
    <d v="2021-07-29T00:00:00"/>
    <d v="1899-12-30T16:26:58"/>
  </r>
  <r>
    <n v="4819"/>
    <s v="210000082117"/>
    <n v="60041743"/>
    <s v="Sanjeev Kumar Pandey"/>
    <x v="1"/>
    <s v="Patna"/>
    <x v="13"/>
    <m/>
    <x v="5"/>
    <s v="Workmen"/>
    <s v="W5"/>
    <s v="Yes"/>
    <s v="Yes"/>
    <s v="Yes"/>
    <s v="Yes"/>
    <s v="Yes"/>
    <s v="Yes"/>
    <s v="No"/>
    <s v="0"/>
    <d v="2021-07-13T00:00:00"/>
    <d v="1899-12-30T09:56:16"/>
  </r>
  <r>
    <n v="4867"/>
    <s v="210000085856"/>
    <n v="60041800"/>
    <s v="DAYANSHU SHEKHAR MISHRA"/>
    <x v="1"/>
    <s v="Patna"/>
    <x v="9"/>
    <m/>
    <x v="4"/>
    <s v="Workmen"/>
    <s v="W5"/>
    <s v="Yes"/>
    <s v="Yes"/>
    <s v="Yes"/>
    <s v="Yes"/>
    <s v="Yes"/>
    <s v="Yes"/>
    <s v="No"/>
    <s v="0"/>
    <d v="2021-07-23T00:00:00"/>
    <d v="1899-12-30T09:45:44"/>
  </r>
  <r>
    <n v="4873"/>
    <s v="210000085968"/>
    <n v="60041688"/>
    <s v="Rambabu Kumar"/>
    <x v="1"/>
    <s v="Patna"/>
    <x v="8"/>
    <m/>
    <x v="4"/>
    <s v="Workmen"/>
    <s v="W5"/>
    <s v="Yes"/>
    <s v="Yes"/>
    <s v="Yes"/>
    <s v="Yes"/>
    <s v="Yes"/>
    <s v="Yes"/>
    <s v="No"/>
    <s v="0"/>
    <d v="2021-07-23T00:00:00"/>
    <d v="1899-12-30T10:41:35"/>
  </r>
  <r>
    <n v="4887"/>
    <s v="210000086717"/>
    <n v="60041699"/>
    <s v="Mukesh Kumar"/>
    <x v="1"/>
    <s v="Patna"/>
    <x v="23"/>
    <m/>
    <x v="4"/>
    <s v="Workmen"/>
    <s v="W5"/>
    <s v="Yes"/>
    <s v="Yes"/>
    <s v="Yes"/>
    <s v="Yes"/>
    <s v="Yes"/>
    <s v="Yes"/>
    <s v="No"/>
    <s v="0"/>
    <d v="2021-07-24T00:00:00"/>
    <d v="1899-12-30T12:35:08"/>
  </r>
  <r>
    <n v="4935"/>
    <s v="210000087800"/>
    <n v="60070279"/>
    <s v="Vivek Kumar"/>
    <x v="1"/>
    <s v="Patna"/>
    <x v="23"/>
    <m/>
    <x v="4"/>
    <s v="Workmen"/>
    <s v="W5"/>
    <s v="Yes"/>
    <s v="Yes"/>
    <s v="Yes"/>
    <s v="Yes"/>
    <s v="Yes"/>
    <s v="Yes"/>
    <s v="No"/>
    <s v="0"/>
    <d v="2021-07-26T00:00:00"/>
    <d v="1899-12-30T12:56:44"/>
  </r>
  <r>
    <n v="4939"/>
    <s v="210000088372"/>
    <n v="60041738"/>
    <s v="Motilal Padhan"/>
    <x v="1"/>
    <s v="Patna"/>
    <x v="22"/>
    <m/>
    <x v="5"/>
    <s v="Workmen"/>
    <s v="W5"/>
    <s v="Yes"/>
    <s v="Yes"/>
    <s v="Yes"/>
    <s v="Yes"/>
    <s v="Yes"/>
    <s v="Yes"/>
    <s v="No"/>
    <s v="0"/>
    <d v="2021-07-26T00:00:00"/>
    <d v="1899-12-30T18:01:43"/>
  </r>
  <r>
    <n v="4948"/>
    <s v="210000088188"/>
    <n v="60011650"/>
    <s v="Rahul Ranjan"/>
    <x v="1"/>
    <s v="Patna"/>
    <x v="27"/>
    <m/>
    <x v="4"/>
    <s v="Workmen"/>
    <s v="W5"/>
    <s v="Yes"/>
    <s v="Yes"/>
    <s v="Yes"/>
    <s v="Yes"/>
    <s v="Yes"/>
    <s v="Yes"/>
    <s v="No"/>
    <s v="0"/>
    <d v="2021-07-26T00:00:00"/>
    <d v="1899-12-30T16:54:22"/>
  </r>
  <r>
    <n v="4949"/>
    <s v="210000087796"/>
    <n v="60011659"/>
    <s v="Ranjan Kumar"/>
    <x v="1"/>
    <s v="Patna"/>
    <x v="23"/>
    <m/>
    <x v="4"/>
    <s v="Workmen"/>
    <s v="W5"/>
    <s v="Yes"/>
    <s v="Yes"/>
    <s v="Yes"/>
    <s v="Yes"/>
    <s v="Yes"/>
    <s v="Yes"/>
    <s v="No"/>
    <s v="0"/>
    <d v="2021-07-26T00:00:00"/>
    <d v="1899-12-30T12:55:38"/>
  </r>
  <r>
    <n v="4956"/>
    <s v="210000088849"/>
    <n v="60041692"/>
    <s v="Md. Sabir ."/>
    <x v="1"/>
    <s v="Patna"/>
    <x v="19"/>
    <m/>
    <x v="4"/>
    <s v="Workmen"/>
    <s v="W5"/>
    <s v="Yes"/>
    <s v="Yes"/>
    <s v="Yes"/>
    <s v="Yes"/>
    <s v="Yes"/>
    <s v="Yes"/>
    <s v="No"/>
    <s v="0"/>
    <d v="2021-07-27T00:00:00"/>
    <d v="1899-12-30T11:21:27"/>
  </r>
  <r>
    <n v="4966"/>
    <s v="210000089207"/>
    <n v="60041758"/>
    <s v="Sapan Kumar Rout"/>
    <x v="1"/>
    <s v="Patna"/>
    <x v="22"/>
    <m/>
    <x v="5"/>
    <s v="Workmen"/>
    <s v="W5"/>
    <s v="Yes"/>
    <s v="Yes"/>
    <s v="Yes"/>
    <s v="Yes"/>
    <s v="Yes"/>
    <s v="Yes"/>
    <s v="No"/>
    <s v="0"/>
    <d v="2021-07-27T00:00:00"/>
    <d v="1899-12-30T14:00:31"/>
  </r>
  <r>
    <n v="4977"/>
    <s v="210000088751"/>
    <n v="60041724"/>
    <s v="Shailendra Kumar Singh"/>
    <x v="1"/>
    <s v="Patna"/>
    <x v="27"/>
    <m/>
    <x v="4"/>
    <s v="Workmen"/>
    <s v="W5"/>
    <s v="Yes"/>
    <s v="Yes"/>
    <s v="Yes"/>
    <s v="Yes"/>
    <s v="Yes"/>
    <s v="Yes"/>
    <s v="No"/>
    <s v="0"/>
    <d v="2021-07-27T00:00:00"/>
    <d v="1899-12-30T10:23:31"/>
  </r>
  <r>
    <n v="4979"/>
    <s v="210000088850"/>
    <n v="60041700"/>
    <s v="Shio Shankar"/>
    <x v="1"/>
    <s v="Patna"/>
    <x v="27"/>
    <m/>
    <x v="4"/>
    <s v="Workmen"/>
    <s v="W5"/>
    <s v="Yes"/>
    <s v="Yes"/>
    <s v="Yes"/>
    <s v="Yes"/>
    <s v="Yes"/>
    <s v="Yes"/>
    <s v="No"/>
    <s v="0"/>
    <d v="2021-07-27T00:00:00"/>
    <d v="1899-12-30T11:21:35"/>
  </r>
  <r>
    <n v="5007"/>
    <s v="210000089399"/>
    <n v="60041693"/>
    <s v="Md. Rashid Ali"/>
    <x v="1"/>
    <s v="Patna"/>
    <x v="10"/>
    <m/>
    <x v="4"/>
    <s v="Workmen"/>
    <s v="W5"/>
    <s v="Yes"/>
    <s v="Yes"/>
    <s v="Yes"/>
    <s v="Yes"/>
    <s v="Yes"/>
    <s v="Yes"/>
    <s v="No"/>
    <s v="0"/>
    <d v="2021-07-27T00:00:00"/>
    <d v="1899-12-30T15:58:34"/>
  </r>
  <r>
    <n v="5012"/>
    <s v="210000089802"/>
    <n v="60041408"/>
    <s v="Mangal Manjhi"/>
    <x v="1"/>
    <s v="Patna"/>
    <x v="26"/>
    <m/>
    <x v="5"/>
    <s v="Workmen"/>
    <s v="W5"/>
    <s v="Yes"/>
    <s v="Yes"/>
    <s v="Yes"/>
    <s v="Yes"/>
    <s v="Yes"/>
    <s v="Yes"/>
    <s v="No"/>
    <s v="0"/>
    <d v="2021-07-27T00:00:00"/>
    <d v="1899-12-30T19:07:54"/>
  </r>
  <r>
    <n v="5041"/>
    <s v="210000089441"/>
    <n v="60041746"/>
    <s v="Avinash Kumar"/>
    <x v="1"/>
    <s v="Patna"/>
    <x v="27"/>
    <m/>
    <x v="4"/>
    <s v="Workmen"/>
    <s v="W5"/>
    <s v="Yes"/>
    <s v="Yes"/>
    <s v="Yes"/>
    <s v="Yes"/>
    <s v="Yes"/>
    <s v="Yes"/>
    <s v="No"/>
    <s v="0"/>
    <d v="2021-07-27T00:00:00"/>
    <d v="1899-12-30T16:15:17"/>
  </r>
  <r>
    <n v="5069"/>
    <s v="210000090148"/>
    <n v="60041725"/>
    <s v="Harendra Kumar Singh"/>
    <x v="1"/>
    <s v="Patna"/>
    <x v="23"/>
    <m/>
    <x v="4"/>
    <s v="Workmen"/>
    <s v="W5"/>
    <s v="Yes"/>
    <s v="Yes"/>
    <s v="Yes"/>
    <s v="Yes"/>
    <s v="Yes"/>
    <s v="Yes"/>
    <s v="No"/>
    <s v="0"/>
    <d v="2021-07-28T00:00:00"/>
    <d v="1899-12-30T10:28:31"/>
  </r>
  <r>
    <n v="5123"/>
    <s v="210000090509"/>
    <n v="60041690"/>
    <s v="Rajesh Kumar"/>
    <x v="1"/>
    <s v="Patna"/>
    <x v="8"/>
    <m/>
    <x v="4"/>
    <s v="Workmen"/>
    <s v="W5"/>
    <s v="Yes"/>
    <s v="Yes"/>
    <s v="Yes"/>
    <s v="Yes"/>
    <s v="Yes"/>
    <s v="Yes"/>
    <s v="No"/>
    <s v="0"/>
    <d v="2021-07-28T00:00:00"/>
    <d v="1899-12-30T12:14:51"/>
  </r>
  <r>
    <n v="5175"/>
    <s v="210000091489"/>
    <n v="60041750"/>
    <s v="Prasanta Kumar Sethy"/>
    <x v="1"/>
    <s v="Patna"/>
    <x v="11"/>
    <m/>
    <x v="5"/>
    <s v="Workmen"/>
    <s v="W5"/>
    <s v="Yes"/>
    <s v="Yes"/>
    <s v="Yes"/>
    <s v="Yes"/>
    <s v="Yes"/>
    <s v="Yes"/>
    <s v="No"/>
    <s v="0"/>
    <d v="2021-07-28T00:00:00"/>
    <d v="1899-12-30T22:05:13"/>
  </r>
  <r>
    <n v="5188"/>
    <s v="210000090976"/>
    <n v="60055021"/>
    <s v="J RAJAK"/>
    <x v="1"/>
    <s v="Patna"/>
    <x v="36"/>
    <m/>
    <x v="4"/>
    <s v="Workmen"/>
    <s v="W5"/>
    <s v="Yes"/>
    <s v="Yes"/>
    <s v="Yes"/>
    <s v="Yes"/>
    <s v="Yes"/>
    <s v="Yes"/>
    <s v="No"/>
    <s v="0"/>
    <d v="2021-07-28T00:00:00"/>
    <d v="1899-12-30T16:01:07"/>
  </r>
  <r>
    <n v="5204"/>
    <s v="210000091028"/>
    <n v="60041802"/>
    <s v="CHETAN ANAND SHARMA"/>
    <x v="1"/>
    <s v="Patna"/>
    <x v="14"/>
    <m/>
    <x v="5"/>
    <s v="Workmen"/>
    <s v="W5"/>
    <s v="Yes"/>
    <s v="Yes"/>
    <s v="Yes"/>
    <s v="Yes"/>
    <s v="Yes"/>
    <s v="Yes"/>
    <s v="No"/>
    <s v="0"/>
    <d v="2021-07-28T00:00:00"/>
    <d v="1899-12-30T16:29:08"/>
  </r>
  <r>
    <n v="5216"/>
    <s v="210000091644"/>
    <n v="60041812"/>
    <s v="JAYDEEP MAHATO"/>
    <x v="1"/>
    <s v="Patna"/>
    <x v="23"/>
    <m/>
    <x v="4"/>
    <s v="Workmen"/>
    <s v="W5"/>
    <s v="Yes"/>
    <s v="Yes"/>
    <s v="Yes"/>
    <s v="Yes"/>
    <s v="Yes"/>
    <s v="Yes"/>
    <s v="No"/>
    <s v="0"/>
    <d v="2021-07-29T00:00:00"/>
    <d v="1899-12-30T09:50:03"/>
  </r>
  <r>
    <n v="5222"/>
    <s v="210000091649"/>
    <n v="60041752"/>
    <s v="Manaranjan Tudu"/>
    <x v="1"/>
    <s v="Patna"/>
    <x v="11"/>
    <m/>
    <x v="5"/>
    <s v="Workmen"/>
    <s v="W5"/>
    <s v="Yes"/>
    <s v="Yes"/>
    <s v="Yes"/>
    <s v="Yes"/>
    <s v="Yes"/>
    <s v="Yes"/>
    <s v="No"/>
    <s v="0"/>
    <d v="2021-07-29T00:00:00"/>
    <d v="1899-12-30T09:57:20"/>
  </r>
  <r>
    <n v="5230"/>
    <s v="210000091626"/>
    <n v="60041703"/>
    <s v="Amar Nath"/>
    <x v="1"/>
    <s v="Patna"/>
    <x v="24"/>
    <m/>
    <x v="4"/>
    <s v="Workmen"/>
    <s v="W5"/>
    <s v="Yes"/>
    <s v="Yes"/>
    <s v="Yes"/>
    <s v="Yes"/>
    <s v="Yes"/>
    <s v="Yes"/>
    <s v="No"/>
    <s v="0"/>
    <d v="2021-07-29T00:00:00"/>
    <d v="1899-12-30T09:52:33"/>
  </r>
  <r>
    <n v="5238"/>
    <s v="210000092329"/>
    <n v="60041736"/>
    <s v="Santosh Kumar"/>
    <x v="1"/>
    <s v="Patna"/>
    <x v="19"/>
    <m/>
    <x v="4"/>
    <s v="Workmen"/>
    <s v="W5"/>
    <s v="Yes"/>
    <s v="Yes"/>
    <s v="Yes"/>
    <s v="Yes"/>
    <s v="Yes"/>
    <s v="Yes"/>
    <s v="No"/>
    <s v="0"/>
    <d v="2021-07-29T00:00:00"/>
    <d v="1899-12-30T15:54:13"/>
  </r>
  <r>
    <n v="5245"/>
    <s v="210000092135"/>
    <n v="60041749"/>
    <s v="Rabindra Nag"/>
    <x v="1"/>
    <s v="Patna"/>
    <x v="25"/>
    <m/>
    <x v="5"/>
    <s v="Workmen"/>
    <s v="W5"/>
    <s v="Yes"/>
    <s v="Yes"/>
    <s v="Yes"/>
    <s v="Yes"/>
    <s v="Yes"/>
    <s v="Yes"/>
    <s v="No"/>
    <s v="0"/>
    <d v="2021-07-29T00:00:00"/>
    <d v="1899-12-30T13:13:45"/>
  </r>
  <r>
    <n v="5262"/>
    <s v="210000092043"/>
    <n v="60041726"/>
    <s v="Chitranjan Singh"/>
    <x v="1"/>
    <s v="Patna"/>
    <x v="13"/>
    <m/>
    <x v="5"/>
    <s v="Workmen"/>
    <s v="W5"/>
    <s v="Yes"/>
    <s v="Yes"/>
    <s v="Yes"/>
    <s v="Yes"/>
    <s v="Yes"/>
    <s v="Yes"/>
    <s v="No"/>
    <s v="0"/>
    <d v="2021-07-29T00:00:00"/>
    <d v="1899-12-30T12:18:44"/>
  </r>
  <r>
    <n v="5269"/>
    <s v="210000092392"/>
    <n v="60041745"/>
    <s v="Ravi Prakash Sinha"/>
    <x v="1"/>
    <s v="Patna"/>
    <x v="20"/>
    <m/>
    <x v="4"/>
    <s v="Workmen"/>
    <s v="W5"/>
    <s v="Yes"/>
    <s v="Yes"/>
    <s v="Yes"/>
    <s v="Yes"/>
    <s v="Yes"/>
    <s v="Yes"/>
    <s v="No"/>
    <s v="0"/>
    <d v="2021-07-29T00:00:00"/>
    <d v="1899-12-30T16:04:00"/>
  </r>
  <r>
    <n v="5276"/>
    <s v="210000092470"/>
    <n v="60041696"/>
    <s v="Ranjeet Kumar Sharma"/>
    <x v="1"/>
    <s v="Patna"/>
    <x v="37"/>
    <m/>
    <x v="4"/>
    <s v="Workmen"/>
    <s v="W5"/>
    <s v="Yes"/>
    <s v="Yes"/>
    <s v="Yes"/>
    <s v="Yes"/>
    <s v="Yes"/>
    <s v="Yes"/>
    <s v="No"/>
    <s v="0"/>
    <d v="2021-07-29T00:00:00"/>
    <d v="1899-12-30T16:45:15"/>
  </r>
  <r>
    <n v="5286"/>
    <s v="210000092207"/>
    <n v="60040987"/>
    <s v="Mahadev Mahto"/>
    <x v="1"/>
    <s v="Patna"/>
    <x v="20"/>
    <m/>
    <x v="4"/>
    <s v="Workmen"/>
    <s v="W5"/>
    <s v="Yes"/>
    <s v="Yes"/>
    <s v="Yes"/>
    <s v="Yes"/>
    <s v="Yes"/>
    <s v="Yes"/>
    <s v="No"/>
    <s v="0"/>
    <d v="2021-07-29T00:00:00"/>
    <d v="1899-12-30T14:33:44"/>
  </r>
  <r>
    <n v="5306"/>
    <s v="210000092771"/>
    <n v="60041716"/>
    <s v="Sanjay Sahani"/>
    <x v="1"/>
    <s v="Patna"/>
    <x v="20"/>
    <m/>
    <x v="4"/>
    <s v="Workmen"/>
    <s v="W5"/>
    <s v="Yes"/>
    <s v="Yes"/>
    <s v="Yes"/>
    <s v="Yes"/>
    <s v="Yes"/>
    <s v="Yes"/>
    <s v="No"/>
    <s v="0"/>
    <d v="2021-07-29T00:00:00"/>
    <d v="1899-12-30T19:37:23"/>
  </r>
  <r>
    <n v="5340"/>
    <s v="210000093156"/>
    <n v="60041741"/>
    <s v="Akhilesh Kumar"/>
    <x v="1"/>
    <s v="Patna"/>
    <x v="19"/>
    <m/>
    <x v="4"/>
    <s v="Workmen"/>
    <s v="W5"/>
    <s v="Yes"/>
    <s v="Yes"/>
    <s v="Yes"/>
    <s v="Yes"/>
    <s v="Yes"/>
    <s v="Yes"/>
    <s v="No"/>
    <s v="0"/>
    <d v="2021-07-30T00:00:00"/>
    <d v="1899-12-30T10:48:07"/>
  </r>
  <r>
    <n v="5384"/>
    <s v="210000093843"/>
    <n v="60041697"/>
    <s v="Narendra Kumar"/>
    <x v="1"/>
    <s v="Patna"/>
    <x v="17"/>
    <m/>
    <x v="4"/>
    <s v="Workmen"/>
    <s v="W5"/>
    <s v="Yes"/>
    <s v="Yes"/>
    <s v="Yes"/>
    <s v="Yes"/>
    <s v="Yes"/>
    <s v="Yes"/>
    <s v="No"/>
    <s v="0"/>
    <d v="2021-07-30T00:00:00"/>
    <d v="1899-12-30T17:37:03"/>
  </r>
  <r>
    <n v="5394"/>
    <s v="210000093841"/>
    <n v="60041691"/>
    <s v="Mohammad Imtiyaz Ansari"/>
    <x v="1"/>
    <s v="Patna"/>
    <x v="17"/>
    <m/>
    <x v="4"/>
    <s v="Workmen"/>
    <s v="W5"/>
    <s v="Yes"/>
    <s v="Yes"/>
    <s v="Yes"/>
    <s v="Yes"/>
    <s v="Yes"/>
    <s v="Yes"/>
    <s v="No"/>
    <s v="0"/>
    <d v="2021-07-30T00:00:00"/>
    <d v="1899-12-30T17:33:54"/>
  </r>
  <r>
    <n v="5396"/>
    <s v="210000093385"/>
    <n v="60041708"/>
    <s v="Ramesh Kumar"/>
    <x v="1"/>
    <s v="Patna"/>
    <x v="31"/>
    <m/>
    <x v="4"/>
    <s v="Workmen"/>
    <s v="W5"/>
    <s v="Yes"/>
    <s v="Yes"/>
    <s v="Yes"/>
    <s v="Yes"/>
    <s v="Yes"/>
    <s v="Yes"/>
    <s v="No"/>
    <s v="0"/>
    <d v="2021-07-30T00:00:00"/>
    <d v="1899-12-30T12:18:05"/>
  </r>
  <r>
    <n v="5427"/>
    <s v="210000094279"/>
    <n v="60041689"/>
    <s v="Sant Kumar Mahto"/>
    <x v="1"/>
    <s v="Patna"/>
    <x v="25"/>
    <m/>
    <x v="5"/>
    <s v="Workmen"/>
    <s v="W5"/>
    <s v="Yes"/>
    <s v="Yes"/>
    <s v="Yes"/>
    <s v="Yes"/>
    <s v="Yes"/>
    <s v="Yes"/>
    <s v="No"/>
    <s v="0"/>
    <d v="2021-07-31T00:00:00"/>
    <d v="1899-12-30T12:14:58"/>
  </r>
  <r>
    <n v="5458"/>
    <s v="210000094854"/>
    <n v="60041694"/>
    <s v="Pankaj Kumar"/>
    <x v="1"/>
    <s v="Patna"/>
    <x v="25"/>
    <m/>
    <x v="5"/>
    <s v="Workmen"/>
    <s v="W5"/>
    <s v="Yes"/>
    <s v="Yes"/>
    <s v="Yes"/>
    <s v="Yes"/>
    <s v="Yes"/>
    <s v="Yes"/>
    <s v="No"/>
    <s v="0"/>
    <d v="2021-08-02T00:00:00"/>
    <d v="1899-12-30T09:31:48"/>
  </r>
  <r>
    <n v="5491"/>
    <s v="210000097299"/>
    <n v="60045133"/>
    <s v="Kameshwar Prasad"/>
    <x v="1"/>
    <s v="Patna"/>
    <x v="27"/>
    <m/>
    <x v="4"/>
    <s v="Workmen"/>
    <s v="W5"/>
    <s v="Yes"/>
    <s v="Yes"/>
    <s v="Yes"/>
    <s v="Yes"/>
    <s v="Yes"/>
    <s v="Yes"/>
    <s v="No"/>
    <s v="0"/>
    <d v="2021-08-09T00:00:00"/>
    <d v="1899-12-30T16:25:40"/>
  </r>
  <r>
    <n v="5494"/>
    <s v="210000097453"/>
    <n v="60041801"/>
    <s v="PRATYOOSH PRASHANT"/>
    <x v="1"/>
    <s v="Patna"/>
    <x v="9"/>
    <m/>
    <x v="4"/>
    <s v="Workmen"/>
    <s v="W5"/>
    <s v="Yes"/>
    <s v="Yes"/>
    <s v="Yes"/>
    <s v="Yes"/>
    <s v="Yes"/>
    <s v="Yes"/>
    <s v="No"/>
    <s v="0"/>
    <d v="2021-08-10T00:00:00"/>
    <d v="1899-12-30T09:45:58"/>
  </r>
  <r>
    <n v="5496"/>
    <s v="310000000019"/>
    <n v="60045134"/>
    <s v="Parmeshwar Singh"/>
    <x v="1"/>
    <s v="Patna"/>
    <x v="5"/>
    <m/>
    <x v="2"/>
    <s v="Workmen"/>
    <s v="W5"/>
    <s v="Yes"/>
    <s v="Yes"/>
    <s v="Yes"/>
    <s v="Yes"/>
    <s v="Yes"/>
    <s v="Yes"/>
    <s v="No"/>
    <s v="0"/>
    <d v="2021-08-11T00:00:00"/>
    <d v="1899-12-30T00:00:00"/>
  </r>
  <r>
    <n v="5505"/>
    <s v="210000079248"/>
    <n v="60041704"/>
    <s v="Ambesh Kumar"/>
    <x v="1"/>
    <s v="Patna"/>
    <x v="9"/>
    <m/>
    <x v="4"/>
    <s v="Workmen"/>
    <s v="W6"/>
    <s v="Yes"/>
    <s v="Yes"/>
    <s v="Yes"/>
    <s v="Yes"/>
    <s v="Yes"/>
    <s v="Yes"/>
    <s v="No"/>
    <s v="0"/>
    <d v="2021-07-05T00:00:00"/>
    <d v="1899-12-30T10:41:44"/>
  </r>
  <r>
    <n v="5506"/>
    <s v="210000079311"/>
    <n v="60041711"/>
    <s v="Vivek Kumar Agarwal"/>
    <x v="1"/>
    <s v="Patna"/>
    <x v="9"/>
    <m/>
    <x v="4"/>
    <s v="Workmen"/>
    <s v="W6"/>
    <s v="Yes"/>
    <s v="Yes"/>
    <s v="Yes"/>
    <s v="Yes"/>
    <s v="Yes"/>
    <s v="Yes"/>
    <s v="No"/>
    <s v="0"/>
    <d v="2021-07-05T00:00:00"/>
    <d v="1899-12-30T11:44:54"/>
  </r>
  <r>
    <n v="5507"/>
    <s v="210000079861"/>
    <n v="60041735"/>
    <s v="Radhe Shyam Agrawal"/>
    <x v="1"/>
    <s v="Patna"/>
    <x v="9"/>
    <m/>
    <x v="4"/>
    <s v="Workmen"/>
    <s v="W6"/>
    <s v="Yes"/>
    <s v="Yes"/>
    <s v="Yes"/>
    <s v="Yes"/>
    <s v="Yes"/>
    <s v="Yes"/>
    <s v="No"/>
    <s v="0"/>
    <d v="2021-07-06T00:00:00"/>
    <d v="1899-12-30T14:45:52"/>
  </r>
  <r>
    <n v="5510"/>
    <s v="210000080937"/>
    <n v="60045152"/>
    <s v="Vakil Sah"/>
    <x v="1"/>
    <s v="Patna"/>
    <x v="9"/>
    <m/>
    <x v="4"/>
    <s v="Workmen"/>
    <s v="W6"/>
    <s v="Yes"/>
    <s v="Yes"/>
    <s v="Yes"/>
    <s v="Yes"/>
    <s v="Yes"/>
    <s v="Yes"/>
    <s v="No"/>
    <s v="0"/>
    <d v="2021-07-09T00:00:00"/>
    <d v="1899-12-30T10:48:06"/>
  </r>
  <r>
    <n v="5516"/>
    <s v="210000081512"/>
    <n v="60041541"/>
    <s v="Abhinav Kumar"/>
    <x v="1"/>
    <s v="Patna"/>
    <x v="19"/>
    <m/>
    <x v="4"/>
    <s v="Workmen"/>
    <s v="W6"/>
    <s v="Yes"/>
    <s v="Yes"/>
    <s v="Yes"/>
    <s v="Yes"/>
    <s v="Yes"/>
    <s v="Yes"/>
    <s v="No"/>
    <s v="0"/>
    <d v="2021-07-10T00:00:00"/>
    <d v="1899-12-30T18:26:32"/>
  </r>
  <r>
    <n v="5519"/>
    <s v="210000082917"/>
    <n v="60041527"/>
    <s v="Basant Kumar Maharana"/>
    <x v="1"/>
    <s v="Patna"/>
    <x v="22"/>
    <m/>
    <x v="5"/>
    <s v="Workmen"/>
    <s v="W6"/>
    <s v="Yes"/>
    <s v="Yes"/>
    <s v="Yes"/>
    <s v="Yes"/>
    <s v="Yes"/>
    <s v="Yes"/>
    <s v="No"/>
    <s v="0"/>
    <d v="2021-07-14T00:00:00"/>
    <d v="1899-12-30T17:34:50"/>
  </r>
  <r>
    <n v="5548"/>
    <s v="210000086341"/>
    <n v="60040295"/>
    <s v="Hare Ram Kapar"/>
    <x v="1"/>
    <s v="Patna"/>
    <x v="9"/>
    <m/>
    <x v="4"/>
    <s v="Workmen"/>
    <s v="W6"/>
    <s v="Yes"/>
    <s v="Yes"/>
    <s v="Yes"/>
    <s v="Yes"/>
    <s v="Yes"/>
    <s v="Yes"/>
    <s v="No"/>
    <s v="0"/>
    <d v="2021-07-23T00:00:00"/>
    <d v="1899-12-30T16:23:36"/>
  </r>
  <r>
    <n v="5551"/>
    <s v="210000086559"/>
    <n v="60041539"/>
    <s v="Vikash Kumar Singh"/>
    <x v="1"/>
    <s v="Patna"/>
    <x v="22"/>
    <m/>
    <x v="5"/>
    <s v="Workmen"/>
    <s v="W6"/>
    <s v="Yes"/>
    <s v="Yes"/>
    <s v="Yes"/>
    <s v="Yes"/>
    <s v="Yes"/>
    <s v="Yes"/>
    <s v="No"/>
    <s v="0"/>
    <d v="2021-07-24T00:00:00"/>
    <d v="1899-12-30T10:03:01"/>
  </r>
  <r>
    <n v="5552"/>
    <s v="210000086555"/>
    <n v="60041531"/>
    <s v="Prashanta Barik"/>
    <x v="1"/>
    <s v="Patna"/>
    <x v="26"/>
    <m/>
    <x v="5"/>
    <s v="Workmen"/>
    <s v="W6"/>
    <s v="Yes"/>
    <s v="Yes"/>
    <s v="Yes"/>
    <s v="Yes"/>
    <s v="Yes"/>
    <s v="Yes"/>
    <s v="No"/>
    <s v="0"/>
    <d v="2021-07-24T00:00:00"/>
    <d v="1899-12-30T09:51:00"/>
  </r>
  <r>
    <n v="5574"/>
    <s v="210000087820"/>
    <n v="60041528"/>
    <s v="Chandan Kumar"/>
    <x v="1"/>
    <s v="Patna"/>
    <x v="13"/>
    <m/>
    <x v="5"/>
    <s v="Workmen"/>
    <s v="W6"/>
    <s v="Yes"/>
    <s v="Yes"/>
    <s v="Yes"/>
    <s v="Yes"/>
    <s v="Yes"/>
    <s v="Yes"/>
    <s v="No"/>
    <s v="0"/>
    <d v="2021-07-26T00:00:00"/>
    <d v="1899-12-30T13:24:38"/>
  </r>
  <r>
    <n v="5576"/>
    <s v="210000087696"/>
    <n v="60001582"/>
    <s v="Pankaj Kumar Bhoi"/>
    <x v="1"/>
    <s v="Patna"/>
    <x v="35"/>
    <m/>
    <x v="7"/>
    <s v="Workmen"/>
    <s v="W6"/>
    <s v="Yes"/>
    <s v="Yes"/>
    <s v="Yes"/>
    <s v="Yes"/>
    <s v="Yes"/>
    <s v="Yes"/>
    <s v="No"/>
    <s v="0"/>
    <d v="2021-07-26T00:00:00"/>
    <d v="1899-12-30T12:13:16"/>
  </r>
  <r>
    <n v="5596"/>
    <s v="210000089216"/>
    <n v="60041403"/>
    <s v="Devendra Paswan"/>
    <x v="1"/>
    <s v="Patna"/>
    <x v="10"/>
    <m/>
    <x v="4"/>
    <s v="Workmen"/>
    <s v="W6"/>
    <s v="Yes"/>
    <s v="Yes"/>
    <s v="Yes"/>
    <s v="Yes"/>
    <s v="Yes"/>
    <s v="Yes"/>
    <s v="No"/>
    <s v="0"/>
    <d v="2021-07-27T00:00:00"/>
    <d v="1899-12-30T15:55:11"/>
  </r>
  <r>
    <n v="5597"/>
    <s v="210000089780"/>
    <n v="60041434"/>
    <s v="Sukh Ram Hansda"/>
    <x v="1"/>
    <s v="Patna"/>
    <x v="26"/>
    <m/>
    <x v="5"/>
    <s v="Workmen"/>
    <s v="W6"/>
    <s v="Yes"/>
    <s v="Yes"/>
    <s v="Yes"/>
    <s v="Yes"/>
    <s v="Yes"/>
    <s v="Yes"/>
    <s v="No"/>
    <s v="0"/>
    <d v="2021-07-27T00:00:00"/>
    <d v="1899-12-30T19:06:01"/>
  </r>
  <r>
    <n v="5601"/>
    <s v="210000089890"/>
    <n v="60040267"/>
    <s v="Uppal Manjhi"/>
    <x v="1"/>
    <s v="Patna"/>
    <x v="26"/>
    <m/>
    <x v="5"/>
    <s v="Workmen"/>
    <s v="W6"/>
    <s v="Yes"/>
    <s v="Yes"/>
    <s v="Yes"/>
    <s v="Yes"/>
    <s v="Yes"/>
    <s v="Yes"/>
    <s v="No"/>
    <s v="0"/>
    <d v="2021-07-28T00:00:00"/>
    <d v="1899-12-30T06:26:31"/>
  </r>
  <r>
    <n v="5608"/>
    <s v="210000090449"/>
    <n v="60041706"/>
    <s v="Mahendra Kumar"/>
    <x v="1"/>
    <s v="Patna"/>
    <x v="14"/>
    <m/>
    <x v="5"/>
    <s v="Workmen"/>
    <s v="W6"/>
    <s v="Yes"/>
    <s v="Yes"/>
    <s v="Yes"/>
    <s v="Yes"/>
    <s v="Yes"/>
    <s v="Yes"/>
    <s v="No"/>
    <s v="0"/>
    <d v="2021-07-28T00:00:00"/>
    <d v="1899-12-30T11:58:04"/>
  </r>
  <r>
    <n v="5640"/>
    <s v="210000091607"/>
    <n v="60041605"/>
    <s v="Nitish Kumar"/>
    <x v="1"/>
    <s v="Patna"/>
    <x v="24"/>
    <m/>
    <x v="4"/>
    <s v="Workmen"/>
    <s v="W6"/>
    <s v="Yes"/>
    <s v="Yes"/>
    <s v="Yes"/>
    <s v="Yes"/>
    <s v="Yes"/>
    <s v="Yes"/>
    <s v="No"/>
    <s v="0"/>
    <d v="2021-07-29T00:00:00"/>
    <d v="1899-12-30T09:44:13"/>
  </r>
  <r>
    <n v="5646"/>
    <s v="210000092356"/>
    <n v="60011378"/>
    <s v="Ajay Kumar Kedia"/>
    <x v="1"/>
    <s v="Patna"/>
    <x v="14"/>
    <m/>
    <x v="5"/>
    <s v="Workmen"/>
    <s v="W6"/>
    <s v="Yes"/>
    <s v="Yes"/>
    <s v="Yes"/>
    <s v="Yes"/>
    <s v="Yes"/>
    <s v="Yes"/>
    <s v="No"/>
    <s v="0"/>
    <d v="2021-07-29T00:00:00"/>
    <d v="1899-12-30T15:53:32"/>
  </r>
  <r>
    <n v="5655"/>
    <s v="210000092508"/>
    <n v="60040271"/>
    <s v="Sukh Ram Manjhi"/>
    <x v="1"/>
    <s v="Patna"/>
    <x v="15"/>
    <m/>
    <x v="5"/>
    <s v="Workmen"/>
    <s v="W6"/>
    <s v="Yes"/>
    <s v="Yes"/>
    <s v="Yes"/>
    <s v="Yes"/>
    <s v="Yes"/>
    <s v="Yes"/>
    <s v="No"/>
    <s v="0"/>
    <d v="2021-07-29T00:00:00"/>
    <d v="1899-12-30T16:51:35"/>
  </r>
  <r>
    <n v="5659"/>
    <s v="210000092138"/>
    <n v="60001511"/>
    <s v="Suman Kumar"/>
    <x v="1"/>
    <s v="Patna"/>
    <x v="23"/>
    <m/>
    <x v="4"/>
    <s v="Workmen"/>
    <s v="W6"/>
    <s v="Yes"/>
    <s v="Yes"/>
    <s v="Yes"/>
    <s v="Yes"/>
    <s v="Yes"/>
    <s v="Yes"/>
    <s v="No"/>
    <s v="0"/>
    <d v="2021-07-29T00:00:00"/>
    <d v="1899-12-30T13:27:16"/>
  </r>
  <r>
    <n v="5666"/>
    <s v="210000092628"/>
    <n v="60001513"/>
    <s v="Sushanta Jhankar"/>
    <x v="1"/>
    <s v="Patna"/>
    <x v="14"/>
    <m/>
    <x v="5"/>
    <s v="Workmen"/>
    <s v="W6"/>
    <s v="Yes"/>
    <s v="Yes"/>
    <s v="Yes"/>
    <s v="Yes"/>
    <s v="Yes"/>
    <s v="Yes"/>
    <s v="No"/>
    <s v="0"/>
    <d v="2021-07-29T00:00:00"/>
    <d v="1899-12-30T18:02:54"/>
  </r>
  <r>
    <n v="5672"/>
    <s v="210000092636"/>
    <n v="60041603"/>
    <s v="Nand Kishor Ranjan"/>
    <x v="1"/>
    <s v="Patna"/>
    <x v="16"/>
    <m/>
    <x v="4"/>
    <s v="Workmen"/>
    <s v="W6"/>
    <s v="Yes"/>
    <s v="Yes"/>
    <s v="Yes"/>
    <s v="Yes"/>
    <s v="Yes"/>
    <s v="Yes"/>
    <s v="No"/>
    <s v="0"/>
    <d v="2021-07-29T00:00:00"/>
    <d v="1899-12-30T18:08:06"/>
  </r>
  <r>
    <n v="5682"/>
    <s v="210000093146"/>
    <n v="60040480"/>
    <s v="Joginder Das"/>
    <x v="1"/>
    <s v="Patna"/>
    <x v="17"/>
    <m/>
    <x v="4"/>
    <s v="Workmen"/>
    <s v="W6"/>
    <s v="Yes"/>
    <s v="Yes"/>
    <s v="Yes"/>
    <s v="Yes"/>
    <s v="Yes"/>
    <s v="Yes"/>
    <s v="No"/>
    <s v="0"/>
    <d v="2021-07-30T00:00:00"/>
    <d v="1899-12-30T10:40:37"/>
  </r>
  <r>
    <n v="5683"/>
    <s v="210000093245"/>
    <n v="60001510"/>
    <s v="Jagannath Beshra"/>
    <x v="1"/>
    <s v="Patna"/>
    <x v="26"/>
    <m/>
    <x v="5"/>
    <s v="Workmen"/>
    <s v="W6"/>
    <s v="Yes"/>
    <s v="Yes"/>
    <s v="Yes"/>
    <s v="Yes"/>
    <s v="Yes"/>
    <s v="Yes"/>
    <s v="No"/>
    <s v="0"/>
    <d v="2021-07-30T00:00:00"/>
    <d v="1899-12-30T11:06:35"/>
  </r>
  <r>
    <n v="5715"/>
    <s v="210000094133"/>
    <n v="60001573"/>
    <s v="Manas Kumar Nayak"/>
    <x v="1"/>
    <s v="Patna"/>
    <x v="25"/>
    <m/>
    <x v="5"/>
    <s v="Workmen"/>
    <s v="W6"/>
    <s v="Yes"/>
    <s v="Yes"/>
    <s v="Yes"/>
    <s v="Yes"/>
    <s v="Yes"/>
    <s v="Yes"/>
    <s v="No"/>
    <s v="0"/>
    <d v="2021-07-31T00:00:00"/>
    <d v="1899-12-30T10:00:31"/>
  </r>
  <r>
    <n v="5744"/>
    <s v="310000000016"/>
    <n v="60041544"/>
    <s v="Raj Kumar Prasad"/>
    <x v="1"/>
    <s v="Patna"/>
    <x v="5"/>
    <m/>
    <x v="2"/>
    <s v="Workmen"/>
    <s v="W6"/>
    <s v="Yes"/>
    <s v="Yes"/>
    <s v="Yes"/>
    <s v="Yes"/>
    <s v="Yes"/>
    <s v="Yes"/>
    <s v="No"/>
    <s v="0"/>
    <d v="2021-08-11T00:00:00"/>
    <d v="1899-12-30T00:00:00"/>
  </r>
  <r>
    <n v="5745"/>
    <s v="210000098108"/>
    <n v="60050758"/>
    <s v="Chaneshwari Sah"/>
    <x v="1"/>
    <s v="Patna"/>
    <x v="16"/>
    <m/>
    <x v="4"/>
    <s v="Workmen"/>
    <s v="W6"/>
    <s v="Yes"/>
    <s v="Yes"/>
    <s v="Yes"/>
    <s v="Yes"/>
    <s v="Yes"/>
    <s v="Yes"/>
    <s v="No"/>
    <s v="0"/>
    <d v="2021-08-12T00:00:00"/>
    <d v="1899-12-30T12:19:09"/>
  </r>
  <r>
    <n v="5756"/>
    <s v="210000087406"/>
    <n v="60000345"/>
    <s v="Ashok Kumar"/>
    <x v="1"/>
    <s v="Patna"/>
    <x v="23"/>
    <m/>
    <x v="4"/>
    <s v="Workmen"/>
    <s v="W7"/>
    <s v="Yes"/>
    <s v="Yes"/>
    <s v="Yes"/>
    <s v="Yes"/>
    <s v="Yes"/>
    <s v="Yes"/>
    <s v="No"/>
    <s v="0"/>
    <d v="2021-07-26T00:00:00"/>
    <d v="1899-12-30T10:23:51"/>
  </r>
  <r>
    <n v="5761"/>
    <s v="210000088867"/>
    <n v="60041404"/>
    <s v="Nityanand Prasad"/>
    <x v="1"/>
    <s v="Patna"/>
    <x v="10"/>
    <m/>
    <x v="4"/>
    <s v="Workmen"/>
    <s v="W7"/>
    <s v="Yes"/>
    <s v="Yes"/>
    <s v="Yes"/>
    <s v="Yes"/>
    <s v="Yes"/>
    <s v="Yes"/>
    <s v="No"/>
    <s v="0"/>
    <d v="2021-07-27T00:00:00"/>
    <d v="1899-12-30T11:25:59"/>
  </r>
  <r>
    <n v="5766"/>
    <s v="210000089290"/>
    <n v="60040284"/>
    <s v="Arun Kumar"/>
    <x v="1"/>
    <s v="Patna"/>
    <x v="21"/>
    <m/>
    <x v="4"/>
    <s v="Workmen"/>
    <s v="W7"/>
    <s v="Yes"/>
    <s v="Yes"/>
    <s v="Yes"/>
    <s v="Yes"/>
    <s v="Yes"/>
    <s v="Yes"/>
    <s v="No"/>
    <s v="0"/>
    <d v="2021-07-27T00:00:00"/>
    <d v="1899-12-30T15:03:18"/>
  </r>
  <r>
    <n v="5767"/>
    <s v="210000088963"/>
    <n v="60040268"/>
    <s v="Gorkha Manjhi"/>
    <x v="1"/>
    <s v="Patna"/>
    <x v="26"/>
    <m/>
    <x v="5"/>
    <s v="Workmen"/>
    <s v="W7"/>
    <s v="Yes"/>
    <s v="Yes"/>
    <s v="Yes"/>
    <s v="Yes"/>
    <s v="Yes"/>
    <s v="Yes"/>
    <s v="No"/>
    <s v="0"/>
    <d v="2021-07-27T00:00:00"/>
    <d v="1899-12-30T11:57:06"/>
  </r>
  <r>
    <n v="5775"/>
    <s v="210000090074"/>
    <n v="60041402"/>
    <s v="Dwarika Prasad"/>
    <x v="1"/>
    <s v="Patna"/>
    <x v="10"/>
    <m/>
    <x v="4"/>
    <s v="Workmen"/>
    <s v="W7"/>
    <s v="Yes"/>
    <s v="Yes"/>
    <s v="Yes"/>
    <s v="Yes"/>
    <s v="Yes"/>
    <s v="Yes"/>
    <s v="No"/>
    <s v="0"/>
    <d v="2021-07-28T00:00:00"/>
    <d v="1899-12-30T10:04:37"/>
  </r>
  <r>
    <n v="5776"/>
    <s v="210000090893"/>
    <n v="60050778"/>
    <s v="Ram Shresth Singh"/>
    <x v="1"/>
    <s v="Patna"/>
    <x v="27"/>
    <m/>
    <x v="4"/>
    <s v="Workmen"/>
    <s v="W7"/>
    <s v="Yes"/>
    <s v="Yes"/>
    <s v="Yes"/>
    <s v="Yes"/>
    <s v="Yes"/>
    <s v="Yes"/>
    <s v="No"/>
    <s v="0"/>
    <d v="2021-07-28T00:00:00"/>
    <d v="1899-12-30T15:30:09"/>
  </r>
  <r>
    <n v="5782"/>
    <s v="210000093343"/>
    <n v="60045135"/>
    <s v="Ram Murty Singh"/>
    <x v="1"/>
    <s v="Patna"/>
    <x v="23"/>
    <m/>
    <x v="4"/>
    <s v="Workmen"/>
    <s v="W7"/>
    <s v="Yes"/>
    <s v="Yes"/>
    <s v="Yes"/>
    <s v="Yes"/>
    <s v="Yes"/>
    <s v="Yes"/>
    <s v="No"/>
    <s v="0"/>
    <d v="2021-07-30T00:00:00"/>
    <d v="1899-12-30T11:58:09"/>
  </r>
  <r>
    <n v="5789"/>
    <s v="210000097348"/>
    <n v="60041259"/>
    <s v="Paras Yadav"/>
    <x v="1"/>
    <s v="Patna"/>
    <x v="19"/>
    <m/>
    <x v="4"/>
    <s v="Workmen"/>
    <s v="W7"/>
    <s v="Yes"/>
    <s v="Yes"/>
    <s v="Yes"/>
    <s v="Yes"/>
    <s v="Yes"/>
    <s v="Yes"/>
    <s v="No"/>
    <s v="0"/>
    <d v="2021-08-09T00:00:00"/>
    <d v="1899-12-30T17:59:20"/>
  </r>
  <r>
    <n v="5805"/>
    <s v="210000091275"/>
    <n v="60040956"/>
    <s v="Shiv Shankar Thakur"/>
    <x v="1"/>
    <s v="Patna"/>
    <x v="19"/>
    <m/>
    <x v="4"/>
    <s v="Workmen"/>
    <s v="W8"/>
    <s v="Yes"/>
    <s v="Yes"/>
    <s v="Yes"/>
    <s v="Yes"/>
    <s v="Yes"/>
    <s v="Yes"/>
    <s v="No"/>
    <s v="0"/>
    <d v="2021-07-28T00:00:00"/>
    <d v="1899-12-30T17:51:18"/>
  </r>
  <r>
    <n v="5817"/>
    <s v="210000094251"/>
    <n v="60041124"/>
    <s v="Kameshwar Singh"/>
    <x v="1"/>
    <s v="Patna"/>
    <x v="24"/>
    <m/>
    <x v="4"/>
    <s v="Workmen"/>
    <s v="W8"/>
    <s v="Yes"/>
    <s v="Yes"/>
    <s v="Yes"/>
    <s v="Yes"/>
    <s v="Yes"/>
    <s v="Yes"/>
    <s v="No"/>
    <s v="0"/>
    <d v="2021-07-31T00:00:00"/>
    <d v="1899-12-30T11:09:09"/>
  </r>
  <r>
    <n v="5832"/>
    <s v="210000080278"/>
    <n v="60041474"/>
    <s v="Bipin Bihari Singh"/>
    <x v="1"/>
    <s v="Patna"/>
    <x v="9"/>
    <m/>
    <x v="4"/>
    <s v="Workmen"/>
    <s v="W9"/>
    <s v="Yes"/>
    <s v="Yes"/>
    <s v="Yes"/>
    <s v="Yes"/>
    <s v="Yes"/>
    <s v="Yes"/>
    <s v="No"/>
    <s v="0"/>
    <d v="2021-07-07T00:00:00"/>
    <d v="1899-12-30T15:05:23"/>
  </r>
  <r>
    <n v="5841"/>
    <s v="210000086790"/>
    <n v="60041480"/>
    <s v="Nagmani Kumar Singh"/>
    <x v="1"/>
    <s v="Patna"/>
    <x v="23"/>
    <m/>
    <x v="4"/>
    <s v="Workmen"/>
    <s v="W9"/>
    <s v="Yes"/>
    <s v="Yes"/>
    <s v="Yes"/>
    <s v="Yes"/>
    <s v="Yes"/>
    <s v="Yes"/>
    <s v="No"/>
    <s v="0"/>
    <d v="2021-07-24T00:00:00"/>
    <d v="1899-12-30T16:02:21"/>
  </r>
  <r>
    <n v="5848"/>
    <s v="210000088967"/>
    <n v="60041435"/>
    <s v="Sunil Hansda"/>
    <x v="1"/>
    <s v="Patna"/>
    <x v="26"/>
    <m/>
    <x v="5"/>
    <s v="Workmen"/>
    <s v="W9"/>
    <s v="Yes"/>
    <s v="Yes"/>
    <s v="Yes"/>
    <s v="Yes"/>
    <s v="Yes"/>
    <s v="Yes"/>
    <s v="No"/>
    <s v="0"/>
    <d v="2021-07-27T00:00:00"/>
    <d v="1899-12-30T12:01:54"/>
  </r>
  <r>
    <n v="5868"/>
    <s v="210000092113"/>
    <n v="60041123"/>
    <s v="Ram Kishore Singh"/>
    <x v="1"/>
    <s v="Patna"/>
    <x v="36"/>
    <m/>
    <x v="4"/>
    <s v="Workmen"/>
    <s v="W9"/>
    <s v="Yes"/>
    <s v="Yes"/>
    <s v="Yes"/>
    <s v="Yes"/>
    <s v="Yes"/>
    <s v="Yes"/>
    <s v="No"/>
    <s v="0"/>
    <d v="2021-07-29T00:00:00"/>
    <d v="1899-12-30T12:52:35"/>
  </r>
  <r>
    <n v="5882"/>
    <s v="210000093456"/>
    <n v="60040882"/>
    <s v="Bipin Kumar"/>
    <x v="1"/>
    <s v="Patna"/>
    <x v="18"/>
    <m/>
    <x v="4"/>
    <s v="Workmen"/>
    <s v="W9"/>
    <s v="Yes"/>
    <s v="Yes"/>
    <s v="Yes"/>
    <s v="Yes"/>
    <s v="Yes"/>
    <s v="Yes"/>
    <s v="No"/>
    <s v="0"/>
    <d v="2021-07-30T00:00:00"/>
    <d v="1899-12-30T13:10:21"/>
  </r>
  <r>
    <n v="5901"/>
    <s v="210000097174"/>
    <n v="60041132"/>
    <s v="Naresh Kumar Roy"/>
    <x v="1"/>
    <s v="Patna"/>
    <x v="16"/>
    <m/>
    <x v="4"/>
    <s v="Workmen"/>
    <s v="W9"/>
    <s v="Yes"/>
    <s v="Yes"/>
    <s v="Yes"/>
    <s v="Yes"/>
    <s v="Yes"/>
    <s v="Yes"/>
    <s v="No"/>
    <s v="0"/>
    <d v="2021-08-09T00:00:00"/>
    <d v="1899-12-30T11:24:18"/>
  </r>
  <r>
    <n v="5903"/>
    <s v="210000097766"/>
    <n v="60041366"/>
    <s v="Garib Nath Jha"/>
    <x v="1"/>
    <s v="Patna"/>
    <x v="27"/>
    <m/>
    <x v="4"/>
    <s v="Workmen"/>
    <s v="W9"/>
    <s v="Yes"/>
    <s v="Yes"/>
    <s v="Yes"/>
    <s v="Yes"/>
    <s v="Yes"/>
    <s v="Yes"/>
    <s v="No"/>
    <s v="0"/>
    <d v="2021-08-11T00:00:00"/>
    <d v="1899-12-30T11:13:22"/>
  </r>
  <r>
    <n v="5913"/>
    <s v="210000091723"/>
    <n v="60040846"/>
    <s v="Pawan Kumar Verma"/>
    <x v="1"/>
    <s v="Patna"/>
    <x v="9"/>
    <m/>
    <x v="4"/>
    <s v="Workmen"/>
    <s v="WSG"/>
    <s v="Yes"/>
    <s v="Yes"/>
    <s v="Yes"/>
    <s v="Yes"/>
    <s v="Yes"/>
    <s v="Yes"/>
    <s v="No"/>
    <s v="0"/>
    <d v="2021-07-29T00:00:00"/>
    <d v="1899-12-30T10:20:21"/>
  </r>
  <r>
    <n v="5915"/>
    <s v="210000091804"/>
    <n v="60040817"/>
    <s v="Madan Mahto"/>
    <x v="1"/>
    <s v="Patna"/>
    <x v="9"/>
    <m/>
    <x v="4"/>
    <s v="Workmen"/>
    <s v="WSG"/>
    <s v="Yes"/>
    <s v="Yes"/>
    <s v="Yes"/>
    <s v="Yes"/>
    <s v="Yes"/>
    <s v="Yes"/>
    <s v="No"/>
    <s v="0"/>
    <d v="2021-07-29T00:00:00"/>
    <d v="1899-12-30T10:46:50"/>
  </r>
  <r>
    <n v="5924"/>
    <s v="210000093444"/>
    <n v="60041007"/>
    <s v="Ram Sagar Mandal"/>
    <x v="1"/>
    <s v="Patna"/>
    <x v="13"/>
    <m/>
    <x v="5"/>
    <s v="Workmen"/>
    <s v="WSG"/>
    <s v="Yes"/>
    <s v="Yes"/>
    <s v="Yes"/>
    <s v="Yes"/>
    <s v="Yes"/>
    <s v="Yes"/>
    <s v="No"/>
    <s v="0"/>
    <d v="2021-07-30T00:00:00"/>
    <d v="1899-12-30T12:55:39"/>
  </r>
  <r>
    <n v="5931"/>
    <s v="210000096296"/>
    <n v="60041026"/>
    <s v="Ambika Raut"/>
    <x v="1"/>
    <s v="Patna"/>
    <x v="8"/>
    <m/>
    <x v="4"/>
    <s v="Workmen"/>
    <s v="WSG"/>
    <s v="Yes"/>
    <s v="Yes"/>
    <s v="Yes"/>
    <s v="Yes"/>
    <s v="Yes"/>
    <s v="Yes"/>
    <s v="No"/>
    <s v="0"/>
    <d v="2021-08-05T00:00:00"/>
    <d v="1899-12-30T19:51:52"/>
  </r>
  <r>
    <n v="5935"/>
    <s v="310000000014"/>
    <n v="60041317"/>
    <s v="Pawan Kumar Thakur"/>
    <x v="1"/>
    <s v="Patna"/>
    <x v="5"/>
    <m/>
    <x v="2"/>
    <s v="Workmen"/>
    <s v="WSG"/>
    <s v="Yes"/>
    <s v="Yes"/>
    <s v="Yes"/>
    <s v="Yes"/>
    <s v="Yes"/>
    <s v="Yes"/>
    <s v="No"/>
    <s v="0"/>
    <d v="2021-08-11T00:00:00"/>
    <d v="1899-12-30T00:00:00"/>
  </r>
  <r>
    <n v="5954"/>
    <s v="210000094283"/>
    <n v="60002311"/>
    <s v="NADEEM ALTAF"/>
    <x v="1"/>
    <s v="Patna"/>
    <x v="17"/>
    <m/>
    <x v="4"/>
    <s v="Executives"/>
    <s v="E6"/>
    <s v="Yes"/>
    <s v="Yes"/>
    <s v="Yes"/>
    <s v="Yes"/>
    <s v="Yes"/>
    <s v="Yes"/>
    <s v="Yes"/>
    <s v="110007181823"/>
    <d v="2021-07-31T00:00:00"/>
    <d v="1899-12-30T11:28:21"/>
  </r>
  <r>
    <n v="5970"/>
    <s v="210000081829"/>
    <n v="60041537"/>
    <s v="Anand Raj"/>
    <x v="1"/>
    <s v="Patna"/>
    <x v="20"/>
    <m/>
    <x v="4"/>
    <s v="Executives"/>
    <s v="E7"/>
    <s v="Yes"/>
    <s v="Yes"/>
    <s v="Yes"/>
    <s v="Yes"/>
    <s v="Yes"/>
    <s v="Yes"/>
    <s v="Yes"/>
    <s v="110007762075"/>
    <d v="2021-07-12T00:00:00"/>
    <d v="1899-12-30T13:27:33"/>
  </r>
  <r>
    <n v="5976"/>
    <s v="210000088177"/>
    <n v="60001609"/>
    <s v="Hansraj Prasad"/>
    <x v="1"/>
    <s v="Patna"/>
    <x v="9"/>
    <m/>
    <x v="4"/>
    <s v="Executives"/>
    <s v="E6"/>
    <s v="Yes"/>
    <s v="Yes"/>
    <s v="Yes"/>
    <s v="Yes"/>
    <s v="Yes"/>
    <s v="Yes"/>
    <s v="Yes"/>
    <s v="110008013402"/>
    <d v="2021-07-26T00:00:00"/>
    <d v="1899-12-30T16:35:49"/>
  </r>
  <r>
    <n v="5977"/>
    <s v="210000087062"/>
    <n v="60041626"/>
    <s v="Prateek Kumar"/>
    <x v="1"/>
    <s v="Patna"/>
    <x v="12"/>
    <m/>
    <x v="4"/>
    <s v="Supervisors"/>
    <s v="S4"/>
    <s v="Yes"/>
    <s v="Yes"/>
    <s v="Yes"/>
    <s v="Yes"/>
    <s v="Yes"/>
    <s v="Yes"/>
    <s v="Yes"/>
    <s v="110008024237"/>
    <d v="2021-07-25T00:00:00"/>
    <d v="1899-12-30T11:44:38"/>
  </r>
  <r>
    <n v="5984"/>
    <s v="210000088970"/>
    <n v="60040727"/>
    <s v="Mohammad Nasim Iqbal"/>
    <x v="1"/>
    <s v="Patna"/>
    <x v="5"/>
    <m/>
    <x v="2"/>
    <s v="Executives"/>
    <s v="E8"/>
    <s v="Yes"/>
    <s v="Yes"/>
    <s v="Yes"/>
    <s v="Yes"/>
    <s v="Yes"/>
    <s v="Yes"/>
    <s v="Yes"/>
    <s v="110014797644"/>
    <d v="2021-07-27T00:00:00"/>
    <d v="1899-12-30T12:04:37"/>
  </r>
  <r>
    <n v="6011"/>
    <s v="210000081697"/>
    <n v="60010979"/>
    <s v="Rakesh Kumar Sharma"/>
    <x v="1"/>
    <s v="Patna"/>
    <x v="19"/>
    <m/>
    <x v="4"/>
    <s v="Executives"/>
    <s v="E2"/>
    <s v="Yes"/>
    <s v="Yes"/>
    <s v="Yes"/>
    <s v="Yes"/>
    <s v="Yes"/>
    <s v="Yes"/>
    <s v="Yes"/>
    <s v="110017891554"/>
    <d v="2021-07-12T00:00:00"/>
    <d v="1899-12-30T10:42:10"/>
  </r>
  <r>
    <n v="6048"/>
    <s v="210000087348"/>
    <n v="60041640"/>
    <s v="Amit Kumar"/>
    <x v="1"/>
    <s v="Patna"/>
    <x v="36"/>
    <m/>
    <x v="4"/>
    <s v="Supervisors"/>
    <s v="S4"/>
    <s v="Yes"/>
    <s v="Yes"/>
    <s v="Yes"/>
    <s v="Yes"/>
    <s v="Yes"/>
    <s v="Yes"/>
    <s v="Yes"/>
    <s v="110028024494"/>
    <d v="2021-07-26T00:00:00"/>
    <d v="1899-12-30T10:03:13"/>
  </r>
  <r>
    <n v="6051"/>
    <s v="210000093241"/>
    <n v="60010835"/>
    <s v="Devendra Nath"/>
    <x v="1"/>
    <s v="Patna"/>
    <x v="9"/>
    <m/>
    <x v="4"/>
    <s v="Executives"/>
    <s v="E2"/>
    <s v="Yes"/>
    <s v="Yes"/>
    <s v="Yes"/>
    <s v="Yes"/>
    <s v="Yes"/>
    <s v="Yes"/>
    <s v="Yes"/>
    <s v="110037120705"/>
    <d v="2021-07-30T00:00:00"/>
    <d v="1899-12-30T11:04:50"/>
  </r>
  <r>
    <n v="6068"/>
    <s v="210000092058"/>
    <n v="60041811"/>
    <s v="SANJAY KUMAR"/>
    <x v="1"/>
    <s v="Patna"/>
    <x v="18"/>
    <m/>
    <x v="4"/>
    <s v="Supervisors"/>
    <s v="S2"/>
    <s v="Yes"/>
    <s v="Yes"/>
    <s v="Yes"/>
    <s v="Yes"/>
    <s v="Yes"/>
    <s v="Yes"/>
    <s v="Yes"/>
    <s v="110037823379"/>
    <d v="2021-07-29T00:00:00"/>
    <d v="1899-12-30T12:33:02"/>
  </r>
  <r>
    <n v="6069"/>
    <s v="210000085486"/>
    <n v="60003593"/>
    <s v="Sonudeep ."/>
    <x v="1"/>
    <s v="Patna"/>
    <x v="9"/>
    <m/>
    <x v="4"/>
    <s v="Executives"/>
    <s v="E3"/>
    <s v="Yes"/>
    <s v="Yes"/>
    <s v="Yes"/>
    <s v="Yes"/>
    <s v="Yes"/>
    <s v="Yes"/>
    <s v="Yes"/>
    <s v="110037859735"/>
    <d v="2021-07-22T00:00:00"/>
    <d v="1899-12-30T13:05:10"/>
  </r>
  <r>
    <n v="6089"/>
    <s v="210000086382"/>
    <n v="60041441"/>
    <s v="Sunil Kumar"/>
    <x v="1"/>
    <s v="Patna"/>
    <x v="23"/>
    <m/>
    <x v="4"/>
    <s v="Executives"/>
    <s v="E8"/>
    <s v="Yes"/>
    <s v="Yes"/>
    <s v="Yes"/>
    <s v="Yes"/>
    <s v="Yes"/>
    <s v="Yes"/>
    <s v="Yes"/>
    <s v="110047321687"/>
    <d v="2021-07-23T00:00:00"/>
    <d v="1899-12-30T16:54:24"/>
  </r>
  <r>
    <n v="6097"/>
    <s v="210000086487"/>
    <n v="60003079"/>
    <s v="JAI PRAKASH SHARMA"/>
    <x v="1"/>
    <s v="Patna"/>
    <x v="17"/>
    <m/>
    <x v="4"/>
    <s v="Executives"/>
    <s v="E4"/>
    <s v="Yes"/>
    <s v="Yes"/>
    <s v="Yes"/>
    <s v="Yes"/>
    <s v="Yes"/>
    <s v="Yes"/>
    <s v="Yes"/>
    <s v="110047894900"/>
    <d v="2021-07-23T00:00:00"/>
    <d v="1899-12-30T18:48:42"/>
  </r>
  <r>
    <n v="6107"/>
    <s v="210000084546"/>
    <n v="60010295"/>
    <s v="Devendra Agrawal"/>
    <x v="1"/>
    <s v="Patna"/>
    <x v="9"/>
    <m/>
    <x v="4"/>
    <s v="Executives"/>
    <s v="E8"/>
    <s v="Yes"/>
    <s v="Yes"/>
    <s v="Yes"/>
    <s v="Yes"/>
    <s v="Yes"/>
    <s v="Yes"/>
    <s v="Yes"/>
    <s v="110057256623"/>
    <d v="2021-07-19T00:00:00"/>
    <d v="1899-12-30T18:11:14"/>
  </r>
  <r>
    <n v="6123"/>
    <s v="210000087039"/>
    <n v="60002049"/>
    <s v="Vinay Kumar"/>
    <x v="1"/>
    <s v="Patna"/>
    <x v="20"/>
    <m/>
    <x v="4"/>
    <s v="Executives"/>
    <s v="E6"/>
    <s v="Yes"/>
    <s v="Yes"/>
    <s v="Yes"/>
    <s v="Yes"/>
    <s v="Yes"/>
    <s v="Yes"/>
    <s v="Yes"/>
    <s v="110058066699"/>
    <d v="2021-07-25T00:00:00"/>
    <d v="1899-12-30T10:31:55"/>
  </r>
  <r>
    <n v="6168"/>
    <s v="210000087225"/>
    <n v="60000944"/>
    <s v="Nripesh Kumar Verma"/>
    <x v="1"/>
    <s v="Patna"/>
    <x v="9"/>
    <m/>
    <x v="4"/>
    <s v="Executives"/>
    <s v="E8"/>
    <s v="Yes"/>
    <s v="Yes"/>
    <s v="Yes"/>
    <s v="Yes"/>
    <s v="Yes"/>
    <s v="Yes"/>
    <s v="Yes"/>
    <s v="110077312509"/>
    <d v="2021-07-26T00:00:00"/>
    <d v="1899-12-30T08:37:48"/>
  </r>
  <r>
    <n v="6186"/>
    <s v="210000090410"/>
    <n v="60040020"/>
    <s v="S Samanta"/>
    <x v="1"/>
    <s v="Patna"/>
    <x v="14"/>
    <m/>
    <x v="5"/>
    <s v="Executives"/>
    <s v="E8"/>
    <s v="Yes"/>
    <s v="Yes"/>
    <s v="Yes"/>
    <s v="Yes"/>
    <s v="Yes"/>
    <s v="Yes"/>
    <s v="Yes"/>
    <s v="110077885815"/>
    <d v="2021-07-28T00:00:00"/>
    <d v="1899-12-30T11:49:01"/>
  </r>
  <r>
    <n v="6189"/>
    <s v="210000097387"/>
    <n v="60002656"/>
    <s v="Anu Priya"/>
    <x v="1"/>
    <s v="Patna"/>
    <x v="9"/>
    <m/>
    <x v="4"/>
    <s v="Executives"/>
    <s v="E5"/>
    <s v="Yes"/>
    <s v="Yes"/>
    <s v="Yes"/>
    <s v="Yes"/>
    <s v="Yes"/>
    <s v="Yes"/>
    <s v="Yes"/>
    <s v="110078024869"/>
    <d v="2021-08-09T00:00:00"/>
    <d v="1899-12-30T19:58:40"/>
  </r>
  <r>
    <n v="6208"/>
    <s v="210000095222"/>
    <n v="60001745"/>
    <s v="Ankur Kumar"/>
    <x v="1"/>
    <s v="Patna"/>
    <x v="9"/>
    <m/>
    <x v="4"/>
    <s v="Executives"/>
    <s v="E7"/>
    <s v="Yes"/>
    <s v="Yes"/>
    <s v="Yes"/>
    <s v="Yes"/>
    <s v="Yes"/>
    <s v="Yes"/>
    <s v="Yes"/>
    <s v="110087359188"/>
    <d v="2021-08-02T00:00:00"/>
    <d v="1899-12-30T22:54:05"/>
  </r>
  <r>
    <n v="6209"/>
    <s v="210000086851"/>
    <n v="60001914"/>
    <s v="Abhishek Kumar Jha"/>
    <x v="1"/>
    <s v="Patna"/>
    <x v="22"/>
    <m/>
    <x v="5"/>
    <s v="Executives"/>
    <s v="E6"/>
    <s v="Yes"/>
    <s v="Yes"/>
    <s v="Yes"/>
    <s v="Yes"/>
    <s v="Yes"/>
    <s v="Yes"/>
    <s v="Yes"/>
    <s v="110087371681"/>
    <d v="2021-07-24T00:00:00"/>
    <d v="1899-12-30T15:56:36"/>
  </r>
  <r>
    <n v="6230"/>
    <s v="210000089324"/>
    <n v="60001823"/>
    <s v="Rajiv Ranjan"/>
    <x v="1"/>
    <s v="Patna"/>
    <x v="22"/>
    <m/>
    <x v="5"/>
    <s v="Executives"/>
    <s v="E6"/>
    <s v="Yes"/>
    <s v="Yes"/>
    <s v="Yes"/>
    <s v="Yes"/>
    <s v="Yes"/>
    <s v="Yes"/>
    <s v="Yes"/>
    <s v="110097250592"/>
    <d v="2021-07-27T00:00:00"/>
    <d v="1899-12-30T15:24:14"/>
  </r>
  <r>
    <n v="6236"/>
    <s v="210000092894"/>
    <n v="60020986"/>
    <s v="Vinod Kumar"/>
    <x v="1"/>
    <s v="Patna"/>
    <x v="9"/>
    <m/>
    <x v="4"/>
    <s v="Supervisors"/>
    <s v="S4"/>
    <s v="Yes"/>
    <s v="Yes"/>
    <s v="Yes"/>
    <s v="Yes"/>
    <s v="Yes"/>
    <s v="Yes"/>
    <s v="Yes"/>
    <s v="110097465034"/>
    <d v="2021-07-30T00:00:00"/>
    <d v="1899-12-30T01:15:48"/>
  </r>
  <r>
    <n v="6243"/>
    <s v="210000086616"/>
    <n v="60001704"/>
    <s v="Marut Kumar"/>
    <x v="1"/>
    <s v="Patna"/>
    <x v="14"/>
    <m/>
    <x v="5"/>
    <s v="Executives"/>
    <s v="E6"/>
    <s v="Yes"/>
    <s v="Yes"/>
    <s v="Yes"/>
    <s v="Yes"/>
    <s v="Yes"/>
    <s v="Yes"/>
    <s v="Yes"/>
    <s v="110097883528"/>
    <d v="2021-07-24T00:00:00"/>
    <d v="1899-12-30T11:03:52"/>
  </r>
  <r>
    <n v="6260"/>
    <s v="210000085223"/>
    <n v="60000962"/>
    <s v="Anand Nayan Rawat"/>
    <x v="1"/>
    <s v="Patna"/>
    <x v="14"/>
    <m/>
    <x v="5"/>
    <s v="Executives"/>
    <s v="E7"/>
    <s v="Yes"/>
    <s v="Yes"/>
    <s v="Yes"/>
    <s v="Yes"/>
    <s v="Yes"/>
    <s v="Yes"/>
    <s v="Yes"/>
    <s v="110101215960"/>
    <d v="2021-07-21T00:00:00"/>
    <d v="1899-12-30T18:23:56"/>
  </r>
  <r>
    <n v="6270"/>
    <s v="310000000005"/>
    <n v="60001538"/>
    <s v="Santosh Kumar Sarkar"/>
    <x v="1"/>
    <s v="Patna"/>
    <x v="5"/>
    <m/>
    <x v="2"/>
    <s v="Executives"/>
    <s v="E6"/>
    <s v="Yes"/>
    <s v="Yes"/>
    <s v="Yes"/>
    <s v="Yes"/>
    <s v="Yes"/>
    <s v="Yes"/>
    <s v="Yes"/>
    <s v="110102001576"/>
    <d v="2021-08-11T00:00:00"/>
    <d v="1899-12-30T00:00:00"/>
  </r>
  <r>
    <n v="6273"/>
    <s v="210000080114"/>
    <n v="60000812"/>
    <s v="Ranjit Kumar"/>
    <x v="1"/>
    <s v="Patna"/>
    <x v="9"/>
    <m/>
    <x v="4"/>
    <s v="Supervisors"/>
    <s v="S4"/>
    <s v="Yes"/>
    <s v="Yes"/>
    <s v="Yes"/>
    <s v="Yes"/>
    <s v="Yes"/>
    <s v="Yes"/>
    <s v="Yes"/>
    <s v="110102008186"/>
    <d v="2021-07-07T00:00:00"/>
    <d v="1899-12-30T10:20:23"/>
  </r>
  <r>
    <n v="6275"/>
    <s v="210000091557"/>
    <n v="60002905"/>
    <s v="Niranjan Rajwar"/>
    <x v="1"/>
    <s v="Patna"/>
    <x v="9"/>
    <m/>
    <x v="4"/>
    <s v="Executives"/>
    <s v="E5"/>
    <s v="Yes"/>
    <s v="Yes"/>
    <s v="Yes"/>
    <s v="Yes"/>
    <s v="Yes"/>
    <s v="Yes"/>
    <s v="Yes"/>
    <s v="110102012111"/>
    <d v="2021-07-29T00:00:00"/>
    <d v="1899-12-30T08:29:51"/>
  </r>
  <r>
    <n v="6294"/>
    <s v="210000084185"/>
    <n v="60041683"/>
    <s v="Anand Mahli"/>
    <x v="1"/>
    <s v="Patna"/>
    <x v="11"/>
    <m/>
    <x v="5"/>
    <s v="Supervisors"/>
    <s v="S4"/>
    <s v="Yes"/>
    <s v="Yes"/>
    <s v="Yes"/>
    <s v="Yes"/>
    <s v="Yes"/>
    <s v="Yes"/>
    <s v="Yes"/>
    <s v="110103035690"/>
    <d v="2021-07-19T00:00:00"/>
    <d v="1899-12-30T11:11:22"/>
  </r>
  <r>
    <n v="6304"/>
    <s v="210000090786"/>
    <n v="60051086"/>
    <s v="Hemant Kumar"/>
    <x v="1"/>
    <s v="Patna"/>
    <x v="27"/>
    <m/>
    <x v="4"/>
    <s v="Executives"/>
    <s v="E3"/>
    <s v="Yes"/>
    <s v="Yes"/>
    <s v="Yes"/>
    <s v="Yes"/>
    <s v="Yes"/>
    <s v="Yes"/>
    <s v="Yes"/>
    <s v="110103194886"/>
    <d v="2021-07-28T00:00:00"/>
    <d v="1899-12-30T14:43:35"/>
  </r>
  <r>
    <n v="6323"/>
    <s v="210000089634"/>
    <n v="60041650"/>
    <s v="Pranaw Prakash Jha"/>
    <x v="1"/>
    <s v="Patna"/>
    <x v="16"/>
    <m/>
    <x v="4"/>
    <s v="Supervisors"/>
    <s v="S4"/>
    <s v="Yes"/>
    <s v="Yes"/>
    <s v="Yes"/>
    <s v="Yes"/>
    <s v="Yes"/>
    <s v="Yes"/>
    <s v="Yes"/>
    <s v="110103309096"/>
    <d v="2021-07-27T00:00:00"/>
    <d v="1899-12-30T17:21:25"/>
  </r>
  <r>
    <n v="6338"/>
    <s v="210000082388"/>
    <n v="60041698"/>
    <s v="Vikram Kumar Sinha"/>
    <x v="1"/>
    <s v="Patna"/>
    <x v="22"/>
    <m/>
    <x v="5"/>
    <s v="Workmen"/>
    <s v="W5"/>
    <s v="Yes"/>
    <s v="Yes"/>
    <s v="Yes"/>
    <s v="Yes"/>
    <s v="Yes"/>
    <s v="Yes"/>
    <s v="Yes"/>
    <s v="110103423194"/>
    <d v="2021-07-13T00:00:00"/>
    <d v="1899-12-30T17:03:38"/>
  </r>
  <r>
    <n v="6396"/>
    <s v="210000092461"/>
    <n v="60041774"/>
    <s v="MD SAJID HUSAIN"/>
    <x v="1"/>
    <s v="Patna"/>
    <x v="16"/>
    <m/>
    <x v="4"/>
    <s v="Workmen"/>
    <s v="W3"/>
    <s v="Yes"/>
    <s v="Yes"/>
    <s v="Yes"/>
    <s v="Yes"/>
    <s v="Yes"/>
    <s v="Yes"/>
    <s v="Yes"/>
    <s v="110105071450"/>
    <d v="2021-07-29T00:00:00"/>
    <d v="1899-12-30T16:30:42"/>
  </r>
  <r>
    <n v="6418"/>
    <s v="210000085472"/>
    <n v="60003613"/>
    <s v="SOMYA SHRIVASTAVA"/>
    <x v="1"/>
    <s v="Patna"/>
    <x v="9"/>
    <m/>
    <x v="4"/>
    <s v="Executives"/>
    <s v="E3"/>
    <s v="Yes"/>
    <s v="Yes"/>
    <s v="Yes"/>
    <s v="Yes"/>
    <s v="Yes"/>
    <s v="Yes"/>
    <s v="Yes"/>
    <s v="110105485036"/>
    <d v="2021-07-22T00:00:00"/>
    <d v="1899-12-30T12:56:39"/>
  </r>
  <r>
    <n v="6427"/>
    <s v="210000087667"/>
    <n v="60002438"/>
    <s v="Anjali ."/>
    <x v="1"/>
    <s v="Patna"/>
    <x v="14"/>
    <m/>
    <x v="5"/>
    <s v="Executives"/>
    <s v="E5"/>
    <s v="Yes"/>
    <s v="Yes"/>
    <s v="Yes"/>
    <s v="Yes"/>
    <s v="Yes"/>
    <s v="Yes"/>
    <s v="Yes"/>
    <s v="110105530248"/>
    <d v="2021-07-26T00:00:00"/>
    <d v="1899-12-30T11:58:12"/>
  </r>
  <r>
    <n v="6428"/>
    <s v="210000086076"/>
    <n v="60041720"/>
    <s v="Hemant Kumar"/>
    <x v="1"/>
    <s v="Patna"/>
    <x v="9"/>
    <m/>
    <x v="4"/>
    <s v="Executives"/>
    <s v="E7"/>
    <s v="Yes"/>
    <s v="Yes"/>
    <s v="Yes"/>
    <s v="Yes"/>
    <s v="Yes"/>
    <s v="Yes"/>
    <s v="Yes"/>
    <s v="110105558213"/>
    <d v="2021-07-23T00:00:00"/>
    <d v="1899-12-30T12:20:07"/>
  </r>
  <r>
    <n v="6445"/>
    <s v="210000095968"/>
    <n v="60041723"/>
    <s v="Mukesh Tiwari"/>
    <x v="1"/>
    <s v="Patna"/>
    <x v="9"/>
    <m/>
    <x v="4"/>
    <s v="Workmen"/>
    <s v="W5"/>
    <s v="Yes"/>
    <s v="Yes"/>
    <s v="Yes"/>
    <s v="Yes"/>
    <s v="Yes"/>
    <s v="Yes"/>
    <s v="Yes"/>
    <s v="110106214228"/>
    <d v="2021-08-05T00:00:00"/>
    <d v="1899-12-30T10:27:50"/>
  </r>
  <r>
    <n v="6447"/>
    <s v="210000084655"/>
    <n v="60001320"/>
    <s v="Manish Kumar Jha"/>
    <x v="1"/>
    <s v="Patna"/>
    <x v="25"/>
    <m/>
    <x v="5"/>
    <s v="Executives"/>
    <s v="E7"/>
    <s v="Yes"/>
    <s v="Yes"/>
    <s v="Yes"/>
    <s v="Yes"/>
    <s v="Yes"/>
    <s v="Yes"/>
    <s v="Yes"/>
    <s v="110110962391"/>
    <d v="2021-07-20T00:00:00"/>
    <d v="1899-12-30T10:29:14"/>
  </r>
  <r>
    <n v="6452"/>
    <s v="210000087918"/>
    <n v="60020693"/>
    <s v="Mithun Chowdhury"/>
    <x v="1"/>
    <s v="Patna"/>
    <x v="9"/>
    <m/>
    <x v="4"/>
    <s v="Executives"/>
    <s v="E5"/>
    <s v="Yes"/>
    <s v="Yes"/>
    <s v="Yes"/>
    <s v="Yes"/>
    <s v="Yes"/>
    <s v="Yes"/>
    <s v="Yes"/>
    <s v="110111028760"/>
    <d v="2021-07-26T00:00:00"/>
    <d v="1899-12-30T14:33:05"/>
  </r>
  <r>
    <n v="6467"/>
    <s v="210000079615"/>
    <n v="60041646"/>
    <s v="Niraj Kumar"/>
    <x v="1"/>
    <s v="Patna"/>
    <x v="19"/>
    <m/>
    <x v="4"/>
    <s v="Supervisors"/>
    <s v="S4"/>
    <s v="Yes"/>
    <s v="Yes"/>
    <s v="Yes"/>
    <s v="Yes"/>
    <s v="Yes"/>
    <s v="Yes"/>
    <s v="Yes"/>
    <s v="110111205386"/>
    <d v="2021-07-06T00:00:00"/>
    <d v="1899-12-30T07:14:27"/>
  </r>
  <r>
    <n v="6490"/>
    <s v="210000091168"/>
    <n v="60041639"/>
    <s v="Aman Kumar"/>
    <x v="1"/>
    <s v="Patna"/>
    <x v="17"/>
    <m/>
    <x v="4"/>
    <s v="Supervisors"/>
    <s v="S4"/>
    <s v="Yes"/>
    <s v="Yes"/>
    <s v="Yes"/>
    <s v="Yes"/>
    <s v="Yes"/>
    <s v="Yes"/>
    <s v="Yes"/>
    <s v="110112002895"/>
    <d v="2021-07-28T00:00:00"/>
    <d v="1899-12-30T17:26:10"/>
  </r>
  <r>
    <n v="6507"/>
    <s v="210000081006"/>
    <n v="60001693"/>
    <s v="Kamlendra Kumar"/>
    <x v="1"/>
    <s v="Patna"/>
    <x v="23"/>
    <m/>
    <x v="4"/>
    <s v="Executives"/>
    <s v="E6"/>
    <s v="Yes"/>
    <s v="Yes"/>
    <s v="Yes"/>
    <s v="Yes"/>
    <s v="Yes"/>
    <s v="Yes"/>
    <s v="Yes"/>
    <s v="110112295326"/>
    <d v="2021-07-09T00:00:00"/>
    <d v="1899-12-30T12:23:33"/>
  </r>
  <r>
    <n v="6513"/>
    <s v="210000085131"/>
    <n v="60041545"/>
    <s v="Trilochan Patra"/>
    <x v="1"/>
    <s v="Patna"/>
    <x v="38"/>
    <m/>
    <x v="4"/>
    <s v="Workmen"/>
    <s v="W6"/>
    <s v="Yes"/>
    <s v="Yes"/>
    <s v="Yes"/>
    <s v="Yes"/>
    <s v="Yes"/>
    <s v="Yes"/>
    <s v="Yes"/>
    <s v="110112686671"/>
    <d v="2021-07-21T00:00:00"/>
    <d v="1899-12-30T11:52:03"/>
  </r>
  <r>
    <n v="6517"/>
    <s v="210000088762"/>
    <n v="60010801"/>
    <s v="Arun Kumar"/>
    <x v="1"/>
    <s v="Patna"/>
    <x v="14"/>
    <m/>
    <x v="5"/>
    <s v="Executives"/>
    <s v="E7"/>
    <s v="Yes"/>
    <s v="Yes"/>
    <s v="Yes"/>
    <s v="Yes"/>
    <s v="Yes"/>
    <s v="Yes"/>
    <s v="Yes"/>
    <s v="110112842689"/>
    <d v="2021-07-27T00:00:00"/>
    <d v="1899-12-30T10:37:22"/>
  </r>
  <r>
    <n v="6518"/>
    <s v="210000093409"/>
    <n v="60001963"/>
    <s v="Satish Shankar"/>
    <x v="1"/>
    <s v="Patna"/>
    <x v="25"/>
    <m/>
    <x v="5"/>
    <s v="Executives"/>
    <s v="E6"/>
    <s v="Yes"/>
    <s v="Yes"/>
    <s v="Yes"/>
    <s v="Yes"/>
    <s v="Yes"/>
    <s v="Yes"/>
    <s v="Yes"/>
    <s v="110112914796"/>
    <d v="2021-07-30T00:00:00"/>
    <d v="1899-12-30T12:44:48"/>
  </r>
  <r>
    <n v="6537"/>
    <s v="210000083583"/>
    <n v="60041722"/>
    <s v="Kumar Abhishek"/>
    <x v="1"/>
    <s v="Patna"/>
    <x v="22"/>
    <m/>
    <x v="5"/>
    <s v="Executives"/>
    <s v="E7"/>
    <s v="Yes"/>
    <s v="Yes"/>
    <s v="Yes"/>
    <s v="Yes"/>
    <s v="Yes"/>
    <s v="Yes"/>
    <s v="Yes"/>
    <s v="110113235234"/>
    <d v="2021-07-16T00:00:00"/>
    <d v="1899-12-30T15:45:03"/>
  </r>
  <r>
    <n v="6544"/>
    <s v="210000080405"/>
    <n v="60011147"/>
    <s v="Dharmendra Kumar"/>
    <x v="1"/>
    <s v="Patna"/>
    <x v="39"/>
    <m/>
    <x v="4"/>
    <s v="Executives"/>
    <s v="E2"/>
    <s v="Yes"/>
    <s v="Yes"/>
    <s v="Yes"/>
    <s v="Yes"/>
    <s v="Yes"/>
    <s v="Yes"/>
    <s v="Yes"/>
    <s v="110113326696"/>
    <d v="2021-07-07T00:00:00"/>
    <d v="1899-12-30T18:07:49"/>
  </r>
  <r>
    <n v="6565"/>
    <s v="210000085175"/>
    <n v="60041637"/>
    <s v="Bishnudip Bagchi"/>
    <x v="1"/>
    <s v="Patna"/>
    <x v="26"/>
    <m/>
    <x v="5"/>
    <s v="Supervisors"/>
    <s v="S4"/>
    <s v="Yes"/>
    <s v="Yes"/>
    <s v="Yes"/>
    <s v="Yes"/>
    <s v="Yes"/>
    <s v="Yes"/>
    <s v="Yes"/>
    <s v="110113946268"/>
    <d v="2021-07-21T00:00:00"/>
    <d v="1899-12-30T15:49:47"/>
  </r>
  <r>
    <n v="6583"/>
    <s v="210000092009"/>
    <n v="60041584"/>
    <s v="Supriya Kumari"/>
    <x v="1"/>
    <s v="Patna"/>
    <x v="14"/>
    <m/>
    <x v="5"/>
    <s v="Supervisors"/>
    <s v="S4"/>
    <s v="Yes"/>
    <s v="Yes"/>
    <s v="Yes"/>
    <s v="Yes"/>
    <s v="Yes"/>
    <s v="Yes"/>
    <s v="Yes"/>
    <s v="110114343797"/>
    <d v="2021-07-29T00:00:00"/>
    <d v="1899-12-30T12:07:27"/>
  </r>
  <r>
    <n v="6595"/>
    <s v="210000081178"/>
    <n v="60003439"/>
    <s v="Bheem Singh"/>
    <x v="1"/>
    <s v="Patna"/>
    <x v="9"/>
    <m/>
    <x v="4"/>
    <s v="Executives"/>
    <s v="E4"/>
    <s v="Yes"/>
    <s v="Yes"/>
    <s v="Yes"/>
    <s v="Yes"/>
    <s v="Yes"/>
    <s v="Yes"/>
    <s v="Yes"/>
    <s v="110114567166"/>
    <d v="2021-07-09T00:00:00"/>
    <d v="1899-12-30T17:31:57"/>
  </r>
  <r>
    <n v="6601"/>
    <s v="210000088096"/>
    <n v="60041852"/>
    <s v="Sekhar Chandra Bairagi"/>
    <x v="1"/>
    <s v="Patna"/>
    <x v="16"/>
    <m/>
    <x v="4"/>
    <s v="Supervisors"/>
    <s v="S1"/>
    <s v="Yes"/>
    <s v="Yes"/>
    <s v="Yes"/>
    <s v="Yes"/>
    <s v="Yes"/>
    <s v="Yes"/>
    <s v="Yes"/>
    <s v="110115052517"/>
    <d v="2021-07-26T00:00:00"/>
    <d v="1899-12-30T16:03:06"/>
  </r>
  <r>
    <n v="6609"/>
    <s v="210000083626"/>
    <n v="60001669"/>
    <s v="Mohsin Raza"/>
    <x v="1"/>
    <s v="Patna"/>
    <x v="19"/>
    <m/>
    <x v="4"/>
    <s v="Executives"/>
    <s v="E6"/>
    <s v="Yes"/>
    <s v="Yes"/>
    <s v="Yes"/>
    <s v="Yes"/>
    <s v="Yes"/>
    <s v="Yes"/>
    <s v="Yes"/>
    <s v="110115392038"/>
    <d v="2021-07-16T00:00:00"/>
    <d v="1899-12-30T16:50:47"/>
  </r>
  <r>
    <n v="6623"/>
    <s v="210000091360"/>
    <n v="60003714"/>
    <s v="Rahul Kumar"/>
    <x v="1"/>
    <s v="Patna"/>
    <x v="9"/>
    <m/>
    <x v="4"/>
    <s v="Executives"/>
    <s v="E3"/>
    <s v="Yes"/>
    <s v="Yes"/>
    <s v="Yes"/>
    <s v="Yes"/>
    <s v="Yes"/>
    <s v="Yes"/>
    <s v="Yes"/>
    <s v="110115570532"/>
    <d v="2021-07-28T00:00:00"/>
    <d v="1899-12-30T18:56:50"/>
  </r>
  <r>
    <n v="6627"/>
    <s v="210000084126"/>
    <n v="60041695"/>
    <s v="Saharsh Kumar Suman"/>
    <x v="1"/>
    <s v="Patna"/>
    <x v="22"/>
    <m/>
    <x v="5"/>
    <s v="Workmen"/>
    <s v="W5"/>
    <s v="Yes"/>
    <s v="Yes"/>
    <s v="Yes"/>
    <s v="Yes"/>
    <s v="Yes"/>
    <s v="Yes"/>
    <s v="Yes"/>
    <s v="110115613654"/>
    <d v="2021-07-19T00:00:00"/>
    <d v="1899-12-30T10:09:52"/>
  </r>
  <r>
    <n v="6639"/>
    <s v="210000086093"/>
    <n v="60003880"/>
    <s v="Ranjit Nonia"/>
    <x v="1"/>
    <s v="Patna"/>
    <x v="27"/>
    <m/>
    <x v="4"/>
    <s v="Executives"/>
    <s v="E2"/>
    <s v="Yes"/>
    <s v="Yes"/>
    <s v="Yes"/>
    <s v="Yes"/>
    <s v="Yes"/>
    <s v="Yes"/>
    <s v="Yes"/>
    <s v="110115891776"/>
    <d v="2021-07-23T00:00:00"/>
    <d v="1899-12-30T12:18:10"/>
  </r>
  <r>
    <n v="6640"/>
    <s v="210000091481"/>
    <n v="60003851"/>
    <s v="Satish Kumar"/>
    <x v="1"/>
    <s v="Patna"/>
    <x v="9"/>
    <m/>
    <x v="4"/>
    <s v="Executives"/>
    <s v="E2"/>
    <s v="Yes"/>
    <s v="Yes"/>
    <s v="Yes"/>
    <s v="Yes"/>
    <s v="Yes"/>
    <s v="Yes"/>
    <s v="Yes"/>
    <s v="110115892460"/>
    <d v="2021-07-28T00:00:00"/>
    <d v="1899-12-30T21:24:43"/>
  </r>
  <r>
    <n v="6651"/>
    <s v="210000090411"/>
    <n v="60041632"/>
    <s v="Md Jamal Ahmad"/>
    <x v="1"/>
    <s v="Patna"/>
    <x v="8"/>
    <m/>
    <x v="4"/>
    <s v="Supervisors"/>
    <s v="S4"/>
    <s v="Yes"/>
    <s v="Yes"/>
    <s v="Yes"/>
    <s v="Yes"/>
    <s v="Yes"/>
    <s v="Yes"/>
    <s v="Yes"/>
    <s v="110120968327"/>
    <d v="2021-07-28T00:00:00"/>
    <d v="1899-12-30T11:40:37"/>
  </r>
  <r>
    <n v="6663"/>
    <s v="210000083054"/>
    <n v="60003591"/>
    <s v="Anup Ray"/>
    <x v="1"/>
    <s v="Patna"/>
    <x v="27"/>
    <m/>
    <x v="4"/>
    <s v="Executives"/>
    <s v="E3"/>
    <s v="Yes"/>
    <s v="Yes"/>
    <s v="Yes"/>
    <s v="Yes"/>
    <s v="Yes"/>
    <s v="Yes"/>
    <s v="Yes"/>
    <s v="110121406146"/>
    <d v="2021-07-15T00:00:00"/>
    <d v="1899-12-30T11:02:40"/>
  </r>
  <r>
    <n v="6692"/>
    <s v="210000086380"/>
    <n v="60020649"/>
    <s v="Nilesh Bhikkulal Goudiya"/>
    <x v="1"/>
    <s v="Patna"/>
    <x v="26"/>
    <m/>
    <x v="5"/>
    <s v="Executives"/>
    <s v="E2"/>
    <s v="Yes"/>
    <s v="Yes"/>
    <s v="Yes"/>
    <s v="Yes"/>
    <s v="Yes"/>
    <s v="Yes"/>
    <s v="Yes"/>
    <s v="110123020721"/>
    <d v="2021-07-23T00:00:00"/>
    <d v="1899-12-30T17:03:10"/>
  </r>
  <r>
    <n v="6703"/>
    <s v="310000000010"/>
    <n v="60040105"/>
    <s v="Madhav Kumar Choudhary"/>
    <x v="1"/>
    <s v="Patna"/>
    <x v="5"/>
    <m/>
    <x v="2"/>
    <s v="Executives"/>
    <s v="E7"/>
    <s v="Yes"/>
    <s v="Yes"/>
    <s v="Yes"/>
    <s v="Yes"/>
    <s v="Yes"/>
    <s v="Yes"/>
    <s v="Yes"/>
    <s v="11012321375"/>
    <d v="2021-08-11T00:00:00"/>
    <d v="1899-12-30T00:00:00"/>
  </r>
  <r>
    <n v="6713"/>
    <s v="210000092212"/>
    <n v="60001639"/>
    <s v="Hareram Kumar Chanchal"/>
    <x v="1"/>
    <s v="Patna"/>
    <x v="27"/>
    <m/>
    <x v="4"/>
    <s v="Executives"/>
    <s v="E7"/>
    <s v="Yes"/>
    <s v="Yes"/>
    <s v="Yes"/>
    <s v="Yes"/>
    <s v="Yes"/>
    <s v="Yes"/>
    <s v="Yes"/>
    <s v="110123249058"/>
    <d v="2021-07-29T00:00:00"/>
    <d v="1899-12-30T14:20:06"/>
  </r>
  <r>
    <n v="6715"/>
    <s v="210000088981"/>
    <n v="60041559"/>
    <s v="Kameshwar Ram"/>
    <x v="1"/>
    <s v="Patna"/>
    <x v="22"/>
    <m/>
    <x v="5"/>
    <s v="Supervisors"/>
    <s v="SSG"/>
    <s v="Yes"/>
    <s v="Yes"/>
    <s v="Yes"/>
    <s v="Yes"/>
    <s v="Yes"/>
    <s v="Yes"/>
    <s v="Yes"/>
    <s v="110123281329"/>
    <d v="2021-07-27T00:00:00"/>
    <d v="1899-12-30T12:04:40"/>
  </r>
  <r>
    <n v="6730"/>
    <s v="210000088573"/>
    <n v="60002056"/>
    <s v="Manoj Kumar"/>
    <x v="1"/>
    <s v="Patna"/>
    <x v="14"/>
    <m/>
    <x v="5"/>
    <s v="Executives"/>
    <s v="E6"/>
    <s v="Yes"/>
    <s v="Yes"/>
    <s v="Yes"/>
    <s v="Yes"/>
    <s v="Yes"/>
    <s v="Yes"/>
    <s v="Yes"/>
    <s v="110123444223"/>
    <d v="2021-07-27T00:00:00"/>
    <d v="1899-12-30T07:37:29"/>
  </r>
  <r>
    <n v="6766"/>
    <s v="210000089450"/>
    <n v="60001896"/>
    <s v="Sanjiv Chandra Singh"/>
    <x v="1"/>
    <s v="Patna"/>
    <x v="9"/>
    <m/>
    <x v="4"/>
    <s v="Executives"/>
    <s v="E6"/>
    <s v="Yes"/>
    <s v="Yes"/>
    <s v="Yes"/>
    <s v="Yes"/>
    <s v="Yes"/>
    <s v="Yes"/>
    <s v="Yes"/>
    <s v="110124337683"/>
    <d v="2021-07-27T00:00:00"/>
    <d v="1899-12-30T16:22:07"/>
  </r>
  <r>
    <n v="6850"/>
    <s v="210000089476"/>
    <n v="60003792"/>
    <s v="Nagmani Kumar"/>
    <x v="1"/>
    <s v="Patna"/>
    <x v="17"/>
    <m/>
    <x v="4"/>
    <s v="Executives"/>
    <s v="E2"/>
    <s v="Yes"/>
    <s v="Yes"/>
    <s v="Yes"/>
    <s v="Yes"/>
    <s v="Yes"/>
    <s v="Yes"/>
    <s v="Yes"/>
    <s v="110132034387"/>
    <d v="2021-07-27T00:00:00"/>
    <d v="1899-12-30T16:35:30"/>
  </r>
  <r>
    <n v="6853"/>
    <s v="210000086817"/>
    <n v="60001927"/>
    <s v="Barun Kumar"/>
    <x v="1"/>
    <s v="Patna"/>
    <x v="21"/>
    <m/>
    <x v="4"/>
    <s v="Executives"/>
    <s v="E6"/>
    <s v="Yes"/>
    <s v="Yes"/>
    <s v="Yes"/>
    <s v="Yes"/>
    <s v="Yes"/>
    <s v="Yes"/>
    <s v="Yes"/>
    <s v="110132183897"/>
    <d v="2021-07-24T00:00:00"/>
    <d v="1899-12-30T15:27:57"/>
  </r>
  <r>
    <n v="6865"/>
    <s v="210000090478"/>
    <n v="60001705"/>
    <s v="Ravish Kumar"/>
    <x v="1"/>
    <s v="Patna"/>
    <x v="24"/>
    <m/>
    <x v="4"/>
    <s v="Executives"/>
    <s v="E6"/>
    <s v="Yes"/>
    <s v="Yes"/>
    <s v="Yes"/>
    <s v="Yes"/>
    <s v="Yes"/>
    <s v="Yes"/>
    <s v="Yes"/>
    <s v="110132411008"/>
    <d v="2021-07-28T00:00:00"/>
    <d v="1899-12-30T12:04:38"/>
  </r>
  <r>
    <n v="6871"/>
    <s v="210000080519"/>
    <n v="60041813"/>
    <s v="JITIN KHANDELWAL"/>
    <x v="1"/>
    <s v="Patna"/>
    <x v="9"/>
    <m/>
    <x v="4"/>
    <s v="Executives"/>
    <s v="E3"/>
    <s v="Yes"/>
    <s v="Yes"/>
    <s v="Yes"/>
    <s v="Yes"/>
    <s v="Yes"/>
    <s v="Yes"/>
    <s v="Yes"/>
    <s v="110132720431"/>
    <d v="2021-07-08T00:00:00"/>
    <d v="1899-12-30T11:09:37"/>
  </r>
  <r>
    <n v="6875"/>
    <s v="210000087768"/>
    <n v="60041634"/>
    <s v="Shailendra Pratap Singh"/>
    <x v="1"/>
    <s v="Patna"/>
    <x v="23"/>
    <m/>
    <x v="4"/>
    <s v="Supervisors"/>
    <s v="S4"/>
    <s v="Yes"/>
    <s v="Yes"/>
    <s v="Yes"/>
    <s v="Yes"/>
    <s v="Yes"/>
    <s v="Yes"/>
    <s v="Yes"/>
    <s v="110132819105"/>
    <d v="2021-07-26T00:00:00"/>
    <d v="1899-12-30T12:34:54"/>
  </r>
  <r>
    <n v="6895"/>
    <s v="210000091762"/>
    <n v="60010648"/>
    <s v="Devendra Prasad Gupta"/>
    <x v="1"/>
    <s v="Patna"/>
    <x v="8"/>
    <m/>
    <x v="4"/>
    <s v="Supervisors"/>
    <s v="SSG"/>
    <s v="Yes"/>
    <s v="Yes"/>
    <s v="Yes"/>
    <s v="Yes"/>
    <s v="Yes"/>
    <s v="Yes"/>
    <s v="Yes"/>
    <s v="110133234423"/>
    <d v="2021-07-29T00:00:00"/>
    <d v="1899-12-30T10:33:47"/>
  </r>
  <r>
    <n v="6896"/>
    <s v="210000088859"/>
    <n v="60001665"/>
    <s v="Amit Kumar"/>
    <x v="1"/>
    <s v="Patna"/>
    <x v="36"/>
    <m/>
    <x v="4"/>
    <s v="Executives"/>
    <s v="E7"/>
    <s v="Yes"/>
    <s v="Yes"/>
    <s v="Yes"/>
    <s v="Yes"/>
    <s v="Yes"/>
    <s v="Yes"/>
    <s v="Yes"/>
    <s v="110133234728"/>
    <d v="2021-07-27T00:00:00"/>
    <d v="1899-12-30T11:09:00"/>
  </r>
  <r>
    <n v="6902"/>
    <s v="210000081723"/>
    <n v="60041677"/>
    <s v="Girijesh Kumar"/>
    <x v="1"/>
    <s v="Patna"/>
    <x v="19"/>
    <m/>
    <x v="4"/>
    <s v="Supervisors"/>
    <s v="S4"/>
    <s v="Yes"/>
    <s v="Yes"/>
    <s v="Yes"/>
    <s v="Yes"/>
    <s v="Yes"/>
    <s v="Yes"/>
    <s v="Yes"/>
    <s v="110133323599"/>
    <d v="2021-07-12T00:00:00"/>
    <d v="1899-12-30T10:40:28"/>
  </r>
  <r>
    <n v="6955"/>
    <s v="210000085068"/>
    <n v="60041737"/>
    <s v="Vishnu Kant Madhav"/>
    <x v="1"/>
    <s v="Patna"/>
    <x v="16"/>
    <m/>
    <x v="4"/>
    <s v="Workmen"/>
    <s v="W5"/>
    <s v="Yes"/>
    <s v="Yes"/>
    <s v="Yes"/>
    <s v="Yes"/>
    <s v="Yes"/>
    <s v="Yes"/>
    <s v="Yes"/>
    <s v="110134958980"/>
    <d v="2021-07-21T00:00:00"/>
    <d v="1899-12-30T10:26:47"/>
  </r>
  <r>
    <n v="6990"/>
    <s v="210000089719"/>
    <n v="60041765"/>
    <s v="Suman Kumar"/>
    <x v="1"/>
    <s v="Patna"/>
    <x v="17"/>
    <m/>
    <x v="4"/>
    <s v="Workmen"/>
    <s v="W4"/>
    <s v="Yes"/>
    <s v="Yes"/>
    <s v="Yes"/>
    <s v="Yes"/>
    <s v="Yes"/>
    <s v="Yes"/>
    <s v="Yes"/>
    <s v="110135817580"/>
    <d v="2021-07-27T00:00:00"/>
    <d v="1899-12-30T18:23:31"/>
  </r>
  <r>
    <n v="7009"/>
    <s v="210000086437"/>
    <n v="60041598"/>
    <s v="Pradeep Kumar Basuri"/>
    <x v="1"/>
    <s v="Patna"/>
    <x v="26"/>
    <m/>
    <x v="5"/>
    <s v="Supervisors"/>
    <s v="S4"/>
    <s v="Yes"/>
    <s v="Yes"/>
    <s v="Yes"/>
    <s v="Yes"/>
    <s v="Yes"/>
    <s v="Yes"/>
    <s v="Yes"/>
    <s v="110141194895"/>
    <d v="2021-07-23T00:00:00"/>
    <d v="1899-12-30T17:41:48"/>
  </r>
  <r>
    <n v="7023"/>
    <s v="210000083434"/>
    <n v="60000813"/>
    <s v="Satish Kumar"/>
    <x v="1"/>
    <s v="Patna"/>
    <x v="9"/>
    <m/>
    <x v="4"/>
    <s v="Supervisors"/>
    <s v="SSG"/>
    <s v="Yes"/>
    <s v="Yes"/>
    <s v="Yes"/>
    <s v="Yes"/>
    <s v="Yes"/>
    <s v="Yes"/>
    <s v="Yes"/>
    <s v="110142008198"/>
    <d v="2021-07-16T00:00:00"/>
    <d v="1899-12-30T10:19:59"/>
  </r>
  <r>
    <n v="7024"/>
    <s v="210000081402"/>
    <n v="60041657"/>
    <s v="Baljit Kumar"/>
    <x v="1"/>
    <s v="Patna"/>
    <x v="19"/>
    <m/>
    <x v="4"/>
    <s v="Supervisors"/>
    <s v="S4"/>
    <s v="Yes"/>
    <s v="Yes"/>
    <s v="Yes"/>
    <s v="Yes"/>
    <s v="Yes"/>
    <s v="Yes"/>
    <s v="Yes"/>
    <s v="110142013241"/>
    <d v="2021-07-10T00:00:00"/>
    <d v="1899-12-30T13:41:27"/>
  </r>
  <r>
    <n v="7031"/>
    <s v="210000089480"/>
    <n v="60041701"/>
    <s v="Kaushal Kishor Sharma"/>
    <x v="1"/>
    <s v="Patna"/>
    <x v="17"/>
    <m/>
    <x v="4"/>
    <s v="Workmen"/>
    <s v="W5"/>
    <s v="Yes"/>
    <s v="Yes"/>
    <s v="Yes"/>
    <s v="Yes"/>
    <s v="Yes"/>
    <s v="Yes"/>
    <s v="Yes"/>
    <s v="110142043078"/>
    <d v="2021-07-27T00:00:00"/>
    <d v="1899-12-30T16:36:44"/>
  </r>
  <r>
    <n v="7049"/>
    <s v="210000091340"/>
    <n v="60001732"/>
    <s v="Ramit Anand"/>
    <x v="1"/>
    <s v="Patna"/>
    <x v="16"/>
    <m/>
    <x v="4"/>
    <s v="Executives"/>
    <s v="E6"/>
    <s v="Yes"/>
    <s v="Yes"/>
    <s v="Yes"/>
    <s v="Yes"/>
    <s v="Yes"/>
    <s v="Yes"/>
    <s v="Yes"/>
    <s v="110142868196"/>
    <d v="2021-07-28T00:00:00"/>
    <d v="1899-12-30T19:23:35"/>
  </r>
  <r>
    <n v="7053"/>
    <s v="210000088816"/>
    <n v="60002029"/>
    <s v="Manoj Kumar"/>
    <x v="1"/>
    <s v="Patna"/>
    <x v="9"/>
    <m/>
    <x v="4"/>
    <s v="Executives"/>
    <s v="E6"/>
    <s v="Yes"/>
    <s v="Yes"/>
    <s v="Yes"/>
    <s v="Yes"/>
    <s v="Yes"/>
    <s v="Yes"/>
    <s v="Yes"/>
    <s v="110142962255"/>
    <d v="2021-07-27T00:00:00"/>
    <d v="1899-12-30T11:17:00"/>
  </r>
  <r>
    <n v="7064"/>
    <s v="210000089842"/>
    <n v="60003958"/>
    <s v="SHUBHAM KUMAR"/>
    <x v="1"/>
    <s v="Patna"/>
    <x v="12"/>
    <m/>
    <x v="4"/>
    <s v="Executives"/>
    <s v="E3"/>
    <s v="Yes"/>
    <s v="Yes"/>
    <s v="Yes"/>
    <s v="Yes"/>
    <s v="Yes"/>
    <s v="Yes"/>
    <s v="Yes"/>
    <s v="110143154465"/>
    <d v="2021-07-27T00:00:00"/>
    <d v="1899-12-30T20:21:59"/>
  </r>
  <r>
    <n v="7071"/>
    <s v="210000092258"/>
    <n v="60003282"/>
    <s v="Prashant Mishra"/>
    <x v="1"/>
    <s v="Patna"/>
    <x v="9"/>
    <m/>
    <x v="4"/>
    <s v="Executives"/>
    <s v="E4"/>
    <s v="Yes"/>
    <s v="Yes"/>
    <s v="Yes"/>
    <s v="Yes"/>
    <s v="Yes"/>
    <s v="Yes"/>
    <s v="Yes"/>
    <s v="110143222361"/>
    <d v="2021-07-29T00:00:00"/>
    <d v="1899-12-30T14:54:41"/>
  </r>
  <r>
    <n v="7080"/>
    <s v="210000089232"/>
    <n v="60001598"/>
    <s v="Md Maaz Alam"/>
    <x v="1"/>
    <s v="Patna"/>
    <x v="21"/>
    <m/>
    <x v="4"/>
    <s v="Executives"/>
    <s v="E7"/>
    <s v="Yes"/>
    <s v="Yes"/>
    <s v="Yes"/>
    <s v="Yes"/>
    <s v="Yes"/>
    <s v="Yes"/>
    <s v="Yes"/>
    <s v="110143249821"/>
    <d v="2021-07-27T00:00:00"/>
    <d v="1899-12-30T14:20:17"/>
  </r>
  <r>
    <n v="7087"/>
    <s v="210000089662"/>
    <n v="60041681"/>
    <s v="Partha Sarathi Rajak"/>
    <x v="1"/>
    <s v="Patna"/>
    <x v="22"/>
    <m/>
    <x v="5"/>
    <s v="Supervisors"/>
    <s v="S4"/>
    <s v="Yes"/>
    <s v="Yes"/>
    <s v="Yes"/>
    <s v="Yes"/>
    <s v="Yes"/>
    <s v="Yes"/>
    <s v="Yes"/>
    <s v="110143281314"/>
    <d v="2021-07-27T00:00:00"/>
    <d v="1899-12-30T17:36:36"/>
  </r>
  <r>
    <n v="7103"/>
    <s v="210000080128"/>
    <n v="60041504"/>
    <s v="Raj Kumar Singh"/>
    <x v="1"/>
    <s v="Patna"/>
    <x v="9"/>
    <m/>
    <x v="4"/>
    <s v="Workmen"/>
    <s v="W7"/>
    <s v="Yes"/>
    <s v="Yes"/>
    <s v="Yes"/>
    <s v="Yes"/>
    <s v="Yes"/>
    <s v="Yes"/>
    <s v="Yes"/>
    <s v="110144008545"/>
    <d v="2021-07-07T00:00:00"/>
    <d v="1899-12-30T11:20:31"/>
  </r>
  <r>
    <n v="7117"/>
    <s v="210000093206"/>
    <n v="60041679"/>
    <s v="Subodh Kumar"/>
    <x v="1"/>
    <s v="Patna"/>
    <x v="24"/>
    <m/>
    <x v="4"/>
    <s v="Supervisors"/>
    <s v="S4"/>
    <s v="Yes"/>
    <s v="Yes"/>
    <s v="Yes"/>
    <s v="Yes"/>
    <s v="Yes"/>
    <s v="Yes"/>
    <s v="Yes"/>
    <s v="110144358595"/>
    <d v="2021-07-30T00:00:00"/>
    <d v="1899-12-30T11:01:49"/>
  </r>
  <r>
    <n v="7121"/>
    <s v="210000089142"/>
    <n v="60001071"/>
    <s v="Surya Prakash"/>
    <x v="1"/>
    <s v="Patna"/>
    <x v="8"/>
    <m/>
    <x v="4"/>
    <s v="Executives"/>
    <s v="E7"/>
    <s v="Yes"/>
    <s v="Yes"/>
    <s v="Yes"/>
    <s v="Yes"/>
    <s v="Yes"/>
    <s v="Yes"/>
    <s v="Yes"/>
    <s v="110144461516"/>
    <d v="2021-07-27T00:00:00"/>
    <d v="1899-12-30T13:07:57"/>
  </r>
  <r>
    <n v="7144"/>
    <s v="210000092646"/>
    <n v="60041658"/>
    <s v="Sulendra Kumar"/>
    <x v="1"/>
    <s v="Patna"/>
    <x v="17"/>
    <m/>
    <x v="4"/>
    <s v="Supervisors"/>
    <s v="S4"/>
    <s v="Yes"/>
    <s v="Yes"/>
    <s v="Yes"/>
    <s v="Yes"/>
    <s v="Yes"/>
    <s v="Yes"/>
    <s v="Yes"/>
    <s v="110145411855"/>
    <d v="2021-07-29T00:00:00"/>
    <d v="1899-12-30T18:07:04"/>
  </r>
  <r>
    <n v="7145"/>
    <s v="210000082784"/>
    <n v="60041411"/>
    <s v="Sanjay Kumar Singh"/>
    <x v="1"/>
    <s v="Patna"/>
    <x v="9"/>
    <m/>
    <x v="4"/>
    <s v="Executives"/>
    <s v="E8"/>
    <s v="Yes"/>
    <s v="Yes"/>
    <s v="Yes"/>
    <s v="Yes"/>
    <s v="Yes"/>
    <s v="Yes"/>
    <s v="Yes"/>
    <s v="110145423729"/>
    <d v="2021-07-14T00:00:00"/>
    <d v="1899-12-30T14:05:58"/>
  </r>
  <r>
    <n v="7229"/>
    <s v="210000086735"/>
    <n v="60002101"/>
    <s v="Kumar Nishith"/>
    <x v="1"/>
    <s v="Patna"/>
    <x v="16"/>
    <m/>
    <x v="4"/>
    <s v="Executives"/>
    <s v="E5"/>
    <s v="Yes"/>
    <s v="Yes"/>
    <s v="Yes"/>
    <s v="Yes"/>
    <s v="Yes"/>
    <s v="Yes"/>
    <s v="Yes"/>
    <s v="110153248725"/>
    <d v="2021-07-24T00:00:00"/>
    <d v="1899-12-30T12:44:14"/>
  </r>
  <r>
    <n v="7238"/>
    <s v="210000089236"/>
    <n v="60041762"/>
    <s v="Abhimanyu Mirdha"/>
    <x v="1"/>
    <s v="Patna"/>
    <x v="22"/>
    <m/>
    <x v="5"/>
    <s v="Workmen"/>
    <s v="W4"/>
    <s v="Yes"/>
    <s v="Yes"/>
    <s v="Yes"/>
    <s v="Yes"/>
    <s v="Yes"/>
    <s v="Yes"/>
    <s v="Yes"/>
    <s v="110153391979"/>
    <d v="2021-07-27T00:00:00"/>
    <d v="1899-12-30T14:29:13"/>
  </r>
  <r>
    <n v="7251"/>
    <s v="210000087016"/>
    <n v="60002507"/>
    <s v="Rakesh Raushan"/>
    <x v="1"/>
    <s v="Patna"/>
    <x v="9"/>
    <m/>
    <x v="4"/>
    <s v="Executives"/>
    <s v="E6"/>
    <s v="Yes"/>
    <s v="Yes"/>
    <s v="Yes"/>
    <s v="Yes"/>
    <s v="Yes"/>
    <s v="Yes"/>
    <s v="Yes"/>
    <s v="110153793307"/>
    <d v="2021-07-25T00:00:00"/>
    <d v="1899-12-30T09:59:19"/>
  </r>
  <r>
    <n v="7261"/>
    <s v="210000089454"/>
    <n v="60041600"/>
    <s v="Niraj Kumar Upadhyay"/>
    <x v="1"/>
    <s v="Patna"/>
    <x v="10"/>
    <m/>
    <x v="4"/>
    <s v="Workmen"/>
    <s v="W5"/>
    <s v="Yes"/>
    <s v="Yes"/>
    <s v="Yes"/>
    <s v="Yes"/>
    <s v="Yes"/>
    <s v="Yes"/>
    <s v="Yes"/>
    <s v="110154267592"/>
    <d v="2021-07-27T00:00:00"/>
    <d v="1899-12-30T16:22:44"/>
  </r>
  <r>
    <n v="7267"/>
    <s v="210000087360"/>
    <n v="60041790"/>
    <s v="RATNESH KUMAR GUDDU"/>
    <x v="1"/>
    <s v="Patna"/>
    <x v="36"/>
    <m/>
    <x v="4"/>
    <s v="Supervisors"/>
    <s v="S1"/>
    <s v="Yes"/>
    <s v="Yes"/>
    <s v="Yes"/>
    <s v="Yes"/>
    <s v="Yes"/>
    <s v="Yes"/>
    <s v="Yes"/>
    <s v="110154309470"/>
    <d v="2021-07-26T00:00:00"/>
    <d v="1899-12-30T10:07:26"/>
  </r>
  <r>
    <n v="7280"/>
    <s v="210000087447"/>
    <n v="60041804"/>
    <s v="Vimlesh Kumar"/>
    <x v="1"/>
    <s v="Patna"/>
    <x v="36"/>
    <m/>
    <x v="4"/>
    <s v="Workmen"/>
    <s v="W3"/>
    <s v="Yes"/>
    <s v="Yes"/>
    <s v="Yes"/>
    <s v="Yes"/>
    <s v="Yes"/>
    <s v="Yes"/>
    <s v="Yes"/>
    <s v="110154555273"/>
    <d v="2021-07-26T00:00:00"/>
    <d v="1899-12-30T10:37:09"/>
  </r>
  <r>
    <n v="7312"/>
    <s v="210000092228"/>
    <n v="60041554"/>
    <s v="Dipak Kumar Singh"/>
    <x v="1"/>
    <s v="Patna"/>
    <x v="33"/>
    <m/>
    <x v="6"/>
    <s v="Executives"/>
    <s v="E2"/>
    <s v="Yes"/>
    <s v="Yes"/>
    <s v="Yes"/>
    <s v="Yes"/>
    <s v="Yes"/>
    <s v="Yes"/>
    <s v="Yes"/>
    <s v="110155535003"/>
    <d v="2021-07-29T00:00:00"/>
    <d v="1899-12-30T14:49:17"/>
  </r>
  <r>
    <n v="7324"/>
    <s v="210000089713"/>
    <n v="60041663"/>
    <s v="Sovind Kumar Ram"/>
    <x v="1"/>
    <s v="Patna"/>
    <x v="17"/>
    <m/>
    <x v="4"/>
    <s v="Supervisors"/>
    <s v="S4"/>
    <s v="Yes"/>
    <s v="Yes"/>
    <s v="Yes"/>
    <s v="Yes"/>
    <s v="Yes"/>
    <s v="Yes"/>
    <s v="Yes"/>
    <s v="110155593578"/>
    <d v="2021-07-27T00:00:00"/>
    <d v="1899-12-30T18:02:34"/>
  </r>
  <r>
    <n v="7327"/>
    <s v="210000092886"/>
    <n v="60001640"/>
    <s v="Ajay Kumar"/>
    <x v="1"/>
    <s v="Patna"/>
    <x v="9"/>
    <m/>
    <x v="4"/>
    <s v="Executives"/>
    <s v="E6"/>
    <s v="Yes"/>
    <s v="Yes"/>
    <s v="Yes"/>
    <s v="Yes"/>
    <s v="Yes"/>
    <s v="Yes"/>
    <s v="Yes"/>
    <s v="110155660342"/>
    <d v="2021-07-30T00:00:00"/>
    <d v="1899-12-30T07:47:24"/>
  </r>
  <r>
    <n v="7341"/>
    <s v="210000094232"/>
    <n v="60004093"/>
    <s v="MOHD MAHTAB ALAM"/>
    <x v="1"/>
    <s v="Patna"/>
    <x v="9"/>
    <m/>
    <x v="4"/>
    <s v="Executives"/>
    <s v="E2"/>
    <s v="Yes"/>
    <s v="Yes"/>
    <s v="Yes"/>
    <s v="Yes"/>
    <s v="Yes"/>
    <s v="Yes"/>
    <s v="Yes"/>
    <s v="110156147215"/>
    <d v="2021-07-31T00:00:00"/>
    <d v="1899-12-30T10:52:01"/>
  </r>
  <r>
    <n v="7356"/>
    <s v="210000089794"/>
    <n v="60051014"/>
    <s v="Rajendra Prasad Sah"/>
    <x v="1"/>
    <s v="Patna"/>
    <x v="32"/>
    <m/>
    <x v="5"/>
    <s v="Executives"/>
    <s v="E4"/>
    <s v="Yes"/>
    <s v="Yes"/>
    <s v="Yes"/>
    <s v="Yes"/>
    <s v="Yes"/>
    <s v="Yes"/>
    <s v="Yes"/>
    <s v="110161958744"/>
    <d v="2021-07-27T00:00:00"/>
    <d v="1899-12-30T18:57:57"/>
  </r>
  <r>
    <n v="7381"/>
    <s v="210000088158"/>
    <n v="60004066"/>
    <s v="Rohit Kumar"/>
    <x v="1"/>
    <s v="Patna"/>
    <x v="12"/>
    <m/>
    <x v="4"/>
    <s v="Executives"/>
    <s v="E2"/>
    <s v="Yes"/>
    <s v="Yes"/>
    <s v="Yes"/>
    <s v="Yes"/>
    <s v="Yes"/>
    <s v="Yes"/>
    <s v="Yes"/>
    <s v="110163039394"/>
    <d v="2021-07-26T00:00:00"/>
    <d v="1899-12-30T16:43:28"/>
  </r>
  <r>
    <n v="7382"/>
    <s v="210000080400"/>
    <n v="60002509"/>
    <s v="Kaushal Suman"/>
    <x v="1"/>
    <s v="Patna"/>
    <x v="39"/>
    <m/>
    <x v="4"/>
    <s v="Executives"/>
    <s v="E5"/>
    <s v="Yes"/>
    <s v="Yes"/>
    <s v="Yes"/>
    <s v="Yes"/>
    <s v="Yes"/>
    <s v="Yes"/>
    <s v="Yes"/>
    <s v="110163074145"/>
    <d v="2021-07-07T00:00:00"/>
    <d v="1899-12-30T18:14:17"/>
  </r>
  <r>
    <n v="7393"/>
    <s v="210000086914"/>
    <n v="60041621"/>
    <s v="Sharawan Kumar Sah"/>
    <x v="1"/>
    <s v="Patna"/>
    <x v="25"/>
    <m/>
    <x v="5"/>
    <s v="Supervisors"/>
    <s v="S4"/>
    <s v="Yes"/>
    <s v="Yes"/>
    <s v="Yes"/>
    <s v="Yes"/>
    <s v="Yes"/>
    <s v="Yes"/>
    <s v="Yes"/>
    <s v="110163214596"/>
    <d v="2021-07-24T00:00:00"/>
    <d v="1899-12-30T17:52:38"/>
  </r>
  <r>
    <n v="7398"/>
    <s v="210000086916"/>
    <n v="60000858"/>
    <s v="Subhash Kumar"/>
    <x v="1"/>
    <s v="Patna"/>
    <x v="38"/>
    <m/>
    <x v="4"/>
    <s v="Executives"/>
    <s v="E8"/>
    <s v="Yes"/>
    <s v="Yes"/>
    <s v="Yes"/>
    <s v="Yes"/>
    <s v="Yes"/>
    <s v="Yes"/>
    <s v="Yes"/>
    <s v="110163240759"/>
    <d v="2021-07-24T00:00:00"/>
    <d v="1899-12-30T17:58:21"/>
  </r>
  <r>
    <n v="7403"/>
    <s v="210000088180"/>
    <n v="60041647"/>
    <s v="Ajit Kumar"/>
    <x v="1"/>
    <s v="Patna"/>
    <x v="17"/>
    <m/>
    <x v="4"/>
    <s v="Supervisors"/>
    <s v="S4"/>
    <s v="Yes"/>
    <s v="Yes"/>
    <s v="Yes"/>
    <s v="Yes"/>
    <s v="Yes"/>
    <s v="Yes"/>
    <s v="Yes"/>
    <s v="110163314990"/>
    <d v="2021-07-26T00:00:00"/>
    <d v="1899-12-30T16:40:32"/>
  </r>
  <r>
    <n v="7404"/>
    <s v="210000085996"/>
    <n v="60041751"/>
    <s v="Jitendra Kumar Bhagat"/>
    <x v="1"/>
    <s v="Patna"/>
    <x v="15"/>
    <m/>
    <x v="5"/>
    <s v="Workmen"/>
    <s v="W5"/>
    <s v="Yes"/>
    <s v="Yes"/>
    <s v="Yes"/>
    <s v="Yes"/>
    <s v="Yes"/>
    <s v="Yes"/>
    <s v="Yes"/>
    <s v="110163390452"/>
    <d v="2021-07-23T00:00:00"/>
    <d v="1899-12-30T11:16:41"/>
  </r>
  <r>
    <n v="7475"/>
    <s v="210000083645"/>
    <n v="60041721"/>
    <s v="Jayveer Dutta Jha"/>
    <x v="1"/>
    <s v="Patna"/>
    <x v="14"/>
    <m/>
    <x v="5"/>
    <s v="Executives"/>
    <s v="E7"/>
    <s v="Yes"/>
    <s v="Yes"/>
    <s v="Yes"/>
    <s v="Yes"/>
    <s v="Yes"/>
    <s v="Yes"/>
    <s v="Yes"/>
    <s v="110165570339"/>
    <d v="2021-07-16T00:00:00"/>
    <d v="1899-12-30T17:39:11"/>
  </r>
  <r>
    <n v="7500"/>
    <s v="210000085689"/>
    <n v="60041730"/>
    <s v="Sumit Kumar Prasad"/>
    <x v="1"/>
    <s v="Patna"/>
    <x v="6"/>
    <m/>
    <x v="3"/>
    <s v="Executives"/>
    <s v="E6"/>
    <s v="Yes"/>
    <s v="Yes"/>
    <s v="Yes"/>
    <s v="Yes"/>
    <s v="Yes"/>
    <s v="Yes"/>
    <s v="Yes"/>
    <s v="110170964251"/>
    <d v="2021-07-22T00:00:00"/>
    <d v="1899-12-30T17:22:32"/>
  </r>
  <r>
    <n v="7506"/>
    <s v="210000091911"/>
    <n v="60041837"/>
    <s v="Mohit Mohan Wakde"/>
    <x v="1"/>
    <s v="Patna"/>
    <x v="11"/>
    <m/>
    <x v="5"/>
    <s v="Supervisors"/>
    <s v="S1"/>
    <s v="Yes"/>
    <s v="Yes"/>
    <s v="Yes"/>
    <s v="Yes"/>
    <s v="Yes"/>
    <s v="Yes"/>
    <s v="Yes"/>
    <s v="110171141703"/>
    <d v="2021-07-29T00:00:00"/>
    <d v="1899-12-30T11:28:53"/>
  </r>
  <r>
    <n v="7521"/>
    <s v="210000089394"/>
    <n v="60003331"/>
    <s v="Randhir Kumar Ranu"/>
    <x v="1"/>
    <s v="Patna"/>
    <x v="36"/>
    <m/>
    <x v="4"/>
    <s v="Executives"/>
    <s v="E4"/>
    <s v="Yes"/>
    <s v="Yes"/>
    <s v="Yes"/>
    <s v="Yes"/>
    <s v="Yes"/>
    <s v="Yes"/>
    <s v="Yes"/>
    <s v="110172183167"/>
    <d v="2021-07-27T00:00:00"/>
    <d v="1899-12-30T15:54:45"/>
  </r>
  <r>
    <n v="7523"/>
    <s v="210000081702"/>
    <n v="60041864"/>
    <s v="Manoj Janghela"/>
    <x v="1"/>
    <s v="Patna"/>
    <x v="19"/>
    <m/>
    <x v="4"/>
    <s v="Executives"/>
    <s v="E4"/>
    <s v="Yes"/>
    <s v="Yes"/>
    <s v="Yes"/>
    <s v="Yes"/>
    <s v="Yes"/>
    <s v="Yes"/>
    <s v="Yes"/>
    <s v="110172285102"/>
    <d v="2021-07-12T00:00:00"/>
    <d v="1899-12-30T10:35:28"/>
  </r>
  <r>
    <n v="7531"/>
    <s v="210000091921"/>
    <n v="60041767"/>
    <s v="Chakrapani Mishra"/>
    <x v="1"/>
    <s v="Patna"/>
    <x v="16"/>
    <m/>
    <x v="4"/>
    <s v="Executives"/>
    <s v="E4"/>
    <s v="Yes"/>
    <s v="Yes"/>
    <s v="Yes"/>
    <s v="Yes"/>
    <s v="Yes"/>
    <s v="Yes"/>
    <s v="Yes"/>
    <s v="110172963038"/>
    <d v="2021-07-29T00:00:00"/>
    <d v="1899-12-30T11:39:44"/>
  </r>
  <r>
    <n v="7551"/>
    <s v="210000080687"/>
    <n v="60000851"/>
    <s v="Pranav Kumar"/>
    <x v="1"/>
    <s v="Patna"/>
    <x v="19"/>
    <m/>
    <x v="4"/>
    <s v="Executives"/>
    <s v="E8"/>
    <s v="Yes"/>
    <s v="Yes"/>
    <s v="Yes"/>
    <s v="Yes"/>
    <s v="Yes"/>
    <s v="Yes"/>
    <s v="Yes"/>
    <s v="110173195443"/>
    <d v="2021-07-08T00:00:00"/>
    <d v="1899-12-30T14:13:38"/>
  </r>
  <r>
    <n v="7559"/>
    <s v="210000083027"/>
    <n v="60000850"/>
    <s v="Pankaj Kumar Singh"/>
    <x v="1"/>
    <s v="Patna"/>
    <x v="12"/>
    <m/>
    <x v="4"/>
    <s v="Executives"/>
    <s v="E8"/>
    <s v="Yes"/>
    <s v="Yes"/>
    <s v="Yes"/>
    <s v="Yes"/>
    <s v="Yes"/>
    <s v="Yes"/>
    <s v="Yes"/>
    <s v="110173235763"/>
    <d v="2021-07-15T00:00:00"/>
    <d v="1899-12-30T10:44:39"/>
  </r>
  <r>
    <n v="7566"/>
    <s v="210000080282"/>
    <n v="60002413"/>
    <s v="Gunjan Gagan"/>
    <x v="1"/>
    <s v="Patna"/>
    <x v="24"/>
    <m/>
    <x v="4"/>
    <s v="Executives"/>
    <s v="E6"/>
    <s v="Yes"/>
    <s v="Yes"/>
    <s v="Yes"/>
    <s v="Yes"/>
    <s v="Yes"/>
    <s v="Yes"/>
    <s v="Yes"/>
    <s v="110173546674"/>
    <d v="2021-07-07T00:00:00"/>
    <d v="1899-12-30T14:49:03"/>
  </r>
  <r>
    <n v="7573"/>
    <s v="310000000007"/>
    <n v="60002866"/>
    <s v="SANJAY KUMAR SINGH"/>
    <x v="1"/>
    <s v="Patna"/>
    <x v="5"/>
    <m/>
    <x v="2"/>
    <s v="Executives"/>
    <s v="E5"/>
    <s v="Yes"/>
    <s v="Yes"/>
    <s v="Yes"/>
    <s v="Yes"/>
    <s v="Yes"/>
    <s v="Yes"/>
    <s v="Yes"/>
    <s v="110173978410"/>
    <d v="2021-08-11T00:00:00"/>
    <d v="1899-12-30T00:00:00"/>
  </r>
  <r>
    <n v="7590"/>
    <s v="210000092237"/>
    <n v="60020655"/>
    <s v="Manish Vinod Prasad"/>
    <x v="1"/>
    <s v="Patna"/>
    <x v="21"/>
    <m/>
    <x v="4"/>
    <s v="Executives"/>
    <s v="E2"/>
    <s v="Yes"/>
    <s v="Yes"/>
    <s v="Yes"/>
    <s v="Yes"/>
    <s v="Yes"/>
    <s v="Yes"/>
    <s v="Yes"/>
    <s v="110174295911"/>
    <d v="2021-07-29T00:00:00"/>
    <d v="1899-12-30T14:56:28"/>
  </r>
  <r>
    <n v="7600"/>
    <s v="210000093082"/>
    <n v="60041629"/>
    <s v="Prashant Kumar"/>
    <x v="1"/>
    <s v="Patna"/>
    <x v="38"/>
    <m/>
    <x v="4"/>
    <s v="Supervisors"/>
    <s v="S4"/>
    <s v="Yes"/>
    <s v="Yes"/>
    <s v="Yes"/>
    <s v="Yes"/>
    <s v="Yes"/>
    <s v="Yes"/>
    <s v="Yes"/>
    <s v="110174464969"/>
    <d v="2021-07-30T00:00:00"/>
    <d v="1899-12-30T10:16:41"/>
  </r>
  <r>
    <n v="7619"/>
    <s v="210000087462"/>
    <n v="60001416"/>
    <s v="Md Anisur Rahman"/>
    <x v="1"/>
    <s v="Patna"/>
    <x v="9"/>
    <m/>
    <x v="4"/>
    <s v="Executives"/>
    <s v="E7"/>
    <s v="Yes"/>
    <s v="Yes"/>
    <s v="Yes"/>
    <s v="Yes"/>
    <s v="Yes"/>
    <s v="Yes"/>
    <s v="Yes"/>
    <s v="110175207918"/>
    <d v="2021-07-26T00:00:00"/>
    <d v="1899-12-30T10:38:02"/>
  </r>
  <r>
    <n v="7634"/>
    <s v="210000088833"/>
    <n v="60041667"/>
    <s v="Basant Kumar"/>
    <x v="1"/>
    <s v="Patna"/>
    <x v="12"/>
    <m/>
    <x v="4"/>
    <s v="Supervisors"/>
    <s v="S4"/>
    <s v="Yes"/>
    <s v="Yes"/>
    <s v="Yes"/>
    <s v="Yes"/>
    <s v="Yes"/>
    <s v="Yes"/>
    <s v="Yes"/>
    <s v="110175553404"/>
    <d v="2021-07-27T00:00:00"/>
    <d v="1899-12-30T10:59:40"/>
  </r>
  <r>
    <n v="7645"/>
    <s v="210000080358"/>
    <n v="60004044"/>
    <s v="Chhaya Singh"/>
    <x v="1"/>
    <s v="Patna"/>
    <x v="9"/>
    <m/>
    <x v="4"/>
    <s v="Executives"/>
    <s v="E3"/>
    <s v="Yes"/>
    <s v="Yes"/>
    <s v="Yes"/>
    <s v="Yes"/>
    <s v="Yes"/>
    <s v="Yes"/>
    <s v="Yes"/>
    <s v="110175961238"/>
    <d v="2021-07-07T00:00:00"/>
    <d v="1899-12-30T17:04:19"/>
  </r>
  <r>
    <n v="7655"/>
    <s v="210000081350"/>
    <n v="60041635"/>
    <s v="Mithilesh Kumar Rudra"/>
    <x v="1"/>
    <s v="Patna"/>
    <x v="19"/>
    <m/>
    <x v="4"/>
    <s v="Supervisors"/>
    <s v="S4"/>
    <s v="Yes"/>
    <s v="Yes"/>
    <s v="Yes"/>
    <s v="Yes"/>
    <s v="Yes"/>
    <s v="Yes"/>
    <s v="Yes"/>
    <s v="110181344551"/>
    <d v="2021-07-10T00:00:00"/>
    <d v="1899-12-30T13:30:39"/>
  </r>
  <r>
    <n v="7657"/>
    <s v="210000091846"/>
    <n v="60020615"/>
    <s v="Daisy Rani Singh"/>
    <x v="1"/>
    <s v="Patna"/>
    <x v="17"/>
    <m/>
    <x v="4"/>
    <s v="Executives"/>
    <s v="E2"/>
    <s v="Yes"/>
    <s v="Yes"/>
    <s v="Yes"/>
    <s v="Yes"/>
    <s v="Yes"/>
    <s v="Yes"/>
    <s v="No"/>
    <s v="110181566961"/>
    <d v="2021-07-29T00:00:00"/>
    <d v="1899-12-30T11:12:49"/>
  </r>
  <r>
    <n v="7660"/>
    <s v="210000092396"/>
    <n v="60020611"/>
    <s v="Om Prakash Shukla"/>
    <x v="1"/>
    <s v="Patna"/>
    <x v="17"/>
    <m/>
    <x v="4"/>
    <s v="Executives"/>
    <s v="E2"/>
    <s v="Yes"/>
    <s v="Yes"/>
    <s v="Yes"/>
    <s v="Yes"/>
    <s v="Yes"/>
    <s v="Yes"/>
    <s v="Yes"/>
    <s v="110181595554"/>
    <d v="2021-07-29T00:00:00"/>
    <d v="1899-12-30T16:11:49"/>
  </r>
  <r>
    <n v="7666"/>
    <s v="210000088176"/>
    <n v="60041406"/>
    <s v="Satyendra Kumar"/>
    <x v="1"/>
    <s v="Patna"/>
    <x v="9"/>
    <m/>
    <x v="4"/>
    <s v="Supervisors"/>
    <s v="SSG"/>
    <s v="Yes"/>
    <s v="Yes"/>
    <s v="Yes"/>
    <s v="Yes"/>
    <s v="Yes"/>
    <s v="Yes"/>
    <s v="Yes"/>
    <s v="110182008215"/>
    <d v="2021-07-26T00:00:00"/>
    <d v="1899-12-30T16:33:54"/>
  </r>
  <r>
    <n v="7668"/>
    <s v="210000086459"/>
    <n v="60001804"/>
    <s v="Navaneet Kumar"/>
    <x v="1"/>
    <s v="Patna"/>
    <x v="19"/>
    <m/>
    <x v="4"/>
    <s v="Executives"/>
    <s v="E6"/>
    <s v="Yes"/>
    <s v="Yes"/>
    <s v="Yes"/>
    <s v="Yes"/>
    <s v="Yes"/>
    <s v="Yes"/>
    <s v="Yes"/>
    <s v="110182013253"/>
    <d v="2021-07-23T00:00:00"/>
    <d v="1899-12-30T18:10:36"/>
  </r>
  <r>
    <n v="7695"/>
    <s v="210000079466"/>
    <n v="60003263"/>
    <s v="Bibhu Prasad Sowmandal"/>
    <x v="1"/>
    <s v="Patna"/>
    <x v="26"/>
    <m/>
    <x v="5"/>
    <s v="Executives"/>
    <s v="E4"/>
    <s v="Yes"/>
    <s v="Yes"/>
    <s v="Yes"/>
    <s v="Yes"/>
    <s v="Yes"/>
    <s v="Yes"/>
    <s v="Yes"/>
    <s v="110182765874"/>
    <d v="2021-07-05T00:00:00"/>
    <d v="1899-12-30T16:38:50"/>
  </r>
  <r>
    <n v="7714"/>
    <s v="310000000015"/>
    <n v="60041468"/>
    <s v="Chandan Mukhopadhyay"/>
    <x v="1"/>
    <s v="Patna"/>
    <x v="5"/>
    <m/>
    <x v="2"/>
    <s v="Executives"/>
    <s v="E7"/>
    <s v="Yes"/>
    <s v="Yes"/>
    <s v="Yes"/>
    <s v="Yes"/>
    <s v="Yes"/>
    <s v="Yes"/>
    <s v="Yes"/>
    <s v="110183200910"/>
    <d v="2021-08-11T00:00:00"/>
    <d v="1899-12-30T00:00:00"/>
  </r>
  <r>
    <n v="7720"/>
    <s v="210000087901"/>
    <n v="60065059"/>
    <s v="Md Qumruljama Ansari"/>
    <x v="1"/>
    <s v="Patna"/>
    <x v="16"/>
    <m/>
    <x v="4"/>
    <s v="Supervisors"/>
    <s v="S4"/>
    <s v="Yes"/>
    <s v="Yes"/>
    <s v="Yes"/>
    <s v="Yes"/>
    <s v="Yes"/>
    <s v="Yes"/>
    <s v="Yes"/>
    <s v="110183300439"/>
    <d v="2021-07-26T00:00:00"/>
    <d v="1899-12-30T13:43:57"/>
  </r>
  <r>
    <n v="7742"/>
    <s v="210000088220"/>
    <n v="60041806"/>
    <s v="BIRENDRA KUMAR SINGH"/>
    <x v="1"/>
    <s v="Patna"/>
    <x v="17"/>
    <m/>
    <x v="4"/>
    <s v="Supervisors"/>
    <s v="S2"/>
    <s v="Yes"/>
    <s v="Yes"/>
    <s v="Yes"/>
    <s v="Yes"/>
    <s v="Yes"/>
    <s v="Yes"/>
    <s v="Yes"/>
    <s v="110183747207"/>
    <d v="2021-07-26T00:00:00"/>
    <d v="1899-12-30T16:58:38"/>
  </r>
  <r>
    <n v="7774"/>
    <s v="210000087822"/>
    <n v="60003930"/>
    <s v="MITHILESH KUMAR RAY"/>
    <x v="1"/>
    <s v="Patna"/>
    <x v="36"/>
    <m/>
    <x v="4"/>
    <s v="Executives"/>
    <s v="E3"/>
    <s v="Yes"/>
    <s v="Yes"/>
    <s v="Yes"/>
    <s v="Yes"/>
    <s v="Yes"/>
    <s v="Yes"/>
    <s v="Yes"/>
    <s v="110184565789"/>
    <d v="2021-07-26T00:00:00"/>
    <d v="1899-12-30T12:50:51"/>
  </r>
  <r>
    <n v="7791"/>
    <s v="210000082998"/>
    <n v="60002492"/>
    <s v="Vikash Kumar"/>
    <x v="1"/>
    <s v="Patna"/>
    <x v="13"/>
    <m/>
    <x v="5"/>
    <s v="Executives"/>
    <s v="E5"/>
    <s v="Yes"/>
    <s v="Yes"/>
    <s v="Yes"/>
    <s v="Yes"/>
    <s v="Yes"/>
    <s v="Yes"/>
    <s v="Yes"/>
    <s v="110190934746"/>
    <d v="2021-07-15T00:00:00"/>
    <d v="1899-12-30T10:13:07"/>
  </r>
  <r>
    <n v="7809"/>
    <s v="210000081741"/>
    <n v="60041676"/>
    <s v="Amit Kumar Tripathi"/>
    <x v="1"/>
    <s v="Patna"/>
    <x v="19"/>
    <m/>
    <x v="4"/>
    <s v="Supervisors"/>
    <s v="S4"/>
    <s v="Yes"/>
    <s v="Yes"/>
    <s v="Yes"/>
    <s v="Yes"/>
    <s v="Yes"/>
    <s v="Yes"/>
    <s v="Yes"/>
    <s v="110191450859"/>
    <d v="2021-07-12T00:00:00"/>
    <d v="1899-12-30T11:03:14"/>
  </r>
  <r>
    <n v="7812"/>
    <s v="210000081483"/>
    <n v="60003380"/>
    <s v="Kumar Gaurav"/>
    <x v="1"/>
    <s v="Patna"/>
    <x v="11"/>
    <m/>
    <x v="5"/>
    <s v="Executives"/>
    <s v="E4"/>
    <s v="Yes"/>
    <s v="Yes"/>
    <s v="Yes"/>
    <s v="Yes"/>
    <s v="Yes"/>
    <s v="Yes"/>
    <s v="Yes"/>
    <s v="110191792876"/>
    <d v="2021-07-10T00:00:00"/>
    <d v="1899-12-30T17:09:39"/>
  </r>
  <r>
    <n v="7846"/>
    <s v="210000086458"/>
    <n v="60001757"/>
    <s v="Anil Prakhar"/>
    <x v="1"/>
    <s v="Patna"/>
    <x v="14"/>
    <m/>
    <x v="5"/>
    <s v="Executives"/>
    <s v="E6"/>
    <s v="Yes"/>
    <s v="Yes"/>
    <s v="Yes"/>
    <s v="Yes"/>
    <s v="Yes"/>
    <s v="Yes"/>
    <s v="Yes"/>
    <s v="110193122684"/>
    <d v="2021-07-23T00:00:00"/>
    <d v="1899-12-30T18:09:33"/>
  </r>
  <r>
    <n v="7855"/>
    <s v="310000000012"/>
    <n v="60040763"/>
    <s v="Avinash Kumar Sinha"/>
    <x v="1"/>
    <s v="Patna"/>
    <x v="5"/>
    <m/>
    <x v="2"/>
    <s v="Executives"/>
    <s v="E7"/>
    <s v="Yes"/>
    <s v="Yes"/>
    <s v="Yes"/>
    <s v="Yes"/>
    <s v="Yes"/>
    <s v="Yes"/>
    <s v="Yes"/>
    <s v="110193226320"/>
    <d v="2021-08-11T00:00:00"/>
    <d v="1899-12-30T00:00:00"/>
  </r>
  <r>
    <n v="7863"/>
    <s v="210000088249"/>
    <n v="60041648"/>
    <s v="Rajesh Kumar Mandal"/>
    <x v="1"/>
    <s v="Patna"/>
    <x v="12"/>
    <m/>
    <x v="4"/>
    <s v="Supervisors"/>
    <s v="S4"/>
    <s v="Yes"/>
    <s v="Yes"/>
    <s v="Yes"/>
    <s v="Yes"/>
    <s v="Yes"/>
    <s v="Yes"/>
    <s v="Yes"/>
    <s v="110193300688"/>
    <d v="2021-07-26T00:00:00"/>
    <d v="1899-12-30T17:08:25"/>
  </r>
  <r>
    <n v="7904"/>
    <s v="210000091616"/>
    <n v="60002347"/>
    <s v="Chandan Kumar"/>
    <x v="1"/>
    <s v="Patna"/>
    <x v="9"/>
    <m/>
    <x v="4"/>
    <s v="Executives"/>
    <s v="E6"/>
    <s v="Yes"/>
    <s v="Yes"/>
    <s v="Yes"/>
    <s v="Yes"/>
    <s v="Yes"/>
    <s v="Yes"/>
    <s v="Yes"/>
    <s v="110194420226"/>
    <d v="2021-07-29T00:00:00"/>
    <d v="1899-12-30T09:44:32"/>
  </r>
  <r>
    <n v="7911"/>
    <s v="210000093846"/>
    <n v="60003673"/>
    <s v="DEEPANKAR NISHAD"/>
    <x v="1"/>
    <s v="Patna"/>
    <x v="17"/>
    <m/>
    <x v="4"/>
    <s v="Executives"/>
    <s v="E3"/>
    <s v="Yes"/>
    <s v="Yes"/>
    <s v="Yes"/>
    <s v="Yes"/>
    <s v="Yes"/>
    <s v="Yes"/>
    <s v="Yes"/>
    <s v="110194655855"/>
    <d v="2021-07-30T00:00:00"/>
    <d v="1899-12-30T17:41:20"/>
  </r>
  <r>
    <n v="7916"/>
    <s v="210000092083"/>
    <n v="60041702"/>
    <s v="Abhishek Sharma"/>
    <x v="1"/>
    <s v="Patna"/>
    <x v="17"/>
    <m/>
    <x v="4"/>
    <s v="Workmen"/>
    <s v="W5"/>
    <s v="Yes"/>
    <s v="Yes"/>
    <s v="Yes"/>
    <s v="Yes"/>
    <s v="Yes"/>
    <s v="Yes"/>
    <s v="Yes"/>
    <s v="110195570377"/>
    <d v="2021-07-29T00:00:00"/>
    <d v="1899-12-30T12:39:18"/>
  </r>
  <r>
    <n v="7919"/>
    <s v="210000092149"/>
    <n v="60040359"/>
    <s v="E R Rao"/>
    <x v="1"/>
    <s v="Patna"/>
    <x v="6"/>
    <m/>
    <x v="3"/>
    <s v="Executives"/>
    <s v="E7"/>
    <s v="Yes"/>
    <s v="Yes"/>
    <s v="Yes"/>
    <s v="Yes"/>
    <s v="Yes"/>
    <s v="Yes"/>
    <s v="Yes"/>
    <s v="110195705695"/>
    <d v="2021-07-29T00:00:00"/>
    <d v="1899-12-30T13:51:42"/>
  </r>
  <r>
    <n v="7947"/>
    <s v="210000092084"/>
    <n v="60041809"/>
    <s v="BHONATH KARALI"/>
    <x v="1"/>
    <s v="Patna"/>
    <x v="25"/>
    <m/>
    <x v="5"/>
    <s v="Workmen"/>
    <s v="W3"/>
    <s v="Yes"/>
    <s v="Yes"/>
    <s v="Yes"/>
    <s v="Yes"/>
    <s v="Yes"/>
    <s v="Yes"/>
    <s v="Yes"/>
    <s v="111007557686"/>
    <d v="2021-07-29T00:00:00"/>
    <d v="1899-12-30T12:39:33"/>
  </r>
  <r>
    <n v="7977"/>
    <s v="210000085222"/>
    <n v="60011582"/>
    <s v="Rajesh Kumar Saini"/>
    <x v="1"/>
    <s v="Patna"/>
    <x v="26"/>
    <m/>
    <x v="5"/>
    <s v="Executives"/>
    <s v="E7"/>
    <s v="Yes"/>
    <s v="Yes"/>
    <s v="Yes"/>
    <s v="Yes"/>
    <s v="Yes"/>
    <s v="Yes"/>
    <s v="Yes"/>
    <s v="111101936594"/>
    <d v="2021-07-21T00:00:00"/>
    <d v="1899-12-30T18:03:33"/>
  </r>
  <r>
    <n v="8003"/>
    <s v="210000079312"/>
    <n v="60011380"/>
    <s v="Pankaj Kumar"/>
    <x v="1"/>
    <s v="Patna"/>
    <x v="9"/>
    <m/>
    <x v="4"/>
    <s v="Workmen"/>
    <s v="W6"/>
    <s v="Yes"/>
    <s v="Yes"/>
    <s v="Yes"/>
    <s v="Yes"/>
    <s v="Yes"/>
    <s v="Yes"/>
    <s v="Yes"/>
    <s v="111102827806"/>
    <d v="2021-07-05T00:00:00"/>
    <d v="1899-12-30T11:47:47"/>
  </r>
  <r>
    <n v="8022"/>
    <s v="210000086356"/>
    <n v="60041407"/>
    <s v="Rajesh ."/>
    <x v="1"/>
    <s v="Patna"/>
    <x v="5"/>
    <m/>
    <x v="2"/>
    <s v="Executives"/>
    <s v="E8"/>
    <s v="Yes"/>
    <s v="Yes"/>
    <s v="Yes"/>
    <s v="Yes"/>
    <s v="Yes"/>
    <s v="Yes"/>
    <s v="Yes"/>
    <s v="111103179765"/>
    <d v="2021-07-23T00:00:00"/>
    <d v="1899-12-30T16:42:10"/>
  </r>
  <r>
    <n v="8026"/>
    <s v="210000080565"/>
    <n v="60041445"/>
    <s v="V P Sinha"/>
    <x v="1"/>
    <s v="Patna"/>
    <x v="26"/>
    <m/>
    <x v="5"/>
    <s v="Executives"/>
    <s v="E5"/>
    <s v="Yes"/>
    <s v="Yes"/>
    <s v="Yes"/>
    <s v="Yes"/>
    <s v="Yes"/>
    <s v="Yes"/>
    <s v="Yes"/>
    <s v="111103217317"/>
    <d v="2021-07-08T00:00:00"/>
    <d v="1899-12-30T11:23:14"/>
  </r>
  <r>
    <n v="8029"/>
    <s v="210000084286"/>
    <n v="60050880"/>
    <s v="Mridul Kumar Agarwal"/>
    <x v="1"/>
    <s v="Patna"/>
    <x v="9"/>
    <m/>
    <x v="4"/>
    <s v="Executives"/>
    <s v="E8"/>
    <s v="Yes"/>
    <s v="Yes"/>
    <s v="Yes"/>
    <s v="Yes"/>
    <s v="Yes"/>
    <s v="Yes"/>
    <s v="Yes"/>
    <s v="111103234280"/>
    <d v="2021-07-19T00:00:00"/>
    <d v="1899-12-30T13:51:20"/>
  </r>
  <r>
    <n v="8030"/>
    <s v="210000092073"/>
    <n v="60016770"/>
    <s v="Shivam ."/>
    <x v="1"/>
    <s v="Patna"/>
    <x v="21"/>
    <m/>
    <x v="4"/>
    <s v="Supervisors"/>
    <s v="S4"/>
    <s v="Yes"/>
    <s v="Yes"/>
    <s v="Yes"/>
    <s v="Yes"/>
    <s v="Yes"/>
    <s v="Yes"/>
    <s v="Yes"/>
    <s v="111103240774"/>
    <d v="2021-07-29T00:00:00"/>
    <d v="1899-12-30T12:35:23"/>
  </r>
  <r>
    <n v="8032"/>
    <s v="210000084834"/>
    <n v="60001715"/>
    <s v="Neeraj Kumar"/>
    <x v="1"/>
    <s v="Patna"/>
    <x v="10"/>
    <m/>
    <x v="4"/>
    <s v="Executives"/>
    <s v="E7"/>
    <s v="Yes"/>
    <s v="Yes"/>
    <s v="Yes"/>
    <s v="Yes"/>
    <s v="Yes"/>
    <s v="Yes"/>
    <s v="Yes"/>
    <s v="111103259955"/>
    <d v="2021-07-20T00:00:00"/>
    <d v="1899-12-30T14:44:58"/>
  </r>
  <r>
    <n v="8072"/>
    <s v="210000093635"/>
    <n v="60041652"/>
    <s v="Dinesh Kumar"/>
    <x v="1"/>
    <s v="Patna"/>
    <x v="25"/>
    <m/>
    <x v="5"/>
    <s v="Supervisors"/>
    <s v="S4"/>
    <s v="Yes"/>
    <s v="Yes"/>
    <s v="Yes"/>
    <s v="Yes"/>
    <s v="Yes"/>
    <s v="Yes"/>
    <s v="Yes"/>
    <s v="111105480671"/>
    <d v="2021-07-30T00:00:00"/>
    <d v="1899-12-30T15:51:46"/>
  </r>
  <r>
    <n v="8150"/>
    <s v="210000094334"/>
    <n v="60041707"/>
    <s v="Rajesh Kumar"/>
    <x v="1"/>
    <s v="Patna"/>
    <x v="31"/>
    <m/>
    <x v="4"/>
    <s v="Supervisors"/>
    <s v="S4"/>
    <s v="Yes"/>
    <s v="Yes"/>
    <s v="Yes"/>
    <s v="Yes"/>
    <s v="Yes"/>
    <s v="Yes"/>
    <s v="Yes"/>
    <s v="500110008748"/>
    <d v="2021-07-31T00:00:00"/>
    <d v="1899-12-30T12:13:46"/>
  </r>
  <r>
    <n v="13"/>
    <s v="210000081772"/>
    <n v="60050938"/>
    <s v="Jagannath Upadhyaya"/>
    <x v="2"/>
    <s v="Kolkata"/>
    <x v="40"/>
    <m/>
    <x v="6"/>
    <s v="Executives"/>
    <s v="E2"/>
    <s v="Yes"/>
    <s v="Yes"/>
    <s v="Yes"/>
    <s v="Yes"/>
    <s v="Yes"/>
    <s v="Yes"/>
    <s v="No"/>
    <s v="0"/>
    <d v="2021-07-12T00:00:00"/>
    <d v="1899-12-30T12:08:53"/>
  </r>
  <r>
    <n v="16"/>
    <s v="210000081961"/>
    <n v="60011148"/>
    <s v="Dharmendra Kr Singh"/>
    <x v="2"/>
    <s v="Kolkata"/>
    <x v="41"/>
    <m/>
    <x v="8"/>
    <s v="Executives"/>
    <s v="E2"/>
    <s v="Yes"/>
    <s v="Yes"/>
    <s v="Yes"/>
    <s v="Yes"/>
    <s v="Yes"/>
    <s v="Yes"/>
    <s v="No"/>
    <s v="0"/>
    <d v="2021-07-12T00:00:00"/>
    <d v="1899-12-30T16:43:13"/>
  </r>
  <r>
    <n v="130"/>
    <s v="210000088500"/>
    <n v="60003762"/>
    <s v="Sudeep Nandi"/>
    <x v="2"/>
    <s v="Kolkata"/>
    <x v="42"/>
    <m/>
    <x v="6"/>
    <s v="Executives"/>
    <s v="E2"/>
    <s v="Yes"/>
    <s v="Yes"/>
    <s v="Yes"/>
    <s v="Yes"/>
    <s v="Yes"/>
    <s v="Yes"/>
    <s v="No"/>
    <s v="0"/>
    <d v="2021-07-26T00:00:00"/>
    <d v="1899-12-30T22:38:24"/>
  </r>
  <r>
    <n v="182"/>
    <s v="210000089687"/>
    <n v="60040291"/>
    <s v="Pranab Kumar Das"/>
    <x v="2"/>
    <s v="Kolkata"/>
    <x v="40"/>
    <m/>
    <x v="6"/>
    <s v="Executives"/>
    <s v="E2"/>
    <s v="Yes"/>
    <s v="Yes"/>
    <s v="Yes"/>
    <s v="Yes"/>
    <s v="Yes"/>
    <s v="Yes"/>
    <s v="No"/>
    <s v="0"/>
    <d v="2021-07-27T00:00:00"/>
    <d v="1899-12-30T17:51:57"/>
  </r>
  <r>
    <n v="203"/>
    <s v="210000090015"/>
    <n v="60003812"/>
    <s v="Aziz Al Aman"/>
    <x v="2"/>
    <s v="Kolkata"/>
    <x v="43"/>
    <m/>
    <x v="6"/>
    <s v="Executives"/>
    <s v="E2"/>
    <s v="Yes"/>
    <s v="Yes"/>
    <s v="Yes"/>
    <s v="Yes"/>
    <s v="Yes"/>
    <s v="Yes"/>
    <s v="No"/>
    <s v="0"/>
    <d v="2021-07-28T00:00:00"/>
    <d v="1899-12-30T09:48:14"/>
  </r>
  <r>
    <n v="217"/>
    <s v="210000090378"/>
    <n v="60065479"/>
    <s v="Sanjeev Kumar Soni"/>
    <x v="2"/>
    <s v="Kolkata"/>
    <x v="44"/>
    <m/>
    <x v="8"/>
    <s v="Executives"/>
    <s v="E2"/>
    <s v="Yes"/>
    <s v="Yes"/>
    <s v="Yes"/>
    <s v="Yes"/>
    <s v="Yes"/>
    <s v="Yes"/>
    <s v="No"/>
    <s v="0"/>
    <d v="2021-07-28T00:00:00"/>
    <d v="1899-12-30T11:36:51"/>
  </r>
  <r>
    <n v="227"/>
    <s v="210000090370"/>
    <n v="60003840"/>
    <s v="Sumit Patra"/>
    <x v="2"/>
    <s v="Kolkata"/>
    <x v="45"/>
    <m/>
    <x v="6"/>
    <s v="Executives"/>
    <s v="E2"/>
    <s v="Yes"/>
    <s v="Yes"/>
    <s v="Yes"/>
    <s v="Yes"/>
    <s v="Yes"/>
    <s v="Yes"/>
    <s v="No"/>
    <s v="0"/>
    <d v="2021-07-28T00:00:00"/>
    <d v="1899-12-30T11:31:13"/>
  </r>
  <r>
    <n v="235"/>
    <s v="210000090317"/>
    <n v="60065395"/>
    <s v="Chedup Lepcha"/>
    <x v="2"/>
    <s v="Kolkata"/>
    <x v="46"/>
    <m/>
    <x v="8"/>
    <s v="Executives"/>
    <s v="E2"/>
    <s v="Yes"/>
    <s v="Yes"/>
    <s v="Yes"/>
    <s v="Yes"/>
    <s v="Yes"/>
    <s v="Yes"/>
    <s v="No"/>
    <s v="0"/>
    <d v="2021-07-28T00:00:00"/>
    <d v="1899-12-30T11:16:18"/>
  </r>
  <r>
    <n v="253"/>
    <s v="210000091049"/>
    <n v="60065400"/>
    <s v="Dip Pegu"/>
    <x v="2"/>
    <s v="Kolkata"/>
    <x v="47"/>
    <m/>
    <x v="6"/>
    <s v="Executives"/>
    <s v="E2"/>
    <s v="Yes"/>
    <s v="Yes"/>
    <s v="Yes"/>
    <s v="Yes"/>
    <s v="Yes"/>
    <s v="Yes"/>
    <s v="No"/>
    <s v="0"/>
    <d v="2021-07-28T00:00:00"/>
    <d v="1899-12-30T16:37:00"/>
  </r>
  <r>
    <n v="258"/>
    <s v="210000091037"/>
    <n v="60065393"/>
    <s v="Akula Aravinda Swamy"/>
    <x v="2"/>
    <s v="Kolkata"/>
    <x v="44"/>
    <m/>
    <x v="8"/>
    <s v="Executives"/>
    <s v="E2"/>
    <s v="Yes"/>
    <s v="Yes"/>
    <s v="Yes"/>
    <s v="Yes"/>
    <s v="Yes"/>
    <s v="Yes"/>
    <s v="No"/>
    <s v="0"/>
    <d v="2021-07-28T00:00:00"/>
    <d v="1899-12-30T16:43:31"/>
  </r>
  <r>
    <n v="280"/>
    <s v="210000091695"/>
    <n v="60065477"/>
    <s v="Rajdeep Kumar Prasad"/>
    <x v="2"/>
    <s v="Kolkata"/>
    <x v="48"/>
    <m/>
    <x v="8"/>
    <s v="Executives"/>
    <s v="E2"/>
    <s v="Yes"/>
    <s v="Yes"/>
    <s v="Yes"/>
    <s v="Yes"/>
    <s v="Yes"/>
    <s v="Yes"/>
    <s v="No"/>
    <s v="0"/>
    <d v="2021-07-29T00:00:00"/>
    <d v="1899-12-30T10:08:28"/>
  </r>
  <r>
    <n v="283"/>
    <s v="210000091690"/>
    <n v="60065404"/>
    <s v="Shalgi Murmu"/>
    <x v="2"/>
    <s v="Kolkata"/>
    <x v="45"/>
    <m/>
    <x v="6"/>
    <s v="Executives"/>
    <s v="E2"/>
    <s v="Yes"/>
    <s v="Yes"/>
    <s v="Yes"/>
    <s v="Yes"/>
    <s v="Yes"/>
    <s v="Yes"/>
    <s v="No"/>
    <s v="0"/>
    <d v="2021-07-29T00:00:00"/>
    <d v="1899-12-30T10:17:42"/>
  </r>
  <r>
    <n v="284"/>
    <s v="210000091715"/>
    <n v="60065403"/>
    <s v="Priyam Maity"/>
    <x v="2"/>
    <s v="Kolkata"/>
    <x v="49"/>
    <m/>
    <x v="6"/>
    <s v="Executives"/>
    <s v="E2"/>
    <s v="Yes"/>
    <s v="Yes"/>
    <s v="Yes"/>
    <s v="Yes"/>
    <s v="Yes"/>
    <s v="Yes"/>
    <s v="No"/>
    <s v="0"/>
    <d v="2021-07-29T00:00:00"/>
    <d v="1899-12-30T10:18:02"/>
  </r>
  <r>
    <n v="298"/>
    <s v="210000092115"/>
    <n v="60065396"/>
    <s v="Shibu ."/>
    <x v="2"/>
    <s v="Kolkata"/>
    <x v="44"/>
    <m/>
    <x v="8"/>
    <s v="Executives"/>
    <s v="E2"/>
    <s v="Yes"/>
    <s v="Yes"/>
    <s v="Yes"/>
    <s v="Yes"/>
    <s v="Yes"/>
    <s v="Yes"/>
    <s v="No"/>
    <s v="0"/>
    <d v="2021-07-29T00:00:00"/>
    <d v="1899-12-30T12:56:00"/>
  </r>
  <r>
    <n v="316"/>
    <s v="210000092627"/>
    <n v="60065257"/>
    <s v="SUNIL CHETTRI"/>
    <x v="2"/>
    <s v="Kolkata"/>
    <x v="50"/>
    <m/>
    <x v="8"/>
    <s v="Executives"/>
    <s v="E2"/>
    <s v="Yes"/>
    <s v="Yes"/>
    <s v="Yes"/>
    <s v="Yes"/>
    <s v="Yes"/>
    <s v="Yes"/>
    <s v="No"/>
    <s v="0"/>
    <d v="2021-07-29T00:00:00"/>
    <d v="1899-12-30T17:53:17"/>
  </r>
  <r>
    <n v="317"/>
    <s v="210000092797"/>
    <n v="60065478"/>
    <s v="Tashi Yangzom Bhutia"/>
    <x v="2"/>
    <s v="Kolkata"/>
    <x v="44"/>
    <m/>
    <x v="8"/>
    <s v="Executives"/>
    <s v="E2"/>
    <s v="Yes"/>
    <s v="Yes"/>
    <s v="Yes"/>
    <s v="Yes"/>
    <s v="Yes"/>
    <s v="Yes"/>
    <s v="No"/>
    <s v="0"/>
    <d v="2021-07-29T00:00:00"/>
    <d v="1899-12-30T20:51:38"/>
  </r>
  <r>
    <n v="318"/>
    <s v="210000092552"/>
    <n v="60065389"/>
    <s v="Satya Prakash"/>
    <x v="2"/>
    <s v="Kolkata"/>
    <x v="41"/>
    <m/>
    <x v="8"/>
    <s v="Executives"/>
    <s v="E2"/>
    <s v="Yes"/>
    <s v="Yes"/>
    <s v="Yes"/>
    <s v="Yes"/>
    <s v="Yes"/>
    <s v="Yes"/>
    <s v="No"/>
    <s v="0"/>
    <d v="2021-07-29T00:00:00"/>
    <d v="1899-12-30T17:12:59"/>
  </r>
  <r>
    <n v="323"/>
    <s v="210000092891"/>
    <n v="60065329"/>
    <s v="Ashish Bhushan Srivastava"/>
    <x v="2"/>
    <s v="Kolkata"/>
    <x v="44"/>
    <m/>
    <x v="8"/>
    <s v="Executives"/>
    <s v="E2"/>
    <s v="Yes"/>
    <s v="Yes"/>
    <s v="Yes"/>
    <s v="Yes"/>
    <s v="Yes"/>
    <s v="Yes"/>
    <s v="No"/>
    <s v="0"/>
    <d v="2021-07-29T00:00:00"/>
    <d v="1899-12-30T23:38:31"/>
  </r>
  <r>
    <n v="340"/>
    <s v="210000093218"/>
    <n v="60003818"/>
    <s v="Nemalidinne Rajasekharareddy"/>
    <x v="2"/>
    <s v="Kolkata"/>
    <x v="51"/>
    <m/>
    <x v="7"/>
    <s v="Executives"/>
    <s v="E2"/>
    <s v="Yes"/>
    <s v="Yes"/>
    <s v="Yes"/>
    <s v="Yes"/>
    <s v="Yes"/>
    <s v="Yes"/>
    <s v="No"/>
    <s v="0"/>
    <d v="2021-07-30T00:00:00"/>
    <d v="1899-12-30T10:57:43"/>
  </r>
  <r>
    <n v="345"/>
    <s v="210000093122"/>
    <n v="60065475"/>
    <s v="Ashish Kumar"/>
    <x v="2"/>
    <s v="Kolkata"/>
    <x v="46"/>
    <m/>
    <x v="8"/>
    <s v="Executives"/>
    <s v="E2"/>
    <s v="Yes"/>
    <s v="Yes"/>
    <s v="Yes"/>
    <s v="Yes"/>
    <s v="Yes"/>
    <s v="Yes"/>
    <s v="No"/>
    <s v="0"/>
    <d v="2021-07-30T00:00:00"/>
    <d v="1899-12-30T10:27:17"/>
  </r>
  <r>
    <n v="360"/>
    <s v="210000093254"/>
    <n v="60065394"/>
    <s v="Komal Raj"/>
    <x v="2"/>
    <s v="Kolkata"/>
    <x v="41"/>
    <m/>
    <x v="8"/>
    <s v="Executives"/>
    <s v="E2"/>
    <s v="Yes"/>
    <s v="Yes"/>
    <s v="Yes"/>
    <s v="Yes"/>
    <s v="Yes"/>
    <s v="Yes"/>
    <s v="No"/>
    <s v="0"/>
    <d v="2021-07-30T00:00:00"/>
    <d v="1899-12-30T11:14:20"/>
  </r>
  <r>
    <n v="370"/>
    <s v="210000093466"/>
    <n v="60065480"/>
    <s v="Pema Sonam Bhutia"/>
    <x v="2"/>
    <s v="Kolkata"/>
    <x v="52"/>
    <m/>
    <x v="8"/>
    <s v="Executives"/>
    <s v="E2"/>
    <s v="Yes"/>
    <s v="Yes"/>
    <s v="Yes"/>
    <s v="Yes"/>
    <s v="Yes"/>
    <s v="Yes"/>
    <s v="No"/>
    <s v="0"/>
    <d v="2021-07-30T00:00:00"/>
    <d v="1899-12-30T13:11:59"/>
  </r>
  <r>
    <n v="375"/>
    <s v="210000093531"/>
    <n v="60065327"/>
    <s v="Ashish Tamang"/>
    <x v="2"/>
    <s v="Kolkata"/>
    <x v="53"/>
    <m/>
    <x v="8"/>
    <s v="Executives"/>
    <s v="E2"/>
    <s v="Yes"/>
    <s v="Yes"/>
    <s v="Yes"/>
    <s v="Yes"/>
    <s v="Yes"/>
    <s v="Yes"/>
    <s v="No"/>
    <s v="0"/>
    <d v="2021-07-30T00:00:00"/>
    <d v="1899-12-30T14:19:48"/>
  </r>
  <r>
    <n v="380"/>
    <s v="210000093947"/>
    <n v="60065388"/>
    <s v="Tammana Hitesh Krishna Kumar"/>
    <x v="2"/>
    <s v="Kolkata"/>
    <x v="48"/>
    <m/>
    <x v="8"/>
    <s v="Executives"/>
    <s v="E2"/>
    <s v="Yes"/>
    <s v="Yes"/>
    <s v="Yes"/>
    <s v="Yes"/>
    <s v="Yes"/>
    <s v="Yes"/>
    <s v="No"/>
    <s v="0"/>
    <d v="2021-07-30T00:00:00"/>
    <d v="1899-12-30T20:07:29"/>
  </r>
  <r>
    <n v="382"/>
    <s v="210000093971"/>
    <n v="60065392"/>
    <s v="Syed Golam Safiul"/>
    <x v="2"/>
    <s v="Kolkata"/>
    <x v="54"/>
    <m/>
    <x v="8"/>
    <s v="Executives"/>
    <s v="E2"/>
    <s v="Yes"/>
    <s v="Yes"/>
    <s v="Yes"/>
    <s v="Yes"/>
    <s v="Yes"/>
    <s v="Yes"/>
    <s v="No"/>
    <s v="0"/>
    <d v="2021-07-30T00:00:00"/>
    <d v="1899-12-30T20:13:23"/>
  </r>
  <r>
    <n v="383"/>
    <s v="210000093957"/>
    <n v="60065328"/>
    <s v="Bhupendar Singh Dhakar"/>
    <x v="2"/>
    <s v="Kolkata"/>
    <x v="44"/>
    <m/>
    <x v="8"/>
    <s v="Executives"/>
    <s v="E2"/>
    <s v="Yes"/>
    <s v="Yes"/>
    <s v="Yes"/>
    <s v="Yes"/>
    <s v="Yes"/>
    <s v="Yes"/>
    <s v="No"/>
    <s v="0"/>
    <d v="2021-07-30T00:00:00"/>
    <d v="1899-12-30T20:21:37"/>
  </r>
  <r>
    <n v="388"/>
    <s v="210000094143"/>
    <n v="60065256"/>
    <s v="SUNIL KUMAR JAIRU"/>
    <x v="2"/>
    <s v="Kolkata"/>
    <x v="41"/>
    <m/>
    <x v="8"/>
    <s v="Executives"/>
    <s v="E2"/>
    <s v="Yes"/>
    <s v="Yes"/>
    <s v="Yes"/>
    <s v="Yes"/>
    <s v="Yes"/>
    <s v="Yes"/>
    <s v="No"/>
    <s v="0"/>
    <d v="2021-07-31T00:00:00"/>
    <d v="1899-12-30T09:47:39"/>
  </r>
  <r>
    <n v="410"/>
    <s v="210000096398"/>
    <n v="60065331"/>
    <s v="Tashi Dawa Sherpa"/>
    <x v="2"/>
    <s v="Kolkata"/>
    <x v="50"/>
    <m/>
    <x v="8"/>
    <s v="Executives"/>
    <s v="E2"/>
    <s v="Yes"/>
    <s v="Yes"/>
    <s v="Yes"/>
    <s v="Yes"/>
    <s v="Yes"/>
    <s v="Yes"/>
    <s v="No"/>
    <s v="0"/>
    <d v="2021-08-06T00:00:00"/>
    <d v="1899-12-30T10:44:52"/>
  </r>
  <r>
    <n v="425"/>
    <s v="210000079409"/>
    <n v="60003686"/>
    <s v="Subhabrata Biswas"/>
    <x v="2"/>
    <s v="Kolkata"/>
    <x v="55"/>
    <m/>
    <x v="6"/>
    <s v="Executives"/>
    <s v="E3"/>
    <s v="Yes"/>
    <s v="Yes"/>
    <s v="Yes"/>
    <s v="Yes"/>
    <s v="Yes"/>
    <s v="Yes"/>
    <s v="No"/>
    <s v="0"/>
    <d v="2021-07-05T00:00:00"/>
    <d v="1899-12-30T15:22:59"/>
  </r>
  <r>
    <n v="436"/>
    <s v="210000080132"/>
    <n v="60003733"/>
    <s v="DEEPAK KUMAR"/>
    <x v="2"/>
    <s v="Kolkata"/>
    <x v="40"/>
    <m/>
    <x v="6"/>
    <s v="Executives"/>
    <s v="E3"/>
    <s v="Yes"/>
    <s v="Yes"/>
    <s v="Yes"/>
    <s v="Yes"/>
    <s v="Yes"/>
    <s v="Yes"/>
    <s v="No"/>
    <s v="0"/>
    <d v="2021-07-07T00:00:00"/>
    <d v="1899-12-30T10:48:28"/>
  </r>
  <r>
    <n v="438"/>
    <s v="210000080090"/>
    <n v="60065322"/>
    <s v="Prodyut Sarkar"/>
    <x v="2"/>
    <s v="Kolkata"/>
    <x v="40"/>
    <m/>
    <x v="6"/>
    <s v="Executives"/>
    <s v="E3"/>
    <s v="Yes"/>
    <s v="Yes"/>
    <s v="Yes"/>
    <s v="Yes"/>
    <s v="Yes"/>
    <s v="Yes"/>
    <s v="No"/>
    <s v="0"/>
    <d v="2021-07-07T00:00:00"/>
    <d v="1899-12-30T10:46:35"/>
  </r>
  <r>
    <n v="440"/>
    <s v="210000080264"/>
    <n v="60031146"/>
    <s v="Darla Babu"/>
    <x v="2"/>
    <s v="Kolkata"/>
    <x v="55"/>
    <m/>
    <x v="6"/>
    <s v="Executives"/>
    <s v="E3"/>
    <s v="Yes"/>
    <s v="Yes"/>
    <s v="Yes"/>
    <s v="Yes"/>
    <s v="Yes"/>
    <s v="Yes"/>
    <s v="No"/>
    <s v="0"/>
    <d v="2021-07-07T00:00:00"/>
    <d v="1899-12-30T15:01:01"/>
  </r>
  <r>
    <n v="444"/>
    <s v="210000080841"/>
    <n v="60051073"/>
    <s v="Tridip Das"/>
    <x v="2"/>
    <s v="Kolkata"/>
    <x v="56"/>
    <m/>
    <x v="6"/>
    <s v="Executives"/>
    <s v="E3"/>
    <s v="Yes"/>
    <s v="Yes"/>
    <s v="Yes"/>
    <s v="Yes"/>
    <s v="Yes"/>
    <s v="Yes"/>
    <s v="No"/>
    <s v="0"/>
    <d v="2021-07-08T00:00:00"/>
    <d v="1899-12-30T18:06:28"/>
  </r>
  <r>
    <n v="445"/>
    <s v="210000081023"/>
    <n v="60004063"/>
    <s v="RUTUPARNNA SAHOO"/>
    <x v="2"/>
    <s v="Kolkata"/>
    <x v="40"/>
    <m/>
    <x v="6"/>
    <s v="Executives"/>
    <s v="E3"/>
    <s v="Yes"/>
    <s v="Yes"/>
    <s v="Yes"/>
    <s v="Yes"/>
    <s v="Yes"/>
    <s v="Yes"/>
    <s v="No"/>
    <s v="0"/>
    <d v="2021-07-09T00:00:00"/>
    <d v="1899-12-30T12:10:33"/>
  </r>
  <r>
    <n v="447"/>
    <s v="210000081050"/>
    <n v="60004018"/>
    <s v="SATYENDRA KUMAR TIWARI"/>
    <x v="2"/>
    <s v="Kolkata"/>
    <x v="40"/>
    <m/>
    <x v="6"/>
    <s v="Executives"/>
    <s v="E3"/>
    <s v="Yes"/>
    <s v="Yes"/>
    <s v="Yes"/>
    <s v="Yes"/>
    <s v="Yes"/>
    <s v="Yes"/>
    <s v="No"/>
    <s v="0"/>
    <d v="2021-07-09T00:00:00"/>
    <d v="1899-12-30T13:14:16"/>
  </r>
  <r>
    <n v="450"/>
    <s v="210000081925"/>
    <n v="60010339"/>
    <s v="Samar Kumar Dey"/>
    <x v="2"/>
    <s v="Kolkata"/>
    <x v="40"/>
    <m/>
    <x v="6"/>
    <s v="Executives"/>
    <s v="E3"/>
    <s v="Yes"/>
    <s v="Yes"/>
    <s v="Yes"/>
    <s v="Yes"/>
    <s v="Yes"/>
    <s v="Yes"/>
    <s v="No"/>
    <s v="0"/>
    <d v="2021-07-12T00:00:00"/>
    <d v="1899-12-30T16:08:55"/>
  </r>
  <r>
    <n v="460"/>
    <s v="210000082330"/>
    <n v="60040282"/>
    <s v="Tapan Kumar Goswami"/>
    <x v="2"/>
    <s v="Kolkata"/>
    <x v="40"/>
    <m/>
    <x v="6"/>
    <s v="Executives"/>
    <s v="E3"/>
    <s v="Yes"/>
    <s v="Yes"/>
    <s v="Yes"/>
    <s v="Yes"/>
    <s v="Yes"/>
    <s v="Yes"/>
    <s v="No"/>
    <s v="0"/>
    <d v="2021-07-13T00:00:00"/>
    <d v="1899-12-30T15:43:41"/>
  </r>
  <r>
    <n v="465"/>
    <s v="210000082679"/>
    <n v="60065319"/>
    <s v="Deepak Sharma"/>
    <x v="2"/>
    <s v="Kolkata"/>
    <x v="40"/>
    <m/>
    <x v="6"/>
    <s v="Executives"/>
    <s v="E3"/>
    <s v="Yes"/>
    <s v="Yes"/>
    <s v="Yes"/>
    <s v="Yes"/>
    <s v="Yes"/>
    <s v="Yes"/>
    <s v="No"/>
    <s v="0"/>
    <d v="2021-07-14T00:00:00"/>
    <d v="1899-12-30T11:40:50"/>
  </r>
  <r>
    <n v="482"/>
    <s v="210000085254"/>
    <n v="60003696"/>
    <s v="ABHAY PRATAP"/>
    <x v="2"/>
    <s v="Kolkata"/>
    <x v="56"/>
    <m/>
    <x v="6"/>
    <s v="Executives"/>
    <s v="E3"/>
    <s v="Yes"/>
    <s v="Yes"/>
    <s v="Yes"/>
    <s v="Yes"/>
    <s v="Yes"/>
    <s v="Yes"/>
    <s v="No"/>
    <s v="0"/>
    <d v="2021-07-21T00:00:00"/>
    <d v="1899-12-30T19:07:11"/>
  </r>
  <r>
    <n v="499"/>
    <s v="210000086467"/>
    <n v="60031145"/>
    <s v="Varaha Eswara Chinna Rao Kondala"/>
    <x v="2"/>
    <s v="Kolkata"/>
    <x v="56"/>
    <m/>
    <x v="6"/>
    <s v="Executives"/>
    <s v="E3"/>
    <s v="Yes"/>
    <s v="Yes"/>
    <s v="Yes"/>
    <s v="Yes"/>
    <s v="Yes"/>
    <s v="Yes"/>
    <s v="No"/>
    <s v="0"/>
    <d v="2021-07-23T00:00:00"/>
    <d v="1899-12-30T18:40:27"/>
  </r>
  <r>
    <n v="511"/>
    <s v="210000087069"/>
    <n v="60003631"/>
    <s v="ASHARAM BAIRWA"/>
    <x v="2"/>
    <s v="Kolkata"/>
    <x v="57"/>
    <m/>
    <x v="6"/>
    <s v="Executives"/>
    <s v="E3"/>
    <s v="Yes"/>
    <s v="Yes"/>
    <s v="Yes"/>
    <s v="Yes"/>
    <s v="Yes"/>
    <s v="Yes"/>
    <s v="No"/>
    <s v="0"/>
    <d v="2021-07-25T00:00:00"/>
    <d v="1899-12-30T13:05:46"/>
  </r>
  <r>
    <n v="517"/>
    <s v="210000087389"/>
    <n v="60003599"/>
    <s v="Rakesh Gupta"/>
    <x v="2"/>
    <s v="Kolkata"/>
    <x v="47"/>
    <m/>
    <x v="6"/>
    <s v="Executives"/>
    <s v="E3"/>
    <s v="Yes"/>
    <s v="Yes"/>
    <s v="Yes"/>
    <s v="Yes"/>
    <s v="Yes"/>
    <s v="Yes"/>
    <s v="No"/>
    <s v="0"/>
    <d v="2021-07-26T00:00:00"/>
    <d v="1899-12-30T10:24:24"/>
  </r>
  <r>
    <n v="578"/>
    <s v="210000090007"/>
    <n v="60003913"/>
    <s v="PRASANTA KUMAR GHOSH"/>
    <x v="2"/>
    <s v="Kolkata"/>
    <x v="40"/>
    <m/>
    <x v="6"/>
    <s v="Executives"/>
    <s v="E3"/>
    <s v="Yes"/>
    <s v="Yes"/>
    <s v="Yes"/>
    <s v="Yes"/>
    <s v="Yes"/>
    <s v="Yes"/>
    <s v="No"/>
    <s v="0"/>
    <d v="2021-07-28T00:00:00"/>
    <d v="1899-12-30T09:47:17"/>
  </r>
  <r>
    <n v="651"/>
    <s v="210000092716"/>
    <n v="60004111"/>
    <s v="RUPESH KUMAR SINGH"/>
    <x v="2"/>
    <s v="Kolkata"/>
    <x v="41"/>
    <m/>
    <x v="8"/>
    <s v="Executives"/>
    <s v="E3"/>
    <s v="Yes"/>
    <s v="Yes"/>
    <s v="Yes"/>
    <s v="Yes"/>
    <s v="Yes"/>
    <s v="Yes"/>
    <s v="No"/>
    <s v="0"/>
    <d v="2021-07-29T00:00:00"/>
    <d v="1899-12-30T19:17:29"/>
  </r>
  <r>
    <n v="665"/>
    <s v="210000093948"/>
    <n v="60003642"/>
    <s v="GOUTHAM MUPPALLA"/>
    <x v="2"/>
    <s v="Kolkata"/>
    <x v="44"/>
    <m/>
    <x v="8"/>
    <s v="Executives"/>
    <s v="E3"/>
    <s v="Yes"/>
    <s v="Yes"/>
    <s v="Yes"/>
    <s v="Yes"/>
    <s v="Yes"/>
    <s v="Yes"/>
    <s v="No"/>
    <s v="0"/>
    <d v="2021-07-30T00:00:00"/>
    <d v="1899-12-30T20:07:58"/>
  </r>
  <r>
    <n v="666"/>
    <s v="210000093517"/>
    <n v="60003910"/>
    <s v="ANIK SEN"/>
    <x v="2"/>
    <s v="Kolkata"/>
    <x v="58"/>
    <m/>
    <x v="6"/>
    <s v="Executives"/>
    <s v="E3"/>
    <s v="Yes"/>
    <s v="Yes"/>
    <s v="Yes"/>
    <s v="Yes"/>
    <s v="Yes"/>
    <s v="Yes"/>
    <s v="No"/>
    <s v="0"/>
    <d v="2021-07-30T00:00:00"/>
    <d v="1899-12-30T14:14:22"/>
  </r>
  <r>
    <n v="668"/>
    <s v="210000093929"/>
    <n v="60003939"/>
    <s v="Pronoy De"/>
    <x v="2"/>
    <s v="Kolkata"/>
    <x v="40"/>
    <m/>
    <x v="6"/>
    <s v="Executives"/>
    <s v="E3"/>
    <s v="Yes"/>
    <s v="Yes"/>
    <s v="Yes"/>
    <s v="Yes"/>
    <s v="Yes"/>
    <s v="Yes"/>
    <s v="No"/>
    <s v="0"/>
    <d v="2021-07-30T00:00:00"/>
    <d v="1899-12-30T19:25:46"/>
  </r>
  <r>
    <n v="693"/>
    <s v="210000080938"/>
    <n v="60003522"/>
    <s v="Mainak Roy"/>
    <x v="2"/>
    <s v="Kolkata"/>
    <x v="40"/>
    <m/>
    <x v="6"/>
    <s v="Executives"/>
    <s v="E4"/>
    <s v="Yes"/>
    <s v="Yes"/>
    <s v="Yes"/>
    <s v="Yes"/>
    <s v="Yes"/>
    <s v="Yes"/>
    <s v="No"/>
    <s v="0"/>
    <d v="2021-07-09T00:00:00"/>
    <d v="1899-12-30T10:52:40"/>
  </r>
  <r>
    <n v="707"/>
    <s v="210000082613"/>
    <n v="60003100"/>
    <s v="ARSHIA SHARMA"/>
    <x v="2"/>
    <s v="Kolkata"/>
    <x v="40"/>
    <m/>
    <x v="6"/>
    <s v="Executives"/>
    <s v="E4"/>
    <s v="Yes"/>
    <s v="Yes"/>
    <s v="Yes"/>
    <s v="Yes"/>
    <s v="Yes"/>
    <s v="Yes"/>
    <s v="No"/>
    <s v="0"/>
    <d v="2021-07-14T00:00:00"/>
    <d v="1899-12-30T09:36:06"/>
  </r>
  <r>
    <n v="723"/>
    <s v="210000084500"/>
    <n v="60003164"/>
    <s v="ANKIT KUMAR"/>
    <x v="2"/>
    <s v="Kolkata"/>
    <x v="59"/>
    <m/>
    <x v="7"/>
    <s v="Executives"/>
    <s v="E4"/>
    <s v="Yes"/>
    <s v="Yes"/>
    <s v="Yes"/>
    <s v="Yes"/>
    <s v="Yes"/>
    <s v="Yes"/>
    <s v="No"/>
    <s v="0"/>
    <d v="2021-07-19T00:00:00"/>
    <d v="1899-12-30T17:32:57"/>
  </r>
  <r>
    <n v="762"/>
    <s v="210000086765"/>
    <n v="60003565"/>
    <s v="Dayanand Kumar"/>
    <x v="2"/>
    <s v="Kolkata"/>
    <x v="49"/>
    <m/>
    <x v="6"/>
    <s v="Executives"/>
    <s v="E4"/>
    <s v="Yes"/>
    <s v="Yes"/>
    <s v="Yes"/>
    <s v="Yes"/>
    <s v="Yes"/>
    <s v="Yes"/>
    <s v="No"/>
    <s v="0"/>
    <d v="2021-07-24T00:00:00"/>
    <d v="1899-12-30T13:39:26"/>
  </r>
  <r>
    <n v="829"/>
    <s v="210000088366"/>
    <n v="60050189"/>
    <s v="A Das Gupta"/>
    <x v="2"/>
    <s v="Kolkata"/>
    <x v="57"/>
    <m/>
    <x v="6"/>
    <s v="Executives"/>
    <s v="E4"/>
    <s v="Yes"/>
    <s v="Yes"/>
    <s v="Yes"/>
    <s v="Yes"/>
    <s v="Yes"/>
    <s v="Yes"/>
    <s v="No"/>
    <s v="0"/>
    <d v="2021-07-26T00:00:00"/>
    <d v="1899-12-30T18:06:56"/>
  </r>
  <r>
    <n v="874"/>
    <s v="210000089502"/>
    <n v="60003220"/>
    <s v="Pritin Sen"/>
    <x v="2"/>
    <s v="Kolkata"/>
    <x v="57"/>
    <m/>
    <x v="6"/>
    <s v="Executives"/>
    <s v="E4"/>
    <s v="Yes"/>
    <s v="Yes"/>
    <s v="Yes"/>
    <s v="Yes"/>
    <s v="Yes"/>
    <s v="Yes"/>
    <s v="No"/>
    <s v="0"/>
    <d v="2021-07-27T00:00:00"/>
    <d v="1899-12-30T16:32:32"/>
  </r>
  <r>
    <n v="895"/>
    <s v="210000090870"/>
    <n v="60003569"/>
    <s v="Pankaj Kumar"/>
    <x v="2"/>
    <s v="Kolkata"/>
    <x v="60"/>
    <m/>
    <x v="6"/>
    <s v="Executives"/>
    <s v="E4"/>
    <s v="Yes"/>
    <s v="Yes"/>
    <s v="Yes"/>
    <s v="Yes"/>
    <s v="Yes"/>
    <s v="Yes"/>
    <s v="No"/>
    <s v="0"/>
    <d v="2021-07-28T00:00:00"/>
    <d v="1899-12-30T15:27:16"/>
  </r>
  <r>
    <n v="910"/>
    <s v="210000090654"/>
    <n v="60003418"/>
    <s v="Soumya Mondal"/>
    <x v="2"/>
    <s v="Kolkata"/>
    <x v="58"/>
    <m/>
    <x v="6"/>
    <s v="Executives"/>
    <s v="E4"/>
    <s v="Yes"/>
    <s v="Yes"/>
    <s v="Yes"/>
    <s v="Yes"/>
    <s v="Yes"/>
    <s v="Yes"/>
    <s v="No"/>
    <s v="0"/>
    <d v="2021-07-28T00:00:00"/>
    <d v="1899-12-30T13:00:51"/>
  </r>
  <r>
    <n v="956"/>
    <s v="210000092441"/>
    <n v="60065426"/>
    <s v="Shyamal Majumder"/>
    <x v="2"/>
    <s v="Kolkata"/>
    <x v="49"/>
    <m/>
    <x v="6"/>
    <s v="Executives"/>
    <s v="E4"/>
    <s v="Yes"/>
    <s v="Yes"/>
    <s v="Yes"/>
    <s v="Yes"/>
    <s v="Yes"/>
    <s v="Yes"/>
    <s v="No"/>
    <s v="0"/>
    <d v="2021-07-29T00:00:00"/>
    <d v="1899-12-30T16:24:43"/>
  </r>
  <r>
    <n v="959"/>
    <s v="210000092438"/>
    <n v="60040137"/>
    <s v="P S Roy"/>
    <x v="2"/>
    <s v="Kolkata"/>
    <x v="57"/>
    <m/>
    <x v="6"/>
    <s v="Executives"/>
    <s v="E4"/>
    <s v="Yes"/>
    <s v="Yes"/>
    <s v="Yes"/>
    <s v="Yes"/>
    <s v="Yes"/>
    <s v="Yes"/>
    <s v="No"/>
    <s v="0"/>
    <d v="2021-07-29T00:00:00"/>
    <d v="1899-12-30T16:33:20"/>
  </r>
  <r>
    <n v="960"/>
    <s v="210000091748"/>
    <n v="60003228"/>
    <s v="Sourav Das"/>
    <x v="2"/>
    <s v="Kolkata"/>
    <x v="40"/>
    <m/>
    <x v="6"/>
    <s v="Executives"/>
    <s v="E4"/>
    <s v="Yes"/>
    <s v="Yes"/>
    <s v="Yes"/>
    <s v="Yes"/>
    <s v="Yes"/>
    <s v="Yes"/>
    <s v="No"/>
    <s v="0"/>
    <d v="2021-07-29T00:00:00"/>
    <d v="1899-12-30T10:40:46"/>
  </r>
  <r>
    <n v="968"/>
    <s v="210000092502"/>
    <n v="60041464"/>
    <s v="Muruli Dhar Mudi"/>
    <x v="2"/>
    <s v="Kolkata"/>
    <x v="56"/>
    <m/>
    <x v="6"/>
    <s v="Executives"/>
    <s v="E4"/>
    <s v="Yes"/>
    <s v="Yes"/>
    <s v="Yes"/>
    <s v="Yes"/>
    <s v="Yes"/>
    <s v="Yes"/>
    <s v="No"/>
    <s v="0"/>
    <d v="2021-07-29T00:00:00"/>
    <d v="1899-12-30T16:47:22"/>
  </r>
  <r>
    <n v="969"/>
    <s v="210000092509"/>
    <n v="60003545"/>
    <s v="Sampresh Agrawal"/>
    <x v="2"/>
    <s v="Kolkata"/>
    <x v="33"/>
    <m/>
    <x v="6"/>
    <s v="Executives"/>
    <s v="E4"/>
    <s v="Yes"/>
    <s v="Yes"/>
    <s v="Yes"/>
    <s v="Yes"/>
    <s v="Yes"/>
    <s v="Yes"/>
    <s v="No"/>
    <s v="0"/>
    <d v="2021-07-29T00:00:00"/>
    <d v="1899-12-30T16:52:01"/>
  </r>
  <r>
    <n v="1008"/>
    <s v="210000093677"/>
    <n v="60003384"/>
    <s v="Barnab Banerjee"/>
    <x v="2"/>
    <s v="Kolkata"/>
    <x v="40"/>
    <m/>
    <x v="6"/>
    <s v="Executives"/>
    <s v="E4"/>
    <s v="Yes"/>
    <s v="Yes"/>
    <s v="Yes"/>
    <s v="Yes"/>
    <s v="Yes"/>
    <s v="Yes"/>
    <s v="No"/>
    <s v="0"/>
    <d v="2021-07-30T00:00:00"/>
    <d v="1899-12-30T16:11:28"/>
  </r>
  <r>
    <n v="1010"/>
    <s v="210000094029"/>
    <n v="60003215"/>
    <s v="Tapas Sadhukhan"/>
    <x v="2"/>
    <s v="Kolkata"/>
    <x v="40"/>
    <m/>
    <x v="6"/>
    <s v="Executives"/>
    <s v="E4"/>
    <s v="Yes"/>
    <s v="Yes"/>
    <s v="Yes"/>
    <s v="Yes"/>
    <s v="Yes"/>
    <s v="Yes"/>
    <s v="No"/>
    <s v="0"/>
    <d v="2021-07-30T00:00:00"/>
    <d v="1899-12-30T21:47:14"/>
  </r>
  <r>
    <n v="1024"/>
    <s v="210000093935"/>
    <n v="60003551"/>
    <s v="Aiman Khan"/>
    <x v="2"/>
    <s v="Kolkata"/>
    <x v="40"/>
    <m/>
    <x v="6"/>
    <s v="Executives"/>
    <s v="E4"/>
    <s v="Yes"/>
    <s v="Yes"/>
    <s v="Yes"/>
    <s v="Yes"/>
    <s v="Yes"/>
    <s v="Yes"/>
    <s v="No"/>
    <s v="0"/>
    <d v="2021-07-30T00:00:00"/>
    <d v="1899-12-30T20:23:09"/>
  </r>
  <r>
    <n v="1069"/>
    <s v="210000080518"/>
    <n v="60041430"/>
    <s v="Uttam Das"/>
    <x v="2"/>
    <s v="Kolkata"/>
    <x v="49"/>
    <m/>
    <x v="6"/>
    <s v="Executives"/>
    <s v="E5"/>
    <s v="Yes"/>
    <s v="Yes"/>
    <s v="Yes"/>
    <s v="Yes"/>
    <s v="Yes"/>
    <s v="Yes"/>
    <s v="No"/>
    <s v="0"/>
    <d v="2021-07-08T00:00:00"/>
    <d v="1899-12-30T11:06:27"/>
  </r>
  <r>
    <n v="1071"/>
    <s v="210000080526"/>
    <n v="60002637"/>
    <s v="Harshavardhan Nomula"/>
    <x v="2"/>
    <s v="Kolkata"/>
    <x v="40"/>
    <m/>
    <x v="6"/>
    <s v="Executives"/>
    <s v="E5"/>
    <s v="Yes"/>
    <s v="Yes"/>
    <s v="Yes"/>
    <s v="Yes"/>
    <s v="Yes"/>
    <s v="Yes"/>
    <s v="No"/>
    <s v="0"/>
    <d v="2021-07-08T00:00:00"/>
    <d v="1899-12-30T10:17:50"/>
  </r>
  <r>
    <n v="1081"/>
    <s v="210000081347"/>
    <n v="60041463"/>
    <s v="R P Singh"/>
    <x v="2"/>
    <s v="Kolkata"/>
    <x v="61"/>
    <m/>
    <x v="6"/>
    <s v="Executives"/>
    <s v="E5"/>
    <s v="Yes"/>
    <s v="Yes"/>
    <s v="Yes"/>
    <s v="Yes"/>
    <s v="Yes"/>
    <s v="Yes"/>
    <s v="No"/>
    <s v="0"/>
    <d v="2021-07-10T00:00:00"/>
    <d v="1899-12-30T12:33:47"/>
  </r>
  <r>
    <n v="1092"/>
    <s v="210000082874"/>
    <n v="60001936"/>
    <s v="Rudra Kumar Singh"/>
    <x v="2"/>
    <s v="Kolkata"/>
    <x v="40"/>
    <m/>
    <x v="6"/>
    <s v="Executives"/>
    <s v="E5"/>
    <s v="Yes"/>
    <s v="Yes"/>
    <s v="Yes"/>
    <s v="Yes"/>
    <s v="Yes"/>
    <s v="Yes"/>
    <s v="No"/>
    <s v="0"/>
    <d v="2021-07-14T00:00:00"/>
    <d v="1899-12-30T16:53:58"/>
  </r>
  <r>
    <n v="1095"/>
    <s v="210000083182"/>
    <n v="60011221"/>
    <s v="Shibashis Bhattacharya"/>
    <x v="2"/>
    <s v="Kolkata"/>
    <x v="40"/>
    <m/>
    <x v="6"/>
    <s v="Executives"/>
    <s v="E5"/>
    <s v="Yes"/>
    <s v="Yes"/>
    <s v="Yes"/>
    <s v="Yes"/>
    <s v="Yes"/>
    <s v="Yes"/>
    <s v="No"/>
    <s v="0"/>
    <d v="2021-07-15T00:00:00"/>
    <d v="1899-12-30T14:45:49"/>
  </r>
  <r>
    <n v="1096"/>
    <s v="210000083213"/>
    <n v="60016586"/>
    <s v="Tarak Chandra Biswas"/>
    <x v="2"/>
    <s v="Kolkata"/>
    <x v="58"/>
    <m/>
    <x v="6"/>
    <s v="Executives"/>
    <s v="E5"/>
    <s v="Yes"/>
    <s v="Yes"/>
    <s v="Yes"/>
    <s v="Yes"/>
    <s v="Yes"/>
    <s v="Yes"/>
    <s v="No"/>
    <s v="0"/>
    <d v="2021-07-15T00:00:00"/>
    <d v="1899-12-30T15:05:01"/>
  </r>
  <r>
    <n v="1104"/>
    <s v="210000083782"/>
    <n v="60065461"/>
    <s v="Sachin Lahuji Katole"/>
    <x v="2"/>
    <s v="Kolkata"/>
    <x v="40"/>
    <m/>
    <x v="6"/>
    <s v="Executives"/>
    <s v="E5"/>
    <s v="Yes"/>
    <s v="Yes"/>
    <s v="Yes"/>
    <s v="Yes"/>
    <s v="Yes"/>
    <s v="Yes"/>
    <s v="No"/>
    <s v="0"/>
    <d v="2021-07-17T00:00:00"/>
    <d v="1899-12-30T11:18:36"/>
  </r>
  <r>
    <n v="1115"/>
    <s v="210000084593"/>
    <n v="60040138"/>
    <s v="Prasanta Chatterjee"/>
    <x v="2"/>
    <s v="Kolkata"/>
    <x v="40"/>
    <m/>
    <x v="6"/>
    <s v="Executives"/>
    <s v="E5"/>
    <s v="Yes"/>
    <s v="Yes"/>
    <s v="Yes"/>
    <s v="Yes"/>
    <s v="Yes"/>
    <s v="Yes"/>
    <s v="No"/>
    <s v="0"/>
    <d v="2021-07-19T00:00:00"/>
    <d v="1899-12-30T21:03:42"/>
  </r>
  <r>
    <n v="1119"/>
    <s v="210000084590"/>
    <n v="60002087"/>
    <s v="Nitya Dhiraj"/>
    <x v="2"/>
    <s v="Kolkata"/>
    <x v="40"/>
    <m/>
    <x v="6"/>
    <s v="Executives"/>
    <s v="E5"/>
    <s v="Yes"/>
    <s v="Yes"/>
    <s v="Yes"/>
    <s v="Yes"/>
    <s v="Yes"/>
    <s v="Yes"/>
    <s v="No"/>
    <s v="0"/>
    <d v="2021-07-20T00:00:00"/>
    <d v="1899-12-30T08:10:57"/>
  </r>
  <r>
    <n v="1130"/>
    <s v="210000085728"/>
    <n v="60011056"/>
    <s v="Kamal Bala"/>
    <x v="2"/>
    <s v="Kolkata"/>
    <x v="40"/>
    <m/>
    <x v="6"/>
    <s v="Executives"/>
    <s v="E5"/>
    <s v="Yes"/>
    <s v="Yes"/>
    <s v="Yes"/>
    <s v="Yes"/>
    <s v="Yes"/>
    <s v="Yes"/>
    <s v="No"/>
    <s v="0"/>
    <d v="2021-07-22T00:00:00"/>
    <d v="1899-12-30T18:00:30"/>
  </r>
  <r>
    <n v="1135"/>
    <s v="210000086099"/>
    <n v="60002534"/>
    <s v="Jashbant Kumar Singh"/>
    <x v="2"/>
    <s v="Kolkata"/>
    <x v="5"/>
    <m/>
    <x v="2"/>
    <s v="Executives"/>
    <s v="E5"/>
    <s v="Yes"/>
    <s v="Yes"/>
    <s v="Yes"/>
    <s v="Yes"/>
    <s v="Yes"/>
    <s v="Yes"/>
    <s v="No"/>
    <s v="0"/>
    <d v="2021-07-23T00:00:00"/>
    <d v="1899-12-30T12:23:28"/>
  </r>
  <r>
    <n v="1152"/>
    <s v="210000087028"/>
    <n v="60041712"/>
    <s v="Shankha Pan"/>
    <x v="2"/>
    <s v="Kolkata"/>
    <x v="40"/>
    <m/>
    <x v="6"/>
    <s v="Executives"/>
    <s v="E5"/>
    <s v="Yes"/>
    <s v="Yes"/>
    <s v="Yes"/>
    <s v="Yes"/>
    <s v="Yes"/>
    <s v="Yes"/>
    <s v="No"/>
    <s v="0"/>
    <d v="2021-07-25T00:00:00"/>
    <d v="1899-12-30T10:21:01"/>
  </r>
  <r>
    <n v="1168"/>
    <s v="210000087609"/>
    <n v="60001562"/>
    <s v="Sudhanshu Kumar Mishra"/>
    <x v="2"/>
    <s v="Kolkata"/>
    <x v="40"/>
    <m/>
    <x v="6"/>
    <s v="Executives"/>
    <s v="E5"/>
    <s v="Yes"/>
    <s v="Yes"/>
    <s v="Yes"/>
    <s v="Yes"/>
    <s v="Yes"/>
    <s v="Yes"/>
    <s v="No"/>
    <s v="0"/>
    <d v="2021-07-26T00:00:00"/>
    <d v="1899-12-30T11:37:21"/>
  </r>
  <r>
    <n v="1198"/>
    <s v="210000088803"/>
    <n v="60002687"/>
    <s v="Kuber Charan Meher"/>
    <x v="2"/>
    <s v="Kolkata"/>
    <x v="45"/>
    <m/>
    <x v="6"/>
    <s v="Executives"/>
    <s v="E5"/>
    <s v="Yes"/>
    <s v="Yes"/>
    <s v="Yes"/>
    <s v="Yes"/>
    <s v="Yes"/>
    <s v="Yes"/>
    <s v="No"/>
    <s v="0"/>
    <d v="2021-07-27T00:00:00"/>
    <d v="1899-12-30T10:54:23"/>
  </r>
  <r>
    <n v="1218"/>
    <s v="210000089235"/>
    <n v="60010299"/>
    <s v="Jayanta Kumar Pal"/>
    <x v="2"/>
    <s v="Kolkata"/>
    <x v="40"/>
    <m/>
    <x v="6"/>
    <s v="Executives"/>
    <s v="E5"/>
    <s v="Yes"/>
    <s v="Yes"/>
    <s v="Yes"/>
    <s v="Yes"/>
    <s v="Yes"/>
    <s v="Yes"/>
    <s v="No"/>
    <s v="0"/>
    <d v="2021-07-27T00:00:00"/>
    <d v="1899-12-30T14:29:12"/>
  </r>
  <r>
    <n v="1248"/>
    <s v="210000090048"/>
    <n v="60001340"/>
    <s v="Ajay Chand Bag"/>
    <x v="2"/>
    <s v="Kolkata"/>
    <x v="60"/>
    <m/>
    <x v="6"/>
    <s v="Executives"/>
    <s v="E5"/>
    <s v="Yes"/>
    <s v="Yes"/>
    <s v="Yes"/>
    <s v="Yes"/>
    <s v="Yes"/>
    <s v="Yes"/>
    <s v="No"/>
    <s v="0"/>
    <d v="2021-07-28T00:00:00"/>
    <d v="1899-12-30T10:07:32"/>
  </r>
  <r>
    <n v="1263"/>
    <s v="210000090695"/>
    <n v="60041423"/>
    <s v="Soumen Ray"/>
    <x v="2"/>
    <s v="Kolkata"/>
    <x v="61"/>
    <m/>
    <x v="6"/>
    <s v="Executives"/>
    <s v="E5"/>
    <s v="Yes"/>
    <s v="Yes"/>
    <s v="Yes"/>
    <s v="Yes"/>
    <s v="Yes"/>
    <s v="Yes"/>
    <s v="No"/>
    <s v="0"/>
    <d v="2021-07-28T00:00:00"/>
    <d v="1899-12-30T13:22:59"/>
  </r>
  <r>
    <n v="1265"/>
    <s v="210000090919"/>
    <n v="60002820"/>
    <s v="Prasun Bhowmick"/>
    <x v="2"/>
    <s v="Kolkata"/>
    <x v="45"/>
    <m/>
    <x v="6"/>
    <s v="Executives"/>
    <s v="E5"/>
    <s v="Yes"/>
    <s v="Yes"/>
    <s v="Yes"/>
    <s v="Yes"/>
    <s v="Yes"/>
    <s v="Yes"/>
    <s v="No"/>
    <s v="0"/>
    <d v="2021-07-28T00:00:00"/>
    <d v="1899-12-30T15:38:47"/>
  </r>
  <r>
    <n v="1266"/>
    <s v="210000090279"/>
    <n v="60065462"/>
    <s v="Pravin Kumar Ledekar"/>
    <x v="2"/>
    <s v="Kolkata"/>
    <x v="47"/>
    <m/>
    <x v="6"/>
    <s v="Executives"/>
    <s v="E5"/>
    <s v="Yes"/>
    <s v="Yes"/>
    <s v="Yes"/>
    <s v="Yes"/>
    <s v="Yes"/>
    <s v="Yes"/>
    <s v="No"/>
    <s v="0"/>
    <d v="2021-07-28T00:00:00"/>
    <d v="1899-12-30T11:08:40"/>
  </r>
  <r>
    <n v="1284"/>
    <s v="210000090986"/>
    <n v="60002606"/>
    <s v="Ranjan Kumar"/>
    <x v="2"/>
    <s v="Kolkata"/>
    <x v="57"/>
    <m/>
    <x v="6"/>
    <s v="Executives"/>
    <s v="E5"/>
    <s v="Yes"/>
    <s v="Yes"/>
    <s v="Yes"/>
    <s v="Yes"/>
    <s v="Yes"/>
    <s v="Yes"/>
    <s v="No"/>
    <s v="0"/>
    <d v="2021-07-28T00:00:00"/>
    <d v="1899-12-30T16:25:39"/>
  </r>
  <r>
    <n v="1341"/>
    <s v="210000092990"/>
    <n v="60065158"/>
    <s v="Subhanjana Patra"/>
    <x v="2"/>
    <s v="Kolkata"/>
    <x v="56"/>
    <m/>
    <x v="6"/>
    <s v="Executives"/>
    <s v="E5"/>
    <s v="Yes"/>
    <s v="Yes"/>
    <s v="Yes"/>
    <s v="Yes"/>
    <s v="Yes"/>
    <s v="Yes"/>
    <s v="No"/>
    <s v="0"/>
    <d v="2021-07-30T00:00:00"/>
    <d v="1899-12-30T09:54:32"/>
  </r>
  <r>
    <n v="1361"/>
    <s v="210000093956"/>
    <n v="60002304"/>
    <s v="Sanjib Prasad"/>
    <x v="2"/>
    <s v="Kolkata"/>
    <x v="40"/>
    <m/>
    <x v="6"/>
    <s v="Executives"/>
    <s v="E5"/>
    <s v="Yes"/>
    <s v="Yes"/>
    <s v="Yes"/>
    <s v="Yes"/>
    <s v="Yes"/>
    <s v="Yes"/>
    <s v="No"/>
    <s v="0"/>
    <d v="2021-07-30T00:00:00"/>
    <d v="1899-12-30T20:20:15"/>
  </r>
  <r>
    <n v="1371"/>
    <s v="210000094246"/>
    <n v="60016615"/>
    <s v="Raj Kumar Mukherjee"/>
    <x v="2"/>
    <s v="Kolkata"/>
    <x v="56"/>
    <m/>
    <x v="6"/>
    <s v="Executives"/>
    <s v="E5"/>
    <s v="Yes"/>
    <s v="Yes"/>
    <s v="Yes"/>
    <s v="Yes"/>
    <s v="Yes"/>
    <s v="Yes"/>
    <s v="No"/>
    <s v="0"/>
    <d v="2021-07-31T00:00:00"/>
    <d v="1899-12-30T11:10:24"/>
  </r>
  <r>
    <n v="1411"/>
    <s v="210000080990"/>
    <n v="60060183"/>
    <s v="Ajay Kumar"/>
    <x v="2"/>
    <s v="Kolkata"/>
    <x v="57"/>
    <m/>
    <x v="6"/>
    <s v="Executives"/>
    <s v="E6"/>
    <s v="Yes"/>
    <s v="Yes"/>
    <s v="Yes"/>
    <s v="Yes"/>
    <s v="Yes"/>
    <s v="Yes"/>
    <s v="No"/>
    <s v="0"/>
    <d v="2021-07-09T00:00:00"/>
    <d v="1899-12-30T11:49:50"/>
  </r>
  <r>
    <n v="1427"/>
    <s v="210000082883"/>
    <n v="60040121"/>
    <s v="Arup Mishra"/>
    <x v="2"/>
    <s v="Kolkata"/>
    <x v="40"/>
    <m/>
    <x v="6"/>
    <s v="Executives"/>
    <s v="E6"/>
    <s v="Yes"/>
    <s v="Yes"/>
    <s v="Yes"/>
    <s v="Yes"/>
    <s v="Yes"/>
    <s v="Yes"/>
    <s v="No"/>
    <s v="0"/>
    <d v="2021-07-14T00:00:00"/>
    <d v="1899-12-30T17:07:30"/>
  </r>
  <r>
    <n v="1428"/>
    <s v="210000082875"/>
    <n v="60001710"/>
    <s v="Amal Kumar Bharti"/>
    <x v="2"/>
    <s v="Kolkata"/>
    <x v="40"/>
    <m/>
    <x v="6"/>
    <s v="Executives"/>
    <s v="E6"/>
    <s v="Yes"/>
    <s v="Yes"/>
    <s v="Yes"/>
    <s v="Yes"/>
    <s v="Yes"/>
    <s v="Yes"/>
    <s v="No"/>
    <s v="0"/>
    <d v="2021-07-14T00:00:00"/>
    <d v="1899-12-30T16:55:09"/>
  </r>
  <r>
    <n v="1451"/>
    <s v="210000084383"/>
    <n v="60001750"/>
    <s v="Alok Kumar"/>
    <x v="2"/>
    <s v="Kolkata"/>
    <x v="40"/>
    <m/>
    <x v="6"/>
    <s v="Executives"/>
    <s v="E6"/>
    <s v="Yes"/>
    <s v="Yes"/>
    <s v="Yes"/>
    <s v="Yes"/>
    <s v="Yes"/>
    <s v="Yes"/>
    <s v="No"/>
    <s v="0"/>
    <d v="2021-07-19T00:00:00"/>
    <d v="1899-12-30T15:40:48"/>
  </r>
  <r>
    <n v="1496"/>
    <s v="210000086509"/>
    <n v="60002414"/>
    <s v="Manoj Kumar"/>
    <x v="2"/>
    <s v="Kolkata"/>
    <x v="62"/>
    <m/>
    <x v="6"/>
    <s v="Executives"/>
    <s v="E6"/>
    <s v="Yes"/>
    <s v="Yes"/>
    <s v="Yes"/>
    <s v="Yes"/>
    <s v="Yes"/>
    <s v="Yes"/>
    <s v="No"/>
    <s v="0"/>
    <d v="2021-07-23T00:00:00"/>
    <d v="1899-12-30T20:00:22"/>
  </r>
  <r>
    <n v="1505"/>
    <s v="210000086482"/>
    <n v="60002349"/>
    <s v="Arjun Kumar Gupta"/>
    <x v="2"/>
    <s v="Kolkata"/>
    <x v="56"/>
    <m/>
    <x v="6"/>
    <s v="Executives"/>
    <s v="E6"/>
    <s v="Yes"/>
    <s v="Yes"/>
    <s v="Yes"/>
    <s v="Yes"/>
    <s v="Yes"/>
    <s v="Yes"/>
    <s v="No"/>
    <s v="0"/>
    <d v="2021-07-23T00:00:00"/>
    <d v="1899-12-30T18:25:33"/>
  </r>
  <r>
    <n v="1507"/>
    <s v="210000085898"/>
    <n v="60001796"/>
    <s v="Aman Kumar Singh"/>
    <x v="2"/>
    <s v="Kolkata"/>
    <x v="58"/>
    <m/>
    <x v="6"/>
    <s v="Executives"/>
    <s v="E6"/>
    <s v="Yes"/>
    <s v="Yes"/>
    <s v="Yes"/>
    <s v="Yes"/>
    <s v="Yes"/>
    <s v="Yes"/>
    <s v="No"/>
    <s v="0"/>
    <d v="2021-07-23T00:00:00"/>
    <d v="1899-12-30T10:26:19"/>
  </r>
  <r>
    <n v="1608"/>
    <s v="210000088394"/>
    <n v="60020129"/>
    <s v="K K Sinha"/>
    <x v="2"/>
    <s v="Kolkata"/>
    <x v="60"/>
    <m/>
    <x v="6"/>
    <s v="Executives"/>
    <s v="E6"/>
    <s v="Yes"/>
    <s v="Yes"/>
    <s v="Yes"/>
    <s v="Yes"/>
    <s v="Yes"/>
    <s v="Yes"/>
    <s v="No"/>
    <s v="0"/>
    <d v="2021-07-26T00:00:00"/>
    <d v="1899-12-30T18:13:37"/>
  </r>
  <r>
    <n v="1650"/>
    <s v="210000088666"/>
    <n v="60001797"/>
    <s v="Manan Kumar Singh"/>
    <x v="2"/>
    <s v="Kolkata"/>
    <x v="33"/>
    <m/>
    <x v="6"/>
    <s v="Executives"/>
    <s v="E6"/>
    <s v="Yes"/>
    <s v="Yes"/>
    <s v="Yes"/>
    <s v="Yes"/>
    <s v="Yes"/>
    <s v="Yes"/>
    <s v="No"/>
    <s v="0"/>
    <d v="2021-07-27T00:00:00"/>
    <d v="1899-12-30T09:56:35"/>
  </r>
  <r>
    <n v="1670"/>
    <s v="210000089164"/>
    <n v="60050238"/>
    <s v="P Sonar"/>
    <x v="2"/>
    <s v="Kolkata"/>
    <x v="61"/>
    <m/>
    <x v="6"/>
    <s v="Executives"/>
    <s v="E6"/>
    <s v="Yes"/>
    <s v="Yes"/>
    <s v="Yes"/>
    <s v="Yes"/>
    <s v="Yes"/>
    <s v="Yes"/>
    <s v="No"/>
    <s v="0"/>
    <d v="2021-07-27T00:00:00"/>
    <d v="1899-12-30T13:24:55"/>
  </r>
  <r>
    <n v="1673"/>
    <s v="210000089577"/>
    <n v="60041489"/>
    <s v="Bhaskar Sarkar"/>
    <x v="2"/>
    <s v="Kolkata"/>
    <x v="63"/>
    <m/>
    <x v="6"/>
    <s v="Executives"/>
    <s v="E6"/>
    <s v="Yes"/>
    <s v="Yes"/>
    <s v="Yes"/>
    <s v="Yes"/>
    <s v="Yes"/>
    <s v="Yes"/>
    <s v="No"/>
    <s v="0"/>
    <d v="2021-07-27T00:00:00"/>
    <d v="1899-12-30T17:12:09"/>
  </r>
  <r>
    <n v="1674"/>
    <s v="210000089395"/>
    <n v="60051401"/>
    <s v="Dipak Barua"/>
    <x v="2"/>
    <s v="Kolkata"/>
    <x v="40"/>
    <m/>
    <x v="6"/>
    <s v="Executives"/>
    <s v="E6"/>
    <s v="Yes"/>
    <s v="Yes"/>
    <s v="Yes"/>
    <s v="Yes"/>
    <s v="Yes"/>
    <s v="Yes"/>
    <s v="No"/>
    <s v="0"/>
    <d v="2021-07-27T00:00:00"/>
    <d v="1899-12-30T15:55:22"/>
  </r>
  <r>
    <n v="1683"/>
    <s v="210000089467"/>
    <n v="60002495"/>
    <s v="Santanu Rudrapal"/>
    <x v="2"/>
    <s v="Kolkata"/>
    <x v="40"/>
    <m/>
    <x v="6"/>
    <s v="Executives"/>
    <s v="E6"/>
    <s v="Yes"/>
    <s v="Yes"/>
    <s v="Yes"/>
    <s v="Yes"/>
    <s v="Yes"/>
    <s v="Yes"/>
    <s v="No"/>
    <s v="0"/>
    <d v="2021-07-27T00:00:00"/>
    <d v="1899-12-30T16:30:09"/>
  </r>
  <r>
    <n v="1693"/>
    <s v="210000089900"/>
    <n v="60041429"/>
    <s v="Pulak Mani"/>
    <x v="2"/>
    <s v="Kolkata"/>
    <x v="56"/>
    <m/>
    <x v="6"/>
    <s v="Executives"/>
    <s v="E6"/>
    <s v="Yes"/>
    <s v="Yes"/>
    <s v="Yes"/>
    <s v="Yes"/>
    <s v="Yes"/>
    <s v="Yes"/>
    <s v="No"/>
    <s v="0"/>
    <d v="2021-07-28T00:00:00"/>
    <d v="1899-12-30T07:19:32"/>
  </r>
  <r>
    <n v="1705"/>
    <s v="210000090822"/>
    <n v="60020684"/>
    <s v="Ajay Kumar Dinker"/>
    <x v="2"/>
    <s v="Kolkata"/>
    <x v="40"/>
    <m/>
    <x v="6"/>
    <s v="Executives"/>
    <s v="E6"/>
    <s v="Yes"/>
    <s v="Yes"/>
    <s v="Yes"/>
    <s v="Yes"/>
    <s v="Yes"/>
    <s v="Yes"/>
    <s v="No"/>
    <s v="0"/>
    <d v="2021-07-28T00:00:00"/>
    <d v="1899-12-30T14:59:59"/>
  </r>
  <r>
    <n v="1712"/>
    <s v="210000090174"/>
    <n v="60002052"/>
    <s v="Ashish Bharti"/>
    <x v="2"/>
    <s v="Kolkata"/>
    <x v="60"/>
    <m/>
    <x v="6"/>
    <s v="Executives"/>
    <s v="E6"/>
    <s v="Yes"/>
    <s v="Yes"/>
    <s v="Yes"/>
    <s v="Yes"/>
    <s v="Yes"/>
    <s v="Yes"/>
    <s v="No"/>
    <s v="0"/>
    <d v="2021-07-28T00:00:00"/>
    <d v="1899-12-30T10:38:16"/>
  </r>
  <r>
    <n v="1719"/>
    <s v="210000090760"/>
    <n v="60002233"/>
    <s v="Joseph Anthony"/>
    <x v="2"/>
    <s v="Kolkata"/>
    <x v="40"/>
    <m/>
    <x v="6"/>
    <s v="Executives"/>
    <s v="E6"/>
    <s v="Yes"/>
    <s v="Yes"/>
    <s v="Yes"/>
    <s v="Yes"/>
    <s v="Yes"/>
    <s v="Yes"/>
    <s v="No"/>
    <s v="0"/>
    <d v="2021-07-28T00:00:00"/>
    <d v="1899-12-30T14:35:44"/>
  </r>
  <r>
    <n v="1745"/>
    <s v="210000091294"/>
    <n v="60001905"/>
    <s v="Sukdev Bal"/>
    <x v="2"/>
    <s v="Kolkata"/>
    <x v="40"/>
    <m/>
    <x v="6"/>
    <s v="Executives"/>
    <s v="E6"/>
    <s v="Yes"/>
    <s v="Yes"/>
    <s v="Yes"/>
    <s v="Yes"/>
    <s v="Yes"/>
    <s v="Yes"/>
    <s v="No"/>
    <s v="0"/>
    <d v="2021-07-28T00:00:00"/>
    <d v="1899-12-30T18:03:22"/>
  </r>
  <r>
    <n v="1770"/>
    <s v="210000091801"/>
    <n v="60040147"/>
    <s v="A K Chakraborty"/>
    <x v="2"/>
    <s v="Kolkata"/>
    <x v="40"/>
    <m/>
    <x v="6"/>
    <s v="Executives"/>
    <s v="E6"/>
    <s v="Yes"/>
    <s v="Yes"/>
    <s v="Yes"/>
    <s v="Yes"/>
    <s v="Yes"/>
    <s v="Yes"/>
    <s v="No"/>
    <s v="0"/>
    <d v="2021-07-29T00:00:00"/>
    <d v="1899-12-30T10:43:21"/>
  </r>
  <r>
    <n v="1793"/>
    <s v="210000091746"/>
    <n v="60041484"/>
    <s v="S K Bhowmik"/>
    <x v="2"/>
    <s v="Kolkata"/>
    <x v="61"/>
    <m/>
    <x v="6"/>
    <s v="Executives"/>
    <s v="E6"/>
    <s v="Yes"/>
    <s v="Yes"/>
    <s v="Yes"/>
    <s v="Yes"/>
    <s v="Yes"/>
    <s v="Yes"/>
    <s v="No"/>
    <s v="0"/>
    <d v="2021-07-29T00:00:00"/>
    <d v="1899-12-30T10:38:07"/>
  </r>
  <r>
    <n v="1815"/>
    <s v="210000092535"/>
    <n v="60002216"/>
    <s v="Anuradha Singh"/>
    <x v="2"/>
    <s v="Kolkata"/>
    <x v="40"/>
    <m/>
    <x v="6"/>
    <s v="Executives"/>
    <s v="E6"/>
    <s v="Yes"/>
    <s v="Yes"/>
    <s v="Yes"/>
    <s v="Yes"/>
    <s v="Yes"/>
    <s v="Yes"/>
    <s v="No"/>
    <s v="0"/>
    <d v="2021-07-29T00:00:00"/>
    <d v="1899-12-30T17:24:37"/>
  </r>
  <r>
    <n v="1816"/>
    <s v="210000092659"/>
    <n v="60002525"/>
    <s v="Shyam Kumar Bhitrikoti"/>
    <x v="2"/>
    <s v="Kolkata"/>
    <x v="40"/>
    <m/>
    <x v="6"/>
    <s v="Executives"/>
    <s v="E6"/>
    <s v="Yes"/>
    <s v="Yes"/>
    <s v="Yes"/>
    <s v="Yes"/>
    <s v="Yes"/>
    <s v="Yes"/>
    <s v="No"/>
    <s v="0"/>
    <d v="2021-07-29T00:00:00"/>
    <d v="1899-12-30T18:25:29"/>
  </r>
  <r>
    <n v="1962"/>
    <s v="210000084271"/>
    <n v="60050245"/>
    <s v="P Chakraborty"/>
    <x v="2"/>
    <s v="Kolkata"/>
    <x v="40"/>
    <m/>
    <x v="6"/>
    <s v="Executives"/>
    <s v="E7"/>
    <s v="Yes"/>
    <s v="Yes"/>
    <s v="Yes"/>
    <s v="Yes"/>
    <s v="Yes"/>
    <s v="Yes"/>
    <s v="No"/>
    <s v="0"/>
    <d v="2021-07-19T00:00:00"/>
    <d v="1899-12-30T13:04:08"/>
  </r>
  <r>
    <n v="1991"/>
    <s v="210000085420"/>
    <n v="60050175"/>
    <s v="S K Nag"/>
    <x v="2"/>
    <s v="Kolkata"/>
    <x v="40"/>
    <m/>
    <x v="6"/>
    <s v="Executives"/>
    <s v="E7"/>
    <s v="Yes"/>
    <s v="Yes"/>
    <s v="Yes"/>
    <s v="Yes"/>
    <s v="Yes"/>
    <s v="Yes"/>
    <s v="No"/>
    <s v="0"/>
    <d v="2021-07-22T00:00:00"/>
    <d v="1899-12-30T12:31:56"/>
  </r>
  <r>
    <n v="2000"/>
    <s v="210000086150"/>
    <n v="60001442"/>
    <s v="Indrani Kakati"/>
    <x v="2"/>
    <s v="Kolkata"/>
    <x v="40"/>
    <m/>
    <x v="6"/>
    <s v="Executives"/>
    <s v="E7"/>
    <s v="Yes"/>
    <s v="Yes"/>
    <s v="Yes"/>
    <s v="Yes"/>
    <s v="Yes"/>
    <s v="Yes"/>
    <s v="No"/>
    <s v="0"/>
    <d v="2021-07-23T00:00:00"/>
    <d v="1899-12-30T14:57:48"/>
  </r>
  <r>
    <n v="2003"/>
    <s v="210000086163"/>
    <n v="60020523"/>
    <s v="P K Mishra"/>
    <x v="2"/>
    <s v="Kolkata"/>
    <x v="40"/>
    <m/>
    <x v="6"/>
    <s v="Executives"/>
    <s v="E7"/>
    <s v="Yes"/>
    <s v="Yes"/>
    <s v="Yes"/>
    <s v="Yes"/>
    <s v="Yes"/>
    <s v="Yes"/>
    <s v="No"/>
    <s v="0"/>
    <d v="2021-07-23T00:00:00"/>
    <d v="1899-12-30T13:06:55"/>
  </r>
  <r>
    <n v="2021"/>
    <s v="210000087134"/>
    <n v="60070000"/>
    <s v="Biplob Sarkar"/>
    <x v="2"/>
    <s v="Kolkata"/>
    <x v="58"/>
    <m/>
    <x v="6"/>
    <s v="Executives"/>
    <s v="E7"/>
    <s v="Yes"/>
    <s v="Yes"/>
    <s v="Yes"/>
    <s v="Yes"/>
    <s v="Yes"/>
    <s v="Yes"/>
    <s v="No"/>
    <s v="0"/>
    <d v="2021-07-25T00:00:00"/>
    <d v="1899-12-30T16:46:57"/>
  </r>
  <r>
    <n v="2049"/>
    <s v="210000087589"/>
    <n v="60040119"/>
    <s v="Pradeep Chaudhuri"/>
    <x v="2"/>
    <s v="Kolkata"/>
    <x v="40"/>
    <m/>
    <x v="6"/>
    <s v="Executives"/>
    <s v="E7"/>
    <s v="Yes"/>
    <s v="Yes"/>
    <s v="Yes"/>
    <s v="Yes"/>
    <s v="Yes"/>
    <s v="Yes"/>
    <s v="No"/>
    <s v="0"/>
    <d v="2021-07-26T00:00:00"/>
    <d v="1899-12-30T11:38:55"/>
  </r>
  <r>
    <n v="2135"/>
    <s v="210000089410"/>
    <n v="60001446"/>
    <s v="Ronel Singh Hoarokcham"/>
    <x v="2"/>
    <s v="Kolkata"/>
    <x v="40"/>
    <m/>
    <x v="6"/>
    <s v="Executives"/>
    <s v="E7"/>
    <s v="Yes"/>
    <s v="Yes"/>
    <s v="Yes"/>
    <s v="Yes"/>
    <s v="Yes"/>
    <s v="Yes"/>
    <s v="No"/>
    <s v="0"/>
    <d v="2021-07-27T00:00:00"/>
    <d v="1899-12-30T16:14:42"/>
  </r>
  <r>
    <n v="2141"/>
    <s v="210000089409"/>
    <n v="60001476"/>
    <s v="Manas Tiriya"/>
    <x v="2"/>
    <s v="Kolkata"/>
    <x v="40"/>
    <m/>
    <x v="6"/>
    <s v="Executives"/>
    <s v="E7"/>
    <s v="Yes"/>
    <s v="Yes"/>
    <s v="Yes"/>
    <s v="Yes"/>
    <s v="Yes"/>
    <s v="Yes"/>
    <s v="No"/>
    <s v="0"/>
    <d v="2021-07-27T00:00:00"/>
    <d v="1899-12-30T16:13:57"/>
  </r>
  <r>
    <n v="2182"/>
    <s v="210000091014"/>
    <n v="60001752"/>
    <s v="Rakesh Roshan Tirkey"/>
    <x v="2"/>
    <s v="Kolkata"/>
    <x v="45"/>
    <m/>
    <x v="6"/>
    <s v="Executives"/>
    <s v="E7"/>
    <s v="Yes"/>
    <s v="Yes"/>
    <s v="Yes"/>
    <s v="Yes"/>
    <s v="Yes"/>
    <s v="Yes"/>
    <s v="No"/>
    <s v="0"/>
    <d v="2021-07-28T00:00:00"/>
    <d v="1899-12-30T16:18:31"/>
  </r>
  <r>
    <n v="2195"/>
    <s v="210000091302"/>
    <n v="60050897"/>
    <s v="H P Gurung"/>
    <x v="2"/>
    <s v="Kolkata"/>
    <x v="46"/>
    <m/>
    <x v="8"/>
    <s v="Executives"/>
    <s v="E7"/>
    <s v="Yes"/>
    <s v="Yes"/>
    <s v="Yes"/>
    <s v="Yes"/>
    <s v="Yes"/>
    <s v="Yes"/>
    <s v="No"/>
    <s v="0"/>
    <d v="2021-07-28T00:00:00"/>
    <d v="1899-12-30T18:02:50"/>
  </r>
  <r>
    <n v="2202"/>
    <s v="210000092351"/>
    <n v="60040146"/>
    <s v="Achinta Panja"/>
    <x v="2"/>
    <s v="Kolkata"/>
    <x v="64"/>
    <m/>
    <x v="6"/>
    <s v="Executives"/>
    <s v="E7"/>
    <s v="Yes"/>
    <s v="Yes"/>
    <s v="Yes"/>
    <s v="Yes"/>
    <s v="Yes"/>
    <s v="Yes"/>
    <s v="No"/>
    <s v="0"/>
    <d v="2021-07-29T00:00:00"/>
    <d v="1899-12-30T15:47:36"/>
  </r>
  <r>
    <n v="2218"/>
    <s v="210000092762"/>
    <n v="60040769"/>
    <s v="H P Das"/>
    <x v="2"/>
    <s v="Kolkata"/>
    <x v="47"/>
    <m/>
    <x v="6"/>
    <s v="Executives"/>
    <s v="E7"/>
    <s v="Yes"/>
    <s v="Yes"/>
    <s v="Yes"/>
    <s v="Yes"/>
    <s v="Yes"/>
    <s v="Yes"/>
    <s v="No"/>
    <s v="0"/>
    <d v="2021-07-29T00:00:00"/>
    <d v="1899-12-30T19:26:23"/>
  </r>
  <r>
    <n v="2234"/>
    <s v="210000092732"/>
    <n v="60050214"/>
    <s v="H Jana"/>
    <x v="2"/>
    <s v="Kolkata"/>
    <x v="50"/>
    <m/>
    <x v="8"/>
    <s v="Executives"/>
    <s v="E7"/>
    <s v="Yes"/>
    <s v="Yes"/>
    <s v="Yes"/>
    <s v="Yes"/>
    <s v="Yes"/>
    <s v="Yes"/>
    <s v="No"/>
    <s v="0"/>
    <d v="2021-07-29T00:00:00"/>
    <d v="1899-12-30T19:14:50"/>
  </r>
  <r>
    <n v="2298"/>
    <s v="310000000003"/>
    <n v="60000532"/>
    <s v="Arvind Kumar Singh"/>
    <x v="2"/>
    <s v="Kolkata"/>
    <x v="5"/>
    <m/>
    <x v="2"/>
    <s v="Executives"/>
    <s v="E7"/>
    <s v="Yes"/>
    <s v="Yes"/>
    <s v="Yes"/>
    <s v="Yes"/>
    <s v="Yes"/>
    <s v="Yes"/>
    <s v="No"/>
    <s v="0"/>
    <d v="2021-08-11T00:00:00"/>
    <d v="1899-12-30T00:00:00"/>
  </r>
  <r>
    <n v="2305"/>
    <s v="210000079423"/>
    <n v="60000909"/>
    <s v="Anjan Sanyal"/>
    <x v="2"/>
    <s v="Kolkata"/>
    <x v="40"/>
    <m/>
    <x v="6"/>
    <s v="Executives"/>
    <s v="E8"/>
    <s v="Yes"/>
    <s v="Yes"/>
    <s v="Yes"/>
    <s v="Yes"/>
    <s v="Yes"/>
    <s v="Yes"/>
    <s v="No"/>
    <s v="0"/>
    <d v="2021-07-05T00:00:00"/>
    <d v="1899-12-30T14:59:39"/>
  </r>
  <r>
    <n v="2359"/>
    <s v="210000084622"/>
    <n v="60040072"/>
    <s v="JAYANTA BARDHAN"/>
    <x v="2"/>
    <s v="Kolkata"/>
    <x v="60"/>
    <m/>
    <x v="6"/>
    <s v="Executives"/>
    <s v="E8"/>
    <s v="Yes"/>
    <s v="Yes"/>
    <s v="Yes"/>
    <s v="Yes"/>
    <s v="Yes"/>
    <s v="Yes"/>
    <s v="No"/>
    <s v="0"/>
    <d v="2021-07-20T00:00:00"/>
    <d v="1899-12-30T09:24:00"/>
  </r>
  <r>
    <n v="2362"/>
    <s v="210000084808"/>
    <n v="60020052"/>
    <s v="S Sen"/>
    <x v="2"/>
    <s v="Kolkata"/>
    <x v="40"/>
    <m/>
    <x v="6"/>
    <s v="Executives"/>
    <s v="E8"/>
    <s v="Yes"/>
    <s v="Yes"/>
    <s v="Yes"/>
    <s v="Yes"/>
    <s v="Yes"/>
    <s v="Yes"/>
    <s v="No"/>
    <s v="0"/>
    <d v="2021-07-20T00:00:00"/>
    <d v="1899-12-30T14:13:48"/>
  </r>
  <r>
    <n v="2379"/>
    <s v="210000085377"/>
    <n v="60065006"/>
    <s v="Ujjal Mukhopadhyay"/>
    <x v="2"/>
    <s v="Kolkata"/>
    <x v="33"/>
    <m/>
    <x v="6"/>
    <s v="Executives"/>
    <s v="E8"/>
    <s v="Yes"/>
    <s v="Yes"/>
    <s v="Yes"/>
    <s v="Yes"/>
    <s v="Yes"/>
    <s v="Yes"/>
    <s v="No"/>
    <s v="0"/>
    <d v="2021-07-22T00:00:00"/>
    <d v="1899-12-30T11:01:51"/>
  </r>
  <r>
    <n v="2481"/>
    <s v="210000090651"/>
    <n v="60045032"/>
    <s v="S K Kamila"/>
    <x v="2"/>
    <s v="Kolkata"/>
    <x v="58"/>
    <m/>
    <x v="6"/>
    <s v="Executives"/>
    <s v="E8"/>
    <s v="Yes"/>
    <s v="Yes"/>
    <s v="Yes"/>
    <s v="Yes"/>
    <s v="Yes"/>
    <s v="Yes"/>
    <s v="No"/>
    <s v="0"/>
    <d v="2021-07-28T00:00:00"/>
    <d v="1899-12-30T12:59:08"/>
  </r>
  <r>
    <n v="2500"/>
    <s v="210000091345"/>
    <n v="60040333"/>
    <s v="NIVRIT KUMAR BISWAS"/>
    <x v="2"/>
    <s v="Kolkata"/>
    <x v="41"/>
    <m/>
    <x v="8"/>
    <s v="Executives"/>
    <s v="E8"/>
    <s v="Yes"/>
    <s v="Yes"/>
    <s v="Yes"/>
    <s v="Yes"/>
    <s v="Yes"/>
    <s v="Yes"/>
    <s v="No"/>
    <s v="0"/>
    <d v="2021-07-28T00:00:00"/>
    <d v="1899-12-30T18:22:48"/>
  </r>
  <r>
    <n v="2510"/>
    <s v="210000092427"/>
    <n v="60040096"/>
    <s v="Madhusudan Dutt"/>
    <x v="2"/>
    <s v="Kolkata"/>
    <x v="56"/>
    <m/>
    <x v="6"/>
    <s v="Executives"/>
    <s v="E8"/>
    <s v="Yes"/>
    <s v="Yes"/>
    <s v="Yes"/>
    <s v="Yes"/>
    <s v="Yes"/>
    <s v="Yes"/>
    <s v="No"/>
    <s v="0"/>
    <d v="2021-07-29T00:00:00"/>
    <d v="1899-12-30T16:21:32"/>
  </r>
  <r>
    <n v="2513"/>
    <s v="210000092167"/>
    <n v="60015354"/>
    <s v="Pravanshu Kumar Mondol"/>
    <x v="2"/>
    <s v="Kolkata"/>
    <x v="40"/>
    <m/>
    <x v="6"/>
    <s v="Executives"/>
    <s v="E8"/>
    <s v="Yes"/>
    <s v="Yes"/>
    <s v="Yes"/>
    <s v="Yes"/>
    <s v="Yes"/>
    <s v="Yes"/>
    <s v="No"/>
    <s v="0"/>
    <d v="2021-07-29T00:00:00"/>
    <d v="1899-12-30T14:14:11"/>
  </r>
  <r>
    <n v="2524"/>
    <s v="210000092905"/>
    <n v="60030564"/>
    <s v="Sree Kumar K S"/>
    <x v="2"/>
    <s v="Kolkata"/>
    <x v="40"/>
    <m/>
    <x v="6"/>
    <s v="Executives"/>
    <s v="E8"/>
    <s v="Yes"/>
    <s v="Yes"/>
    <s v="Yes"/>
    <s v="Yes"/>
    <s v="Yes"/>
    <s v="Yes"/>
    <s v="No"/>
    <s v="0"/>
    <d v="2021-07-30T00:00:00"/>
    <d v="1899-12-30T08:06:44"/>
  </r>
  <r>
    <n v="2531"/>
    <s v="210000093973"/>
    <n v="60030834"/>
    <s v="S K Purkayastha"/>
    <x v="2"/>
    <s v="Kolkata"/>
    <x v="44"/>
    <m/>
    <x v="8"/>
    <s v="Executives"/>
    <s v="E8"/>
    <s v="Yes"/>
    <s v="Yes"/>
    <s v="Yes"/>
    <s v="Yes"/>
    <s v="Yes"/>
    <s v="Yes"/>
    <s v="No"/>
    <s v="0"/>
    <d v="2021-07-30T00:00:00"/>
    <d v="1899-12-30T20:17:48"/>
  </r>
  <r>
    <n v="2541"/>
    <s v="210000093801"/>
    <n v="60030847"/>
    <s v="Chandan Nandi"/>
    <x v="2"/>
    <s v="Kolkata"/>
    <x v="44"/>
    <m/>
    <x v="8"/>
    <s v="Executives"/>
    <s v="E8"/>
    <s v="Yes"/>
    <s v="Yes"/>
    <s v="Yes"/>
    <s v="Yes"/>
    <s v="Yes"/>
    <s v="Yes"/>
    <s v="No"/>
    <s v="0"/>
    <d v="2021-07-30T00:00:00"/>
    <d v="1899-12-30T17:06:27"/>
  </r>
  <r>
    <n v="2574"/>
    <s v="210000088310"/>
    <n v="60010876"/>
    <s v="A Barat"/>
    <x v="2"/>
    <s v="Kolkata"/>
    <x v="40"/>
    <m/>
    <x v="6"/>
    <s v="Executives"/>
    <s v="E9"/>
    <s v="Yes"/>
    <s v="Yes"/>
    <s v="Yes"/>
    <s v="Yes"/>
    <s v="Yes"/>
    <s v="Yes"/>
    <s v="No"/>
    <s v="0"/>
    <d v="2021-07-26T00:00:00"/>
    <d v="1899-12-30T17:32:55"/>
  </r>
  <r>
    <n v="2593"/>
    <s v="210000081641"/>
    <n v="60065466"/>
    <s v="Pranav Kumar"/>
    <x v="2"/>
    <s v="Kolkata"/>
    <x v="55"/>
    <m/>
    <x v="6"/>
    <s v="Supervisors"/>
    <s v="S1"/>
    <s v="Yes"/>
    <s v="Yes"/>
    <s v="Yes"/>
    <s v="Yes"/>
    <s v="Yes"/>
    <s v="Yes"/>
    <s v="No"/>
    <s v="0"/>
    <d v="2021-07-11T00:00:00"/>
    <d v="1899-12-30T17:00:31"/>
  </r>
  <r>
    <n v="2594"/>
    <s v="210000081805"/>
    <n v="60065357"/>
    <s v="Dilip Kumar Ray"/>
    <x v="2"/>
    <s v="Kolkata"/>
    <x v="40"/>
    <m/>
    <x v="6"/>
    <s v="Supervisors"/>
    <s v="S1"/>
    <s v="Yes"/>
    <s v="Yes"/>
    <s v="Yes"/>
    <s v="Yes"/>
    <s v="Yes"/>
    <s v="Yes"/>
    <s v="No"/>
    <s v="0"/>
    <d v="2021-07-12T00:00:00"/>
    <d v="1899-12-30T12:50:06"/>
  </r>
  <r>
    <n v="2601"/>
    <s v="210000082766"/>
    <n v="60065340"/>
    <s v="Pramod Kumar"/>
    <x v="2"/>
    <s v="Kolkata"/>
    <x v="58"/>
    <m/>
    <x v="6"/>
    <s v="Supervisors"/>
    <s v="S1"/>
    <s v="Yes"/>
    <s v="Yes"/>
    <s v="Yes"/>
    <s v="Yes"/>
    <s v="Yes"/>
    <s v="Yes"/>
    <s v="No"/>
    <s v="0"/>
    <d v="2021-07-14T00:00:00"/>
    <d v="1899-12-30T12:50:22"/>
  </r>
  <r>
    <n v="2602"/>
    <s v="210000083104"/>
    <n v="60065465"/>
    <s v="Raj Mangal Kumar Nirala"/>
    <x v="2"/>
    <s v="Kolkata"/>
    <x v="40"/>
    <m/>
    <x v="6"/>
    <s v="Supervisors"/>
    <s v="S1"/>
    <s v="Yes"/>
    <s v="Yes"/>
    <s v="Yes"/>
    <s v="Yes"/>
    <s v="Yes"/>
    <s v="Yes"/>
    <s v="No"/>
    <s v="0"/>
    <d v="2021-07-15T00:00:00"/>
    <d v="1899-12-30T12:34:10"/>
  </r>
  <r>
    <n v="2606"/>
    <s v="210000083824"/>
    <n v="60065411"/>
    <s v="Samrat Bhattacherjee"/>
    <x v="2"/>
    <s v="Kolkata"/>
    <x v="43"/>
    <m/>
    <x v="6"/>
    <s v="Supervisors"/>
    <s v="S1"/>
    <s v="Yes"/>
    <s v="Yes"/>
    <s v="Yes"/>
    <s v="Yes"/>
    <s v="Yes"/>
    <s v="Yes"/>
    <s v="No"/>
    <s v="0"/>
    <d v="2021-07-17T00:00:00"/>
    <d v="1899-12-30T12:52:07"/>
  </r>
  <r>
    <n v="2607"/>
    <s v="210000083855"/>
    <n v="60065454"/>
    <s v="Durga Prasad Murmu"/>
    <x v="2"/>
    <s v="Kolkata"/>
    <x v="60"/>
    <m/>
    <x v="6"/>
    <s v="Supervisors"/>
    <s v="S1"/>
    <s v="Yes"/>
    <s v="Yes"/>
    <s v="Yes"/>
    <s v="Yes"/>
    <s v="Yes"/>
    <s v="Yes"/>
    <s v="No"/>
    <s v="0"/>
    <d v="2021-07-17T00:00:00"/>
    <d v="1899-12-30T15:54:21"/>
  </r>
  <r>
    <n v="2616"/>
    <s v="210000085249"/>
    <n v="60065345"/>
    <s v="Dharmendra Kumar"/>
    <x v="2"/>
    <s v="Kolkata"/>
    <x v="56"/>
    <m/>
    <x v="6"/>
    <s v="Supervisors"/>
    <s v="S1"/>
    <s v="Yes"/>
    <s v="Yes"/>
    <s v="Yes"/>
    <s v="Yes"/>
    <s v="Yes"/>
    <s v="Yes"/>
    <s v="No"/>
    <s v="0"/>
    <d v="2021-07-21T00:00:00"/>
    <d v="1899-12-30T21:20:05"/>
  </r>
  <r>
    <n v="2617"/>
    <s v="210000085783"/>
    <n v="60065350"/>
    <s v="Kapil Biswas"/>
    <x v="2"/>
    <s v="Kolkata"/>
    <x v="63"/>
    <m/>
    <x v="6"/>
    <s v="Supervisors"/>
    <s v="S1"/>
    <s v="Yes"/>
    <s v="Yes"/>
    <s v="Yes"/>
    <s v="Yes"/>
    <s v="Yes"/>
    <s v="Yes"/>
    <s v="No"/>
    <s v="0"/>
    <d v="2021-07-22T00:00:00"/>
    <d v="1899-12-30T18:55:40"/>
  </r>
  <r>
    <n v="2622"/>
    <s v="210000086345"/>
    <n v="60065337"/>
    <s v="Rajesh Parikshya"/>
    <x v="2"/>
    <s v="Kolkata"/>
    <x v="60"/>
    <m/>
    <x v="6"/>
    <s v="Supervisors"/>
    <s v="S1"/>
    <s v="Yes"/>
    <s v="Yes"/>
    <s v="Yes"/>
    <s v="Yes"/>
    <s v="Yes"/>
    <s v="Yes"/>
    <s v="No"/>
    <s v="0"/>
    <d v="2021-07-23T00:00:00"/>
    <d v="1899-12-30T16:44:44"/>
  </r>
  <r>
    <n v="2625"/>
    <s v="210000086070"/>
    <n v="60065384"/>
    <s v="Dhananjay Kumar Rajak"/>
    <x v="2"/>
    <s v="Kolkata"/>
    <x v="26"/>
    <m/>
    <x v="5"/>
    <s v="Supervisors"/>
    <s v="S1"/>
    <s v="Yes"/>
    <s v="Yes"/>
    <s v="Yes"/>
    <s v="Yes"/>
    <s v="Yes"/>
    <s v="Yes"/>
    <s v="No"/>
    <s v="0"/>
    <d v="2021-07-23T00:00:00"/>
    <d v="1899-12-30T12:17:35"/>
  </r>
  <r>
    <n v="2637"/>
    <s v="210000087114"/>
    <n v="60065216"/>
    <s v="AKSHAT ROHTAGI"/>
    <x v="2"/>
    <s v="Kolkata"/>
    <x v="47"/>
    <m/>
    <x v="6"/>
    <s v="Supervisors"/>
    <s v="S1"/>
    <s v="Yes"/>
    <s v="Yes"/>
    <s v="Yes"/>
    <s v="Yes"/>
    <s v="Yes"/>
    <s v="Yes"/>
    <s v="No"/>
    <s v="0"/>
    <d v="2021-07-25T00:00:00"/>
    <d v="1899-12-30T17:14:07"/>
  </r>
  <r>
    <n v="2654"/>
    <s v="210000087735"/>
    <n v="60065338"/>
    <s v="Sourav Dutta"/>
    <x v="2"/>
    <s v="Kolkata"/>
    <x v="55"/>
    <m/>
    <x v="6"/>
    <s v="Supervisors"/>
    <s v="S1"/>
    <s v="Yes"/>
    <s v="Yes"/>
    <s v="Yes"/>
    <s v="Yes"/>
    <s v="Yes"/>
    <s v="Yes"/>
    <s v="No"/>
    <s v="0"/>
    <d v="2021-07-26T00:00:00"/>
    <d v="1899-12-30T12:27:04"/>
  </r>
  <r>
    <n v="2656"/>
    <s v="210000087759"/>
    <n v="60065415"/>
    <s v="Arup Kumar Saha"/>
    <x v="2"/>
    <s v="Kolkata"/>
    <x v="44"/>
    <m/>
    <x v="8"/>
    <s v="Supervisors"/>
    <s v="S1"/>
    <s v="Yes"/>
    <s v="Yes"/>
    <s v="Yes"/>
    <s v="Yes"/>
    <s v="Yes"/>
    <s v="Yes"/>
    <s v="No"/>
    <s v="0"/>
    <d v="2021-07-26T00:00:00"/>
    <d v="1899-12-30T12:33:14"/>
  </r>
  <r>
    <n v="2667"/>
    <s v="210000088282"/>
    <n v="60065456"/>
    <s v="Sanjeev Kumar"/>
    <x v="2"/>
    <s v="Kolkata"/>
    <x v="41"/>
    <m/>
    <x v="8"/>
    <s v="Supervisors"/>
    <s v="S1"/>
    <s v="Yes"/>
    <s v="Yes"/>
    <s v="Yes"/>
    <s v="Yes"/>
    <s v="Yes"/>
    <s v="Yes"/>
    <s v="No"/>
    <s v="0"/>
    <d v="2021-07-26T00:00:00"/>
    <d v="1899-12-30T17:10:29"/>
  </r>
  <r>
    <n v="2672"/>
    <s v="210000087773"/>
    <n v="60065406"/>
    <s v="Akshay Ravindra Godse"/>
    <x v="2"/>
    <s v="Kolkata"/>
    <x v="57"/>
    <m/>
    <x v="6"/>
    <s v="Supervisors"/>
    <s v="S1"/>
    <s v="Yes"/>
    <s v="Yes"/>
    <s v="Yes"/>
    <s v="Yes"/>
    <s v="Yes"/>
    <s v="Yes"/>
    <s v="No"/>
    <s v="0"/>
    <d v="2021-07-26T00:00:00"/>
    <d v="1899-12-30T12:33:38"/>
  </r>
  <r>
    <n v="2678"/>
    <s v="210000087763"/>
    <n v="60065346"/>
    <s v="Santosh Kumar"/>
    <x v="2"/>
    <s v="Kolkata"/>
    <x v="41"/>
    <m/>
    <x v="8"/>
    <s v="Supervisors"/>
    <s v="S1"/>
    <s v="Yes"/>
    <s v="Yes"/>
    <s v="Yes"/>
    <s v="Yes"/>
    <s v="Yes"/>
    <s v="Yes"/>
    <s v="No"/>
    <s v="0"/>
    <d v="2021-07-26T00:00:00"/>
    <d v="1899-12-30T12:29:56"/>
  </r>
  <r>
    <n v="2683"/>
    <s v="210000087903"/>
    <n v="60065349"/>
    <s v="Sudipta Naskar"/>
    <x v="2"/>
    <s v="Kolkata"/>
    <x v="47"/>
    <m/>
    <x v="6"/>
    <s v="Supervisors"/>
    <s v="S1"/>
    <s v="Yes"/>
    <s v="Yes"/>
    <s v="Yes"/>
    <s v="Yes"/>
    <s v="Yes"/>
    <s v="Yes"/>
    <s v="No"/>
    <s v="0"/>
    <d v="2021-07-26T00:00:00"/>
    <d v="1899-12-30T13:48:25"/>
  </r>
  <r>
    <n v="2727"/>
    <s v="210000089859"/>
    <n v="60065354"/>
    <s v="Dinesh Kumar"/>
    <x v="2"/>
    <s v="Kolkata"/>
    <x v="60"/>
    <m/>
    <x v="6"/>
    <s v="Supervisors"/>
    <s v="S1"/>
    <s v="Yes"/>
    <s v="Yes"/>
    <s v="Yes"/>
    <s v="Yes"/>
    <s v="Yes"/>
    <s v="Yes"/>
    <s v="No"/>
    <s v="0"/>
    <d v="2021-07-27T00:00:00"/>
    <d v="1899-12-30T21:32:19"/>
  </r>
  <r>
    <n v="2733"/>
    <s v="210000089827"/>
    <n v="60065381"/>
    <s v="Ranjan Kumar"/>
    <x v="2"/>
    <s v="Kolkata"/>
    <x v="60"/>
    <m/>
    <x v="6"/>
    <s v="Supervisors"/>
    <s v="S1"/>
    <s v="Yes"/>
    <s v="Yes"/>
    <s v="Yes"/>
    <s v="Yes"/>
    <s v="Yes"/>
    <s v="Yes"/>
    <s v="No"/>
    <s v="0"/>
    <d v="2021-07-27T00:00:00"/>
    <d v="1899-12-30T21:15:14"/>
  </r>
  <r>
    <n v="2737"/>
    <s v="210000090085"/>
    <n v="60065408"/>
    <s v="Oruganti Naga Dutta"/>
    <x v="2"/>
    <s v="Kolkata"/>
    <x v="58"/>
    <m/>
    <x v="6"/>
    <s v="Supervisors"/>
    <s v="S1"/>
    <s v="Yes"/>
    <s v="Yes"/>
    <s v="Yes"/>
    <s v="Yes"/>
    <s v="Yes"/>
    <s v="Yes"/>
    <s v="No"/>
    <s v="0"/>
    <d v="2021-07-28T00:00:00"/>
    <d v="1899-12-30T10:06:20"/>
  </r>
  <r>
    <n v="2741"/>
    <s v="210000090093"/>
    <n v="60065417"/>
    <s v="Vivek Kumar"/>
    <x v="2"/>
    <s v="Kolkata"/>
    <x v="61"/>
    <m/>
    <x v="6"/>
    <s v="Supervisors"/>
    <s v="S1"/>
    <s v="Yes"/>
    <s v="Yes"/>
    <s v="Yes"/>
    <s v="Yes"/>
    <s v="Yes"/>
    <s v="Yes"/>
    <s v="No"/>
    <s v="0"/>
    <d v="2021-07-28T00:00:00"/>
    <d v="1899-12-30T10:13:11"/>
  </r>
  <r>
    <n v="2746"/>
    <s v="210000090019"/>
    <n v="60065353"/>
    <s v="Sudhansu Maitra"/>
    <x v="2"/>
    <s v="Kolkata"/>
    <x v="60"/>
    <m/>
    <x v="6"/>
    <s v="Supervisors"/>
    <s v="S1"/>
    <s v="Yes"/>
    <s v="Yes"/>
    <s v="Yes"/>
    <s v="Yes"/>
    <s v="Yes"/>
    <s v="Yes"/>
    <s v="No"/>
    <s v="0"/>
    <d v="2021-07-28T00:00:00"/>
    <d v="1899-12-30T09:54:15"/>
  </r>
  <r>
    <n v="2763"/>
    <s v="210000090898"/>
    <n v="60065383"/>
    <s v="Abhijit Dhar"/>
    <x v="2"/>
    <s v="Kolkata"/>
    <x v="45"/>
    <m/>
    <x v="6"/>
    <s v="Supervisors"/>
    <s v="S1"/>
    <s v="Yes"/>
    <s v="Yes"/>
    <s v="Yes"/>
    <s v="Yes"/>
    <s v="Yes"/>
    <s v="Yes"/>
    <s v="No"/>
    <s v="0"/>
    <d v="2021-07-28T00:00:00"/>
    <d v="1899-12-30T15:35:28"/>
  </r>
  <r>
    <n v="2784"/>
    <s v="210000090353"/>
    <n v="60065356"/>
    <s v="Sundaram Bid"/>
    <x v="2"/>
    <s v="Kolkata"/>
    <x v="33"/>
    <m/>
    <x v="6"/>
    <s v="Supervisors"/>
    <s v="S1"/>
    <s v="Yes"/>
    <s v="Yes"/>
    <s v="Yes"/>
    <s v="Yes"/>
    <s v="Yes"/>
    <s v="Yes"/>
    <s v="No"/>
    <s v="0"/>
    <d v="2021-07-28T00:00:00"/>
    <d v="1899-12-30T11:26:20"/>
  </r>
  <r>
    <n v="2797"/>
    <s v="210000090926"/>
    <n v="60065343"/>
    <s v="Nalam Dharani Chakradhar"/>
    <x v="2"/>
    <s v="Kolkata"/>
    <x v="61"/>
    <m/>
    <x v="6"/>
    <s v="Supervisors"/>
    <s v="S1"/>
    <s v="Yes"/>
    <s v="Yes"/>
    <s v="Yes"/>
    <s v="Yes"/>
    <s v="Yes"/>
    <s v="Yes"/>
    <s v="No"/>
    <s v="0"/>
    <d v="2021-07-28T00:00:00"/>
    <d v="1899-12-30T15:49:16"/>
  </r>
  <r>
    <n v="2816"/>
    <s v="210000090964"/>
    <n v="60065380"/>
    <s v="Chander Bushan Singh"/>
    <x v="2"/>
    <s v="Kolkata"/>
    <x v="49"/>
    <m/>
    <x v="6"/>
    <s v="Supervisors"/>
    <s v="S1"/>
    <s v="Yes"/>
    <s v="Yes"/>
    <s v="Yes"/>
    <s v="Yes"/>
    <s v="Yes"/>
    <s v="Yes"/>
    <s v="No"/>
    <s v="0"/>
    <d v="2021-07-28T00:00:00"/>
    <d v="1899-12-30T16:03:13"/>
  </r>
  <r>
    <n v="2819"/>
    <s v="210000091249"/>
    <n v="60065423"/>
    <s v="Ramu Prasad"/>
    <x v="2"/>
    <s v="Kolkata"/>
    <x v="46"/>
    <m/>
    <x v="8"/>
    <s v="Supervisors"/>
    <s v="S1"/>
    <s v="Yes"/>
    <s v="Yes"/>
    <s v="Yes"/>
    <s v="Yes"/>
    <s v="Yes"/>
    <s v="Yes"/>
    <s v="No"/>
    <s v="0"/>
    <d v="2021-07-28T00:00:00"/>
    <d v="1899-12-30T18:00:34"/>
  </r>
  <r>
    <n v="2853"/>
    <s v="210000092433"/>
    <n v="60065421"/>
    <s v="Sagar Kumar"/>
    <x v="2"/>
    <s v="Kolkata"/>
    <x v="33"/>
    <m/>
    <x v="6"/>
    <s v="Supervisors"/>
    <s v="S1"/>
    <s v="Yes"/>
    <s v="Yes"/>
    <s v="Yes"/>
    <s v="Yes"/>
    <s v="Yes"/>
    <s v="Yes"/>
    <s v="No"/>
    <s v="0"/>
    <d v="2021-07-29T00:00:00"/>
    <d v="1899-12-30T16:25:23"/>
  </r>
  <r>
    <n v="2856"/>
    <s v="210000092450"/>
    <n v="60065341"/>
    <s v="Ashutosh Kumar"/>
    <x v="2"/>
    <s v="Kolkata"/>
    <x v="43"/>
    <m/>
    <x v="6"/>
    <s v="Supervisors"/>
    <s v="S1"/>
    <s v="Yes"/>
    <s v="Yes"/>
    <s v="Yes"/>
    <s v="Yes"/>
    <s v="Yes"/>
    <s v="Yes"/>
    <s v="No"/>
    <s v="0"/>
    <d v="2021-07-29T00:00:00"/>
    <d v="1899-12-30T16:42:29"/>
  </r>
  <r>
    <n v="2860"/>
    <s v="210000092507"/>
    <n v="60065412"/>
    <s v="Prasanjeet Kumar"/>
    <x v="2"/>
    <s v="Kolkata"/>
    <x v="33"/>
    <m/>
    <x v="6"/>
    <s v="Supervisors"/>
    <s v="S1"/>
    <s v="Yes"/>
    <s v="Yes"/>
    <s v="Yes"/>
    <s v="Yes"/>
    <s v="Yes"/>
    <s v="Yes"/>
    <s v="No"/>
    <s v="0"/>
    <d v="2021-07-29T00:00:00"/>
    <d v="1899-12-30T16:50:49"/>
  </r>
  <r>
    <n v="2869"/>
    <s v="210000092248"/>
    <n v="60065348"/>
    <s v="Ruby Kumari"/>
    <x v="2"/>
    <s v="Kolkata"/>
    <x v="33"/>
    <m/>
    <x v="6"/>
    <s v="Supervisors"/>
    <s v="S1"/>
    <s v="Yes"/>
    <s v="Yes"/>
    <s v="Yes"/>
    <s v="Yes"/>
    <s v="Yes"/>
    <s v="Yes"/>
    <s v="No"/>
    <s v="0"/>
    <d v="2021-07-29T00:00:00"/>
    <d v="1899-12-30T15:09:14"/>
  </r>
  <r>
    <n v="2872"/>
    <s v="210000091754"/>
    <n v="60065344"/>
    <s v="Sandip Kumar Sah"/>
    <x v="2"/>
    <s v="Kolkata"/>
    <x v="41"/>
    <m/>
    <x v="8"/>
    <s v="Supervisors"/>
    <s v="S1"/>
    <s v="Yes"/>
    <s v="Yes"/>
    <s v="Yes"/>
    <s v="Yes"/>
    <s v="Yes"/>
    <s v="Yes"/>
    <s v="No"/>
    <s v="0"/>
    <d v="2021-07-29T00:00:00"/>
    <d v="1899-12-30T10:28:26"/>
  </r>
  <r>
    <n v="2878"/>
    <s v="210000092208"/>
    <n v="60065467"/>
    <s v="Jalli Mallikarjuna"/>
    <x v="2"/>
    <s v="Kolkata"/>
    <x v="57"/>
    <m/>
    <x v="6"/>
    <s v="Supervisors"/>
    <s v="S1"/>
    <s v="Yes"/>
    <s v="Yes"/>
    <s v="Yes"/>
    <s v="Yes"/>
    <s v="Yes"/>
    <s v="Yes"/>
    <s v="No"/>
    <s v="0"/>
    <d v="2021-07-29T00:00:00"/>
    <d v="1899-12-30T14:38:34"/>
  </r>
  <r>
    <n v="2884"/>
    <s v="210000092562"/>
    <n v="60065335"/>
    <s v="Md. Umar Farooque"/>
    <x v="2"/>
    <s v="Kolkata"/>
    <x v="43"/>
    <m/>
    <x v="6"/>
    <s v="Supervisors"/>
    <s v="S1"/>
    <s v="Yes"/>
    <s v="Yes"/>
    <s v="Yes"/>
    <s v="Yes"/>
    <s v="Yes"/>
    <s v="Yes"/>
    <s v="No"/>
    <s v="0"/>
    <d v="2021-07-29T00:00:00"/>
    <d v="1899-12-30T17:15:38"/>
  </r>
  <r>
    <n v="2894"/>
    <s v="210000092823"/>
    <n v="60065355"/>
    <s v="Shivshankar Kumar"/>
    <x v="2"/>
    <s v="Kolkata"/>
    <x v="42"/>
    <m/>
    <x v="6"/>
    <s v="Supervisors"/>
    <s v="S1"/>
    <s v="Yes"/>
    <s v="Yes"/>
    <s v="Yes"/>
    <s v="Yes"/>
    <s v="Yes"/>
    <s v="Yes"/>
    <s v="No"/>
    <s v="0"/>
    <d v="2021-07-29T00:00:00"/>
    <d v="1899-12-30T21:22:26"/>
  </r>
  <r>
    <n v="2904"/>
    <s v="210000092731"/>
    <n v="60065414"/>
    <s v="Shudhanshu Kumar"/>
    <x v="2"/>
    <s v="Kolkata"/>
    <x v="61"/>
    <m/>
    <x v="6"/>
    <s v="Supervisors"/>
    <s v="S1"/>
    <s v="Yes"/>
    <s v="Yes"/>
    <s v="Yes"/>
    <s v="Yes"/>
    <s v="Yes"/>
    <s v="Yes"/>
    <s v="No"/>
    <s v="0"/>
    <d v="2021-07-29T00:00:00"/>
    <d v="1899-12-30T19:13:52"/>
  </r>
  <r>
    <n v="2906"/>
    <s v="210000093260"/>
    <n v="60065413"/>
    <s v="Pravesh Kumar Maurya"/>
    <x v="2"/>
    <s v="Kolkata"/>
    <x v="50"/>
    <m/>
    <x v="8"/>
    <s v="Supervisors"/>
    <s v="S1"/>
    <s v="Yes"/>
    <s v="Yes"/>
    <s v="Yes"/>
    <s v="Yes"/>
    <s v="Yes"/>
    <s v="Yes"/>
    <s v="No"/>
    <s v="0"/>
    <d v="2021-07-30T00:00:00"/>
    <d v="1899-12-30T11:26:39"/>
  </r>
  <r>
    <n v="2915"/>
    <s v="210000093154"/>
    <n v="60065336"/>
    <s v="Shashikant Kumar"/>
    <x v="2"/>
    <s v="Kolkata"/>
    <x v="50"/>
    <m/>
    <x v="8"/>
    <s v="Supervisors"/>
    <s v="S1"/>
    <s v="Yes"/>
    <s v="Yes"/>
    <s v="Yes"/>
    <s v="Yes"/>
    <s v="Yes"/>
    <s v="Yes"/>
    <s v="No"/>
    <s v="0"/>
    <d v="2021-07-30T00:00:00"/>
    <d v="1899-12-30T10:44:51"/>
  </r>
  <r>
    <n v="2919"/>
    <s v="210000093026"/>
    <n v="60065342"/>
    <s v="Prabhakar Kumar"/>
    <x v="2"/>
    <s v="Kolkata"/>
    <x v="50"/>
    <m/>
    <x v="8"/>
    <s v="Supervisors"/>
    <s v="S1"/>
    <s v="Yes"/>
    <s v="Yes"/>
    <s v="Yes"/>
    <s v="Yes"/>
    <s v="Yes"/>
    <s v="Yes"/>
    <s v="No"/>
    <s v="0"/>
    <d v="2021-07-30T00:00:00"/>
    <d v="1899-12-30T10:01:04"/>
  </r>
  <r>
    <n v="2920"/>
    <s v="210000093193"/>
    <n v="60065455"/>
    <s v="Bheem Kumar"/>
    <x v="2"/>
    <s v="Kolkata"/>
    <x v="41"/>
    <m/>
    <x v="8"/>
    <s v="Supervisors"/>
    <s v="S1"/>
    <s v="Yes"/>
    <s v="Yes"/>
    <s v="Yes"/>
    <s v="Yes"/>
    <s v="Yes"/>
    <s v="Yes"/>
    <s v="No"/>
    <s v="0"/>
    <d v="2021-07-30T00:00:00"/>
    <d v="1899-12-30T10:50:33"/>
  </r>
  <r>
    <n v="2925"/>
    <s v="210000092877"/>
    <n v="60065333"/>
    <s v="Saurav Suman"/>
    <x v="2"/>
    <s v="Kolkata"/>
    <x v="62"/>
    <m/>
    <x v="6"/>
    <s v="Supervisors"/>
    <s v="S1"/>
    <s v="Yes"/>
    <s v="Yes"/>
    <s v="Yes"/>
    <s v="Yes"/>
    <s v="Yes"/>
    <s v="Yes"/>
    <s v="No"/>
    <s v="0"/>
    <d v="2021-07-30T00:00:00"/>
    <d v="1899-12-30T00:28:18"/>
  </r>
  <r>
    <n v="2928"/>
    <s v="210000093309"/>
    <n v="60065420"/>
    <s v="Niranjan Behera"/>
    <x v="2"/>
    <s v="Kolkata"/>
    <x v="56"/>
    <m/>
    <x v="6"/>
    <s v="Supervisors"/>
    <s v="S1"/>
    <s v="Yes"/>
    <s v="Yes"/>
    <s v="Yes"/>
    <s v="Yes"/>
    <s v="Yes"/>
    <s v="Yes"/>
    <s v="No"/>
    <s v="0"/>
    <d v="2021-07-30T00:00:00"/>
    <d v="1899-12-30T11:48:41"/>
  </r>
  <r>
    <n v="2930"/>
    <s v="210000093439"/>
    <n v="60065452"/>
    <s v="Akshay Kumar"/>
    <x v="2"/>
    <s v="Kolkata"/>
    <x v="45"/>
    <m/>
    <x v="6"/>
    <s v="Supervisors"/>
    <s v="S1"/>
    <s v="Yes"/>
    <s v="Yes"/>
    <s v="Yes"/>
    <s v="Yes"/>
    <s v="Yes"/>
    <s v="Yes"/>
    <s v="No"/>
    <s v="0"/>
    <d v="2021-07-30T00:00:00"/>
    <d v="1899-12-30T13:00:38"/>
  </r>
  <r>
    <n v="2945"/>
    <s v="210000093505"/>
    <n v="60065407"/>
    <s v="Rajeev Ranjan Kumar"/>
    <x v="2"/>
    <s v="Kolkata"/>
    <x v="53"/>
    <m/>
    <x v="8"/>
    <s v="Supervisors"/>
    <s v="S1"/>
    <s v="Yes"/>
    <s v="Yes"/>
    <s v="Yes"/>
    <s v="Yes"/>
    <s v="Yes"/>
    <s v="Yes"/>
    <s v="No"/>
    <s v="0"/>
    <d v="2021-07-30T00:00:00"/>
    <d v="1899-12-30T14:08:42"/>
  </r>
  <r>
    <n v="3026"/>
    <s v="210000082964"/>
    <n v="60065311"/>
    <s v="Dolly Kumari"/>
    <x v="2"/>
    <s v="Kolkata"/>
    <x v="40"/>
    <m/>
    <x v="6"/>
    <s v="Supervisors"/>
    <s v="S2"/>
    <s v="Yes"/>
    <s v="Yes"/>
    <s v="Yes"/>
    <s v="Yes"/>
    <s v="Yes"/>
    <s v="Yes"/>
    <s v="No"/>
    <s v="0"/>
    <d v="2021-07-14T00:00:00"/>
    <d v="1899-12-30T20:53:47"/>
  </r>
  <r>
    <n v="3038"/>
    <s v="210000084061"/>
    <n v="60065302"/>
    <s v="Sourav Mitra"/>
    <x v="2"/>
    <s v="Kolkata"/>
    <x v="40"/>
    <m/>
    <x v="6"/>
    <s v="Supervisors"/>
    <s v="S2"/>
    <s v="Yes"/>
    <s v="Yes"/>
    <s v="Yes"/>
    <s v="Yes"/>
    <s v="Yes"/>
    <s v="Yes"/>
    <s v="No"/>
    <s v="0"/>
    <d v="2021-07-18T00:00:00"/>
    <d v="1899-12-30T20:20:23"/>
  </r>
  <r>
    <n v="3098"/>
    <s v="210000088250"/>
    <n v="60065303"/>
    <s v="Puneet Kumar Pankaj"/>
    <x v="2"/>
    <s v="Kolkata"/>
    <x v="41"/>
    <m/>
    <x v="8"/>
    <s v="Supervisors"/>
    <s v="S2"/>
    <s v="Yes"/>
    <s v="Yes"/>
    <s v="Yes"/>
    <s v="Yes"/>
    <s v="Yes"/>
    <s v="Yes"/>
    <s v="No"/>
    <s v="0"/>
    <d v="2021-07-26T00:00:00"/>
    <d v="1899-12-30T17:09:19"/>
  </r>
  <r>
    <n v="3133"/>
    <s v="210000089315"/>
    <n v="60065307"/>
    <s v="Tapas Sarkar"/>
    <x v="2"/>
    <s v="Kolkata"/>
    <x v="43"/>
    <m/>
    <x v="6"/>
    <s v="Supervisors"/>
    <s v="S2"/>
    <s v="Yes"/>
    <s v="Yes"/>
    <s v="Yes"/>
    <s v="Yes"/>
    <s v="Yes"/>
    <s v="Yes"/>
    <s v="No"/>
    <s v="0"/>
    <d v="2021-07-27T00:00:00"/>
    <d v="1899-12-30T15:19:52"/>
  </r>
  <r>
    <n v="3153"/>
    <s v="210000089417"/>
    <n v="60065226"/>
    <s v="VIKASH KUMAR SINGH"/>
    <x v="2"/>
    <s v="Kolkata"/>
    <x v="56"/>
    <m/>
    <x v="6"/>
    <s v="Supervisors"/>
    <s v="S2"/>
    <s v="Yes"/>
    <s v="Yes"/>
    <s v="Yes"/>
    <s v="Yes"/>
    <s v="Yes"/>
    <s v="Yes"/>
    <s v="No"/>
    <s v="0"/>
    <d v="2021-07-27T00:00:00"/>
    <d v="1899-12-30T16:08:33"/>
  </r>
  <r>
    <n v="3162"/>
    <s v="210000089829"/>
    <n v="60065308"/>
    <s v="Paritosh Mahato"/>
    <x v="2"/>
    <s v="Kolkata"/>
    <x v="60"/>
    <m/>
    <x v="6"/>
    <s v="Supervisors"/>
    <s v="S2"/>
    <s v="Yes"/>
    <s v="Yes"/>
    <s v="Yes"/>
    <s v="Yes"/>
    <s v="Yes"/>
    <s v="Yes"/>
    <s v="No"/>
    <s v="0"/>
    <d v="2021-07-27T00:00:00"/>
    <d v="1899-12-30T21:25:08"/>
  </r>
  <r>
    <n v="3181"/>
    <s v="210000089921"/>
    <n v="60065220"/>
    <s v="MILAN GORAI"/>
    <x v="2"/>
    <s v="Kolkata"/>
    <x v="42"/>
    <m/>
    <x v="6"/>
    <s v="Supervisors"/>
    <s v="S2"/>
    <s v="Yes"/>
    <s v="Yes"/>
    <s v="Yes"/>
    <s v="Yes"/>
    <s v="Yes"/>
    <s v="Yes"/>
    <s v="No"/>
    <s v="0"/>
    <d v="2021-07-28T00:00:00"/>
    <d v="1899-12-30T07:21:55"/>
  </r>
  <r>
    <n v="3188"/>
    <s v="210000089919"/>
    <n v="60065312"/>
    <s v="Mukesh Kumar"/>
    <x v="2"/>
    <s v="Kolkata"/>
    <x v="59"/>
    <m/>
    <x v="7"/>
    <s v="Supervisors"/>
    <s v="S2"/>
    <s v="Yes"/>
    <s v="Yes"/>
    <s v="Yes"/>
    <s v="Yes"/>
    <s v="Yes"/>
    <s v="Yes"/>
    <s v="No"/>
    <s v="0"/>
    <d v="2021-07-28T00:00:00"/>
    <d v="1899-12-30T09:13:46"/>
  </r>
  <r>
    <n v="3194"/>
    <s v="210000089967"/>
    <n v="60065222"/>
    <s v="KAMALESH MANDAL"/>
    <x v="2"/>
    <s v="Kolkata"/>
    <x v="61"/>
    <m/>
    <x v="6"/>
    <s v="Supervisors"/>
    <s v="S2"/>
    <s v="Yes"/>
    <s v="Yes"/>
    <s v="Yes"/>
    <s v="Yes"/>
    <s v="Yes"/>
    <s v="Yes"/>
    <s v="No"/>
    <s v="0"/>
    <d v="2021-07-28T00:00:00"/>
    <d v="1899-12-30T09:28:21"/>
  </r>
  <r>
    <n v="3197"/>
    <s v="210000089976"/>
    <n v="60065250"/>
    <s v="Debjit Karmakar"/>
    <x v="2"/>
    <s v="Kolkata"/>
    <x v="40"/>
    <m/>
    <x v="6"/>
    <s v="Supervisors"/>
    <s v="S2"/>
    <s v="Yes"/>
    <s v="Yes"/>
    <s v="Yes"/>
    <s v="Yes"/>
    <s v="Yes"/>
    <s v="Yes"/>
    <s v="No"/>
    <s v="0"/>
    <d v="2021-07-28T00:00:00"/>
    <d v="1899-12-30T09:35:53"/>
  </r>
  <r>
    <n v="3202"/>
    <s v="210000090748"/>
    <n v="60065252"/>
    <s v="SASANKA MALLICK"/>
    <x v="2"/>
    <s v="Kolkata"/>
    <x v="47"/>
    <m/>
    <x v="6"/>
    <s v="Supervisors"/>
    <s v="S2"/>
    <s v="Yes"/>
    <s v="Yes"/>
    <s v="Yes"/>
    <s v="Yes"/>
    <s v="Yes"/>
    <s v="Yes"/>
    <s v="No"/>
    <s v="0"/>
    <d v="2021-07-28T00:00:00"/>
    <d v="1899-12-30T14:03:13"/>
  </r>
  <r>
    <n v="3206"/>
    <s v="210000090679"/>
    <n v="60065223"/>
    <s v="SWARNA KAMAL"/>
    <x v="2"/>
    <s v="Kolkata"/>
    <x v="61"/>
    <m/>
    <x v="6"/>
    <s v="Supervisors"/>
    <s v="S2"/>
    <s v="Yes"/>
    <s v="Yes"/>
    <s v="Yes"/>
    <s v="Yes"/>
    <s v="Yes"/>
    <s v="Yes"/>
    <s v="No"/>
    <s v="0"/>
    <d v="2021-07-28T00:00:00"/>
    <d v="1899-12-30T13:18:21"/>
  </r>
  <r>
    <n v="3253"/>
    <s v="210000091232"/>
    <n v="60065227"/>
    <s v="RAHUL KUMAR"/>
    <x v="2"/>
    <s v="Kolkata"/>
    <x v="40"/>
    <m/>
    <x v="6"/>
    <s v="Supervisors"/>
    <s v="S2"/>
    <s v="Yes"/>
    <s v="Yes"/>
    <s v="Yes"/>
    <s v="Yes"/>
    <s v="Yes"/>
    <s v="Yes"/>
    <s v="No"/>
    <s v="0"/>
    <d v="2021-07-28T00:00:00"/>
    <d v="1899-12-30T17:35:43"/>
  </r>
  <r>
    <n v="3260"/>
    <s v="210000090960"/>
    <n v="60065225"/>
    <s v="PRITESH KABIRAJ"/>
    <x v="2"/>
    <s v="Kolkata"/>
    <x v="58"/>
    <m/>
    <x v="6"/>
    <s v="Supervisors"/>
    <s v="S2"/>
    <s v="Yes"/>
    <s v="Yes"/>
    <s v="Yes"/>
    <s v="Yes"/>
    <s v="Yes"/>
    <s v="Yes"/>
    <s v="No"/>
    <s v="0"/>
    <d v="2021-07-28T00:00:00"/>
    <d v="1899-12-30T16:10:35"/>
  </r>
  <r>
    <n v="3314"/>
    <s v="210000092186"/>
    <n v="60065217"/>
    <s v="ASHWANI KUMAR"/>
    <x v="2"/>
    <s v="Kolkata"/>
    <x v="61"/>
    <m/>
    <x v="6"/>
    <s v="Supervisors"/>
    <s v="S2"/>
    <s v="Yes"/>
    <s v="Yes"/>
    <s v="Yes"/>
    <s v="Yes"/>
    <s v="Yes"/>
    <s v="Yes"/>
    <s v="No"/>
    <s v="0"/>
    <d v="2021-07-29T00:00:00"/>
    <d v="1899-12-30T14:08:57"/>
  </r>
  <r>
    <n v="3318"/>
    <s v="210000092474"/>
    <n v="60065224"/>
    <s v="RAVI RANJAN KUMAR"/>
    <x v="2"/>
    <s v="Kolkata"/>
    <x v="33"/>
    <m/>
    <x v="6"/>
    <s v="Supervisors"/>
    <s v="S2"/>
    <s v="Yes"/>
    <s v="Yes"/>
    <s v="Yes"/>
    <s v="Yes"/>
    <s v="Yes"/>
    <s v="Yes"/>
    <s v="No"/>
    <s v="0"/>
    <d v="2021-07-29T00:00:00"/>
    <d v="1899-12-30T16:41:44"/>
  </r>
  <r>
    <n v="3334"/>
    <s v="210000092532"/>
    <n v="60065306"/>
    <s v="Nitesh Kumar"/>
    <x v="2"/>
    <s v="Kolkata"/>
    <x v="47"/>
    <m/>
    <x v="6"/>
    <s v="Supervisors"/>
    <s v="S2"/>
    <s v="Yes"/>
    <s v="Yes"/>
    <s v="Yes"/>
    <s v="Yes"/>
    <s v="Yes"/>
    <s v="Yes"/>
    <s v="No"/>
    <s v="0"/>
    <d v="2021-07-29T00:00:00"/>
    <d v="1899-12-30T17:10:32"/>
  </r>
  <r>
    <n v="3338"/>
    <s v="210000092622"/>
    <n v="60065221"/>
    <s v="SUVANKAR MONDAL"/>
    <x v="2"/>
    <s v="Kolkata"/>
    <x v="61"/>
    <m/>
    <x v="6"/>
    <s v="Supervisors"/>
    <s v="S2"/>
    <s v="Yes"/>
    <s v="Yes"/>
    <s v="Yes"/>
    <s v="Yes"/>
    <s v="Yes"/>
    <s v="Yes"/>
    <s v="No"/>
    <s v="0"/>
    <d v="2021-07-29T00:00:00"/>
    <d v="1899-12-30T17:48:35"/>
  </r>
  <r>
    <n v="3521"/>
    <s v="210000080906"/>
    <n v="60065194"/>
    <s v="Vishal Prabhakar"/>
    <x v="2"/>
    <s v="Kolkata"/>
    <x v="63"/>
    <m/>
    <x v="6"/>
    <s v="Supervisors"/>
    <s v="S4"/>
    <s v="Yes"/>
    <s v="Yes"/>
    <s v="Yes"/>
    <s v="Yes"/>
    <s v="Yes"/>
    <s v="Yes"/>
    <s v="No"/>
    <s v="0"/>
    <d v="2021-07-09T00:00:00"/>
    <d v="1899-12-30T10:05:49"/>
  </r>
  <r>
    <n v="3538"/>
    <s v="210000083187"/>
    <n v="60041644"/>
    <s v="Akshya Ghosh"/>
    <x v="2"/>
    <s v="Kolkata"/>
    <x v="58"/>
    <m/>
    <x v="6"/>
    <s v="Supervisors"/>
    <s v="S4"/>
    <s v="Yes"/>
    <s v="Yes"/>
    <s v="Yes"/>
    <s v="Yes"/>
    <s v="Yes"/>
    <s v="Yes"/>
    <s v="No"/>
    <s v="0"/>
    <d v="2021-07-15T00:00:00"/>
    <d v="1899-12-30T15:13:29"/>
  </r>
  <r>
    <n v="3555"/>
    <s v="210000084528"/>
    <n v="60020969"/>
    <s v="Niraj Kumar Pandey"/>
    <x v="2"/>
    <s v="Kolkata"/>
    <x v="62"/>
    <m/>
    <x v="6"/>
    <s v="Supervisors"/>
    <s v="S4"/>
    <s v="Yes"/>
    <s v="Yes"/>
    <s v="Yes"/>
    <s v="Yes"/>
    <s v="Yes"/>
    <s v="Yes"/>
    <s v="No"/>
    <s v="0"/>
    <d v="2021-07-19T00:00:00"/>
    <d v="1899-12-30T19:11:00"/>
  </r>
  <r>
    <n v="3564"/>
    <s v="210000084948"/>
    <n v="60065065"/>
    <s v="Sudipta Gupta"/>
    <x v="2"/>
    <s v="Kolkata"/>
    <x v="58"/>
    <m/>
    <x v="6"/>
    <s v="Supervisors"/>
    <s v="S4"/>
    <s v="Yes"/>
    <s v="Yes"/>
    <s v="Yes"/>
    <s v="Yes"/>
    <s v="Yes"/>
    <s v="Yes"/>
    <s v="No"/>
    <s v="0"/>
    <d v="2021-07-20T00:00:00"/>
    <d v="1899-12-30T17:26:38"/>
  </r>
  <r>
    <n v="3565"/>
    <s v="210000084990"/>
    <n v="60065097"/>
    <s v="Mukesh Kumar Mahato"/>
    <x v="2"/>
    <s v="Kolkata"/>
    <x v="40"/>
    <m/>
    <x v="6"/>
    <s v="Supervisors"/>
    <s v="S4"/>
    <s v="Yes"/>
    <s v="Yes"/>
    <s v="Yes"/>
    <s v="Yes"/>
    <s v="Yes"/>
    <s v="Yes"/>
    <s v="No"/>
    <s v="0"/>
    <d v="2021-07-20T00:00:00"/>
    <d v="1899-12-30T17:43:44"/>
  </r>
  <r>
    <n v="3573"/>
    <s v="210000085155"/>
    <n v="60065055"/>
    <s v="Mridul Karmakar"/>
    <x v="2"/>
    <s v="Kolkata"/>
    <x v="57"/>
    <m/>
    <x v="6"/>
    <s v="Supervisors"/>
    <s v="S4"/>
    <s v="Yes"/>
    <s v="Yes"/>
    <s v="Yes"/>
    <s v="Yes"/>
    <s v="Yes"/>
    <s v="Yes"/>
    <s v="No"/>
    <s v="0"/>
    <d v="2021-07-21T00:00:00"/>
    <d v="1899-12-30T15:32:52"/>
  </r>
  <r>
    <n v="3627"/>
    <s v="210000086597"/>
    <n v="60065026"/>
    <s v="Biswajit Roy"/>
    <x v="2"/>
    <s v="Kolkata"/>
    <x v="57"/>
    <m/>
    <x v="6"/>
    <s v="Supervisors"/>
    <s v="S4"/>
    <s v="Yes"/>
    <s v="Yes"/>
    <s v="Yes"/>
    <s v="Yes"/>
    <s v="Yes"/>
    <s v="Yes"/>
    <s v="No"/>
    <s v="0"/>
    <d v="2021-07-24T00:00:00"/>
    <d v="1899-12-30T10:33:43"/>
  </r>
  <r>
    <n v="3745"/>
    <s v="210000088752"/>
    <n v="60051189"/>
    <s v="Md Delwar Hussain"/>
    <x v="2"/>
    <s v="Kolkata"/>
    <x v="45"/>
    <m/>
    <x v="6"/>
    <s v="Supervisors"/>
    <s v="S4"/>
    <s v="Yes"/>
    <s v="Yes"/>
    <s v="Yes"/>
    <s v="Yes"/>
    <s v="Yes"/>
    <s v="Yes"/>
    <s v="No"/>
    <s v="0"/>
    <d v="2021-07-27T00:00:00"/>
    <d v="1899-12-30T10:23:49"/>
  </r>
  <r>
    <n v="3800"/>
    <s v="210000089920"/>
    <n v="60065030"/>
    <s v="Samiran Namata"/>
    <x v="2"/>
    <s v="Kolkata"/>
    <x v="43"/>
    <m/>
    <x v="6"/>
    <s v="Supervisors"/>
    <s v="S4"/>
    <s v="Yes"/>
    <s v="Yes"/>
    <s v="Yes"/>
    <s v="Yes"/>
    <s v="Yes"/>
    <s v="Yes"/>
    <s v="No"/>
    <s v="0"/>
    <d v="2021-07-28T00:00:00"/>
    <d v="1899-12-30T09:14:36"/>
  </r>
  <r>
    <n v="3812"/>
    <s v="210000090697"/>
    <n v="60065011"/>
    <s v="Liton Roy Choudhury"/>
    <x v="2"/>
    <s v="Kolkata"/>
    <x v="62"/>
    <m/>
    <x v="6"/>
    <s v="Supervisors"/>
    <s v="S4"/>
    <s v="Yes"/>
    <s v="Yes"/>
    <s v="Yes"/>
    <s v="Yes"/>
    <s v="Yes"/>
    <s v="Yes"/>
    <s v="No"/>
    <s v="0"/>
    <d v="2021-07-28T00:00:00"/>
    <d v="1899-12-30T13:29:23"/>
  </r>
  <r>
    <n v="3868"/>
    <s v="210000091130"/>
    <n v="60040251"/>
    <s v="S Rajbanshi"/>
    <x v="2"/>
    <s v="Kolkata"/>
    <x v="45"/>
    <m/>
    <x v="6"/>
    <s v="Supervisors"/>
    <s v="S4"/>
    <s v="Yes"/>
    <s v="Yes"/>
    <s v="Yes"/>
    <s v="Yes"/>
    <s v="Yes"/>
    <s v="Yes"/>
    <s v="No"/>
    <s v="0"/>
    <d v="2021-07-28T00:00:00"/>
    <d v="1899-12-30T17:14:07"/>
  </r>
  <r>
    <n v="3876"/>
    <s v="210000091511"/>
    <n v="60065022"/>
    <s v="Rudradev Chatterjee"/>
    <x v="2"/>
    <s v="Kolkata"/>
    <x v="63"/>
    <m/>
    <x v="6"/>
    <s v="Supervisors"/>
    <s v="S4"/>
    <s v="Yes"/>
    <s v="Yes"/>
    <s v="Yes"/>
    <s v="Yes"/>
    <s v="Yes"/>
    <s v="Yes"/>
    <s v="No"/>
    <s v="0"/>
    <d v="2021-07-28T00:00:00"/>
    <d v="1899-12-30T22:23:48"/>
  </r>
  <r>
    <n v="3890"/>
    <s v="210000091126"/>
    <n v="60040983"/>
    <s v="Prodyut Kumar Sarkar"/>
    <x v="2"/>
    <s v="Kolkata"/>
    <x v="45"/>
    <m/>
    <x v="6"/>
    <s v="Supervisors"/>
    <s v="S4"/>
    <s v="Yes"/>
    <s v="Yes"/>
    <s v="Yes"/>
    <s v="Yes"/>
    <s v="Yes"/>
    <s v="Yes"/>
    <s v="No"/>
    <s v="0"/>
    <d v="2021-07-28T00:00:00"/>
    <d v="1899-12-30T17:10:17"/>
  </r>
  <r>
    <n v="3920"/>
    <s v="210000092359"/>
    <n v="60065021"/>
    <s v="Joyjit Kar"/>
    <x v="2"/>
    <s v="Kolkata"/>
    <x v="45"/>
    <m/>
    <x v="6"/>
    <s v="Supervisors"/>
    <s v="S4"/>
    <s v="Yes"/>
    <s v="Yes"/>
    <s v="Yes"/>
    <s v="Yes"/>
    <s v="Yes"/>
    <s v="Yes"/>
    <s v="No"/>
    <s v="0"/>
    <d v="2021-07-29T00:00:00"/>
    <d v="1899-12-30T16:00:09"/>
  </r>
  <r>
    <n v="3930"/>
    <s v="210000092229"/>
    <n v="60065010"/>
    <s v="Pritam Roy"/>
    <x v="2"/>
    <s v="Kolkata"/>
    <x v="40"/>
    <m/>
    <x v="6"/>
    <s v="Supervisors"/>
    <s v="S4"/>
    <s v="Yes"/>
    <s v="Yes"/>
    <s v="Yes"/>
    <s v="Yes"/>
    <s v="Yes"/>
    <s v="Yes"/>
    <s v="No"/>
    <s v="0"/>
    <d v="2021-07-29T00:00:00"/>
    <d v="1899-12-30T14:49:50"/>
  </r>
  <r>
    <n v="3951"/>
    <s v="210000091839"/>
    <n v="60065023"/>
    <s v="Raj Deep Mukherjee"/>
    <x v="2"/>
    <s v="Kolkata"/>
    <x v="33"/>
    <m/>
    <x v="6"/>
    <s v="Supervisors"/>
    <s v="S4"/>
    <s v="Yes"/>
    <s v="Yes"/>
    <s v="Yes"/>
    <s v="Yes"/>
    <s v="Yes"/>
    <s v="Yes"/>
    <s v="No"/>
    <s v="0"/>
    <d v="2021-07-29T00:00:00"/>
    <d v="1899-12-30T11:13:21"/>
  </r>
  <r>
    <n v="3957"/>
    <s v="210000092533"/>
    <n v="60020374"/>
    <s v="Md Nazir Hossain"/>
    <x v="2"/>
    <s v="Kolkata"/>
    <x v="63"/>
    <m/>
    <x v="6"/>
    <s v="Supervisors"/>
    <s v="S4"/>
    <s v="Yes"/>
    <s v="Yes"/>
    <s v="Yes"/>
    <s v="Yes"/>
    <s v="Yes"/>
    <s v="Yes"/>
    <s v="No"/>
    <s v="0"/>
    <d v="2021-07-29T00:00:00"/>
    <d v="1899-12-30T17:17:09"/>
  </r>
  <r>
    <n v="3963"/>
    <s v="210000092789"/>
    <n v="60065013"/>
    <s v="Bijay Kumar Nayak"/>
    <x v="2"/>
    <s v="Kolkata"/>
    <x v="61"/>
    <m/>
    <x v="6"/>
    <s v="Supervisors"/>
    <s v="S4"/>
    <s v="Yes"/>
    <s v="Yes"/>
    <s v="Yes"/>
    <s v="Yes"/>
    <s v="Yes"/>
    <s v="Yes"/>
    <s v="No"/>
    <s v="0"/>
    <d v="2021-07-29T00:00:00"/>
    <d v="1899-12-30T21:36:37"/>
  </r>
  <r>
    <n v="3964"/>
    <s v="210000092845"/>
    <n v="60065085"/>
    <s v="Debendra Kumar Patra"/>
    <x v="2"/>
    <s v="Kolkata"/>
    <x v="58"/>
    <m/>
    <x v="6"/>
    <s v="Supervisors"/>
    <s v="S4"/>
    <s v="Yes"/>
    <s v="Yes"/>
    <s v="Yes"/>
    <s v="Yes"/>
    <s v="Yes"/>
    <s v="Yes"/>
    <s v="No"/>
    <s v="0"/>
    <d v="2021-07-29T00:00:00"/>
    <d v="1899-12-30T22:17:21"/>
  </r>
  <r>
    <n v="3982"/>
    <s v="210000093316"/>
    <n v="60065067"/>
    <s v="Sudhangshu Sekhar Biswas"/>
    <x v="2"/>
    <s v="Kolkata"/>
    <x v="57"/>
    <m/>
    <x v="6"/>
    <s v="Supervisors"/>
    <s v="S4"/>
    <s v="Yes"/>
    <s v="Yes"/>
    <s v="Yes"/>
    <s v="Yes"/>
    <s v="Yes"/>
    <s v="Yes"/>
    <s v="No"/>
    <s v="0"/>
    <d v="2021-07-30T00:00:00"/>
    <d v="1899-12-30T11:43:11"/>
  </r>
  <r>
    <n v="4017"/>
    <s v="210000093954"/>
    <n v="60065089"/>
    <s v="Kaustuv Bose"/>
    <x v="2"/>
    <s v="Kolkata"/>
    <x v="40"/>
    <m/>
    <x v="6"/>
    <s v="Supervisors"/>
    <s v="S4"/>
    <s v="Yes"/>
    <s v="Yes"/>
    <s v="Yes"/>
    <s v="Yes"/>
    <s v="Yes"/>
    <s v="Yes"/>
    <s v="No"/>
    <s v="0"/>
    <d v="2021-07-30T00:00:00"/>
    <d v="1899-12-30T20:14:14"/>
  </r>
  <r>
    <n v="4095"/>
    <s v="210000082461"/>
    <n v="60040913"/>
    <s v="S Chowdhury"/>
    <x v="2"/>
    <s v="Kolkata"/>
    <x v="40"/>
    <m/>
    <x v="6"/>
    <s v="Supervisors"/>
    <s v="SSG"/>
    <s v="Yes"/>
    <s v="Yes"/>
    <s v="Yes"/>
    <s v="Yes"/>
    <s v="Yes"/>
    <s v="Yes"/>
    <s v="No"/>
    <s v="0"/>
    <d v="2021-07-13T00:00:00"/>
    <d v="1899-12-30T17:28:43"/>
  </r>
  <r>
    <n v="4114"/>
    <s v="210000084335"/>
    <n v="60040280"/>
    <s v="Goutam Sikdar"/>
    <x v="2"/>
    <s v="Kolkata"/>
    <x v="56"/>
    <m/>
    <x v="6"/>
    <s v="Supervisors"/>
    <s v="SSG"/>
    <s v="Yes"/>
    <s v="Yes"/>
    <s v="Yes"/>
    <s v="Yes"/>
    <s v="Yes"/>
    <s v="Yes"/>
    <s v="No"/>
    <s v="0"/>
    <d v="2021-07-19T00:00:00"/>
    <d v="1899-12-30T14:43:46"/>
  </r>
  <r>
    <n v="4124"/>
    <s v="210000085574"/>
    <n v="60010562"/>
    <s v="P K Saha"/>
    <x v="2"/>
    <s v="Kolkata"/>
    <x v="58"/>
    <m/>
    <x v="6"/>
    <s v="Supervisors"/>
    <s v="SSG"/>
    <s v="Yes"/>
    <s v="Yes"/>
    <s v="Yes"/>
    <s v="Yes"/>
    <s v="Yes"/>
    <s v="Yes"/>
    <s v="No"/>
    <s v="0"/>
    <d v="2021-07-22T00:00:00"/>
    <d v="1899-12-30T15:31:03"/>
  </r>
  <r>
    <n v="4132"/>
    <s v="210000086918"/>
    <n v="60020387"/>
    <s v="Sujit Kumar Sarkar"/>
    <x v="2"/>
    <s v="Kolkata"/>
    <x v="56"/>
    <m/>
    <x v="6"/>
    <s v="Supervisors"/>
    <s v="SSG"/>
    <s v="Yes"/>
    <s v="Yes"/>
    <s v="Yes"/>
    <s v="Yes"/>
    <s v="Yes"/>
    <s v="Yes"/>
    <s v="No"/>
    <s v="0"/>
    <d v="2021-07-24T00:00:00"/>
    <d v="1899-12-30T18:40:29"/>
  </r>
  <r>
    <n v="4143"/>
    <s v="210000088046"/>
    <n v="60010936"/>
    <s v="Ashok Haldar"/>
    <x v="2"/>
    <s v="Kolkata"/>
    <x v="55"/>
    <m/>
    <x v="6"/>
    <s v="Supervisors"/>
    <s v="SSG"/>
    <s v="Yes"/>
    <s v="Yes"/>
    <s v="Yes"/>
    <s v="Yes"/>
    <s v="Yes"/>
    <s v="Yes"/>
    <s v="No"/>
    <s v="0"/>
    <d v="2021-07-26T00:00:00"/>
    <d v="1899-12-30T15:37:47"/>
  </r>
  <r>
    <n v="4180"/>
    <s v="210000089468"/>
    <n v="60040218"/>
    <s v="D Chakraborty"/>
    <x v="2"/>
    <s v="Kolkata"/>
    <x v="56"/>
    <m/>
    <x v="6"/>
    <s v="Supervisors"/>
    <s v="SSG"/>
    <s v="Yes"/>
    <s v="Yes"/>
    <s v="Yes"/>
    <s v="Yes"/>
    <s v="Yes"/>
    <s v="Yes"/>
    <s v="No"/>
    <s v="0"/>
    <d v="2021-07-27T00:00:00"/>
    <d v="1899-12-30T16:30:10"/>
  </r>
  <r>
    <n v="4211"/>
    <s v="210000090694"/>
    <n v="60040911"/>
    <s v="P P Das"/>
    <x v="2"/>
    <s v="Kolkata"/>
    <x v="55"/>
    <m/>
    <x v="6"/>
    <s v="Supervisors"/>
    <s v="SSG"/>
    <s v="Yes"/>
    <s v="Yes"/>
    <s v="Yes"/>
    <s v="Yes"/>
    <s v="Yes"/>
    <s v="Yes"/>
    <s v="No"/>
    <s v="0"/>
    <d v="2021-07-28T00:00:00"/>
    <d v="1899-12-30T13:21:00"/>
  </r>
  <r>
    <n v="4212"/>
    <s v="210000090725"/>
    <n v="60010404"/>
    <s v="A K Banerjee"/>
    <x v="2"/>
    <s v="Kolkata"/>
    <x v="43"/>
    <m/>
    <x v="6"/>
    <s v="Supervisors"/>
    <s v="SSG"/>
    <s v="Yes"/>
    <s v="Yes"/>
    <s v="Yes"/>
    <s v="Yes"/>
    <s v="Yes"/>
    <s v="Yes"/>
    <s v="No"/>
    <s v="0"/>
    <d v="2021-07-28T00:00:00"/>
    <d v="1899-12-30T14:09:44"/>
  </r>
  <r>
    <n v="4244"/>
    <s v="210000091809"/>
    <n v="60040234"/>
    <s v="B C Das"/>
    <x v="2"/>
    <s v="Kolkata"/>
    <x v="40"/>
    <m/>
    <x v="6"/>
    <s v="Supervisors"/>
    <s v="SSG"/>
    <s v="Yes"/>
    <s v="Yes"/>
    <s v="Yes"/>
    <s v="Yes"/>
    <s v="Yes"/>
    <s v="Yes"/>
    <s v="No"/>
    <s v="0"/>
    <d v="2021-07-29T00:00:00"/>
    <d v="1899-12-30T10:57:32"/>
  </r>
  <r>
    <n v="4248"/>
    <s v="210000092423"/>
    <n v="60040287"/>
    <s v="Pintu Das"/>
    <x v="2"/>
    <s v="Kolkata"/>
    <x v="40"/>
    <m/>
    <x v="6"/>
    <s v="Supervisors"/>
    <s v="SSG"/>
    <s v="Yes"/>
    <s v="Yes"/>
    <s v="Yes"/>
    <s v="Yes"/>
    <s v="Yes"/>
    <s v="Yes"/>
    <s v="No"/>
    <s v="0"/>
    <d v="2021-07-29T00:00:00"/>
    <d v="1899-12-30T16:19:56"/>
  </r>
  <r>
    <n v="4280"/>
    <s v="210000093149"/>
    <n v="60050436"/>
    <s v="P K Lama"/>
    <x v="2"/>
    <s v="Kolkata"/>
    <x v="62"/>
    <m/>
    <x v="6"/>
    <s v="Supervisors"/>
    <s v="SSG"/>
    <s v="Yes"/>
    <s v="Yes"/>
    <s v="Yes"/>
    <s v="Yes"/>
    <s v="Yes"/>
    <s v="Yes"/>
    <s v="No"/>
    <s v="0"/>
    <d v="2021-07-30T00:00:00"/>
    <d v="1899-12-30T10:44:54"/>
  </r>
  <r>
    <n v="4285"/>
    <s v="210000093078"/>
    <n v="60040889"/>
    <s v="P K Das"/>
    <x v="2"/>
    <s v="Kolkata"/>
    <x v="42"/>
    <m/>
    <x v="6"/>
    <s v="Supervisors"/>
    <s v="SSG"/>
    <s v="Yes"/>
    <s v="Yes"/>
    <s v="Yes"/>
    <s v="Yes"/>
    <s v="Yes"/>
    <s v="Yes"/>
    <s v="No"/>
    <s v="0"/>
    <d v="2021-07-30T00:00:00"/>
    <d v="1899-12-30T10:20:04"/>
  </r>
  <r>
    <n v="4298"/>
    <s v="210000093429"/>
    <n v="60041581"/>
    <s v="Tushar Kanti Ghosh"/>
    <x v="2"/>
    <s v="Kolkata"/>
    <x v="58"/>
    <m/>
    <x v="6"/>
    <s v="Supervisors"/>
    <s v="SSG"/>
    <s v="Yes"/>
    <s v="Yes"/>
    <s v="Yes"/>
    <s v="Yes"/>
    <s v="Yes"/>
    <s v="Yes"/>
    <s v="No"/>
    <s v="0"/>
    <d v="2021-07-30T00:00:00"/>
    <d v="1899-12-30T12:53:29"/>
  </r>
  <r>
    <n v="4384"/>
    <s v="210000093958"/>
    <n v="60065254"/>
    <s v="NAZIMA KHATUN"/>
    <x v="2"/>
    <s v="Kolkata"/>
    <x v="45"/>
    <m/>
    <x v="6"/>
    <s v="Workmen"/>
    <s v="W0"/>
    <s v="Yes"/>
    <s v="Yes"/>
    <s v="Yes"/>
    <s v="Yes"/>
    <s v="Yes"/>
    <s v="Yes"/>
    <s v="No"/>
    <s v="0"/>
    <d v="2021-07-30T00:00:00"/>
    <d v="1899-12-30T20:26:00"/>
  </r>
  <r>
    <n v="4479"/>
    <s v="210000089157"/>
    <n v="60050941"/>
    <s v="S Bhowmik"/>
    <x v="2"/>
    <s v="Kolkata"/>
    <x v="40"/>
    <m/>
    <x v="6"/>
    <s v="Workmen"/>
    <s v="W11"/>
    <s v="Yes"/>
    <s v="Yes"/>
    <s v="Yes"/>
    <s v="Yes"/>
    <s v="Yes"/>
    <s v="Yes"/>
    <s v="No"/>
    <s v="0"/>
    <d v="2021-07-27T00:00:00"/>
    <d v="1899-12-30T13:21:18"/>
  </r>
  <r>
    <n v="4481"/>
    <s v="210000090927"/>
    <n v="60041109"/>
    <s v="Shambhu Singh"/>
    <x v="2"/>
    <s v="Kolkata"/>
    <x v="61"/>
    <m/>
    <x v="6"/>
    <s v="Workmen"/>
    <s v="W11"/>
    <s v="Yes"/>
    <s v="Yes"/>
    <s v="Yes"/>
    <s v="Yes"/>
    <s v="Yes"/>
    <s v="Yes"/>
    <s v="No"/>
    <s v="0"/>
    <d v="2021-07-28T00:00:00"/>
    <d v="1899-12-30T15:49:21"/>
  </r>
  <r>
    <n v="4483"/>
    <s v="210000092057"/>
    <n v="60041112"/>
    <s v="J P Pandey"/>
    <x v="2"/>
    <s v="Kolkata"/>
    <x v="47"/>
    <m/>
    <x v="6"/>
    <s v="Workmen"/>
    <s v="W11"/>
    <s v="Yes"/>
    <s v="Yes"/>
    <s v="Yes"/>
    <s v="Yes"/>
    <s v="Yes"/>
    <s v="Yes"/>
    <s v="No"/>
    <s v="0"/>
    <d v="2021-07-29T00:00:00"/>
    <d v="1899-12-30T12:33:01"/>
  </r>
  <r>
    <n v="4490"/>
    <s v="210000093087"/>
    <n v="60041362"/>
    <s v="Rezaul Karim Ahmed"/>
    <x v="2"/>
    <s v="Kolkata"/>
    <x v="62"/>
    <m/>
    <x v="6"/>
    <s v="Workmen"/>
    <s v="W11"/>
    <s v="Yes"/>
    <s v="Yes"/>
    <s v="Yes"/>
    <s v="Yes"/>
    <s v="Yes"/>
    <s v="Yes"/>
    <s v="No"/>
    <s v="0"/>
    <d v="2021-07-30T00:00:00"/>
    <d v="1899-12-30T10:24:42"/>
  </r>
  <r>
    <n v="4493"/>
    <s v="210000093632"/>
    <n v="60041022"/>
    <s v="Nawal Kishor Prasad"/>
    <x v="2"/>
    <s v="Kolkata"/>
    <x v="63"/>
    <m/>
    <x v="6"/>
    <s v="Workmen"/>
    <s v="W11"/>
    <s v="Yes"/>
    <s v="Yes"/>
    <s v="Yes"/>
    <s v="Yes"/>
    <s v="Yes"/>
    <s v="Yes"/>
    <s v="No"/>
    <s v="0"/>
    <d v="2021-07-30T00:00:00"/>
    <d v="1899-12-30T15:44:26"/>
  </r>
  <r>
    <n v="4511"/>
    <s v="210000081279"/>
    <n v="60065437"/>
    <s v="Laxmidhara Das"/>
    <x v="2"/>
    <s v="Kolkata"/>
    <x v="55"/>
    <m/>
    <x v="6"/>
    <s v="Workmen"/>
    <s v="W3"/>
    <s v="Yes"/>
    <s v="Yes"/>
    <s v="Yes"/>
    <s v="Yes"/>
    <s v="Yes"/>
    <s v="Yes"/>
    <s v="No"/>
    <s v="0"/>
    <d v="2021-07-10T00:00:00"/>
    <d v="1899-12-30T09:48:13"/>
  </r>
  <r>
    <n v="4515"/>
    <s v="210000085228"/>
    <n v="60065472"/>
    <s v="Deepak Sahoo"/>
    <x v="2"/>
    <s v="Kolkata"/>
    <x v="49"/>
    <m/>
    <x v="6"/>
    <s v="Workmen"/>
    <s v="W3"/>
    <s v="Yes"/>
    <s v="Yes"/>
    <s v="Yes"/>
    <s v="Yes"/>
    <s v="Yes"/>
    <s v="Yes"/>
    <s v="No"/>
    <s v="0"/>
    <d v="2021-07-21T00:00:00"/>
    <d v="1899-12-30T19:09:18"/>
  </r>
  <r>
    <n v="4520"/>
    <s v="210000085790"/>
    <n v="60065443"/>
    <s v="Sushanta Kumar Majhi"/>
    <x v="2"/>
    <s v="Kolkata"/>
    <x v="45"/>
    <m/>
    <x v="6"/>
    <s v="Workmen"/>
    <s v="W3"/>
    <s v="Yes"/>
    <s v="Yes"/>
    <s v="Yes"/>
    <s v="Yes"/>
    <s v="Yes"/>
    <s v="Yes"/>
    <s v="No"/>
    <s v="0"/>
    <d v="2021-07-22T00:00:00"/>
    <d v="1899-12-30T20:54:51"/>
  </r>
  <r>
    <n v="4521"/>
    <s v="210000085446"/>
    <n v="60065433"/>
    <s v="Gobinda Chandra Sahoo"/>
    <x v="2"/>
    <s v="Kolkata"/>
    <x v="47"/>
    <m/>
    <x v="6"/>
    <s v="Workmen"/>
    <s v="W3"/>
    <s v="Yes"/>
    <s v="Yes"/>
    <s v="Yes"/>
    <s v="Yes"/>
    <s v="Yes"/>
    <s v="Yes"/>
    <s v="No"/>
    <s v="0"/>
    <d v="2021-07-22T00:00:00"/>
    <d v="1899-12-30T12:31:32"/>
  </r>
  <r>
    <n v="4522"/>
    <s v="210000085914"/>
    <n v="60065432"/>
    <s v="Bubun Kishor Panigrahi"/>
    <x v="2"/>
    <s v="Kolkata"/>
    <x v="43"/>
    <m/>
    <x v="6"/>
    <s v="Workmen"/>
    <s v="W3"/>
    <s v="Yes"/>
    <s v="Yes"/>
    <s v="Yes"/>
    <s v="Yes"/>
    <s v="Yes"/>
    <s v="Yes"/>
    <s v="No"/>
    <s v="0"/>
    <d v="2021-07-23T00:00:00"/>
    <d v="1899-12-30T10:07:12"/>
  </r>
  <r>
    <n v="4523"/>
    <s v="210000086036"/>
    <n v="60065471"/>
    <s v="Debashish Dishree"/>
    <x v="2"/>
    <s v="Kolkata"/>
    <x v="43"/>
    <m/>
    <x v="6"/>
    <s v="Workmen"/>
    <s v="W3"/>
    <s v="Yes"/>
    <s v="Yes"/>
    <s v="Yes"/>
    <s v="Yes"/>
    <s v="Yes"/>
    <s v="Yes"/>
    <s v="No"/>
    <s v="0"/>
    <d v="2021-07-23T00:00:00"/>
    <d v="1899-12-30T11:46:21"/>
  </r>
  <r>
    <n v="4524"/>
    <s v="210000086384"/>
    <n v="60065445"/>
    <s v="Prasar Sarkar"/>
    <x v="2"/>
    <s v="Kolkata"/>
    <x v="60"/>
    <m/>
    <x v="6"/>
    <s v="Workmen"/>
    <s v="W3"/>
    <s v="Yes"/>
    <s v="Yes"/>
    <s v="Yes"/>
    <s v="Yes"/>
    <s v="Yes"/>
    <s v="Yes"/>
    <s v="No"/>
    <s v="0"/>
    <d v="2021-07-23T00:00:00"/>
    <d v="1899-12-30T16:57:09"/>
  </r>
  <r>
    <n v="4528"/>
    <s v="210000086879"/>
    <n v="60065468"/>
    <s v="J Dhanaraj"/>
    <x v="2"/>
    <s v="Kolkata"/>
    <x v="44"/>
    <m/>
    <x v="8"/>
    <s v="Workmen"/>
    <s v="W3"/>
    <s v="Yes"/>
    <s v="Yes"/>
    <s v="Yes"/>
    <s v="Yes"/>
    <s v="Yes"/>
    <s v="Yes"/>
    <s v="No"/>
    <s v="0"/>
    <d v="2021-07-24T00:00:00"/>
    <d v="1899-12-30T17:27:51"/>
  </r>
  <r>
    <n v="4531"/>
    <s v="210000087576"/>
    <n v="60065436"/>
    <s v="Brundabana Meher"/>
    <x v="2"/>
    <s v="Kolkata"/>
    <x v="47"/>
    <m/>
    <x v="6"/>
    <s v="Workmen"/>
    <s v="W3"/>
    <s v="Yes"/>
    <s v="Yes"/>
    <s v="Yes"/>
    <s v="Yes"/>
    <s v="Yes"/>
    <s v="Yes"/>
    <s v="No"/>
    <s v="0"/>
    <d v="2021-07-26T00:00:00"/>
    <d v="1899-12-30T11:29:24"/>
  </r>
  <r>
    <n v="4537"/>
    <s v="210000087880"/>
    <n v="60065447"/>
    <s v="Himanshu Naskar"/>
    <x v="2"/>
    <s v="Kolkata"/>
    <x v="60"/>
    <m/>
    <x v="6"/>
    <s v="Workmen"/>
    <s v="W3"/>
    <s v="Yes"/>
    <s v="Yes"/>
    <s v="Yes"/>
    <s v="Yes"/>
    <s v="Yes"/>
    <s v="Yes"/>
    <s v="No"/>
    <s v="0"/>
    <d v="2021-07-26T00:00:00"/>
    <d v="1899-12-30T13:55:27"/>
  </r>
  <r>
    <n v="4552"/>
    <s v="210000089789"/>
    <n v="60065442"/>
    <s v="Akhilesh Kumar"/>
    <x v="2"/>
    <s v="Kolkata"/>
    <x v="26"/>
    <m/>
    <x v="5"/>
    <s v="Workmen"/>
    <s v="W3"/>
    <s v="Yes"/>
    <s v="Yes"/>
    <s v="Yes"/>
    <s v="Yes"/>
    <s v="Yes"/>
    <s v="Yes"/>
    <s v="No"/>
    <s v="0"/>
    <d v="2021-07-27T00:00:00"/>
    <d v="1899-12-30T19:54:04"/>
  </r>
  <r>
    <n v="4555"/>
    <s v="210000089627"/>
    <n v="60065317"/>
    <s v="Jayanta Saha"/>
    <x v="2"/>
    <s v="Kolkata"/>
    <x v="55"/>
    <m/>
    <x v="6"/>
    <s v="Workmen"/>
    <s v="W3"/>
    <s v="Yes"/>
    <s v="Yes"/>
    <s v="Yes"/>
    <s v="Yes"/>
    <s v="Yes"/>
    <s v="Yes"/>
    <s v="No"/>
    <s v="0"/>
    <d v="2021-07-27T00:00:00"/>
    <d v="1899-12-30T17:29:24"/>
  </r>
  <r>
    <n v="4565"/>
    <s v="210000090185"/>
    <n v="60065318"/>
    <s v="Bishal Das"/>
    <x v="2"/>
    <s v="Kolkata"/>
    <x v="61"/>
    <m/>
    <x v="6"/>
    <s v="Workmen"/>
    <s v="W3"/>
    <s v="Yes"/>
    <s v="Yes"/>
    <s v="Yes"/>
    <s v="Yes"/>
    <s v="Yes"/>
    <s v="Yes"/>
    <s v="No"/>
    <s v="0"/>
    <d v="2021-07-28T00:00:00"/>
    <d v="1899-12-30T10:48:04"/>
  </r>
  <r>
    <n v="4577"/>
    <s v="210000091461"/>
    <n v="60065448"/>
    <s v="Ashutosh ."/>
    <x v="2"/>
    <s v="Kolkata"/>
    <x v="33"/>
    <m/>
    <x v="6"/>
    <s v="Workmen"/>
    <s v="W3"/>
    <s v="Yes"/>
    <s v="Yes"/>
    <s v="Yes"/>
    <s v="Yes"/>
    <s v="Yes"/>
    <s v="Yes"/>
    <s v="No"/>
    <s v="0"/>
    <d v="2021-07-28T00:00:00"/>
    <d v="1899-12-30T20:51:43"/>
  </r>
  <r>
    <n v="4584"/>
    <s v="210000090974"/>
    <n v="60065440"/>
    <s v="Suresh Mandal"/>
    <x v="2"/>
    <s v="Kolkata"/>
    <x v="62"/>
    <m/>
    <x v="6"/>
    <s v="Workmen"/>
    <s v="W3"/>
    <s v="Yes"/>
    <s v="Yes"/>
    <s v="Yes"/>
    <s v="Yes"/>
    <s v="Yes"/>
    <s v="Yes"/>
    <s v="No"/>
    <s v="0"/>
    <d v="2021-07-28T00:00:00"/>
    <d v="1899-12-30T15:58:24"/>
  </r>
  <r>
    <n v="4585"/>
    <s v="210000091115"/>
    <n v="60065444"/>
    <s v="Pratap Kumar Sa"/>
    <x v="2"/>
    <s v="Kolkata"/>
    <x v="41"/>
    <m/>
    <x v="8"/>
    <s v="Workmen"/>
    <s v="W3"/>
    <s v="Yes"/>
    <s v="Yes"/>
    <s v="Yes"/>
    <s v="Yes"/>
    <s v="Yes"/>
    <s v="Yes"/>
    <s v="No"/>
    <s v="0"/>
    <d v="2021-07-28T00:00:00"/>
    <d v="1899-12-30T16:55:58"/>
  </r>
  <r>
    <n v="4593"/>
    <s v="210000091654"/>
    <n v="60065450"/>
    <s v="Kishor Kumar Sahu"/>
    <x v="2"/>
    <s v="Kolkata"/>
    <x v="56"/>
    <m/>
    <x v="6"/>
    <s v="Workmen"/>
    <s v="W3"/>
    <s v="Yes"/>
    <s v="Yes"/>
    <s v="Yes"/>
    <s v="Yes"/>
    <s v="Yes"/>
    <s v="Yes"/>
    <s v="No"/>
    <s v="0"/>
    <d v="2021-07-29T00:00:00"/>
    <d v="1899-12-30T09:55:20"/>
  </r>
  <r>
    <n v="4598"/>
    <s v="210000092404"/>
    <n v="60045164"/>
    <s v="Chandan Routh"/>
    <x v="2"/>
    <s v="Kolkata"/>
    <x v="62"/>
    <m/>
    <x v="6"/>
    <s v="Workmen"/>
    <s v="W3"/>
    <s v="Yes"/>
    <s v="Yes"/>
    <s v="Yes"/>
    <s v="Yes"/>
    <s v="Yes"/>
    <s v="Yes"/>
    <s v="No"/>
    <s v="0"/>
    <d v="2021-07-29T00:00:00"/>
    <d v="1899-12-30T16:10:35"/>
  </r>
  <r>
    <n v="4600"/>
    <s v="210000092469"/>
    <n v="60045163"/>
    <s v="Kanhiya Hari"/>
    <x v="2"/>
    <s v="Kolkata"/>
    <x v="33"/>
    <m/>
    <x v="6"/>
    <s v="Workmen"/>
    <s v="W3"/>
    <s v="Yes"/>
    <s v="Yes"/>
    <s v="Yes"/>
    <s v="Yes"/>
    <s v="Yes"/>
    <s v="Yes"/>
    <s v="No"/>
    <s v="0"/>
    <d v="2021-07-29T00:00:00"/>
    <d v="1899-12-30T16:44:47"/>
  </r>
  <r>
    <n v="4601"/>
    <s v="210000092727"/>
    <n v="60065439"/>
    <s v="Suryakanta Khuntia"/>
    <x v="2"/>
    <s v="Kolkata"/>
    <x v="42"/>
    <m/>
    <x v="6"/>
    <s v="Workmen"/>
    <s v="W3"/>
    <s v="Yes"/>
    <s v="Yes"/>
    <s v="Yes"/>
    <s v="Yes"/>
    <s v="Yes"/>
    <s v="Yes"/>
    <s v="No"/>
    <s v="0"/>
    <d v="2021-07-29T00:00:00"/>
    <d v="1899-12-30T19:31:06"/>
  </r>
  <r>
    <n v="4607"/>
    <s v="210000093216"/>
    <n v="60065438"/>
    <s v="Sudarshan Behera"/>
    <x v="2"/>
    <s v="Kolkata"/>
    <x v="50"/>
    <m/>
    <x v="8"/>
    <s v="Workmen"/>
    <s v="W3"/>
    <s v="Yes"/>
    <s v="Yes"/>
    <s v="Yes"/>
    <s v="Yes"/>
    <s v="Yes"/>
    <s v="Yes"/>
    <s v="No"/>
    <s v="0"/>
    <d v="2021-07-30T00:00:00"/>
    <d v="1899-12-30T10:56:43"/>
  </r>
  <r>
    <n v="4608"/>
    <s v="210000093363"/>
    <n v="60065449"/>
    <s v="Manas Bag"/>
    <x v="2"/>
    <s v="Kolkata"/>
    <x v="41"/>
    <m/>
    <x v="8"/>
    <s v="Workmen"/>
    <s v="W3"/>
    <s v="Yes"/>
    <s v="Yes"/>
    <s v="Yes"/>
    <s v="Yes"/>
    <s v="Yes"/>
    <s v="Yes"/>
    <s v="No"/>
    <s v="0"/>
    <d v="2021-07-30T00:00:00"/>
    <d v="1899-12-30T12:14:36"/>
  </r>
  <r>
    <n v="4615"/>
    <s v="210000093479"/>
    <n v="60065469"/>
    <s v="Prasanta Maharana"/>
    <x v="2"/>
    <s v="Kolkata"/>
    <x v="50"/>
    <m/>
    <x v="8"/>
    <s v="Workmen"/>
    <s v="W3"/>
    <s v="Yes"/>
    <s v="Yes"/>
    <s v="Yes"/>
    <s v="Yes"/>
    <s v="Yes"/>
    <s v="Yes"/>
    <s v="No"/>
    <s v="0"/>
    <d v="2021-07-30T00:00:00"/>
    <d v="1899-12-30T13:54:06"/>
  </r>
  <r>
    <n v="4629"/>
    <s v="210000081523"/>
    <n v="60065245"/>
    <s v="ANIL KUMAR"/>
    <x v="2"/>
    <s v="Kolkata"/>
    <x v="61"/>
    <m/>
    <x v="6"/>
    <s v="Workmen"/>
    <s v="W4"/>
    <s v="Yes"/>
    <s v="Yes"/>
    <s v="Yes"/>
    <s v="Yes"/>
    <s v="Yes"/>
    <s v="Yes"/>
    <s v="No"/>
    <s v="0"/>
    <d v="2021-07-10T00:00:00"/>
    <d v="1899-12-30T20:21:16"/>
  </r>
  <r>
    <n v="4630"/>
    <s v="210000081336"/>
    <n v="60065240"/>
    <s v="GAJANAN KUMAR PANDEY"/>
    <x v="2"/>
    <s v="Kolkata"/>
    <x v="63"/>
    <m/>
    <x v="6"/>
    <s v="Workmen"/>
    <s v="W4"/>
    <s v="Yes"/>
    <s v="Yes"/>
    <s v="Yes"/>
    <s v="Yes"/>
    <s v="Yes"/>
    <s v="Yes"/>
    <s v="No"/>
    <s v="0"/>
    <d v="2021-07-10T00:00:00"/>
    <d v="1899-12-30T11:29:37"/>
  </r>
  <r>
    <n v="4643"/>
    <s v="210000085262"/>
    <n v="60065237"/>
    <s v="SUSHIL KUMAR"/>
    <x v="2"/>
    <s v="Kolkata"/>
    <x v="47"/>
    <m/>
    <x v="6"/>
    <s v="Workmen"/>
    <s v="W4"/>
    <s v="Yes"/>
    <s v="Yes"/>
    <s v="Yes"/>
    <s v="Yes"/>
    <s v="Yes"/>
    <s v="Yes"/>
    <s v="No"/>
    <s v="0"/>
    <d v="2021-07-21T00:00:00"/>
    <d v="1899-12-30T21:02:30"/>
  </r>
  <r>
    <n v="4649"/>
    <s v="210000086612"/>
    <n v="60065243"/>
    <s v="NAKSHYATRA BEHERA"/>
    <x v="2"/>
    <s v="Kolkata"/>
    <x v="47"/>
    <m/>
    <x v="6"/>
    <s v="Workmen"/>
    <s v="W4"/>
    <s v="Yes"/>
    <s v="Yes"/>
    <s v="Yes"/>
    <s v="Yes"/>
    <s v="Yes"/>
    <s v="Yes"/>
    <s v="No"/>
    <s v="0"/>
    <d v="2021-07-24T00:00:00"/>
    <d v="1899-12-30T10:24:10"/>
  </r>
  <r>
    <n v="4656"/>
    <s v="210000088447"/>
    <n v="60065236"/>
    <s v="DIBYA RANJAN KARNA"/>
    <x v="2"/>
    <s v="Kolkata"/>
    <x v="61"/>
    <m/>
    <x v="6"/>
    <s v="Workmen"/>
    <s v="W4"/>
    <s v="Yes"/>
    <s v="Yes"/>
    <s v="Yes"/>
    <s v="Yes"/>
    <s v="Yes"/>
    <s v="Yes"/>
    <s v="No"/>
    <s v="0"/>
    <d v="2021-07-26T00:00:00"/>
    <d v="1899-12-30T19:45:13"/>
  </r>
  <r>
    <n v="4680"/>
    <s v="210000089769"/>
    <n v="60065244"/>
    <s v="HARI CHAND DAS"/>
    <x v="2"/>
    <s v="Kolkata"/>
    <x v="43"/>
    <m/>
    <x v="6"/>
    <s v="Workmen"/>
    <s v="W4"/>
    <s v="Yes"/>
    <s v="Yes"/>
    <s v="Yes"/>
    <s v="Yes"/>
    <s v="Yes"/>
    <s v="Yes"/>
    <s v="No"/>
    <s v="0"/>
    <d v="2021-07-27T00:00:00"/>
    <d v="1899-12-30T18:57:04"/>
  </r>
  <r>
    <n v="4685"/>
    <s v="210000090102"/>
    <n v="60065241"/>
    <s v="RASHMIRANJAN OJHA"/>
    <x v="2"/>
    <s v="Kolkata"/>
    <x v="61"/>
    <m/>
    <x v="6"/>
    <s v="Workmen"/>
    <s v="W4"/>
    <s v="Yes"/>
    <s v="Yes"/>
    <s v="Yes"/>
    <s v="Yes"/>
    <s v="Yes"/>
    <s v="Yes"/>
    <s v="No"/>
    <s v="0"/>
    <d v="2021-07-28T00:00:00"/>
    <d v="1899-12-30T10:17:51"/>
  </r>
  <r>
    <n v="4686"/>
    <s v="210000090008"/>
    <n v="60065239"/>
    <s v="CHITTARANJAN SAHU"/>
    <x v="2"/>
    <s v="Kolkata"/>
    <x v="61"/>
    <m/>
    <x v="6"/>
    <s v="Workmen"/>
    <s v="W4"/>
    <s v="Yes"/>
    <s v="Yes"/>
    <s v="Yes"/>
    <s v="Yes"/>
    <s v="Yes"/>
    <s v="Yes"/>
    <s v="No"/>
    <s v="0"/>
    <d v="2021-07-28T00:00:00"/>
    <d v="1899-12-30T09:51:53"/>
  </r>
  <r>
    <n v="4687"/>
    <s v="210000090047"/>
    <n v="60065249"/>
    <s v="MANORANJAN CHOUDHURY"/>
    <x v="2"/>
    <s v="Kolkata"/>
    <x v="61"/>
    <m/>
    <x v="6"/>
    <s v="Workmen"/>
    <s v="W4"/>
    <s v="Yes"/>
    <s v="Yes"/>
    <s v="Yes"/>
    <s v="Yes"/>
    <s v="Yes"/>
    <s v="Yes"/>
    <s v="No"/>
    <s v="0"/>
    <d v="2021-07-28T00:00:00"/>
    <d v="1899-12-30T10:07:02"/>
  </r>
  <r>
    <n v="4688"/>
    <s v="210000089953"/>
    <n v="60065238"/>
    <s v="BANAMALI SAHOO"/>
    <x v="2"/>
    <s v="Kolkata"/>
    <x v="61"/>
    <m/>
    <x v="6"/>
    <s v="Workmen"/>
    <s v="W4"/>
    <s v="Yes"/>
    <s v="Yes"/>
    <s v="Yes"/>
    <s v="Yes"/>
    <s v="Yes"/>
    <s v="Yes"/>
    <s v="No"/>
    <s v="0"/>
    <d v="2021-07-28T00:00:00"/>
    <d v="1899-12-30T09:21:31"/>
  </r>
  <r>
    <n v="4689"/>
    <s v="210000090158"/>
    <n v="60065242"/>
    <s v="RABINDRA SAHOO"/>
    <x v="2"/>
    <s v="Kolkata"/>
    <x v="61"/>
    <m/>
    <x v="6"/>
    <s v="Workmen"/>
    <s v="W4"/>
    <s v="Yes"/>
    <s v="Yes"/>
    <s v="Yes"/>
    <s v="Yes"/>
    <s v="Yes"/>
    <s v="Yes"/>
    <s v="No"/>
    <s v="0"/>
    <d v="2021-07-28T00:00:00"/>
    <d v="1899-12-30T10:34:48"/>
  </r>
  <r>
    <n v="4690"/>
    <s v="210000090768"/>
    <n v="60045127"/>
    <s v="Ratan Bhowmic"/>
    <x v="2"/>
    <s v="Kolkata"/>
    <x v="62"/>
    <m/>
    <x v="6"/>
    <s v="Workmen"/>
    <s v="W4"/>
    <s v="Yes"/>
    <s v="Yes"/>
    <s v="Yes"/>
    <s v="Yes"/>
    <s v="Yes"/>
    <s v="Yes"/>
    <s v="No"/>
    <s v="0"/>
    <d v="2021-07-28T00:00:00"/>
    <d v="1899-12-30T14:26:15"/>
  </r>
  <r>
    <n v="4706"/>
    <s v="210000090988"/>
    <n v="60041136"/>
    <s v="Kala Wanti Devi"/>
    <x v="2"/>
    <s v="Kolkata"/>
    <x v="55"/>
    <m/>
    <x v="6"/>
    <s v="Workmen"/>
    <s v="W4"/>
    <s v="Yes"/>
    <s v="Yes"/>
    <s v="Yes"/>
    <s v="Yes"/>
    <s v="Yes"/>
    <s v="Yes"/>
    <s v="No"/>
    <s v="0"/>
    <d v="2021-07-28T00:00:00"/>
    <d v="1899-12-30T16:30:14"/>
  </r>
  <r>
    <n v="4710"/>
    <s v="210000090990"/>
    <n v="60001038"/>
    <s v="Md Akhtar Ali"/>
    <x v="2"/>
    <s v="Kolkata"/>
    <x v="58"/>
    <m/>
    <x v="6"/>
    <s v="Workmen"/>
    <s v="W4"/>
    <s v="Yes"/>
    <s v="Yes"/>
    <s v="Yes"/>
    <s v="Yes"/>
    <s v="Yes"/>
    <s v="Yes"/>
    <s v="No"/>
    <s v="0"/>
    <d v="2021-07-28T00:00:00"/>
    <d v="1899-12-30T16:33:15"/>
  </r>
  <r>
    <n v="4727"/>
    <s v="210000092477"/>
    <n v="60065235"/>
    <s v="SURAJ KUMAR MAITY"/>
    <x v="2"/>
    <s v="Kolkata"/>
    <x v="43"/>
    <m/>
    <x v="6"/>
    <s v="Workmen"/>
    <s v="W4"/>
    <s v="Yes"/>
    <s v="Yes"/>
    <s v="Yes"/>
    <s v="Yes"/>
    <s v="Yes"/>
    <s v="Yes"/>
    <s v="No"/>
    <s v="0"/>
    <d v="2021-07-29T00:00:00"/>
    <d v="1899-12-30T16:47:45"/>
  </r>
  <r>
    <n v="4738"/>
    <s v="210000093191"/>
    <n v="60065248"/>
    <s v="SANTOSH KUMAR MAHARNA"/>
    <x v="2"/>
    <s v="Kolkata"/>
    <x v="57"/>
    <m/>
    <x v="6"/>
    <s v="Workmen"/>
    <s v="W4"/>
    <s v="Yes"/>
    <s v="Yes"/>
    <s v="Yes"/>
    <s v="Yes"/>
    <s v="Yes"/>
    <s v="Yes"/>
    <s v="No"/>
    <s v="0"/>
    <d v="2021-07-30T00:00:00"/>
    <d v="1899-12-30T10:49:10"/>
  </r>
  <r>
    <n v="4748"/>
    <s v="210000093421"/>
    <n v="60065247"/>
    <s v="PURNIMA MAJHI"/>
    <x v="2"/>
    <s v="Kolkata"/>
    <x v="56"/>
    <m/>
    <x v="6"/>
    <s v="Workmen"/>
    <s v="W4"/>
    <s v="Yes"/>
    <s v="Yes"/>
    <s v="Yes"/>
    <s v="Yes"/>
    <s v="Yes"/>
    <s v="Yes"/>
    <s v="No"/>
    <s v="0"/>
    <d v="2021-07-30T00:00:00"/>
    <d v="1899-12-30T12:34:07"/>
  </r>
  <r>
    <n v="4790"/>
    <s v="210000079927"/>
    <n v="60065038"/>
    <s v="Awadhesh Kumar Mishra"/>
    <x v="2"/>
    <s v="Kolkata"/>
    <x v="49"/>
    <m/>
    <x v="6"/>
    <s v="Workmen"/>
    <s v="W5"/>
    <s v="Yes"/>
    <s v="Yes"/>
    <s v="Yes"/>
    <s v="Yes"/>
    <s v="Yes"/>
    <s v="Yes"/>
    <s v="No"/>
    <s v="0"/>
    <d v="2021-07-06T00:00:00"/>
    <d v="1899-12-30T16:08:27"/>
  </r>
  <r>
    <n v="4811"/>
    <s v="210000081091"/>
    <n v="60041085"/>
    <s v="K P Chandra"/>
    <x v="2"/>
    <s v="Kolkata"/>
    <x v="49"/>
    <m/>
    <x v="6"/>
    <s v="Workmen"/>
    <s v="W5"/>
    <s v="Yes"/>
    <s v="Yes"/>
    <s v="Yes"/>
    <s v="Yes"/>
    <s v="Yes"/>
    <s v="Yes"/>
    <s v="No"/>
    <s v="0"/>
    <d v="2021-07-09T00:00:00"/>
    <d v="1899-12-30T14:01:44"/>
  </r>
  <r>
    <n v="4842"/>
    <s v="210000083927"/>
    <n v="60065234"/>
    <s v="BYOMKESH KAR"/>
    <x v="2"/>
    <s v="Kolkata"/>
    <x v="56"/>
    <m/>
    <x v="6"/>
    <s v="Workmen"/>
    <s v="W5"/>
    <s v="Yes"/>
    <s v="Yes"/>
    <s v="Yes"/>
    <s v="Yes"/>
    <s v="Yes"/>
    <s v="Yes"/>
    <s v="No"/>
    <s v="0"/>
    <d v="2021-07-17T00:00:00"/>
    <d v="1899-12-30T18:40:09"/>
  </r>
  <r>
    <n v="5105"/>
    <s v="210000090769"/>
    <n v="60065104"/>
    <s v="Sushil Kumar Sahu"/>
    <x v="2"/>
    <s v="Kolkata"/>
    <x v="33"/>
    <m/>
    <x v="6"/>
    <s v="Workmen"/>
    <s v="W5"/>
    <s v="Yes"/>
    <s v="Yes"/>
    <s v="Yes"/>
    <s v="Yes"/>
    <s v="Yes"/>
    <s v="Yes"/>
    <s v="No"/>
    <s v="0"/>
    <d v="2021-07-28T00:00:00"/>
    <d v="1899-12-30T14:27:16"/>
  </r>
  <r>
    <n v="5179"/>
    <s v="210000091410"/>
    <n v="60051239"/>
    <s v="Shibu Chakraborty"/>
    <x v="2"/>
    <s v="Kolkata"/>
    <x v="62"/>
    <m/>
    <x v="6"/>
    <s v="Workmen"/>
    <s v="W5"/>
    <s v="Yes"/>
    <s v="Yes"/>
    <s v="Yes"/>
    <s v="Yes"/>
    <s v="Yes"/>
    <s v="Yes"/>
    <s v="No"/>
    <s v="0"/>
    <d v="2021-07-28T00:00:00"/>
    <d v="1899-12-30T20:17:27"/>
  </r>
  <r>
    <n v="5191"/>
    <s v="210000091186"/>
    <n v="60041089"/>
    <s v="Smt Anjana Saha"/>
    <x v="2"/>
    <s v="Kolkata"/>
    <x v="63"/>
    <m/>
    <x v="6"/>
    <s v="Workmen"/>
    <s v="W5"/>
    <s v="Yes"/>
    <s v="Yes"/>
    <s v="Yes"/>
    <s v="Yes"/>
    <s v="Yes"/>
    <s v="Yes"/>
    <s v="No"/>
    <s v="0"/>
    <d v="2021-07-28T00:00:00"/>
    <d v="1899-12-30T17:21:01"/>
  </r>
  <r>
    <n v="5206"/>
    <s v="210000091193"/>
    <n v="60041096"/>
    <s v="Lalan Singh"/>
    <x v="2"/>
    <s v="Kolkata"/>
    <x v="63"/>
    <m/>
    <x v="6"/>
    <s v="Workmen"/>
    <s v="W5"/>
    <s v="Yes"/>
    <s v="Yes"/>
    <s v="Yes"/>
    <s v="Yes"/>
    <s v="Yes"/>
    <s v="Yes"/>
    <s v="No"/>
    <s v="0"/>
    <d v="2021-07-28T00:00:00"/>
    <d v="1899-12-30T17:22:50"/>
  </r>
  <r>
    <n v="5208"/>
    <s v="210000091512"/>
    <n v="60040985"/>
    <s v="Kajal Roy Choudhary"/>
    <x v="2"/>
    <s v="Kolkata"/>
    <x v="63"/>
    <m/>
    <x v="6"/>
    <s v="Workmen"/>
    <s v="W5"/>
    <s v="Yes"/>
    <s v="Yes"/>
    <s v="Yes"/>
    <s v="Yes"/>
    <s v="Yes"/>
    <s v="Yes"/>
    <s v="No"/>
    <s v="0"/>
    <d v="2021-07-28T00:00:00"/>
    <d v="1899-12-30T22:29:25"/>
  </r>
  <r>
    <n v="5236"/>
    <s v="210000092030"/>
    <n v="60041241"/>
    <s v="Pushpa Pandey"/>
    <x v="2"/>
    <s v="Kolkata"/>
    <x v="62"/>
    <m/>
    <x v="6"/>
    <s v="Workmen"/>
    <s v="W5"/>
    <s v="Yes"/>
    <s v="Yes"/>
    <s v="Yes"/>
    <s v="Yes"/>
    <s v="Yes"/>
    <s v="Yes"/>
    <s v="No"/>
    <s v="0"/>
    <d v="2021-07-29T00:00:00"/>
    <d v="1899-12-30T12:25:51"/>
  </r>
  <r>
    <n v="5240"/>
    <s v="210000092375"/>
    <n v="60045150"/>
    <s v="Gopal Hela"/>
    <x v="2"/>
    <s v="Kolkata"/>
    <x v="40"/>
    <m/>
    <x v="6"/>
    <s v="Workmen"/>
    <s v="W5"/>
    <s v="Yes"/>
    <s v="Yes"/>
    <s v="Yes"/>
    <s v="Yes"/>
    <s v="Yes"/>
    <s v="Yes"/>
    <s v="No"/>
    <s v="0"/>
    <d v="2021-07-29T00:00:00"/>
    <d v="1899-12-30T16:04:41"/>
  </r>
  <r>
    <n v="5287"/>
    <s v="210000091728"/>
    <n v="60041080"/>
    <s v="Jiten Pramanik"/>
    <x v="2"/>
    <s v="Kolkata"/>
    <x v="45"/>
    <m/>
    <x v="6"/>
    <s v="Workmen"/>
    <s v="W5"/>
    <s v="Yes"/>
    <s v="Yes"/>
    <s v="Yes"/>
    <s v="Yes"/>
    <s v="Yes"/>
    <s v="Yes"/>
    <s v="No"/>
    <s v="0"/>
    <d v="2021-07-29T00:00:00"/>
    <d v="1899-12-30T10:25:31"/>
  </r>
  <r>
    <n v="5329"/>
    <s v="210000093060"/>
    <n v="60045157"/>
    <s v="Balaram Chakraborty"/>
    <x v="2"/>
    <s v="Kolkata"/>
    <x v="40"/>
    <m/>
    <x v="6"/>
    <s v="Workmen"/>
    <s v="W5"/>
    <s v="Yes"/>
    <s v="Yes"/>
    <s v="Yes"/>
    <s v="Yes"/>
    <s v="Yes"/>
    <s v="Yes"/>
    <s v="No"/>
    <s v="0"/>
    <d v="2021-07-30T00:00:00"/>
    <d v="1899-12-30T10:15:17"/>
  </r>
  <r>
    <n v="5331"/>
    <s v="210000093107"/>
    <n v="60050809"/>
    <s v="Smt Kamali Basfore"/>
    <x v="2"/>
    <s v="Kolkata"/>
    <x v="62"/>
    <m/>
    <x v="6"/>
    <s v="Workmen"/>
    <s v="W5"/>
    <s v="Yes"/>
    <s v="Yes"/>
    <s v="Yes"/>
    <s v="Yes"/>
    <s v="Yes"/>
    <s v="Yes"/>
    <s v="No"/>
    <s v="0"/>
    <d v="2021-07-30T00:00:00"/>
    <d v="1899-12-30T10:31:47"/>
  </r>
  <r>
    <n v="5335"/>
    <s v="210000093080"/>
    <n v="60041049"/>
    <s v="Mohan Basak"/>
    <x v="2"/>
    <s v="Kolkata"/>
    <x v="42"/>
    <m/>
    <x v="6"/>
    <s v="Workmen"/>
    <s v="W5"/>
    <s v="Yes"/>
    <s v="Yes"/>
    <s v="Yes"/>
    <s v="Yes"/>
    <s v="Yes"/>
    <s v="Yes"/>
    <s v="No"/>
    <s v="0"/>
    <d v="2021-07-30T00:00:00"/>
    <d v="1899-12-30T10:22:33"/>
  </r>
  <r>
    <n v="5338"/>
    <s v="210000093307"/>
    <n v="60041137"/>
    <s v="Raj Kumari Devi"/>
    <x v="2"/>
    <s v="Kolkata"/>
    <x v="62"/>
    <m/>
    <x v="6"/>
    <s v="Workmen"/>
    <s v="W5"/>
    <s v="Yes"/>
    <s v="Yes"/>
    <s v="Yes"/>
    <s v="Yes"/>
    <s v="Yes"/>
    <s v="Yes"/>
    <s v="No"/>
    <s v="0"/>
    <d v="2021-07-30T00:00:00"/>
    <d v="1899-12-30T11:44:59"/>
  </r>
  <r>
    <n v="5342"/>
    <s v="210000092890"/>
    <n v="60065134"/>
    <s v="Susanta Mondal"/>
    <x v="2"/>
    <s v="Kolkata"/>
    <x v="56"/>
    <m/>
    <x v="6"/>
    <s v="Workmen"/>
    <s v="W5"/>
    <s v="Yes"/>
    <s v="Yes"/>
    <s v="Yes"/>
    <s v="Yes"/>
    <s v="Yes"/>
    <s v="Yes"/>
    <s v="No"/>
    <s v="0"/>
    <d v="2021-07-30T00:00:00"/>
    <d v="1899-12-30T08:51:31"/>
  </r>
  <r>
    <n v="5441"/>
    <s v="210000094178"/>
    <n v="60000325"/>
    <s v="Uttam Das"/>
    <x v="2"/>
    <s v="Kolkata"/>
    <x v="40"/>
    <m/>
    <x v="6"/>
    <s v="Workmen"/>
    <s v="W5"/>
    <s v="Yes"/>
    <s v="Yes"/>
    <s v="Yes"/>
    <s v="Yes"/>
    <s v="Yes"/>
    <s v="Yes"/>
    <s v="No"/>
    <s v="0"/>
    <d v="2021-07-31T00:00:00"/>
    <d v="1899-12-30T10:42:54"/>
  </r>
  <r>
    <n v="5461"/>
    <s v="210000095520"/>
    <n v="60045142"/>
    <s v="Tarun Roy"/>
    <x v="2"/>
    <s v="Kolkata"/>
    <x v="33"/>
    <m/>
    <x v="6"/>
    <s v="Workmen"/>
    <s v="W5"/>
    <s v="Yes"/>
    <s v="Yes"/>
    <s v="Yes"/>
    <s v="Yes"/>
    <s v="Yes"/>
    <s v="Yes"/>
    <s v="No"/>
    <s v="0"/>
    <d v="2021-08-03T00:00:00"/>
    <d v="1899-12-30T18:31:30"/>
  </r>
  <r>
    <n v="5645"/>
    <s v="210000092282"/>
    <n v="60001512"/>
    <s v="Ghasiram Hansdah"/>
    <x v="2"/>
    <s v="Kolkata"/>
    <x v="56"/>
    <m/>
    <x v="6"/>
    <s v="Workmen"/>
    <s v="W6"/>
    <s v="Yes"/>
    <s v="Yes"/>
    <s v="Yes"/>
    <s v="Yes"/>
    <s v="Yes"/>
    <s v="Yes"/>
    <s v="No"/>
    <s v="0"/>
    <d v="2021-07-29T00:00:00"/>
    <d v="1899-12-30T15:16:12"/>
  </r>
  <r>
    <n v="5662"/>
    <s v="210000092581"/>
    <n v="60045148"/>
    <s v="K B Mallick"/>
    <x v="2"/>
    <s v="Kolkata"/>
    <x v="56"/>
    <m/>
    <x v="6"/>
    <s v="Workmen"/>
    <s v="W6"/>
    <s v="Yes"/>
    <s v="Yes"/>
    <s v="Yes"/>
    <s v="Yes"/>
    <s v="Yes"/>
    <s v="Yes"/>
    <s v="No"/>
    <s v="0"/>
    <d v="2021-07-29T00:00:00"/>
    <d v="1899-12-30T17:29:44"/>
  </r>
  <r>
    <n v="5670"/>
    <s v="210000092717"/>
    <n v="60040990"/>
    <s v="Munna Posti"/>
    <x v="2"/>
    <s v="Kolkata"/>
    <x v="47"/>
    <m/>
    <x v="6"/>
    <s v="Workmen"/>
    <s v="W6"/>
    <s v="Yes"/>
    <s v="Yes"/>
    <s v="Yes"/>
    <s v="Yes"/>
    <s v="Yes"/>
    <s v="Yes"/>
    <s v="No"/>
    <s v="0"/>
    <d v="2021-07-29T00:00:00"/>
    <d v="1899-12-30T19:22:25"/>
  </r>
  <r>
    <n v="5753"/>
    <s v="210000079652"/>
    <n v="60041498"/>
    <s v="Soumitra Halder"/>
    <x v="2"/>
    <s v="Kolkata"/>
    <x v="43"/>
    <m/>
    <x v="6"/>
    <s v="Workmen"/>
    <s v="W7"/>
    <s v="Yes"/>
    <s v="Yes"/>
    <s v="Yes"/>
    <s v="Yes"/>
    <s v="Yes"/>
    <s v="Yes"/>
    <s v="No"/>
    <s v="0"/>
    <d v="2021-07-06T00:00:00"/>
    <d v="1899-12-30T09:44:05"/>
  </r>
  <r>
    <n v="5754"/>
    <s v="210000082013"/>
    <n v="60045153"/>
    <s v="Alokesh Mondal"/>
    <x v="2"/>
    <s v="Kolkata"/>
    <x v="49"/>
    <m/>
    <x v="6"/>
    <s v="Workmen"/>
    <s v="W7"/>
    <s v="Yes"/>
    <s v="Yes"/>
    <s v="Yes"/>
    <s v="Yes"/>
    <s v="Yes"/>
    <s v="Yes"/>
    <s v="No"/>
    <s v="0"/>
    <d v="2021-07-12T00:00:00"/>
    <d v="1899-12-30T18:04:55"/>
  </r>
  <r>
    <n v="5778"/>
    <s v="210000090633"/>
    <n v="60045139"/>
    <s v="Sujan Chowdhury"/>
    <x v="2"/>
    <s v="Kolkata"/>
    <x v="55"/>
    <m/>
    <x v="6"/>
    <s v="Workmen"/>
    <s v="W7"/>
    <s v="Yes"/>
    <s v="Yes"/>
    <s v="Yes"/>
    <s v="Yes"/>
    <s v="Yes"/>
    <s v="Yes"/>
    <s v="No"/>
    <s v="0"/>
    <d v="2021-07-28T00:00:00"/>
    <d v="1899-12-30T12:54:55"/>
  </r>
  <r>
    <n v="5795"/>
    <s v="210000085187"/>
    <n v="60045140"/>
    <s v="Indranil Ghosh"/>
    <x v="2"/>
    <s v="Kolkata"/>
    <x v="56"/>
    <m/>
    <x v="6"/>
    <s v="Workmen"/>
    <s v="W8"/>
    <s v="Yes"/>
    <s v="Yes"/>
    <s v="Yes"/>
    <s v="Yes"/>
    <s v="Yes"/>
    <s v="Yes"/>
    <s v="No"/>
    <s v="0"/>
    <d v="2021-07-21T00:00:00"/>
    <d v="1899-12-30T16:47:45"/>
  </r>
  <r>
    <n v="5807"/>
    <s v="210000091854"/>
    <n v="60041113"/>
    <s v="Umer Ali"/>
    <x v="2"/>
    <s v="Kolkata"/>
    <x v="55"/>
    <m/>
    <x v="6"/>
    <s v="Workmen"/>
    <s v="W8"/>
    <s v="Yes"/>
    <s v="Yes"/>
    <s v="Yes"/>
    <s v="Yes"/>
    <s v="Yes"/>
    <s v="Yes"/>
    <s v="No"/>
    <s v="0"/>
    <d v="2021-07-29T00:00:00"/>
    <d v="1899-12-30T11:06:48"/>
  </r>
  <r>
    <n v="5831"/>
    <s v="210000080191"/>
    <n v="60045111"/>
    <s v="Samar Dutta"/>
    <x v="2"/>
    <s v="Kolkata"/>
    <x v="49"/>
    <m/>
    <x v="6"/>
    <s v="Workmen"/>
    <s v="W9"/>
    <s v="Yes"/>
    <s v="Yes"/>
    <s v="Yes"/>
    <s v="Yes"/>
    <s v="Yes"/>
    <s v="Yes"/>
    <s v="No"/>
    <s v="0"/>
    <d v="2021-07-07T00:00:00"/>
    <d v="1899-12-30T12:05:19"/>
  </r>
  <r>
    <n v="5833"/>
    <s v="210000081343"/>
    <n v="60045118"/>
    <s v="Dipu Roy"/>
    <x v="2"/>
    <s v="Kolkata"/>
    <x v="49"/>
    <m/>
    <x v="6"/>
    <s v="Workmen"/>
    <s v="W9"/>
    <s v="Yes"/>
    <s v="Yes"/>
    <s v="Yes"/>
    <s v="Yes"/>
    <s v="Yes"/>
    <s v="Yes"/>
    <s v="No"/>
    <s v="0"/>
    <d v="2021-07-10T00:00:00"/>
    <d v="1899-12-30T11:30:06"/>
  </r>
  <r>
    <n v="5852"/>
    <s v="210000089790"/>
    <n v="60041194"/>
    <s v="T K Giri"/>
    <x v="2"/>
    <s v="Kolkata"/>
    <x v="56"/>
    <m/>
    <x v="6"/>
    <s v="Workmen"/>
    <s v="W9"/>
    <s v="Yes"/>
    <s v="Yes"/>
    <s v="Yes"/>
    <s v="Yes"/>
    <s v="Yes"/>
    <s v="Yes"/>
    <s v="No"/>
    <s v="0"/>
    <d v="2021-07-27T00:00:00"/>
    <d v="1899-12-30T19:54:13"/>
  </r>
  <r>
    <n v="5861"/>
    <s v="210000091445"/>
    <n v="60041128"/>
    <s v="Md Maksad Ali"/>
    <x v="2"/>
    <s v="Kolkata"/>
    <x v="62"/>
    <m/>
    <x v="6"/>
    <s v="Workmen"/>
    <s v="W9"/>
    <s v="Yes"/>
    <s v="Yes"/>
    <s v="Yes"/>
    <s v="Yes"/>
    <s v="Yes"/>
    <s v="Yes"/>
    <s v="No"/>
    <s v="0"/>
    <d v="2021-07-28T00:00:00"/>
    <d v="1899-12-30T20:26:01"/>
  </r>
  <r>
    <n v="5862"/>
    <s v="210000091163"/>
    <n v="60045104"/>
    <s v="Arun Mukherjee"/>
    <x v="2"/>
    <s v="Kolkata"/>
    <x v="63"/>
    <m/>
    <x v="6"/>
    <s v="Workmen"/>
    <s v="W9"/>
    <s v="Yes"/>
    <s v="Yes"/>
    <s v="Yes"/>
    <s v="Yes"/>
    <s v="Yes"/>
    <s v="Yes"/>
    <s v="No"/>
    <s v="0"/>
    <d v="2021-07-28T00:00:00"/>
    <d v="1899-12-30T17:15:42"/>
  </r>
  <r>
    <n v="5865"/>
    <s v="210000092462"/>
    <n v="60041108"/>
    <s v="Subir Sikdar"/>
    <x v="2"/>
    <s v="Kolkata"/>
    <x v="65"/>
    <m/>
    <x v="6"/>
    <s v="Workmen"/>
    <s v="W9"/>
    <s v="Yes"/>
    <s v="Yes"/>
    <s v="Yes"/>
    <s v="Yes"/>
    <s v="Yes"/>
    <s v="Yes"/>
    <s v="No"/>
    <s v="0"/>
    <d v="2021-07-29T00:00:00"/>
    <d v="1899-12-30T16:35:27"/>
  </r>
  <r>
    <n v="5874"/>
    <s v="210000093317"/>
    <n v="60045114"/>
    <s v="Tapan Kumar Ghosh"/>
    <x v="2"/>
    <s v="Kolkata"/>
    <x v="57"/>
    <m/>
    <x v="6"/>
    <s v="Workmen"/>
    <s v="W9"/>
    <s v="Yes"/>
    <s v="Yes"/>
    <s v="Yes"/>
    <s v="Yes"/>
    <s v="Yes"/>
    <s v="Yes"/>
    <s v="No"/>
    <s v="0"/>
    <d v="2021-07-30T00:00:00"/>
    <d v="1899-12-30T11:44:28"/>
  </r>
  <r>
    <n v="5876"/>
    <s v="210000093306"/>
    <n v="60041125"/>
    <s v="Sankar Paul"/>
    <x v="2"/>
    <s v="Kolkata"/>
    <x v="62"/>
    <m/>
    <x v="6"/>
    <s v="Workmen"/>
    <s v="W9"/>
    <s v="Yes"/>
    <s v="Yes"/>
    <s v="Yes"/>
    <s v="Yes"/>
    <s v="Yes"/>
    <s v="Yes"/>
    <s v="No"/>
    <s v="0"/>
    <d v="2021-07-30T00:00:00"/>
    <d v="1899-12-30T11:41:28"/>
  </r>
  <r>
    <n v="5878"/>
    <s v="210000093547"/>
    <n v="60041016"/>
    <s v="S Choudhary"/>
    <x v="2"/>
    <s v="Kolkata"/>
    <x v="45"/>
    <m/>
    <x v="6"/>
    <s v="Workmen"/>
    <s v="W9"/>
    <s v="Yes"/>
    <s v="Yes"/>
    <s v="Yes"/>
    <s v="Yes"/>
    <s v="Yes"/>
    <s v="Yes"/>
    <s v="No"/>
    <s v="0"/>
    <d v="2021-07-30T00:00:00"/>
    <d v="1899-12-30T14:31:12"/>
  </r>
  <r>
    <n v="5880"/>
    <s v="210000093703"/>
    <n v="60041072"/>
    <s v="Hari Om Prasad"/>
    <x v="2"/>
    <s v="Kolkata"/>
    <x v="55"/>
    <m/>
    <x v="6"/>
    <s v="Workmen"/>
    <s v="W9"/>
    <s v="Yes"/>
    <s v="Yes"/>
    <s v="Yes"/>
    <s v="Yes"/>
    <s v="Yes"/>
    <s v="Yes"/>
    <s v="No"/>
    <s v="0"/>
    <d v="2021-07-30T00:00:00"/>
    <d v="1899-12-30T16:14:46"/>
  </r>
  <r>
    <n v="5881"/>
    <s v="210000093704"/>
    <n v="60041050"/>
    <s v="Ratan Kr Das"/>
    <x v="2"/>
    <s v="Kolkata"/>
    <x v="45"/>
    <m/>
    <x v="6"/>
    <s v="Workmen"/>
    <s v="W9"/>
    <s v="Yes"/>
    <s v="Yes"/>
    <s v="Yes"/>
    <s v="Yes"/>
    <s v="Yes"/>
    <s v="Yes"/>
    <s v="No"/>
    <s v="0"/>
    <d v="2021-07-30T00:00:00"/>
    <d v="1899-12-30T16:15:41"/>
  </r>
  <r>
    <n v="5912"/>
    <s v="210000090742"/>
    <n v="60041385"/>
    <s v="Shibajee Bose"/>
    <x v="2"/>
    <s v="Kolkata"/>
    <x v="55"/>
    <m/>
    <x v="6"/>
    <s v="Workmen"/>
    <s v="WSG"/>
    <s v="Yes"/>
    <s v="Yes"/>
    <s v="Yes"/>
    <s v="Yes"/>
    <s v="Yes"/>
    <s v="Yes"/>
    <s v="No"/>
    <s v="0"/>
    <d v="2021-07-28T00:00:00"/>
    <d v="1899-12-30T13:48:01"/>
  </r>
  <r>
    <n v="5925"/>
    <s v="210000093678"/>
    <n v="60040824"/>
    <s v="Niren Das"/>
    <x v="2"/>
    <s v="Kolkata"/>
    <x v="45"/>
    <m/>
    <x v="6"/>
    <s v="Workmen"/>
    <s v="WSG"/>
    <s v="Yes"/>
    <s v="Yes"/>
    <s v="Yes"/>
    <s v="Yes"/>
    <s v="Yes"/>
    <s v="Yes"/>
    <s v="No"/>
    <s v="0"/>
    <d v="2021-07-30T00:00:00"/>
    <d v="1899-12-30T16:11:51"/>
  </r>
  <r>
    <n v="5943"/>
    <s v="210000090405"/>
    <n v="60065310"/>
    <s v="Jitendra Kumar"/>
    <x v="2"/>
    <s v="Kolkata"/>
    <x v="33"/>
    <m/>
    <x v="6"/>
    <s v="Supervisors"/>
    <s v="S2"/>
    <s v="Yes"/>
    <s v="Yes"/>
    <s v="Yes"/>
    <s v="Yes"/>
    <s v="Yes"/>
    <s v="Yes"/>
    <s v="Yes"/>
    <s v="101225128676"/>
    <d v="2021-07-28T00:00:00"/>
    <d v="1899-12-30T11:36:35"/>
  </r>
  <r>
    <n v="5951"/>
    <s v="210000082879"/>
    <n v="60002010"/>
    <s v="Mukesh Kumar"/>
    <x v="2"/>
    <s v="Kolkata"/>
    <x v="40"/>
    <m/>
    <x v="6"/>
    <s v="Executives"/>
    <s v="E6"/>
    <s v="Yes"/>
    <s v="Yes"/>
    <s v="Yes"/>
    <s v="Yes"/>
    <s v="Yes"/>
    <s v="Yes"/>
    <s v="Yes"/>
    <s v="110004881374"/>
    <d v="2021-07-14T00:00:00"/>
    <d v="1899-12-30T17:03:34"/>
  </r>
  <r>
    <n v="5953"/>
    <s v="210000080860"/>
    <n v="60040021"/>
    <s v="S Chattopadhyay"/>
    <x v="2"/>
    <s v="Kolkata"/>
    <x v="40"/>
    <m/>
    <x v="6"/>
    <s v="Executives"/>
    <s v="E8"/>
    <s v="Yes"/>
    <s v="Yes"/>
    <s v="Yes"/>
    <s v="Yes"/>
    <s v="Yes"/>
    <s v="Yes"/>
    <s v="Yes"/>
    <s v="110007140799"/>
    <d v="2021-07-09T00:00:00"/>
    <d v="1899-12-30T06:15:42"/>
  </r>
  <r>
    <n v="5961"/>
    <s v="210000093554"/>
    <n v="60001578"/>
    <s v="Sujata Bhattacharya"/>
    <x v="2"/>
    <s v="Kolkata"/>
    <x v="40"/>
    <m/>
    <x v="6"/>
    <s v="Executives"/>
    <s v="E6"/>
    <s v="Yes"/>
    <s v="Yes"/>
    <s v="Yes"/>
    <s v="Yes"/>
    <s v="Yes"/>
    <s v="Yes"/>
    <s v="Yes"/>
    <s v="110007331767"/>
    <d v="2021-07-30T00:00:00"/>
    <d v="1899-12-30T14:54:30"/>
  </r>
  <r>
    <n v="5993"/>
    <s v="210000087396"/>
    <n v="60041266"/>
    <s v="Gautam Sarkar"/>
    <x v="2"/>
    <s v="Kolkata"/>
    <x v="40"/>
    <m/>
    <x v="6"/>
    <s v="Executives"/>
    <s v="E8"/>
    <s v="Yes"/>
    <s v="Yes"/>
    <s v="Yes"/>
    <s v="Yes"/>
    <s v="Yes"/>
    <s v="Yes"/>
    <s v="Yes"/>
    <s v="110017305564"/>
    <d v="2021-07-26T00:00:00"/>
    <d v="1899-12-30T10:19:40"/>
  </r>
  <r>
    <n v="6033"/>
    <s v="210000084431"/>
    <n v="60041526"/>
    <s v="A K Das"/>
    <x v="2"/>
    <s v="Kolkata"/>
    <x v="49"/>
    <m/>
    <x v="6"/>
    <s v="Supervisors"/>
    <s v="SSG"/>
    <s v="Yes"/>
    <s v="Yes"/>
    <s v="Yes"/>
    <s v="Yes"/>
    <s v="Yes"/>
    <s v="Yes"/>
    <s v="Yes"/>
    <s v="110027403923"/>
    <d v="2021-07-19T00:00:00"/>
    <d v="1899-12-30T16:10:17"/>
  </r>
  <r>
    <n v="6059"/>
    <s v="210000086849"/>
    <n v="60040194"/>
    <s v="Ranjan Sengupta"/>
    <x v="2"/>
    <s v="Kolkata"/>
    <x v="40"/>
    <m/>
    <x v="6"/>
    <s v="Executives"/>
    <s v="E7"/>
    <s v="Yes"/>
    <s v="Yes"/>
    <s v="Yes"/>
    <s v="Yes"/>
    <s v="Yes"/>
    <s v="Yes"/>
    <s v="Yes"/>
    <s v="110037394356"/>
    <d v="2021-07-24T00:00:00"/>
    <d v="1899-12-30T16:39:26"/>
  </r>
  <r>
    <n v="6060"/>
    <s v="210000081838"/>
    <n v="60050304"/>
    <s v="Asit Bhaumik"/>
    <x v="2"/>
    <s v="Kolkata"/>
    <x v="40"/>
    <m/>
    <x v="6"/>
    <s v="Supervisors"/>
    <s v="SSG"/>
    <s v="Yes"/>
    <s v="Yes"/>
    <s v="Yes"/>
    <s v="Yes"/>
    <s v="Yes"/>
    <s v="Yes"/>
    <s v="Yes"/>
    <s v="110037395944"/>
    <d v="2021-07-12T00:00:00"/>
    <d v="1899-12-30T14:30:02"/>
  </r>
  <r>
    <n v="6066"/>
    <s v="210000093412"/>
    <n v="60065401"/>
    <s v="Atreyee Biswanath"/>
    <x v="2"/>
    <s v="Kolkata"/>
    <x v="61"/>
    <m/>
    <x v="6"/>
    <s v="Executives"/>
    <s v="E2"/>
    <s v="Yes"/>
    <s v="Yes"/>
    <s v="Yes"/>
    <s v="Yes"/>
    <s v="Yes"/>
    <s v="Yes"/>
    <s v="Yes"/>
    <s v="110037690512"/>
    <d v="2021-07-30T00:00:00"/>
    <d v="1899-12-30T12:30:44"/>
  </r>
  <r>
    <n v="6067"/>
    <s v="210000079031"/>
    <n v="60020033"/>
    <s v="Dharmendra Kumar Javeri"/>
    <x v="2"/>
    <s v="Kolkata"/>
    <x v="40"/>
    <m/>
    <x v="6"/>
    <s v="Executives"/>
    <s v="E8"/>
    <s v="Yes"/>
    <s v="Yes"/>
    <s v="Yes"/>
    <s v="Yes"/>
    <s v="Yes"/>
    <s v="Yes"/>
    <s v="Yes"/>
    <s v="110037695838"/>
    <d v="2021-07-03T00:00:00"/>
    <d v="1899-12-30T21:15:11"/>
  </r>
  <r>
    <n v="6074"/>
    <s v="210000088478"/>
    <n v="60001920"/>
    <s v="Narottam Kumar Giri"/>
    <x v="2"/>
    <s v="Kolkata"/>
    <x v="26"/>
    <m/>
    <x v="5"/>
    <s v="Executives"/>
    <s v="E6"/>
    <s v="Yes"/>
    <s v="Yes"/>
    <s v="Yes"/>
    <s v="Yes"/>
    <s v="Yes"/>
    <s v="Yes"/>
    <s v="Yes"/>
    <s v="110037888636"/>
    <d v="2021-07-26T00:00:00"/>
    <d v="1899-12-30T20:44:22"/>
  </r>
  <r>
    <n v="6108"/>
    <s v="210000090642"/>
    <n v="60030827"/>
    <s v="A Mazumdar"/>
    <x v="2"/>
    <s v="Kolkata"/>
    <x v="58"/>
    <m/>
    <x v="6"/>
    <s v="Executives"/>
    <s v="E8"/>
    <s v="Yes"/>
    <s v="Yes"/>
    <s v="Yes"/>
    <s v="Yes"/>
    <s v="Yes"/>
    <s v="Yes"/>
    <s v="Yes"/>
    <s v="110057322684"/>
    <d v="2021-07-28T00:00:00"/>
    <d v="1899-12-30T13:01:29"/>
  </r>
  <r>
    <n v="6110"/>
    <s v="210000081971"/>
    <n v="60000529"/>
    <s v="Amitabh Das"/>
    <x v="2"/>
    <s v="Kolkata"/>
    <x v="41"/>
    <m/>
    <x v="8"/>
    <s v="Executives"/>
    <s v="E7"/>
    <s v="Yes"/>
    <s v="Yes"/>
    <s v="Yes"/>
    <s v="Yes"/>
    <s v="Yes"/>
    <s v="Yes"/>
    <s v="Yes"/>
    <s v="110057391228"/>
    <d v="2021-07-12T00:00:00"/>
    <d v="1899-12-30T16:45:11"/>
  </r>
  <r>
    <n v="6112"/>
    <s v="210000087874"/>
    <n v="60051038"/>
    <s v="Ajit Debnath"/>
    <x v="2"/>
    <s v="Kolkata"/>
    <x v="61"/>
    <m/>
    <x v="6"/>
    <s v="Executives"/>
    <s v="E4"/>
    <s v="Yes"/>
    <s v="Yes"/>
    <s v="Yes"/>
    <s v="Yes"/>
    <s v="Yes"/>
    <s v="Yes"/>
    <s v="Yes"/>
    <s v="110057566576"/>
    <d v="2021-07-26T00:00:00"/>
    <d v="1899-12-30T13:27:57"/>
  </r>
  <r>
    <n v="6137"/>
    <s v="210000080096"/>
    <n v="60065320"/>
    <s v="Dusmanta Kumar Mishra"/>
    <x v="2"/>
    <s v="Kolkata"/>
    <x v="40"/>
    <m/>
    <x v="6"/>
    <s v="Executives"/>
    <s v="E3"/>
    <s v="Yes"/>
    <s v="Yes"/>
    <s v="Yes"/>
    <s v="Yes"/>
    <s v="Yes"/>
    <s v="Yes"/>
    <s v="Yes"/>
    <s v="110067357815"/>
    <d v="2021-07-07T00:00:00"/>
    <d v="1899-12-30T10:36:22"/>
  </r>
  <r>
    <n v="6139"/>
    <s v="210000082728"/>
    <n v="60040139"/>
    <s v="Subhasis Basu"/>
    <x v="2"/>
    <s v="Kolkata"/>
    <x v="40"/>
    <m/>
    <x v="6"/>
    <s v="Executives"/>
    <s v="E7"/>
    <s v="Yes"/>
    <s v="Yes"/>
    <s v="Yes"/>
    <s v="Yes"/>
    <s v="Yes"/>
    <s v="Yes"/>
    <s v="Yes"/>
    <s v="110067409542"/>
    <d v="2021-07-14T00:00:00"/>
    <d v="1899-12-30T12:32:25"/>
  </r>
  <r>
    <n v="6155"/>
    <s v="210000090632"/>
    <n v="60001287"/>
    <s v="Anjani Kumar"/>
    <x v="2"/>
    <s v="Kolkata"/>
    <x v="58"/>
    <m/>
    <x v="6"/>
    <s v="Executives"/>
    <s v="E7"/>
    <s v="Yes"/>
    <s v="Yes"/>
    <s v="Yes"/>
    <s v="Yes"/>
    <s v="Yes"/>
    <s v="Yes"/>
    <s v="Yes"/>
    <s v="110068123183"/>
    <d v="2021-07-28T00:00:00"/>
    <d v="1899-12-30T12:54:26"/>
  </r>
  <r>
    <n v="6162"/>
    <s v="210000093490"/>
    <n v="60065460"/>
    <s v="Ravindra Harish Wankhede"/>
    <x v="2"/>
    <s v="Kolkata"/>
    <x v="44"/>
    <m/>
    <x v="8"/>
    <s v="Executives"/>
    <s v="E4"/>
    <s v="Yes"/>
    <s v="Yes"/>
    <s v="Yes"/>
    <s v="Yes"/>
    <s v="Yes"/>
    <s v="Yes"/>
    <s v="Yes"/>
    <s v="110077213298"/>
    <d v="2021-07-30T00:00:00"/>
    <d v="1899-12-30T13:56:32"/>
  </r>
  <r>
    <n v="6165"/>
    <s v="210000091314"/>
    <n v="60001407"/>
    <s v="Lalan Kumar"/>
    <x v="2"/>
    <s v="Kolkata"/>
    <x v="40"/>
    <m/>
    <x v="6"/>
    <s v="Executives"/>
    <s v="E7"/>
    <s v="Yes"/>
    <s v="Yes"/>
    <s v="Yes"/>
    <s v="Yes"/>
    <s v="Yes"/>
    <s v="Yes"/>
    <s v="Yes"/>
    <s v="110077237522"/>
    <d v="2021-07-28T00:00:00"/>
    <d v="1899-12-30T18:12:12"/>
  </r>
  <r>
    <n v="6171"/>
    <s v="210000081721"/>
    <n v="60050193"/>
    <s v="Bhaskar Roy"/>
    <x v="2"/>
    <s v="Kolkata"/>
    <x v="40"/>
    <m/>
    <x v="6"/>
    <s v="Executives"/>
    <s v="E7"/>
    <s v="Yes"/>
    <s v="Yes"/>
    <s v="Yes"/>
    <s v="Yes"/>
    <s v="Yes"/>
    <s v="Yes"/>
    <s v="Yes"/>
    <s v="110077396363"/>
    <d v="2021-07-12T00:00:00"/>
    <d v="1899-12-30T10:13:54"/>
  </r>
  <r>
    <n v="6206"/>
    <s v="210000091508"/>
    <n v="60050518"/>
    <s v="S Purkayastha"/>
    <x v="2"/>
    <s v="Kolkata"/>
    <x v="40"/>
    <m/>
    <x v="6"/>
    <s v="Supervisors"/>
    <s v="SSG"/>
    <s v="Yes"/>
    <s v="Yes"/>
    <s v="Yes"/>
    <s v="Yes"/>
    <s v="Yes"/>
    <s v="Yes"/>
    <s v="Yes"/>
    <s v="110087335201"/>
    <d v="2021-07-28T00:00:00"/>
    <d v="1899-12-30T22:38:08"/>
  </r>
  <r>
    <n v="6211"/>
    <s v="210000092572"/>
    <n v="60001942"/>
    <s v="Rajesh Kumar Gupta"/>
    <x v="2"/>
    <s v="Kolkata"/>
    <x v="40"/>
    <m/>
    <x v="6"/>
    <s v="Executives"/>
    <s v="E6"/>
    <s v="Yes"/>
    <s v="Yes"/>
    <s v="Yes"/>
    <s v="Yes"/>
    <s v="Yes"/>
    <s v="Yes"/>
    <s v="Yes"/>
    <s v="110087395933"/>
    <d v="2021-07-29T00:00:00"/>
    <d v="1899-12-30T17:22:24"/>
  </r>
  <r>
    <n v="6235"/>
    <s v="210000087606"/>
    <n v="60020572"/>
    <s v="Swaraj Banerjee"/>
    <x v="2"/>
    <s v="Kolkata"/>
    <x v="40"/>
    <m/>
    <x v="6"/>
    <s v="Executives"/>
    <s v="E8"/>
    <s v="Yes"/>
    <s v="Yes"/>
    <s v="Yes"/>
    <s v="Yes"/>
    <s v="Yes"/>
    <s v="Yes"/>
    <s v="Yes"/>
    <s v="110097403925"/>
    <d v="2021-07-26T00:00:00"/>
    <d v="1899-12-30T11:35:15"/>
  </r>
  <r>
    <n v="6249"/>
    <s v="210000089506"/>
    <n v="60000576"/>
    <s v="K K Prusti"/>
    <x v="2"/>
    <s v="Kolkata"/>
    <x v="40"/>
    <m/>
    <x v="6"/>
    <s v="Executives"/>
    <s v="E8"/>
    <s v="Yes"/>
    <s v="Yes"/>
    <s v="Yes"/>
    <s v="Yes"/>
    <s v="Yes"/>
    <s v="Yes"/>
    <s v="Yes"/>
    <s v="110100941713"/>
    <d v="2021-07-27T00:00:00"/>
    <d v="1899-12-30T16:35:29"/>
  </r>
  <r>
    <n v="6256"/>
    <s v="210000088218"/>
    <n v="60041475"/>
    <s v="Iti Paul"/>
    <x v="2"/>
    <s v="Kolkata"/>
    <x v="56"/>
    <m/>
    <x v="6"/>
    <s v="Workmen"/>
    <s v="W8"/>
    <s v="Yes"/>
    <s v="Yes"/>
    <s v="Yes"/>
    <s v="Yes"/>
    <s v="Yes"/>
    <s v="Yes"/>
    <s v="Yes"/>
    <s v="110101118273"/>
    <d v="2021-07-26T00:00:00"/>
    <d v="1899-12-30T16:56:22"/>
  </r>
  <r>
    <n v="6263"/>
    <s v="210000078919"/>
    <n v="60051148"/>
    <s v="Saikat Bhattacharya"/>
    <x v="2"/>
    <s v="Kolkata"/>
    <x v="57"/>
    <m/>
    <x v="6"/>
    <s v="Supervisors"/>
    <s v="S4"/>
    <s v="Yes"/>
    <s v="Yes"/>
    <s v="Yes"/>
    <s v="Yes"/>
    <s v="Yes"/>
    <s v="Yes"/>
    <s v="Yes"/>
    <s v="110101278895"/>
    <d v="2021-07-03T00:00:00"/>
    <d v="1899-12-30T16:33:50"/>
  </r>
  <r>
    <n v="6287"/>
    <s v="210000084790"/>
    <n v="60065083"/>
    <s v="Pranab Kumar Mohanty"/>
    <x v="2"/>
    <s v="Kolkata"/>
    <x v="40"/>
    <m/>
    <x v="6"/>
    <s v="Executives"/>
    <s v="E7"/>
    <s v="Yes"/>
    <s v="Yes"/>
    <s v="Yes"/>
    <s v="Yes"/>
    <s v="Yes"/>
    <s v="Yes"/>
    <s v="Yes"/>
    <s v="110102559623"/>
    <d v="2021-07-20T00:00:00"/>
    <d v="1899-12-30T13:02:13"/>
  </r>
  <r>
    <n v="6320"/>
    <s v="210000087385"/>
    <n v="60002269"/>
    <s v="Manoj Kumar"/>
    <x v="2"/>
    <s v="Kolkata"/>
    <x v="40"/>
    <m/>
    <x v="6"/>
    <s v="Executives"/>
    <s v="E6"/>
    <s v="Yes"/>
    <s v="Yes"/>
    <s v="Yes"/>
    <s v="Yes"/>
    <s v="Yes"/>
    <s v="Yes"/>
    <s v="Yes"/>
    <s v="110103255024"/>
    <d v="2021-07-26T00:00:00"/>
    <d v="1899-12-30T10:20:42"/>
  </r>
  <r>
    <n v="6356"/>
    <s v="210000091535"/>
    <n v="60065079"/>
    <s v="Partha Ghosh"/>
    <x v="2"/>
    <s v="Kolkata"/>
    <x v="40"/>
    <m/>
    <x v="6"/>
    <s v="Executives"/>
    <s v="E6"/>
    <s v="Yes"/>
    <s v="Yes"/>
    <s v="Yes"/>
    <s v="Yes"/>
    <s v="Yes"/>
    <s v="Yes"/>
    <s v="Yes"/>
    <s v="110103927485"/>
    <d v="2021-07-29T00:00:00"/>
    <d v="1899-12-30T00:07:30"/>
  </r>
  <r>
    <n v="6386"/>
    <s v="210000091030"/>
    <n v="60065025"/>
    <s v="Jaydeep Dutta"/>
    <x v="2"/>
    <s v="Kolkata"/>
    <x v="44"/>
    <m/>
    <x v="8"/>
    <s v="Supervisors"/>
    <s v="S4"/>
    <s v="Yes"/>
    <s v="Yes"/>
    <s v="Yes"/>
    <s v="Yes"/>
    <s v="Yes"/>
    <s v="Yes"/>
    <s v="Yes"/>
    <s v="110104672637"/>
    <d v="2021-07-28T00:00:00"/>
    <d v="1899-12-30T16:30:38"/>
  </r>
  <r>
    <n v="6457"/>
    <s v="210000088587"/>
    <n v="60065165"/>
    <s v="Shilpi Roy"/>
    <x v="2"/>
    <s v="Kolkata"/>
    <x v="40"/>
    <m/>
    <x v="6"/>
    <s v="Workmen"/>
    <s v="W6"/>
    <s v="Yes"/>
    <s v="Yes"/>
    <s v="Yes"/>
    <s v="Yes"/>
    <s v="Yes"/>
    <s v="Yes"/>
    <s v="Yes"/>
    <s v="110111126705"/>
    <d v="2021-07-27T00:00:00"/>
    <d v="1899-12-30T09:25:27"/>
  </r>
  <r>
    <n v="6484"/>
    <s v="210000082067"/>
    <n v="60050303"/>
    <s v="Ashok Banik"/>
    <x v="2"/>
    <s v="Kolkata"/>
    <x v="40"/>
    <m/>
    <x v="6"/>
    <s v="Supervisors"/>
    <s v="SSG"/>
    <s v="Yes"/>
    <s v="Yes"/>
    <s v="Yes"/>
    <s v="Yes"/>
    <s v="Yes"/>
    <s v="Yes"/>
    <s v="Yes"/>
    <s v="110111994526"/>
    <d v="2021-07-13T00:00:00"/>
    <d v="1899-12-30T09:26:48"/>
  </r>
  <r>
    <n v="6488"/>
    <s v="210000092618"/>
    <n v="60065143"/>
    <s v="Bhagabat Soren"/>
    <x v="2"/>
    <s v="Kolkata"/>
    <x v="33"/>
    <m/>
    <x v="6"/>
    <s v="Workmen"/>
    <s v="W5"/>
    <s v="Yes"/>
    <s v="Yes"/>
    <s v="Yes"/>
    <s v="Yes"/>
    <s v="Yes"/>
    <s v="Yes"/>
    <s v="Yes"/>
    <s v="110111998267"/>
    <d v="2021-07-29T00:00:00"/>
    <d v="1899-12-30T17:47:07"/>
  </r>
  <r>
    <n v="6494"/>
    <s v="210000083857"/>
    <n v="60065418"/>
    <s v="Saurav Mandal"/>
    <x v="2"/>
    <s v="Kolkata"/>
    <x v="60"/>
    <m/>
    <x v="6"/>
    <s v="Supervisors"/>
    <s v="S1"/>
    <s v="Yes"/>
    <s v="Yes"/>
    <s v="Yes"/>
    <s v="Yes"/>
    <s v="Yes"/>
    <s v="Yes"/>
    <s v="Yes"/>
    <s v="110112034570"/>
    <d v="2021-07-17T00:00:00"/>
    <d v="1899-12-30T15:56:41"/>
  </r>
  <r>
    <n v="6496"/>
    <s v="210000089026"/>
    <n v="60002251"/>
    <s v="Sunil Agarwal"/>
    <x v="2"/>
    <s v="Kolkata"/>
    <x v="40"/>
    <m/>
    <x v="6"/>
    <s v="Executives"/>
    <s v="E6"/>
    <s v="Yes"/>
    <s v="Yes"/>
    <s v="Yes"/>
    <s v="Yes"/>
    <s v="Yes"/>
    <s v="Yes"/>
    <s v="Yes"/>
    <s v="110112110448"/>
    <d v="2021-07-27T00:00:00"/>
    <d v="1899-12-30T12:31:22"/>
  </r>
  <r>
    <n v="6511"/>
    <s v="210000083409"/>
    <n v="60016890"/>
    <s v="Manjay Shaw"/>
    <x v="2"/>
    <s v="Kolkata"/>
    <x v="43"/>
    <m/>
    <x v="6"/>
    <s v="Workmen"/>
    <s v="W5"/>
    <s v="Yes"/>
    <s v="Yes"/>
    <s v="Yes"/>
    <s v="Yes"/>
    <s v="Yes"/>
    <s v="Yes"/>
    <s v="Yes"/>
    <s v="110112451817"/>
    <d v="2021-07-16T00:00:00"/>
    <d v="1899-12-30T10:13:02"/>
  </r>
  <r>
    <n v="6549"/>
    <s v="210000084397"/>
    <n v="60041557"/>
    <s v="Madhusudan Senapati"/>
    <x v="2"/>
    <s v="Kolkata"/>
    <x v="58"/>
    <m/>
    <x v="6"/>
    <s v="Executives"/>
    <s v="E2"/>
    <s v="Yes"/>
    <s v="Yes"/>
    <s v="Yes"/>
    <s v="Yes"/>
    <s v="Yes"/>
    <s v="Yes"/>
    <s v="Yes"/>
    <s v="110113423199"/>
    <d v="2021-07-19T00:00:00"/>
    <d v="1899-12-30T15:50:51"/>
  </r>
  <r>
    <n v="6554"/>
    <s v="210000079993"/>
    <n v="60065219"/>
    <s v="SATISH KUMAR BARNWAL"/>
    <x v="2"/>
    <s v="Kolkata"/>
    <x v="49"/>
    <m/>
    <x v="6"/>
    <s v="Supervisors"/>
    <s v="S2"/>
    <s v="Yes"/>
    <s v="Yes"/>
    <s v="Yes"/>
    <s v="Yes"/>
    <s v="Yes"/>
    <s v="Yes"/>
    <s v="Yes"/>
    <s v="110113581588"/>
    <d v="2021-07-06T00:00:00"/>
    <d v="1899-12-30T17:39:50"/>
  </r>
  <r>
    <n v="6578"/>
    <s v="210000092760"/>
    <n v="60003390"/>
    <s v="Vinita Kumari"/>
    <x v="2"/>
    <s v="Kolkata"/>
    <x v="61"/>
    <m/>
    <x v="6"/>
    <s v="Executives"/>
    <s v="E4"/>
    <s v="Yes"/>
    <s v="Yes"/>
    <s v="Yes"/>
    <s v="Yes"/>
    <s v="Yes"/>
    <s v="Yes"/>
    <s v="Yes"/>
    <s v="110114301534"/>
    <d v="2021-07-29T00:00:00"/>
    <d v="1899-12-30T19:58:20"/>
  </r>
  <r>
    <n v="6611"/>
    <s v="210000090670"/>
    <n v="60001976"/>
    <s v="Sagar Reddy"/>
    <x v="2"/>
    <s v="Kolkata"/>
    <x v="61"/>
    <m/>
    <x v="6"/>
    <s v="Executives"/>
    <s v="E6"/>
    <s v="Yes"/>
    <s v="Yes"/>
    <s v="Yes"/>
    <s v="Yes"/>
    <s v="Yes"/>
    <s v="Yes"/>
    <s v="Yes"/>
    <s v="110115409582"/>
    <d v="2021-07-28T00:00:00"/>
    <d v="1899-12-30T13:15:59"/>
  </r>
  <r>
    <n v="6632"/>
    <s v="210000085401"/>
    <n v="60065027"/>
    <s v="Debobrata Das"/>
    <x v="2"/>
    <s v="Kolkata"/>
    <x v="63"/>
    <m/>
    <x v="6"/>
    <s v="Supervisors"/>
    <s v="S4"/>
    <s v="Yes"/>
    <s v="Yes"/>
    <s v="Yes"/>
    <s v="Yes"/>
    <s v="Yes"/>
    <s v="Yes"/>
    <s v="Yes"/>
    <s v="110115726813"/>
    <d v="2021-07-22T00:00:00"/>
    <d v="1899-12-30T11:22:36"/>
  </r>
  <r>
    <n v="6678"/>
    <s v="210000080920"/>
    <n v="60000973"/>
    <s v="Bharat Chandra Naik"/>
    <x v="2"/>
    <s v="Kolkata"/>
    <x v="62"/>
    <m/>
    <x v="6"/>
    <s v="Executives"/>
    <s v="E8"/>
    <s v="Yes"/>
    <s v="Yes"/>
    <s v="Yes"/>
    <s v="Yes"/>
    <s v="Yes"/>
    <s v="Yes"/>
    <s v="Yes"/>
    <s v="110122215479"/>
    <d v="2021-07-09T00:00:00"/>
    <d v="1899-12-30T10:02:43"/>
  </r>
  <r>
    <n v="6706"/>
    <s v="210000089998"/>
    <n v="60040175"/>
    <s v="M Pandey"/>
    <x v="2"/>
    <s v="Kolkata"/>
    <x v="43"/>
    <m/>
    <x v="6"/>
    <s v="Executives"/>
    <s v="E7"/>
    <s v="Yes"/>
    <s v="Yes"/>
    <s v="Yes"/>
    <s v="Yes"/>
    <s v="Yes"/>
    <s v="Yes"/>
    <s v="Yes"/>
    <s v="110123214259"/>
    <d v="2021-07-28T00:00:00"/>
    <d v="1899-12-30T09:48:26"/>
  </r>
  <r>
    <n v="6724"/>
    <s v="210000085670"/>
    <n v="60065100"/>
    <s v="Kanhu Charan Bisoyee"/>
    <x v="2"/>
    <s v="Kolkata"/>
    <x v="40"/>
    <m/>
    <x v="6"/>
    <s v="Supervisors"/>
    <s v="S4"/>
    <s v="Yes"/>
    <s v="Yes"/>
    <s v="Yes"/>
    <s v="Yes"/>
    <s v="Yes"/>
    <s v="Yes"/>
    <s v="Yes"/>
    <s v="110123427714"/>
    <d v="2021-07-22T00:00:00"/>
    <d v="1899-12-30T17:06:40"/>
  </r>
  <r>
    <n v="6728"/>
    <s v="210000088738"/>
    <n v="60001049"/>
    <s v="Anjan Kumar Das"/>
    <x v="2"/>
    <s v="Kolkata"/>
    <x v="57"/>
    <m/>
    <x v="6"/>
    <s v="Executives"/>
    <s v="E7"/>
    <s v="Yes"/>
    <s v="Yes"/>
    <s v="Yes"/>
    <s v="Yes"/>
    <s v="Yes"/>
    <s v="Yes"/>
    <s v="Yes"/>
    <s v="110123444173"/>
    <d v="2021-07-27T00:00:00"/>
    <d v="1899-12-30T10:38:31"/>
  </r>
  <r>
    <n v="6745"/>
    <s v="210000092054"/>
    <n v="60030845"/>
    <s v="S N Ghosh"/>
    <x v="2"/>
    <s v="Kolkata"/>
    <x v="57"/>
    <m/>
    <x v="6"/>
    <s v="Executives"/>
    <s v="E8"/>
    <s v="Yes"/>
    <s v="Yes"/>
    <s v="Yes"/>
    <s v="Yes"/>
    <s v="Yes"/>
    <s v="Yes"/>
    <s v="Yes"/>
    <s v="110124001631"/>
    <d v="2021-07-29T00:00:00"/>
    <d v="1899-12-30T12:24:23"/>
  </r>
  <r>
    <n v="6754"/>
    <s v="210000089895"/>
    <n v="60065196"/>
    <s v="Satyanand Singh"/>
    <x v="2"/>
    <s v="Kolkata"/>
    <x v="61"/>
    <m/>
    <x v="6"/>
    <s v="Executives"/>
    <s v="E6"/>
    <s v="Yes"/>
    <s v="Yes"/>
    <s v="Yes"/>
    <s v="Yes"/>
    <s v="Yes"/>
    <s v="Yes"/>
    <s v="Yes"/>
    <s v="110124242217"/>
    <d v="2021-07-27T00:00:00"/>
    <d v="1899-12-30T23:00:06"/>
  </r>
  <r>
    <n v="6807"/>
    <s v="210000093365"/>
    <n v="60065474"/>
    <s v="Chahat Bansal"/>
    <x v="2"/>
    <s v="Kolkata"/>
    <x v="44"/>
    <m/>
    <x v="8"/>
    <s v="Executives"/>
    <s v="E2"/>
    <s v="Yes"/>
    <s v="Yes"/>
    <s v="Yes"/>
    <s v="Yes"/>
    <s v="Yes"/>
    <s v="Yes"/>
    <s v="Yes"/>
    <s v="110125599620"/>
    <d v="2021-07-30T00:00:00"/>
    <d v="1899-12-30T12:16:25"/>
  </r>
  <r>
    <n v="6820"/>
    <s v="210000089543"/>
    <n v="60065004"/>
    <s v="Sudip Goswami"/>
    <x v="2"/>
    <s v="Kolkata"/>
    <x v="40"/>
    <m/>
    <x v="6"/>
    <s v="Executives"/>
    <s v="E6"/>
    <s v="Yes"/>
    <s v="Yes"/>
    <s v="Yes"/>
    <s v="Yes"/>
    <s v="Yes"/>
    <s v="Yes"/>
    <s v="Yes"/>
    <s v="110126178071"/>
    <d v="2021-07-27T00:00:00"/>
    <d v="1899-12-30T16:53:18"/>
  </r>
  <r>
    <n v="6831"/>
    <s v="210000090172"/>
    <n v="60020394"/>
    <s v="S K Mondal"/>
    <x v="2"/>
    <s v="Kolkata"/>
    <x v="56"/>
    <m/>
    <x v="6"/>
    <s v="Supervisors"/>
    <s v="SSG"/>
    <s v="Yes"/>
    <s v="Yes"/>
    <s v="Yes"/>
    <s v="Yes"/>
    <s v="Yes"/>
    <s v="Yes"/>
    <s v="Yes"/>
    <s v="110131126704"/>
    <d v="2021-07-28T00:00:00"/>
    <d v="1899-12-30T10:36:05"/>
  </r>
  <r>
    <n v="6832"/>
    <s v="210000084230"/>
    <n v="60040264"/>
    <s v="Srikrishna Bhakta"/>
    <x v="2"/>
    <s v="Kolkata"/>
    <x v="40"/>
    <m/>
    <x v="6"/>
    <s v="Executives"/>
    <s v="E2"/>
    <s v="Yes"/>
    <s v="Yes"/>
    <s v="Yes"/>
    <s v="Yes"/>
    <s v="Yes"/>
    <s v="Yes"/>
    <s v="Yes"/>
    <s v="110131146287"/>
    <d v="2021-07-19T00:00:00"/>
    <d v="1899-12-30T12:59:18"/>
  </r>
  <r>
    <n v="6844"/>
    <s v="210000082322"/>
    <n v="60020027"/>
    <s v="Bhabataran Ghosh"/>
    <x v="2"/>
    <s v="Kolkata"/>
    <x v="40"/>
    <m/>
    <x v="6"/>
    <s v="Executives"/>
    <s v="E8"/>
    <s v="Yes"/>
    <s v="Yes"/>
    <s v="Yes"/>
    <s v="Yes"/>
    <s v="Yes"/>
    <s v="Yes"/>
    <s v="Yes"/>
    <s v="110131424993"/>
    <d v="2021-07-13T00:00:00"/>
    <d v="1899-12-30T15:39:04"/>
  </r>
  <r>
    <n v="6867"/>
    <s v="210000086216"/>
    <n v="60065009"/>
    <s v="Kunal Paul"/>
    <x v="2"/>
    <s v="Kolkata"/>
    <x v="40"/>
    <m/>
    <x v="6"/>
    <s v="Executives"/>
    <s v="E6"/>
    <s v="Yes"/>
    <s v="Yes"/>
    <s v="Yes"/>
    <s v="Yes"/>
    <s v="Yes"/>
    <s v="Yes"/>
    <s v="Yes"/>
    <s v="110132579733"/>
    <d v="2021-07-23T00:00:00"/>
    <d v="1899-12-30T14:52:18"/>
  </r>
  <r>
    <n v="6887"/>
    <s v="210000091320"/>
    <n v="60041572"/>
    <s v="M K Kirtania"/>
    <x v="2"/>
    <s v="Kolkata"/>
    <x v="40"/>
    <m/>
    <x v="6"/>
    <s v="Executives"/>
    <s v="E7"/>
    <s v="Yes"/>
    <s v="Yes"/>
    <s v="Yes"/>
    <s v="Yes"/>
    <s v="Yes"/>
    <s v="Yes"/>
    <s v="Yes"/>
    <s v="110133201325"/>
    <d v="2021-07-28T00:00:00"/>
    <d v="1899-12-30T18:22:31"/>
  </r>
  <r>
    <n v="6904"/>
    <s v="210000093369"/>
    <n v="60003534"/>
    <s v="Sabyasachi Ray"/>
    <x v="2"/>
    <s v="Kolkata"/>
    <x v="43"/>
    <m/>
    <x v="6"/>
    <s v="Executives"/>
    <s v="E4"/>
    <s v="Yes"/>
    <s v="Yes"/>
    <s v="Yes"/>
    <s v="Yes"/>
    <s v="Yes"/>
    <s v="Yes"/>
    <s v="Yes"/>
    <s v="110133326633"/>
    <d v="2021-07-30T00:00:00"/>
    <d v="1899-12-30T12:20:40"/>
  </r>
  <r>
    <n v="6912"/>
    <s v="210000081601"/>
    <n v="60051166"/>
    <s v="Abhijit Dutta"/>
    <x v="2"/>
    <s v="Kolkata"/>
    <x v="58"/>
    <m/>
    <x v="6"/>
    <s v="Supervisors"/>
    <s v="S4"/>
    <s v="Yes"/>
    <s v="Yes"/>
    <s v="Yes"/>
    <s v="Yes"/>
    <s v="Yes"/>
    <s v="Yes"/>
    <s v="Yes"/>
    <s v="110133961772"/>
    <d v="2021-07-11T00:00:00"/>
    <d v="1899-12-30T12:45:44"/>
  </r>
  <r>
    <n v="6971"/>
    <s v="210000086107"/>
    <n v="60065425"/>
    <s v="Abhijit Namdeorao Ghuge"/>
    <x v="2"/>
    <s v="Kolkata"/>
    <x v="55"/>
    <m/>
    <x v="6"/>
    <s v="Executives"/>
    <s v="E4"/>
    <s v="Yes"/>
    <s v="Yes"/>
    <s v="Yes"/>
    <s v="Yes"/>
    <s v="Yes"/>
    <s v="Yes"/>
    <s v="Yes"/>
    <s v="110135412612"/>
    <d v="2021-07-23T00:00:00"/>
    <d v="1899-12-30T12:36:05"/>
  </r>
  <r>
    <n v="7004"/>
    <s v="210000085625"/>
    <n v="60000566"/>
    <s v="S K Das"/>
    <x v="2"/>
    <s v="Kolkata"/>
    <x v="40"/>
    <m/>
    <x v="6"/>
    <s v="Executives"/>
    <s v="E8"/>
    <s v="Yes"/>
    <s v="Yes"/>
    <s v="Yes"/>
    <s v="Yes"/>
    <s v="Yes"/>
    <s v="Yes"/>
    <s v="Yes"/>
    <s v="110141028800"/>
    <d v="2021-07-22T00:00:00"/>
    <d v="1899-12-30T16:11:44"/>
  </r>
  <r>
    <n v="7008"/>
    <s v="210000087704"/>
    <n v="60065230"/>
    <s v="SUBHAJIT SAHA"/>
    <x v="2"/>
    <s v="Kolkata"/>
    <x v="40"/>
    <m/>
    <x v="6"/>
    <s v="Workmen"/>
    <s v="W5"/>
    <s v="Yes"/>
    <s v="Yes"/>
    <s v="Yes"/>
    <s v="Yes"/>
    <s v="Yes"/>
    <s v="Yes"/>
    <s v="Yes"/>
    <s v="110141141422"/>
    <d v="2021-07-26T00:00:00"/>
    <d v="1899-12-30T12:12:49"/>
  </r>
  <r>
    <n v="7021"/>
    <s v="210000090627"/>
    <n v="60040345"/>
    <s v="G Chakraborty"/>
    <x v="2"/>
    <s v="Kolkata"/>
    <x v="40"/>
    <m/>
    <x v="6"/>
    <s v="Executives"/>
    <s v="E7"/>
    <s v="Yes"/>
    <s v="Yes"/>
    <s v="Yes"/>
    <s v="Yes"/>
    <s v="Yes"/>
    <s v="Yes"/>
    <s v="Yes"/>
    <s v="110142005947"/>
    <d v="2021-07-28T00:00:00"/>
    <d v="1899-12-30T12:56:49"/>
  </r>
  <r>
    <n v="7052"/>
    <s v="210000084619"/>
    <n v="60060145"/>
    <s v="Narayan Shaw"/>
    <x v="2"/>
    <s v="Kolkata"/>
    <x v="40"/>
    <m/>
    <x v="6"/>
    <s v="Executives"/>
    <s v="E6"/>
    <s v="Yes"/>
    <s v="Yes"/>
    <s v="Yes"/>
    <s v="Yes"/>
    <s v="Yes"/>
    <s v="Yes"/>
    <s v="Yes"/>
    <s v="110142957573"/>
    <d v="2021-07-20T00:00:00"/>
    <d v="1899-12-30T08:48:03"/>
  </r>
  <r>
    <n v="7066"/>
    <s v="210000083186"/>
    <n v="60001170"/>
    <s v="Sudarsan Guru"/>
    <x v="2"/>
    <s v="Kolkata"/>
    <x v="58"/>
    <m/>
    <x v="6"/>
    <s v="Executives"/>
    <s v="E7"/>
    <s v="Yes"/>
    <s v="Yes"/>
    <s v="Yes"/>
    <s v="Yes"/>
    <s v="Yes"/>
    <s v="Yes"/>
    <s v="Yes"/>
    <s v="110143201400"/>
    <d v="2021-07-15T00:00:00"/>
    <d v="1899-12-30T15:04:59"/>
  </r>
  <r>
    <n v="7102"/>
    <s v="210000091855"/>
    <n v="60041550"/>
    <s v="Dipankar Adhikary"/>
    <x v="2"/>
    <s v="Kolkata"/>
    <x v="49"/>
    <m/>
    <x v="6"/>
    <s v="Executives"/>
    <s v="E2"/>
    <s v="Yes"/>
    <s v="Yes"/>
    <s v="Yes"/>
    <s v="Yes"/>
    <s v="Yes"/>
    <s v="Yes"/>
    <s v="Yes"/>
    <s v="110143941707"/>
    <d v="2021-07-29T00:00:00"/>
    <d v="1899-12-30T11:08:36"/>
  </r>
  <r>
    <n v="7106"/>
    <s v="210000094057"/>
    <n v="60001438"/>
    <s v="Saswati Sarkar"/>
    <x v="2"/>
    <s v="Kolkata"/>
    <x v="40"/>
    <m/>
    <x v="6"/>
    <s v="Executives"/>
    <s v="E7"/>
    <s v="Yes"/>
    <s v="Yes"/>
    <s v="Yes"/>
    <s v="Yes"/>
    <s v="Yes"/>
    <s v="Yes"/>
    <s v="Yes"/>
    <s v="110144183796"/>
    <d v="2021-07-31T00:00:00"/>
    <d v="1899-12-30T06:33:50"/>
  </r>
  <r>
    <n v="7147"/>
    <s v="210000083221"/>
    <n v="60003498"/>
    <s v="Kunmun Swain"/>
    <x v="2"/>
    <s v="Kolkata"/>
    <x v="40"/>
    <m/>
    <x v="6"/>
    <s v="Executives"/>
    <s v="E4"/>
    <s v="Yes"/>
    <s v="Yes"/>
    <s v="Yes"/>
    <s v="Yes"/>
    <s v="Yes"/>
    <s v="Yes"/>
    <s v="Yes"/>
    <s v="110145480142"/>
    <d v="2021-07-15T00:00:00"/>
    <d v="1899-12-30T15:27:33"/>
  </r>
  <r>
    <n v="7151"/>
    <s v="210000090625"/>
    <n v="60002888"/>
    <s v="Praval Singh Kushwah"/>
    <x v="2"/>
    <s v="Kolkata"/>
    <x v="61"/>
    <m/>
    <x v="6"/>
    <s v="Executives"/>
    <s v="E4"/>
    <s v="Yes"/>
    <s v="Yes"/>
    <s v="Yes"/>
    <s v="Yes"/>
    <s v="Yes"/>
    <s v="Yes"/>
    <s v="Yes"/>
    <s v="110145497278"/>
    <d v="2021-07-28T00:00:00"/>
    <d v="1899-12-30T12:51:49"/>
  </r>
  <r>
    <n v="7169"/>
    <s v="210000091149"/>
    <n v="60001396"/>
    <s v="Ujjal Ghosh"/>
    <x v="2"/>
    <s v="Kolkata"/>
    <x v="40"/>
    <m/>
    <x v="6"/>
    <s v="Executives"/>
    <s v="E7"/>
    <s v="Yes"/>
    <s v="Yes"/>
    <s v="Yes"/>
    <s v="Yes"/>
    <s v="Yes"/>
    <s v="Yes"/>
    <s v="Yes"/>
    <s v="110146179543"/>
    <d v="2021-07-28T00:00:00"/>
    <d v="1899-12-30T17:15:04"/>
  </r>
  <r>
    <n v="7209"/>
    <s v="210000081288"/>
    <n v="60002692"/>
    <s v="Shibu Marandi"/>
    <x v="2"/>
    <s v="Kolkata"/>
    <x v="55"/>
    <m/>
    <x v="6"/>
    <s v="Executives"/>
    <s v="E5"/>
    <s v="Yes"/>
    <s v="Yes"/>
    <s v="Yes"/>
    <s v="Yes"/>
    <s v="Yes"/>
    <s v="Yes"/>
    <s v="Yes"/>
    <s v="110153135812"/>
    <d v="2021-07-10T00:00:00"/>
    <d v="1899-12-30T09:34:10"/>
  </r>
  <r>
    <n v="7212"/>
    <s v="210000082807"/>
    <n v="60051311"/>
    <s v="Sushanta Kumar Raul"/>
    <x v="2"/>
    <s v="Kolkata"/>
    <x v="40"/>
    <m/>
    <x v="6"/>
    <s v="Executives"/>
    <s v="E5"/>
    <s v="Yes"/>
    <s v="Yes"/>
    <s v="Yes"/>
    <s v="Yes"/>
    <s v="Yes"/>
    <s v="Yes"/>
    <s v="Yes"/>
    <s v="110153167434"/>
    <d v="2021-07-14T00:00:00"/>
    <d v="1899-12-30T15:13:23"/>
  </r>
  <r>
    <n v="7218"/>
    <s v="210000079703"/>
    <n v="60051112"/>
    <s v="Payel Majumder"/>
    <x v="2"/>
    <s v="Kolkata"/>
    <x v="49"/>
    <m/>
    <x v="6"/>
    <s v="Supervisors"/>
    <s v="S4"/>
    <s v="Yes"/>
    <s v="Yes"/>
    <s v="Yes"/>
    <s v="Yes"/>
    <s v="Yes"/>
    <s v="Yes"/>
    <s v="Yes"/>
    <s v="110153180457"/>
    <d v="2021-07-06T00:00:00"/>
    <d v="1899-12-30T10:42:52"/>
  </r>
  <r>
    <n v="7221"/>
    <s v="210000090930"/>
    <n v="60065157"/>
    <s v="Himadri Bose"/>
    <x v="2"/>
    <s v="Kolkata"/>
    <x v="61"/>
    <m/>
    <x v="6"/>
    <s v="Executives"/>
    <s v="E7"/>
    <s v="Yes"/>
    <s v="Yes"/>
    <s v="Yes"/>
    <s v="Yes"/>
    <s v="Yes"/>
    <s v="Yes"/>
    <s v="Yes"/>
    <s v="110153201291"/>
    <d v="2021-07-28T00:00:00"/>
    <d v="1899-12-30T15:52:58"/>
  </r>
  <r>
    <n v="7232"/>
    <s v="210000082878"/>
    <n v="60051104"/>
    <s v="Navendu Bhushan"/>
    <x v="2"/>
    <s v="Kolkata"/>
    <x v="40"/>
    <m/>
    <x v="6"/>
    <s v="Executives"/>
    <s v="E5"/>
    <s v="Yes"/>
    <s v="Yes"/>
    <s v="Yes"/>
    <s v="Yes"/>
    <s v="Yes"/>
    <s v="Yes"/>
    <s v="Yes"/>
    <s v="110153271888"/>
    <d v="2021-07-14T00:00:00"/>
    <d v="1899-12-30T16:59:39"/>
  </r>
  <r>
    <n v="7254"/>
    <s v="210000086662"/>
    <n v="60051178"/>
    <s v="Ritam Talukdar"/>
    <x v="2"/>
    <s v="Kolkata"/>
    <x v="40"/>
    <m/>
    <x v="6"/>
    <s v="Supervisors"/>
    <s v="S2"/>
    <s v="Yes"/>
    <s v="Yes"/>
    <s v="Yes"/>
    <s v="Yes"/>
    <s v="Yes"/>
    <s v="Yes"/>
    <s v="Yes"/>
    <s v="110153850749"/>
    <d v="2021-07-24T00:00:00"/>
    <d v="1899-12-30T11:18:05"/>
  </r>
  <r>
    <n v="7255"/>
    <s v="210000083687"/>
    <n v="60065428"/>
    <s v="Sachin Solanki"/>
    <x v="2"/>
    <s v="Kolkata"/>
    <x v="59"/>
    <m/>
    <x v="7"/>
    <s v="Executives"/>
    <s v="E3"/>
    <s v="Yes"/>
    <s v="Yes"/>
    <s v="Yes"/>
    <s v="Yes"/>
    <s v="Yes"/>
    <s v="Yes"/>
    <s v="Yes"/>
    <s v="110153973726"/>
    <d v="2021-07-16T00:00:00"/>
    <d v="1899-12-30T22:54:43"/>
  </r>
  <r>
    <n v="7291"/>
    <s v="210000085608"/>
    <n v="60065347"/>
    <s v="Sadanand Kumar"/>
    <x v="2"/>
    <s v="Kolkata"/>
    <x v="49"/>
    <m/>
    <x v="6"/>
    <s v="Supervisors"/>
    <s v="S1"/>
    <s v="Yes"/>
    <s v="Yes"/>
    <s v="Yes"/>
    <s v="Yes"/>
    <s v="Yes"/>
    <s v="Yes"/>
    <s v="Yes"/>
    <s v="110155170080"/>
    <d v="2021-07-22T00:00:00"/>
    <d v="1899-12-30T15:56:05"/>
  </r>
  <r>
    <n v="7292"/>
    <s v="210000090641"/>
    <n v="60004098"/>
    <s v="ABHISHEK KANT VATS"/>
    <x v="2"/>
    <s v="Kolkata"/>
    <x v="40"/>
    <m/>
    <x v="6"/>
    <s v="Executives"/>
    <s v="E2"/>
    <s v="Yes"/>
    <s v="Yes"/>
    <s v="Yes"/>
    <s v="Yes"/>
    <s v="Yes"/>
    <s v="Yes"/>
    <s v="Yes"/>
    <s v="110155290185"/>
    <d v="2021-07-28T00:00:00"/>
    <d v="1899-12-30T12:58:31"/>
  </r>
  <r>
    <n v="7300"/>
    <s v="210000091487"/>
    <n v="60041068"/>
    <s v="Sushanta Sarkar"/>
    <x v="2"/>
    <s v="Kolkata"/>
    <x v="55"/>
    <m/>
    <x v="6"/>
    <s v="Workmen"/>
    <s v="W9"/>
    <s v="Yes"/>
    <s v="Yes"/>
    <s v="Yes"/>
    <s v="Yes"/>
    <s v="Yes"/>
    <s v="Yes"/>
    <s v="Yes"/>
    <s v="110155399228"/>
    <d v="2021-07-28T00:00:00"/>
    <d v="1899-12-30T22:03:16"/>
  </r>
  <r>
    <n v="7317"/>
    <s v="210000092154"/>
    <n v="60003410"/>
    <s v="Anup Kumar Rajak"/>
    <x v="2"/>
    <s v="Kolkata"/>
    <x v="33"/>
    <m/>
    <x v="6"/>
    <s v="Executives"/>
    <s v="E4"/>
    <s v="Yes"/>
    <s v="Yes"/>
    <s v="Yes"/>
    <s v="Yes"/>
    <s v="Yes"/>
    <s v="Yes"/>
    <s v="Yes"/>
    <s v="110155569541"/>
    <d v="2021-07-29T00:00:00"/>
    <d v="1899-12-30T13:24:55"/>
  </r>
  <r>
    <n v="7333"/>
    <s v="210000092460"/>
    <n v="60065288"/>
    <s v="VISHWESH BHATT"/>
    <x v="2"/>
    <s v="Kolkata"/>
    <x v="44"/>
    <m/>
    <x v="8"/>
    <s v="Executives"/>
    <s v="E2"/>
    <s v="Yes"/>
    <s v="Yes"/>
    <s v="Yes"/>
    <s v="Yes"/>
    <s v="Yes"/>
    <s v="Yes"/>
    <s v="Yes"/>
    <s v="110155734567"/>
    <d v="2021-07-29T00:00:00"/>
    <d v="1899-12-30T16:41:41"/>
  </r>
  <r>
    <n v="7346"/>
    <s v="210000089147"/>
    <n v="60020695"/>
    <s v="Indradip Bhattacharya"/>
    <x v="2"/>
    <s v="Kolkata"/>
    <x v="33"/>
    <m/>
    <x v="6"/>
    <s v="Supervisors"/>
    <s v="S4"/>
    <s v="Yes"/>
    <s v="Yes"/>
    <s v="Yes"/>
    <s v="Yes"/>
    <s v="Yes"/>
    <s v="Yes"/>
    <s v="Yes"/>
    <s v="110160976652"/>
    <d v="2021-07-27T00:00:00"/>
    <d v="1899-12-30T13:23:29"/>
  </r>
  <r>
    <n v="7361"/>
    <s v="210000093911"/>
    <n v="60002268"/>
    <s v="Tathagat ."/>
    <x v="2"/>
    <s v="Kolkata"/>
    <x v="40"/>
    <m/>
    <x v="6"/>
    <s v="Executives"/>
    <s v="E6"/>
    <s v="Yes"/>
    <s v="Yes"/>
    <s v="Yes"/>
    <s v="Yes"/>
    <s v="Yes"/>
    <s v="Yes"/>
    <s v="Yes"/>
    <s v="110162015778"/>
    <d v="2021-07-30T00:00:00"/>
    <d v="1899-12-30T18:29:38"/>
  </r>
  <r>
    <n v="7399"/>
    <s v="210000078905"/>
    <n v="60011593"/>
    <s v="Aninda Deblaskar"/>
    <x v="2"/>
    <s v="Kolkata"/>
    <x v="61"/>
    <m/>
    <x v="6"/>
    <s v="Executives"/>
    <s v="E6"/>
    <s v="Yes"/>
    <s v="Yes"/>
    <s v="Yes"/>
    <s v="Yes"/>
    <s v="Yes"/>
    <s v="Yes"/>
    <s v="Yes"/>
    <s v="110163269761"/>
    <d v="2021-07-03T00:00:00"/>
    <d v="1899-12-30T13:14:52"/>
  </r>
  <r>
    <n v="7402"/>
    <s v="210000091074"/>
    <n v="60030826"/>
    <s v="Amal Paul"/>
    <x v="2"/>
    <s v="Kolkata"/>
    <x v="49"/>
    <m/>
    <x v="6"/>
    <s v="Executives"/>
    <s v="E8"/>
    <s v="Yes"/>
    <s v="Yes"/>
    <s v="Yes"/>
    <s v="Yes"/>
    <s v="Yes"/>
    <s v="Yes"/>
    <s v="Yes"/>
    <s v="110163279593"/>
    <d v="2021-07-28T00:00:00"/>
    <d v="1899-12-30T16:40:26"/>
  </r>
  <r>
    <n v="7409"/>
    <s v="210000080175"/>
    <n v="60065231"/>
    <s v="DILIP MONDAL"/>
    <x v="2"/>
    <s v="Kolkata"/>
    <x v="40"/>
    <m/>
    <x v="6"/>
    <s v="Workmen"/>
    <s v="W5"/>
    <s v="Yes"/>
    <s v="Yes"/>
    <s v="Yes"/>
    <s v="Yes"/>
    <s v="Yes"/>
    <s v="Yes"/>
    <s v="Yes"/>
    <s v="110163494035"/>
    <d v="2021-07-07T00:00:00"/>
    <d v="1899-12-30T12:12:46"/>
  </r>
  <r>
    <n v="7413"/>
    <s v="210000093056"/>
    <n v="60041517"/>
    <s v="Sukdev Mondal"/>
    <x v="2"/>
    <s v="Kolkata"/>
    <x v="40"/>
    <m/>
    <x v="6"/>
    <s v="Executives"/>
    <s v="E3"/>
    <s v="Yes"/>
    <s v="Yes"/>
    <s v="Yes"/>
    <s v="Yes"/>
    <s v="Yes"/>
    <s v="Yes"/>
    <s v="Yes"/>
    <s v="110163555349"/>
    <d v="2021-07-30T00:00:00"/>
    <d v="1899-12-30T10:13:25"/>
  </r>
  <r>
    <n v="7435"/>
    <s v="210000085154"/>
    <n v="60065351"/>
    <s v="Sandeep Kumar"/>
    <x v="2"/>
    <s v="Kolkata"/>
    <x v="57"/>
    <m/>
    <x v="6"/>
    <s v="Supervisors"/>
    <s v="S1"/>
    <s v="Yes"/>
    <s v="Yes"/>
    <s v="Yes"/>
    <s v="Yes"/>
    <s v="Yes"/>
    <s v="Yes"/>
    <s v="Yes"/>
    <s v="110164358353"/>
    <d v="2021-07-21T00:00:00"/>
    <d v="1899-12-30T15:28:37"/>
  </r>
  <r>
    <n v="7476"/>
    <s v="210000082880"/>
    <n v="60003349"/>
    <s v="Satyajeet ."/>
    <x v="2"/>
    <s v="Kolkata"/>
    <x v="40"/>
    <m/>
    <x v="6"/>
    <s v="Executives"/>
    <s v="E4"/>
    <s v="Yes"/>
    <s v="Yes"/>
    <s v="Yes"/>
    <s v="Yes"/>
    <s v="Yes"/>
    <s v="Yes"/>
    <s v="Yes"/>
    <s v="110165574150"/>
    <d v="2021-07-14T00:00:00"/>
    <d v="1899-12-30T17:06:25"/>
  </r>
  <r>
    <n v="7494"/>
    <s v="210000086601"/>
    <n v="60050096"/>
    <s v="Dipak Kumar Chhetri"/>
    <x v="2"/>
    <s v="Kolkata"/>
    <x v="6"/>
    <m/>
    <x v="3"/>
    <s v="Executives"/>
    <s v="E8"/>
    <s v="Yes"/>
    <s v="Yes"/>
    <s v="Yes"/>
    <s v="Yes"/>
    <s v="Yes"/>
    <s v="Yes"/>
    <s v="Yes"/>
    <s v="110166108681"/>
    <d v="2021-07-24T00:00:00"/>
    <d v="1899-12-30T10:07:17"/>
  </r>
  <r>
    <n v="7511"/>
    <s v="210000087737"/>
    <n v="60065229"/>
    <s v="Susanta Das"/>
    <x v="2"/>
    <s v="Kolkata"/>
    <x v="44"/>
    <m/>
    <x v="8"/>
    <s v="Supervisors"/>
    <s v="S2"/>
    <s v="Yes"/>
    <s v="Yes"/>
    <s v="Yes"/>
    <s v="Yes"/>
    <s v="Yes"/>
    <s v="Yes"/>
    <s v="Yes"/>
    <s v="110171320095"/>
    <d v="2021-07-26T00:00:00"/>
    <d v="1899-12-30T12:27:49"/>
  </r>
  <r>
    <n v="7512"/>
    <s v="210000081728"/>
    <n v="60050330"/>
    <s v="B Kundu"/>
    <x v="2"/>
    <s v="Kolkata"/>
    <x v="62"/>
    <m/>
    <x v="6"/>
    <s v="Workmen"/>
    <s v="WSG"/>
    <s v="Yes"/>
    <s v="Yes"/>
    <s v="Yes"/>
    <s v="Yes"/>
    <s v="Yes"/>
    <s v="Yes"/>
    <s v="Yes"/>
    <s v="110171547643"/>
    <d v="2021-07-12T00:00:00"/>
    <d v="1899-12-30T11:12:36"/>
  </r>
  <r>
    <n v="7513"/>
    <s v="210000082952"/>
    <n v="60065410"/>
    <s v="Satyajit Singh"/>
    <x v="2"/>
    <s v="Kolkata"/>
    <x v="40"/>
    <m/>
    <x v="6"/>
    <s v="Supervisors"/>
    <s v="S1"/>
    <s v="Yes"/>
    <s v="Yes"/>
    <s v="Yes"/>
    <s v="Yes"/>
    <s v="Yes"/>
    <s v="Yes"/>
    <s v="Yes"/>
    <s v="110171996675"/>
    <d v="2021-07-14T00:00:00"/>
    <d v="1899-12-30T22:38:33"/>
  </r>
  <r>
    <n v="7552"/>
    <s v="210000082884"/>
    <n v="60001769"/>
    <s v="Nand Jee"/>
    <x v="2"/>
    <s v="Kolkata"/>
    <x v="40"/>
    <m/>
    <x v="6"/>
    <s v="Executives"/>
    <s v="E6"/>
    <s v="Yes"/>
    <s v="Yes"/>
    <s v="Yes"/>
    <s v="Yes"/>
    <s v="Yes"/>
    <s v="Yes"/>
    <s v="Yes"/>
    <s v="110173195748"/>
    <d v="2021-07-14T00:00:00"/>
    <d v="1899-12-30T17:19:48"/>
  </r>
  <r>
    <n v="7564"/>
    <s v="210000082088"/>
    <n v="60065168"/>
    <s v="Sudip Sen"/>
    <x v="2"/>
    <s v="Kolkata"/>
    <x v="40"/>
    <m/>
    <x v="6"/>
    <s v="Workmen"/>
    <s v="W6"/>
    <s v="Yes"/>
    <s v="Yes"/>
    <s v="Yes"/>
    <s v="Yes"/>
    <s v="Yes"/>
    <s v="Yes"/>
    <s v="Yes"/>
    <s v="110173423280"/>
    <d v="2021-07-13T00:00:00"/>
    <d v="1899-12-30T09:24:55"/>
  </r>
  <r>
    <n v="7572"/>
    <s v="210000088409"/>
    <n v="60041516"/>
    <s v="Sukanta Sekhar Sil"/>
    <x v="2"/>
    <s v="Kolkata"/>
    <x v="33"/>
    <m/>
    <x v="6"/>
    <s v="Executives"/>
    <s v="E3"/>
    <s v="Yes"/>
    <s v="Yes"/>
    <s v="Yes"/>
    <s v="Yes"/>
    <s v="Yes"/>
    <s v="Yes"/>
    <s v="Yes"/>
    <s v="110173976494"/>
    <d v="2021-07-26T00:00:00"/>
    <d v="1899-12-30T18:52:47"/>
  </r>
  <r>
    <n v="7593"/>
    <s v="210000078789"/>
    <n v="60041569"/>
    <s v="Ananta Kumar De"/>
    <x v="2"/>
    <s v="Kolkata"/>
    <x v="50"/>
    <m/>
    <x v="8"/>
    <s v="Executives"/>
    <s v="E2"/>
    <s v="Yes"/>
    <s v="Yes"/>
    <s v="Yes"/>
    <s v="Yes"/>
    <s v="Yes"/>
    <s v="Yes"/>
    <s v="Yes"/>
    <s v="110174338305"/>
    <d v="2021-07-03T00:00:00"/>
    <d v="1899-12-30T06:10:17"/>
  </r>
  <r>
    <n v="7597"/>
    <s v="210000089832"/>
    <n v="60010306"/>
    <s v="Ashok Kumar"/>
    <x v="2"/>
    <s v="Kolkata"/>
    <x v="49"/>
    <m/>
    <x v="6"/>
    <s v="Executives"/>
    <s v="E6"/>
    <s v="Yes"/>
    <s v="Yes"/>
    <s v="Yes"/>
    <s v="Yes"/>
    <s v="Yes"/>
    <s v="Yes"/>
    <s v="Yes"/>
    <s v="110174381395"/>
    <d v="2021-07-27T00:00:00"/>
    <d v="1899-12-30T20:12:39"/>
  </r>
  <r>
    <n v="7603"/>
    <s v="210000080683"/>
    <n v="60041797"/>
    <s v="Siddhartha Satpathy"/>
    <x v="2"/>
    <s v="Kolkata"/>
    <x v="40"/>
    <m/>
    <x v="6"/>
    <s v="Executives"/>
    <s v="E3"/>
    <s v="Yes"/>
    <s v="Yes"/>
    <s v="Yes"/>
    <s v="Yes"/>
    <s v="Yes"/>
    <s v="Yes"/>
    <s v="Yes"/>
    <s v="110174530811"/>
    <d v="2021-07-08T00:00:00"/>
    <d v="1899-12-30T13:41:42"/>
  </r>
  <r>
    <n v="7611"/>
    <s v="210000085628"/>
    <n v="60065470"/>
    <s v="Arijit Santra"/>
    <x v="2"/>
    <s v="Kolkata"/>
    <x v="63"/>
    <m/>
    <x v="6"/>
    <s v="Workmen"/>
    <s v="W3"/>
    <s v="Yes"/>
    <s v="Yes"/>
    <s v="Yes"/>
    <s v="Yes"/>
    <s v="Yes"/>
    <s v="Yes"/>
    <s v="Yes"/>
    <s v="110175057485"/>
    <d v="2021-07-22T00:00:00"/>
    <d v="1899-12-30T16:17:24"/>
  </r>
  <r>
    <n v="7654"/>
    <s v="210000087782"/>
    <n v="60010307"/>
    <s v="S De Sarkar"/>
    <x v="2"/>
    <s v="Kolkata"/>
    <x v="62"/>
    <m/>
    <x v="6"/>
    <s v="Executives"/>
    <s v="E7"/>
    <s v="Yes"/>
    <s v="Yes"/>
    <s v="Yes"/>
    <s v="Yes"/>
    <s v="Yes"/>
    <s v="Yes"/>
    <s v="Yes"/>
    <s v="110181276719"/>
    <d v="2021-07-26T00:00:00"/>
    <d v="1899-12-30T12:41:10"/>
  </r>
  <r>
    <n v="7656"/>
    <s v="210000092968"/>
    <n v="60040182"/>
    <s v="T K Mukhopadhyay"/>
    <x v="2"/>
    <s v="Kolkata"/>
    <x v="41"/>
    <m/>
    <x v="8"/>
    <s v="Executives"/>
    <s v="E6"/>
    <s v="Yes"/>
    <s v="Yes"/>
    <s v="Yes"/>
    <s v="Yes"/>
    <s v="Yes"/>
    <s v="Yes"/>
    <s v="Yes"/>
    <s v="110181547648"/>
    <d v="2021-07-30T00:00:00"/>
    <d v="1899-12-30T09:46:10"/>
  </r>
  <r>
    <n v="7667"/>
    <s v="210000092667"/>
    <n v="60065138"/>
    <s v="Prabina Pradhan"/>
    <x v="2"/>
    <s v="Kolkata"/>
    <x v="33"/>
    <m/>
    <x v="6"/>
    <s v="Workmen"/>
    <s v="W5"/>
    <s v="Yes"/>
    <s v="Yes"/>
    <s v="Yes"/>
    <s v="Yes"/>
    <s v="Yes"/>
    <s v="Yes"/>
    <s v="Yes"/>
    <s v="110182010370"/>
    <d v="2021-07-29T00:00:00"/>
    <d v="1899-12-30T18:26:08"/>
  </r>
  <r>
    <n v="7685"/>
    <s v="210000081929"/>
    <n v="60003516"/>
    <s v="Subhadeep Dam"/>
    <x v="2"/>
    <s v="Kolkata"/>
    <x v="40"/>
    <m/>
    <x v="6"/>
    <s v="Executives"/>
    <s v="E2"/>
    <s v="Yes"/>
    <s v="Yes"/>
    <s v="Yes"/>
    <s v="Yes"/>
    <s v="Yes"/>
    <s v="Yes"/>
    <s v="Yes"/>
    <s v="110182654631"/>
    <d v="2021-07-12T00:00:00"/>
    <d v="1899-12-30T16:38:18"/>
  </r>
  <r>
    <n v="7691"/>
    <s v="210000088450"/>
    <n v="60003548"/>
    <s v="Susanta Saha"/>
    <x v="2"/>
    <s v="Kolkata"/>
    <x v="33"/>
    <m/>
    <x v="6"/>
    <s v="Executives"/>
    <s v="E4"/>
    <s v="Yes"/>
    <s v="Yes"/>
    <s v="Yes"/>
    <s v="Yes"/>
    <s v="Yes"/>
    <s v="Yes"/>
    <s v="Yes"/>
    <s v="110182733880"/>
    <d v="2021-07-26T00:00:00"/>
    <d v="1899-12-30T20:10:13"/>
  </r>
  <r>
    <n v="7723"/>
    <s v="210000082550"/>
    <n v="60065255"/>
    <s v="PURASKAR SARKAR"/>
    <x v="2"/>
    <s v="Kolkata"/>
    <x v="56"/>
    <m/>
    <x v="6"/>
    <s v="Supervisors"/>
    <s v="S2"/>
    <s v="Yes"/>
    <s v="Yes"/>
    <s v="Yes"/>
    <s v="Yes"/>
    <s v="Yes"/>
    <s v="Yes"/>
    <s v="Yes"/>
    <s v="110183403795"/>
    <d v="2021-07-13T00:00:00"/>
    <d v="1899-12-30T22:46:23"/>
  </r>
  <r>
    <n v="7724"/>
    <s v="210000080231"/>
    <n v="60065233"/>
    <s v="AVIRUP HALDER"/>
    <x v="2"/>
    <s v="Kolkata"/>
    <x v="40"/>
    <m/>
    <x v="6"/>
    <s v="Workmen"/>
    <s v="W5"/>
    <s v="Yes"/>
    <s v="Yes"/>
    <s v="Yes"/>
    <s v="Yes"/>
    <s v="Yes"/>
    <s v="Yes"/>
    <s v="Yes"/>
    <s v="110183418653"/>
    <d v="2021-07-07T00:00:00"/>
    <d v="1899-12-30T13:00:06"/>
  </r>
  <r>
    <n v="7725"/>
    <s v="210000092997"/>
    <n v="60065330"/>
    <s v="Dhirendra Patra"/>
    <x v="2"/>
    <s v="Kolkata"/>
    <x v="41"/>
    <m/>
    <x v="8"/>
    <s v="Executives"/>
    <s v="E2"/>
    <s v="Yes"/>
    <s v="Yes"/>
    <s v="Yes"/>
    <s v="Yes"/>
    <s v="Yes"/>
    <s v="Yes"/>
    <s v="Yes"/>
    <s v="110183422587"/>
    <d v="2021-07-30T00:00:00"/>
    <d v="1899-12-30T09:57:53"/>
  </r>
  <r>
    <n v="7732"/>
    <s v="210000092155"/>
    <n v="60010124"/>
    <s v="B K Pradhan"/>
    <x v="2"/>
    <s v="Kolkata"/>
    <x v="40"/>
    <m/>
    <x v="6"/>
    <s v="Executives"/>
    <s v="E8"/>
    <s v="Yes"/>
    <s v="Yes"/>
    <s v="Yes"/>
    <s v="Yes"/>
    <s v="Yes"/>
    <s v="Yes"/>
    <s v="Yes"/>
    <s v="110183525086"/>
    <d v="2021-07-29T00:00:00"/>
    <d v="1899-12-30T13:25:24"/>
  </r>
  <r>
    <n v="7746"/>
    <s v="210000081290"/>
    <n v="60065039"/>
    <s v="Haresh Yadav"/>
    <x v="2"/>
    <s v="Kolkata"/>
    <x v="55"/>
    <m/>
    <x v="6"/>
    <s v="Workmen"/>
    <s v="W5"/>
    <s v="Yes"/>
    <s v="Yes"/>
    <s v="Yes"/>
    <s v="Yes"/>
    <s v="Yes"/>
    <s v="Yes"/>
    <s v="Yes"/>
    <s v="110183884731"/>
    <d v="2021-07-10T00:00:00"/>
    <d v="1899-12-30T10:14:16"/>
  </r>
  <r>
    <n v="7748"/>
    <s v="210000079684"/>
    <n v="60041497"/>
    <s v="Bijoy Krishna Das"/>
    <x v="2"/>
    <s v="Kolkata"/>
    <x v="49"/>
    <m/>
    <x v="6"/>
    <s v="Workmen"/>
    <s v="W7"/>
    <s v="Yes"/>
    <s v="Yes"/>
    <s v="Yes"/>
    <s v="Yes"/>
    <s v="Yes"/>
    <s v="Yes"/>
    <s v="Yes"/>
    <s v="110183904881"/>
    <d v="2021-07-06T00:00:00"/>
    <d v="1899-12-30T10:29:24"/>
  </r>
  <r>
    <n v="7785"/>
    <s v="210000085828"/>
    <n v="60002196"/>
    <s v="Prabhat ."/>
    <x v="2"/>
    <s v="Kolkata"/>
    <x v="40"/>
    <m/>
    <x v="6"/>
    <s v="Executives"/>
    <s v="E6"/>
    <s v="Yes"/>
    <s v="Yes"/>
    <s v="Yes"/>
    <s v="Yes"/>
    <s v="Yes"/>
    <s v="Yes"/>
    <s v="Yes"/>
    <s v="110185385075"/>
    <d v="2021-07-22T00:00:00"/>
    <d v="1899-12-30T23:10:34"/>
  </r>
  <r>
    <n v="7806"/>
    <s v="210000084575"/>
    <n v="60003554"/>
    <s v="Kashif Bakht Muhammad Nabi"/>
    <x v="2"/>
    <s v="Kolkata"/>
    <x v="40"/>
    <m/>
    <x v="6"/>
    <s v="Executives"/>
    <s v="E4"/>
    <s v="Yes"/>
    <s v="Yes"/>
    <s v="Yes"/>
    <s v="Yes"/>
    <s v="Yes"/>
    <s v="Yes"/>
    <s v="Yes"/>
    <s v="110191347652"/>
    <d v="2021-07-19T00:00:00"/>
    <d v="1899-12-30T23:24:38"/>
  </r>
  <r>
    <n v="7822"/>
    <s v="210000092046"/>
    <n v="60065464"/>
    <s v="Ashish Kumar Gupta"/>
    <x v="2"/>
    <s v="Kolkata"/>
    <x v="40"/>
    <m/>
    <x v="6"/>
    <s v="Supervisors"/>
    <s v="S1"/>
    <s v="Yes"/>
    <s v="Yes"/>
    <s v="Yes"/>
    <s v="Yes"/>
    <s v="Yes"/>
    <s v="Yes"/>
    <s v="Yes"/>
    <s v="110192026947"/>
    <d v="2021-07-29T00:00:00"/>
    <d v="1899-12-30T12:21:33"/>
  </r>
  <r>
    <n v="7840"/>
    <s v="210000092578"/>
    <n v="60041446"/>
    <s v="S K Das"/>
    <x v="2"/>
    <s v="Kolkata"/>
    <x v="43"/>
    <m/>
    <x v="6"/>
    <s v="Executives"/>
    <s v="E5"/>
    <s v="Yes"/>
    <s v="Yes"/>
    <s v="Yes"/>
    <s v="Yes"/>
    <s v="Yes"/>
    <s v="Yes"/>
    <s v="Yes"/>
    <s v="110192947288"/>
    <d v="2021-07-29T00:00:00"/>
    <d v="1899-12-30T17:28:11"/>
  </r>
  <r>
    <n v="7868"/>
    <s v="210000082704"/>
    <n v="60065232"/>
    <s v="MAYANK AGARWAL"/>
    <x v="2"/>
    <s v="Kolkata"/>
    <x v="40"/>
    <m/>
    <x v="6"/>
    <s v="Workmen"/>
    <s v="W5"/>
    <s v="Yes"/>
    <s v="Yes"/>
    <s v="Yes"/>
    <s v="Yes"/>
    <s v="Yes"/>
    <s v="Yes"/>
    <s v="Yes"/>
    <s v="110193437131"/>
    <d v="2021-07-14T00:00:00"/>
    <d v="1899-12-30T11:58:56"/>
  </r>
  <r>
    <n v="7917"/>
    <s v="210000093104"/>
    <n v="60050858"/>
    <s v="P Purkayastha"/>
    <x v="2"/>
    <s v="Kolkata"/>
    <x v="62"/>
    <m/>
    <x v="6"/>
    <s v="Workmen"/>
    <s v="WSG"/>
    <s v="Yes"/>
    <s v="Yes"/>
    <s v="Yes"/>
    <s v="Yes"/>
    <s v="Yes"/>
    <s v="Yes"/>
    <s v="Yes"/>
    <s v="110195570671"/>
    <d v="2021-07-30T00:00:00"/>
    <d v="1899-12-30T10:25:49"/>
  </r>
  <r>
    <n v="7923"/>
    <s v="210000082812"/>
    <n v="60065321"/>
    <s v="Anand Mayank"/>
    <x v="2"/>
    <s v="Kolkata"/>
    <x v="62"/>
    <m/>
    <x v="6"/>
    <s v="Executives"/>
    <s v="E4"/>
    <s v="Yes"/>
    <s v="Yes"/>
    <s v="Yes"/>
    <s v="Yes"/>
    <s v="Yes"/>
    <s v="Yes"/>
    <s v="Yes"/>
    <s v="111000705778"/>
    <d v="2021-07-14T00:00:00"/>
    <d v="1899-12-30T15:47:22"/>
  </r>
  <r>
    <n v="7942"/>
    <s v="210000081908"/>
    <n v="60001437"/>
    <s v="Prashant Gupta"/>
    <x v="2"/>
    <s v="Kolkata"/>
    <x v="40"/>
    <m/>
    <x v="6"/>
    <s v="Executives"/>
    <s v="E7"/>
    <s v="Yes"/>
    <s v="Yes"/>
    <s v="Yes"/>
    <s v="Yes"/>
    <s v="Yes"/>
    <s v="Yes"/>
    <s v="Yes"/>
    <s v="111007395932"/>
    <d v="2021-07-12T00:00:00"/>
    <d v="1899-12-30T15:37:39"/>
  </r>
  <r>
    <n v="7952"/>
    <s v="210000082123"/>
    <n v="60003630"/>
    <s v="DILIP KUMAR"/>
    <x v="2"/>
    <s v="Kolkata"/>
    <x v="63"/>
    <m/>
    <x v="6"/>
    <s v="Executives"/>
    <s v="E3"/>
    <s v="Yes"/>
    <s v="Yes"/>
    <s v="Yes"/>
    <s v="Yes"/>
    <s v="Yes"/>
    <s v="Yes"/>
    <s v="Yes"/>
    <s v="111007859768"/>
    <d v="2021-07-13T00:00:00"/>
    <d v="1899-12-30T10:12:09"/>
  </r>
  <r>
    <n v="7973"/>
    <s v="210000093129"/>
    <n v="60050260"/>
    <s v="T Baruah"/>
    <x v="2"/>
    <s v="Kolkata"/>
    <x v="62"/>
    <m/>
    <x v="6"/>
    <s v="Executives"/>
    <s v="E7"/>
    <s v="Yes"/>
    <s v="Yes"/>
    <s v="Yes"/>
    <s v="Yes"/>
    <s v="Yes"/>
    <s v="Yes"/>
    <s v="Yes"/>
    <s v="111101547650"/>
    <d v="2021-07-30T00:00:00"/>
    <d v="1899-12-30T10:35:31"/>
  </r>
  <r>
    <n v="7999"/>
    <s v="210000093925"/>
    <n v="60065024"/>
    <s v="Santanu Das"/>
    <x v="2"/>
    <s v="Kolkata"/>
    <x v="40"/>
    <m/>
    <x v="6"/>
    <s v="Supervisors"/>
    <s v="S4"/>
    <s v="Yes"/>
    <s v="Yes"/>
    <s v="Yes"/>
    <s v="Yes"/>
    <s v="Yes"/>
    <s v="Yes"/>
    <s v="Yes"/>
    <s v="111102751956"/>
    <d v="2021-07-30T00:00:00"/>
    <d v="1899-12-30T19:02:36"/>
  </r>
  <r>
    <n v="8007"/>
    <s v="210000085363"/>
    <n v="60065007"/>
    <s v="Pinaki Dutta"/>
    <x v="2"/>
    <s v="Kolkata"/>
    <x v="40"/>
    <m/>
    <x v="6"/>
    <s v="Executives"/>
    <s v="E7"/>
    <s v="Yes"/>
    <s v="Yes"/>
    <s v="Yes"/>
    <s v="Yes"/>
    <s v="Yes"/>
    <s v="Yes"/>
    <s v="Yes"/>
    <s v="111102970948"/>
    <d v="2021-07-22T00:00:00"/>
    <d v="1899-12-30T10:44:20"/>
  </r>
  <r>
    <n v="8010"/>
    <s v="210000090576"/>
    <n v="60001423"/>
    <s v="Himanshu Sekhar Ghadei"/>
    <x v="2"/>
    <s v="Kolkata"/>
    <x v="55"/>
    <m/>
    <x v="6"/>
    <s v="Executives"/>
    <s v="E7"/>
    <s v="Yes"/>
    <s v="Yes"/>
    <s v="Yes"/>
    <s v="Yes"/>
    <s v="Yes"/>
    <s v="Yes"/>
    <s v="Yes"/>
    <s v="111103099124"/>
    <d v="2021-07-28T00:00:00"/>
    <d v="1899-12-30T12:29:59"/>
  </r>
  <r>
    <n v="8017"/>
    <s v="210000082949"/>
    <n v="60001281"/>
    <s v="Dibyasundar Rautaray"/>
    <x v="2"/>
    <s v="Kolkata"/>
    <x v="40"/>
    <m/>
    <x v="6"/>
    <s v="Executives"/>
    <s v="E7"/>
    <s v="Yes"/>
    <s v="Yes"/>
    <s v="Yes"/>
    <s v="Yes"/>
    <s v="Yes"/>
    <s v="Yes"/>
    <s v="Yes"/>
    <s v="111103163002"/>
    <d v="2021-07-14T00:00:00"/>
    <d v="1899-12-30T22:50:59"/>
  </r>
  <r>
    <n v="8020"/>
    <s v="210000086488"/>
    <n v="60002537"/>
    <s v="Sujoy Saha"/>
    <x v="2"/>
    <s v="Kolkata"/>
    <x v="40"/>
    <m/>
    <x v="6"/>
    <s v="Executives"/>
    <s v="E6"/>
    <s v="Yes"/>
    <s v="Yes"/>
    <s v="Yes"/>
    <s v="Yes"/>
    <s v="Yes"/>
    <s v="Yes"/>
    <s v="Yes"/>
    <s v="111103175182"/>
    <d v="2021-07-23T00:00:00"/>
    <d v="1899-12-30T18:49:51"/>
  </r>
  <r>
    <n v="8027"/>
    <s v="210000086110"/>
    <n v="60003417"/>
    <s v="Bedashruti Das"/>
    <x v="2"/>
    <s v="Kolkata"/>
    <x v="55"/>
    <m/>
    <x v="6"/>
    <s v="Executives"/>
    <s v="E4"/>
    <s v="Yes"/>
    <s v="Yes"/>
    <s v="Yes"/>
    <s v="Yes"/>
    <s v="Yes"/>
    <s v="Yes"/>
    <s v="Yes"/>
    <s v="111103222470"/>
    <d v="2021-07-23T00:00:00"/>
    <d v="1899-12-30T12:46:05"/>
  </r>
  <r>
    <n v="8028"/>
    <s v="210000085740"/>
    <n v="60011676"/>
    <s v="Subrota Kundu"/>
    <x v="2"/>
    <s v="Kolkata"/>
    <x v="40"/>
    <m/>
    <x v="6"/>
    <s v="Supervisors"/>
    <s v="S3"/>
    <s v="Yes"/>
    <s v="Yes"/>
    <s v="Yes"/>
    <s v="Yes"/>
    <s v="Yes"/>
    <s v="Yes"/>
    <s v="Yes"/>
    <s v="111103226292"/>
    <d v="2021-07-22T00:00:00"/>
    <d v="1899-12-30T18:08:46"/>
  </r>
  <r>
    <n v="8051"/>
    <s v="210000092194"/>
    <n v="60065253"/>
    <s v="SANTOSH KUMAR"/>
    <x v="2"/>
    <s v="Kolkata"/>
    <x v="61"/>
    <m/>
    <x v="6"/>
    <s v="Supervisors"/>
    <s v="S2"/>
    <s v="Yes"/>
    <s v="Yes"/>
    <s v="Yes"/>
    <s v="Yes"/>
    <s v="Yes"/>
    <s v="Yes"/>
    <s v="Yes"/>
    <s v="111104320070"/>
    <d v="2021-07-29T00:00:00"/>
    <d v="1899-12-30T14:17:29"/>
  </r>
  <r>
    <n v="8052"/>
    <s v="210000084582"/>
    <n v="60041556"/>
    <s v="Nishant Chhetri"/>
    <x v="2"/>
    <s v="Kolkata"/>
    <x v="55"/>
    <m/>
    <x v="6"/>
    <s v="Supervisors"/>
    <s v="SSG"/>
    <s v="Yes"/>
    <s v="Yes"/>
    <s v="Yes"/>
    <s v="Yes"/>
    <s v="Yes"/>
    <s v="Yes"/>
    <s v="Yes"/>
    <s v="111104320277"/>
    <d v="2021-07-19T00:00:00"/>
    <d v="1899-12-30T20:35:53"/>
  </r>
  <r>
    <n v="8078"/>
    <s v="210000081032"/>
    <n v="60065189"/>
    <s v="Sourav Maity"/>
    <x v="2"/>
    <s v="Kolkata"/>
    <x v="43"/>
    <m/>
    <x v="6"/>
    <s v="Supervisors"/>
    <s v="S4"/>
    <s v="Yes"/>
    <s v="Yes"/>
    <s v="Yes"/>
    <s v="Yes"/>
    <s v="Yes"/>
    <s v="Yes"/>
    <s v="Yes"/>
    <s v="111105580074"/>
    <d v="2021-07-09T00:00:00"/>
    <d v="1899-12-30T12:25:30"/>
  </r>
  <r>
    <n v="8095"/>
    <s v="210000091541"/>
    <n v="60065054"/>
    <s v="Sumit Pal"/>
    <x v="2"/>
    <s v="Kolkata"/>
    <x v="62"/>
    <m/>
    <x v="6"/>
    <s v="Supervisors"/>
    <s v="S4"/>
    <s v="Yes"/>
    <s v="Yes"/>
    <s v="Yes"/>
    <s v="Yes"/>
    <s v="Yes"/>
    <s v="Yes"/>
    <s v="Yes"/>
    <s v="400020201532"/>
    <d v="2021-07-28T00:00:00"/>
    <d v="1899-12-30T23:08:22"/>
  </r>
  <r>
    <n v="8098"/>
    <s v="210000080148"/>
    <n v="60065188"/>
    <s v="Victor Bhattacharyya"/>
    <x v="2"/>
    <s v="Kolkata"/>
    <x v="49"/>
    <m/>
    <x v="6"/>
    <s v="Supervisors"/>
    <s v="S3"/>
    <s v="Yes"/>
    <s v="Yes"/>
    <s v="Yes"/>
    <s v="Yes"/>
    <s v="Yes"/>
    <s v="Yes"/>
    <s v="Yes"/>
    <s v="400020390621"/>
    <d v="2021-07-07T00:00:00"/>
    <d v="1899-12-30T11:25:38"/>
  </r>
  <r>
    <n v="8100"/>
    <s v="210000088493"/>
    <n v="60040278"/>
    <s v="A K Chattaraj"/>
    <x v="2"/>
    <s v="Kolkata"/>
    <x v="56"/>
    <m/>
    <x v="6"/>
    <s v="Executives"/>
    <s v="E3"/>
    <s v="Yes"/>
    <s v="Yes"/>
    <s v="Yes"/>
    <s v="Yes"/>
    <s v="Yes"/>
    <s v="Yes"/>
    <s v="Yes"/>
    <s v="400030005212"/>
    <d v="2021-07-26T00:00:00"/>
    <d v="1899-12-30T20:51:57"/>
  </r>
  <r>
    <n v="8114"/>
    <s v="210000093001"/>
    <n v="60065391"/>
    <s v="Prabhat Ranjan"/>
    <x v="2"/>
    <s v="Kolkata"/>
    <x v="66"/>
    <m/>
    <x v="8"/>
    <s v="Executives"/>
    <s v="E2"/>
    <s v="Yes"/>
    <s v="Yes"/>
    <s v="Yes"/>
    <s v="Yes"/>
    <s v="Yes"/>
    <s v="Yes"/>
    <s v="Yes"/>
    <s v="400050355082"/>
    <d v="2021-07-30T00:00:00"/>
    <d v="1899-12-30T09:51:04"/>
  </r>
  <r>
    <n v="8125"/>
    <s v="210000084323"/>
    <n v="60065304"/>
    <s v="Ranjit Saha"/>
    <x v="2"/>
    <s v="Kolkata"/>
    <x v="47"/>
    <m/>
    <x v="6"/>
    <s v="Supervisors"/>
    <s v="S2"/>
    <s v="Yes"/>
    <s v="Yes"/>
    <s v="Yes"/>
    <s v="Yes"/>
    <s v="Yes"/>
    <s v="Yes"/>
    <s v="Yes"/>
    <s v="400070197860"/>
    <d v="2021-07-19T00:00:00"/>
    <d v="1899-12-30T15:09:48"/>
  </r>
  <r>
    <n v="8147"/>
    <s v="210000091129"/>
    <n v="60065427"/>
    <s v="Hiranmoy Duwarah"/>
    <x v="2"/>
    <s v="Kolkata"/>
    <x v="40"/>
    <m/>
    <x v="6"/>
    <s v="Executives"/>
    <s v="E3"/>
    <s v="Yes"/>
    <s v="Yes"/>
    <s v="Yes"/>
    <s v="Yes"/>
    <s v="Yes"/>
    <s v="Yes"/>
    <s v="Yes"/>
    <s v="500068842460"/>
    <d v="2021-07-28T00:00:00"/>
    <d v="1899-12-30T17:13:38"/>
  </r>
  <r>
    <n v="8152"/>
    <s v="210000084813"/>
    <n v="60065332"/>
    <s v="Raju Kali"/>
    <x v="2"/>
    <s v="Kolkata"/>
    <x v="56"/>
    <m/>
    <x v="6"/>
    <s v="Supervisors"/>
    <s v="S1"/>
    <s v="Yes"/>
    <s v="Yes"/>
    <s v="Yes"/>
    <s v="Yes"/>
    <s v="Yes"/>
    <s v="Yes"/>
    <s v="Yes"/>
    <s v="500164670262"/>
    <d v="2021-07-20T00:00:00"/>
    <d v="1899-12-30T14:29:59"/>
  </r>
  <r>
    <n v="8154"/>
    <s v="210000091799"/>
    <n v="60001866"/>
    <s v="Samir Kumar Halder"/>
    <x v="2"/>
    <s v="Kolkata"/>
    <x v="45"/>
    <m/>
    <x v="6"/>
    <s v="Executives"/>
    <s v="E6"/>
    <s v="Yes"/>
    <s v="Yes"/>
    <s v="Yes"/>
    <s v="Yes"/>
    <s v="Yes"/>
    <s v="Yes"/>
    <s v="Yes"/>
    <s v="500296360236"/>
    <d v="2021-07-29T00:00:00"/>
    <d v="1899-12-30T10:51:52"/>
  </r>
  <r>
    <n v="8157"/>
    <s v="210000087986"/>
    <n v="60065390"/>
    <s v="Chandan Kumar"/>
    <x v="2"/>
    <s v="Kolkata"/>
    <x v="46"/>
    <m/>
    <x v="8"/>
    <s v="Executives"/>
    <s v="E2"/>
    <s v="Yes"/>
    <s v="Yes"/>
    <s v="Yes"/>
    <s v="Yes"/>
    <s v="Yes"/>
    <s v="Yes"/>
    <s v="Yes"/>
    <s v="500423700437"/>
    <d v="2021-07-26T00:00:00"/>
    <d v="1899-12-30T15:01:08"/>
  </r>
  <r>
    <n v="8158"/>
    <s v="210000092566"/>
    <n v="60065473"/>
    <s v="Ashish Kumar Sahu"/>
    <x v="2"/>
    <s v="Kolkata"/>
    <x v="50"/>
    <m/>
    <x v="8"/>
    <s v="Workmen"/>
    <s v="W3"/>
    <s v="Yes"/>
    <s v="Yes"/>
    <s v="Yes"/>
    <s v="Yes"/>
    <s v="Yes"/>
    <s v="Yes"/>
    <s v="Yes"/>
    <s v="500448330463"/>
    <d v="2021-07-29T00:00:00"/>
    <d v="1899-12-30T17:22:30"/>
  </r>
  <r>
    <n v="12"/>
    <s v="210000081319"/>
    <n v="60051454"/>
    <s v="Subham Dutta"/>
    <x v="3"/>
    <s v="Shillong"/>
    <x v="67"/>
    <m/>
    <x v="9"/>
    <s v="Executives"/>
    <s v="E2"/>
    <s v="Yes"/>
    <s v="Yes"/>
    <s v="Yes"/>
    <s v="Yes"/>
    <s v="Yes"/>
    <s v="Yes"/>
    <s v="No"/>
    <s v="0"/>
    <d v="2021-07-10T00:00:00"/>
    <d v="1899-12-30T11:23:47"/>
  </r>
  <r>
    <n v="22"/>
    <s v="210000082726"/>
    <n v="60051452"/>
    <s v="Vipul Anand"/>
    <x v="3"/>
    <s v="Shillong"/>
    <x v="68"/>
    <m/>
    <x v="10"/>
    <s v="Executives"/>
    <s v="E2"/>
    <s v="Yes"/>
    <s v="Yes"/>
    <s v="Yes"/>
    <s v="Yes"/>
    <s v="Yes"/>
    <s v="Yes"/>
    <s v="No"/>
    <s v="0"/>
    <d v="2021-07-14T00:00:00"/>
    <d v="1899-12-30T12:26:36"/>
  </r>
  <r>
    <n v="28"/>
    <s v="210000082985"/>
    <n v="60051318"/>
    <s v="Subham Roy"/>
    <x v="3"/>
    <s v="Shillong"/>
    <x v="69"/>
    <m/>
    <x v="9"/>
    <s v="Executives"/>
    <s v="E2"/>
    <s v="Yes"/>
    <s v="Yes"/>
    <s v="Yes"/>
    <s v="Yes"/>
    <s v="Yes"/>
    <s v="Yes"/>
    <s v="No"/>
    <s v="0"/>
    <d v="2021-07-15T00:00:00"/>
    <d v="1899-12-30T09:46:59"/>
  </r>
  <r>
    <n v="35"/>
    <s v="210000083695"/>
    <n v="60051339"/>
    <s v="Deepjoy Debnath"/>
    <x v="3"/>
    <s v="Shillong"/>
    <x v="70"/>
    <m/>
    <x v="9"/>
    <s v="Executives"/>
    <s v="E2"/>
    <s v="Yes"/>
    <s v="Yes"/>
    <s v="Yes"/>
    <s v="Yes"/>
    <s v="Yes"/>
    <s v="Yes"/>
    <s v="No"/>
    <s v="0"/>
    <d v="2021-07-16T00:00:00"/>
    <d v="1899-12-30T20:39:26"/>
  </r>
  <r>
    <n v="39"/>
    <s v="210000084439"/>
    <n v="60051450"/>
    <s v="Mukesh Kumar Oinam"/>
    <x v="3"/>
    <s v="Shillong"/>
    <x v="71"/>
    <m/>
    <x v="9"/>
    <s v="Executives"/>
    <s v="E2"/>
    <s v="Yes"/>
    <s v="Yes"/>
    <s v="Yes"/>
    <s v="Yes"/>
    <s v="Yes"/>
    <s v="Yes"/>
    <s v="No"/>
    <s v="0"/>
    <d v="2021-07-19T00:00:00"/>
    <d v="1899-12-30T16:43:32"/>
  </r>
  <r>
    <n v="44"/>
    <s v="210000084454"/>
    <n v="60051340"/>
    <s v="Shuba Das"/>
    <x v="3"/>
    <s v="Shillong"/>
    <x v="72"/>
    <m/>
    <x v="11"/>
    <s v="Executives"/>
    <s v="E2"/>
    <s v="Yes"/>
    <s v="Yes"/>
    <s v="Yes"/>
    <s v="Yes"/>
    <s v="Yes"/>
    <s v="Yes"/>
    <s v="No"/>
    <s v="0"/>
    <d v="2021-07-19T00:00:00"/>
    <d v="1899-12-30T16:45:43"/>
  </r>
  <r>
    <n v="70"/>
    <s v="210000086346"/>
    <n v="60051482"/>
    <s v="Nabanita Das"/>
    <x v="3"/>
    <s v="Shillong"/>
    <x v="67"/>
    <m/>
    <x v="9"/>
    <s v="Executives"/>
    <s v="E2"/>
    <s v="Yes"/>
    <s v="Yes"/>
    <s v="Yes"/>
    <s v="Yes"/>
    <s v="Yes"/>
    <s v="Yes"/>
    <s v="No"/>
    <s v="0"/>
    <d v="2021-07-23T00:00:00"/>
    <d v="1899-12-30T16:44:47"/>
  </r>
  <r>
    <n v="75"/>
    <s v="210000086573"/>
    <n v="60051469"/>
    <s v="Chandrama Gogoi"/>
    <x v="3"/>
    <s v="Shillong"/>
    <x v="73"/>
    <m/>
    <x v="12"/>
    <s v="Executives"/>
    <s v="E2"/>
    <s v="Yes"/>
    <s v="Yes"/>
    <s v="Yes"/>
    <s v="Yes"/>
    <s v="Yes"/>
    <s v="Yes"/>
    <s v="No"/>
    <s v="0"/>
    <d v="2021-07-24T00:00:00"/>
    <d v="1899-12-30T09:47:40"/>
  </r>
  <r>
    <n v="77"/>
    <s v="210000086585"/>
    <n v="60051486"/>
    <s v="Sumit Das"/>
    <x v="3"/>
    <s v="Shillong"/>
    <x v="69"/>
    <m/>
    <x v="9"/>
    <s v="Executives"/>
    <s v="E2"/>
    <s v="Yes"/>
    <s v="Yes"/>
    <s v="Yes"/>
    <s v="Yes"/>
    <s v="Yes"/>
    <s v="Yes"/>
    <s v="No"/>
    <s v="0"/>
    <d v="2021-07-24T00:00:00"/>
    <d v="1899-12-30T09:56:08"/>
  </r>
  <r>
    <n v="79"/>
    <s v="210000086656"/>
    <n v="60051513"/>
    <s v="ABHISHEK KUMAR"/>
    <x v="3"/>
    <s v="Shillong"/>
    <x v="74"/>
    <m/>
    <x v="13"/>
    <s v="Executives"/>
    <s v="E2"/>
    <s v="Yes"/>
    <s v="Yes"/>
    <s v="Yes"/>
    <s v="Yes"/>
    <s v="Yes"/>
    <s v="Yes"/>
    <s v="No"/>
    <s v="0"/>
    <d v="2021-07-24T00:00:00"/>
    <d v="1899-12-30T11:23:56"/>
  </r>
  <r>
    <n v="80"/>
    <s v="210000086775"/>
    <n v="60051462"/>
    <s v="Anup Kumar Roy"/>
    <x v="3"/>
    <s v="Shillong"/>
    <x v="74"/>
    <m/>
    <x v="13"/>
    <s v="Executives"/>
    <s v="E2"/>
    <s v="Yes"/>
    <s v="Yes"/>
    <s v="Yes"/>
    <s v="Yes"/>
    <s v="Yes"/>
    <s v="Yes"/>
    <s v="No"/>
    <s v="0"/>
    <d v="2021-07-24T00:00:00"/>
    <d v="1899-12-30T13:13:02"/>
  </r>
  <r>
    <n v="81"/>
    <s v="210000086807"/>
    <n v="60051464"/>
    <s v="Rahul Gupta"/>
    <x v="3"/>
    <s v="Shillong"/>
    <x v="75"/>
    <m/>
    <x v="9"/>
    <s v="Executives"/>
    <s v="E2"/>
    <s v="Yes"/>
    <s v="Yes"/>
    <s v="Yes"/>
    <s v="Yes"/>
    <s v="Yes"/>
    <s v="Yes"/>
    <s v="No"/>
    <s v="0"/>
    <d v="2021-07-24T00:00:00"/>
    <d v="1899-12-30T15:24:48"/>
  </r>
  <r>
    <n v="82"/>
    <s v="210000086850"/>
    <n v="60051465"/>
    <s v="Subrata Das"/>
    <x v="3"/>
    <s v="Shillong"/>
    <x v="76"/>
    <m/>
    <x v="9"/>
    <s v="Executives"/>
    <s v="E2"/>
    <s v="Yes"/>
    <s v="Yes"/>
    <s v="Yes"/>
    <s v="Yes"/>
    <s v="Yes"/>
    <s v="Yes"/>
    <s v="No"/>
    <s v="0"/>
    <d v="2021-07-24T00:00:00"/>
    <d v="1899-12-30T16:45:20"/>
  </r>
  <r>
    <n v="84"/>
    <s v="210000086828"/>
    <n v="60051336"/>
    <s v="Mathew Khelma Halam"/>
    <x v="3"/>
    <s v="Shillong"/>
    <x v="77"/>
    <m/>
    <x v="13"/>
    <s v="Executives"/>
    <s v="E2"/>
    <s v="Yes"/>
    <s v="Yes"/>
    <s v="Yes"/>
    <s v="Yes"/>
    <s v="Yes"/>
    <s v="Yes"/>
    <s v="No"/>
    <s v="0"/>
    <d v="2021-07-24T00:00:00"/>
    <d v="1899-12-30T15:43:00"/>
  </r>
  <r>
    <n v="89"/>
    <s v="210000087079"/>
    <n v="60051432"/>
    <s v="Watitemjen ."/>
    <x v="3"/>
    <s v="Shillong"/>
    <x v="78"/>
    <m/>
    <x v="13"/>
    <s v="Executives"/>
    <s v="E2"/>
    <s v="Yes"/>
    <s v="Yes"/>
    <s v="Yes"/>
    <s v="Yes"/>
    <s v="Yes"/>
    <s v="Yes"/>
    <s v="No"/>
    <s v="0"/>
    <d v="2021-07-25T00:00:00"/>
    <d v="1899-12-30T14:34:21"/>
  </r>
  <r>
    <n v="91"/>
    <s v="210000087104"/>
    <n v="60051430"/>
    <s v="Solanki Das"/>
    <x v="3"/>
    <s v="Shillong"/>
    <x v="79"/>
    <m/>
    <x v="12"/>
    <s v="Executives"/>
    <s v="E2"/>
    <s v="Yes"/>
    <s v="Yes"/>
    <s v="Yes"/>
    <s v="Yes"/>
    <s v="Yes"/>
    <s v="Yes"/>
    <s v="No"/>
    <s v="0"/>
    <d v="2021-07-25T00:00:00"/>
    <d v="1899-12-30T15:14:17"/>
  </r>
  <r>
    <n v="92"/>
    <s v="210000087157"/>
    <n v="60051474"/>
    <s v="Wangjam Hemjit Singh"/>
    <x v="3"/>
    <s v="Shillong"/>
    <x v="80"/>
    <m/>
    <x v="9"/>
    <s v="Executives"/>
    <s v="E2"/>
    <s v="Yes"/>
    <s v="Yes"/>
    <s v="Yes"/>
    <s v="Yes"/>
    <s v="Yes"/>
    <s v="Yes"/>
    <s v="No"/>
    <s v="0"/>
    <d v="2021-07-25T00:00:00"/>
    <d v="1899-12-30T19:54:01"/>
  </r>
  <r>
    <n v="106"/>
    <s v="210000087563"/>
    <n v="60051446"/>
    <s v="Abhinav Bora"/>
    <x v="3"/>
    <s v="Shillong"/>
    <x v="81"/>
    <m/>
    <x v="12"/>
    <s v="Executives"/>
    <s v="E2"/>
    <s v="Yes"/>
    <s v="Yes"/>
    <s v="Yes"/>
    <s v="Yes"/>
    <s v="Yes"/>
    <s v="Yes"/>
    <s v="No"/>
    <s v="0"/>
    <d v="2021-07-26T00:00:00"/>
    <d v="1899-12-30T11:18:30"/>
  </r>
  <r>
    <n v="107"/>
    <s v="210000087622"/>
    <n v="60051328"/>
    <s v="Debashis Das"/>
    <x v="3"/>
    <s v="Shillong"/>
    <x v="68"/>
    <m/>
    <x v="10"/>
    <s v="Executives"/>
    <s v="E2"/>
    <s v="Yes"/>
    <s v="Yes"/>
    <s v="Yes"/>
    <s v="Yes"/>
    <s v="Yes"/>
    <s v="Yes"/>
    <s v="No"/>
    <s v="0"/>
    <d v="2021-07-26T00:00:00"/>
    <d v="1899-12-30T11:40:40"/>
  </r>
  <r>
    <n v="112"/>
    <s v="210000087415"/>
    <n v="60051491"/>
    <s v="Bikash Kishor Bora"/>
    <x v="3"/>
    <s v="Shillong"/>
    <x v="82"/>
    <m/>
    <x v="12"/>
    <s v="Executives"/>
    <s v="E2"/>
    <s v="Yes"/>
    <s v="Yes"/>
    <s v="Yes"/>
    <s v="Yes"/>
    <s v="Yes"/>
    <s v="Yes"/>
    <s v="No"/>
    <s v="0"/>
    <d v="2021-07-26T00:00:00"/>
    <d v="1899-12-30T10:28:48"/>
  </r>
  <r>
    <n v="113"/>
    <s v="210000087441"/>
    <n v="60051472"/>
    <s v="Debraj Bhattacharjee"/>
    <x v="3"/>
    <s v="Shillong"/>
    <x v="83"/>
    <m/>
    <x v="13"/>
    <s v="Executives"/>
    <s v="E2"/>
    <s v="Yes"/>
    <s v="Yes"/>
    <s v="Yes"/>
    <s v="Yes"/>
    <s v="Yes"/>
    <s v="Yes"/>
    <s v="No"/>
    <s v="0"/>
    <d v="2021-07-26T00:00:00"/>
    <d v="1899-12-30T10:31:09"/>
  </r>
  <r>
    <n v="114"/>
    <s v="210000087497"/>
    <n v="60051456"/>
    <s v="Benison Megu"/>
    <x v="3"/>
    <s v="Shillong"/>
    <x v="84"/>
    <m/>
    <x v="12"/>
    <s v="Executives"/>
    <s v="E2"/>
    <s v="Yes"/>
    <s v="Yes"/>
    <s v="Yes"/>
    <s v="Yes"/>
    <s v="Yes"/>
    <s v="Yes"/>
    <s v="No"/>
    <s v="0"/>
    <d v="2021-07-26T00:00:00"/>
    <d v="1899-12-30T10:58:10"/>
  </r>
  <r>
    <n v="121"/>
    <s v="210000087720"/>
    <n v="60051478"/>
    <s v="Ritesh Kumar Baliarsingh"/>
    <x v="3"/>
    <s v="Shillong"/>
    <x v="85"/>
    <m/>
    <x v="9"/>
    <s v="Executives"/>
    <s v="E2"/>
    <s v="Yes"/>
    <s v="Yes"/>
    <s v="Yes"/>
    <s v="Yes"/>
    <s v="Yes"/>
    <s v="Yes"/>
    <s v="No"/>
    <s v="0"/>
    <d v="2021-07-26T00:00:00"/>
    <d v="1899-12-30T12:24:15"/>
  </r>
  <r>
    <n v="123"/>
    <s v="210000088230"/>
    <n v="60051518"/>
    <s v="E.TINGMEI HONCHAH ."/>
    <x v="3"/>
    <s v="Shillong"/>
    <x v="67"/>
    <m/>
    <x v="9"/>
    <s v="Executives"/>
    <s v="E2"/>
    <s v="Yes"/>
    <s v="Yes"/>
    <s v="Yes"/>
    <s v="Yes"/>
    <s v="Yes"/>
    <s v="Yes"/>
    <s v="No"/>
    <s v="0"/>
    <d v="2021-07-26T00:00:00"/>
    <d v="1899-12-30T16:57:10"/>
  </r>
  <r>
    <n v="126"/>
    <s v="210000087748"/>
    <n v="60051495"/>
    <s v="Anil Sangno"/>
    <x v="3"/>
    <s v="Shillong"/>
    <x v="67"/>
    <m/>
    <x v="9"/>
    <s v="Executives"/>
    <s v="E2"/>
    <s v="Yes"/>
    <s v="Yes"/>
    <s v="Yes"/>
    <s v="Yes"/>
    <s v="Yes"/>
    <s v="Yes"/>
    <s v="No"/>
    <s v="0"/>
    <d v="2021-07-26T00:00:00"/>
    <d v="1899-12-30T12:37:05"/>
  </r>
  <r>
    <n v="128"/>
    <s v="210000088187"/>
    <n v="60051421"/>
    <s v="Avinash Nair"/>
    <x v="3"/>
    <s v="Shillong"/>
    <x v="86"/>
    <m/>
    <x v="10"/>
    <s v="Executives"/>
    <s v="E2"/>
    <s v="Yes"/>
    <s v="Yes"/>
    <s v="Yes"/>
    <s v="Yes"/>
    <s v="Yes"/>
    <s v="Yes"/>
    <s v="No"/>
    <s v="0"/>
    <d v="2021-07-26T00:00:00"/>
    <d v="1899-12-30T16:51:56"/>
  </r>
  <r>
    <n v="131"/>
    <s v="210000088534"/>
    <n v="60051511"/>
    <s v="SONAMANI HAOBAM"/>
    <x v="3"/>
    <s v="Shillong"/>
    <x v="87"/>
    <m/>
    <x v="13"/>
    <s v="Executives"/>
    <s v="E2"/>
    <s v="Yes"/>
    <s v="Yes"/>
    <s v="Yes"/>
    <s v="Yes"/>
    <s v="Yes"/>
    <s v="Yes"/>
    <s v="No"/>
    <s v="0"/>
    <d v="2021-07-26T00:00:00"/>
    <d v="1899-12-30T22:39:02"/>
  </r>
  <r>
    <n v="132"/>
    <s v="210000088561"/>
    <n v="60051317"/>
    <s v="Kunwar Dhrub"/>
    <x v="3"/>
    <s v="Shillong"/>
    <x v="88"/>
    <m/>
    <x v="14"/>
    <s v="Executives"/>
    <s v="E2"/>
    <s v="Yes"/>
    <s v="Yes"/>
    <s v="Yes"/>
    <s v="Yes"/>
    <s v="Yes"/>
    <s v="Yes"/>
    <s v="No"/>
    <s v="0"/>
    <d v="2021-07-26T00:00:00"/>
    <d v="1899-12-30T23:24:16"/>
  </r>
  <r>
    <n v="134"/>
    <s v="210000087797"/>
    <n v="60051332"/>
    <s v="Pathou Meitei haobijam"/>
    <x v="3"/>
    <s v="Shillong"/>
    <x v="89"/>
    <m/>
    <x v="10"/>
    <s v="Executives"/>
    <s v="E2"/>
    <s v="Yes"/>
    <s v="Yes"/>
    <s v="Yes"/>
    <s v="Yes"/>
    <s v="Yes"/>
    <s v="Yes"/>
    <s v="No"/>
    <s v="0"/>
    <d v="2021-07-26T00:00:00"/>
    <d v="1899-12-30T12:56:02"/>
  </r>
  <r>
    <n v="135"/>
    <s v="210000087832"/>
    <n v="60051320"/>
    <s v="Kamlesh Baishya"/>
    <x v="3"/>
    <s v="Shillong"/>
    <x v="89"/>
    <m/>
    <x v="10"/>
    <s v="Executives"/>
    <s v="E2"/>
    <s v="Yes"/>
    <s v="Yes"/>
    <s v="Yes"/>
    <s v="Yes"/>
    <s v="Yes"/>
    <s v="Yes"/>
    <s v="No"/>
    <s v="0"/>
    <d v="2021-07-26T00:00:00"/>
    <d v="1899-12-30T12:56:56"/>
  </r>
  <r>
    <n v="140"/>
    <s v="210000088912"/>
    <n v="60011185"/>
    <s v="Chandra Shekhar Bhatt"/>
    <x v="3"/>
    <s v="Shillong"/>
    <x v="90"/>
    <m/>
    <x v="12"/>
    <s v="Executives"/>
    <s v="E2"/>
    <s v="Yes"/>
    <s v="Yes"/>
    <s v="Yes"/>
    <s v="Yes"/>
    <s v="Yes"/>
    <s v="Yes"/>
    <s v="No"/>
    <s v="0"/>
    <d v="2021-07-27T00:00:00"/>
    <d v="1899-12-30T11:38:55"/>
  </r>
  <r>
    <n v="146"/>
    <s v="210000089103"/>
    <n v="60051471"/>
    <s v="Shashank Satyam"/>
    <x v="3"/>
    <s v="Shillong"/>
    <x v="91"/>
    <m/>
    <x v="12"/>
    <s v="Executives"/>
    <s v="E2"/>
    <s v="Yes"/>
    <s v="Yes"/>
    <s v="Yes"/>
    <s v="Yes"/>
    <s v="Yes"/>
    <s v="Yes"/>
    <s v="No"/>
    <s v="0"/>
    <d v="2021-07-27T00:00:00"/>
    <d v="1899-12-30T12:55:25"/>
  </r>
  <r>
    <n v="147"/>
    <s v="210000089080"/>
    <n v="60051480"/>
    <s v="Liza Dey"/>
    <x v="3"/>
    <s v="Shillong"/>
    <x v="92"/>
    <m/>
    <x v="11"/>
    <s v="Executives"/>
    <s v="E2"/>
    <s v="Yes"/>
    <s v="Yes"/>
    <s v="Yes"/>
    <s v="Yes"/>
    <s v="Yes"/>
    <s v="Yes"/>
    <s v="No"/>
    <s v="0"/>
    <d v="2021-07-27T00:00:00"/>
    <d v="1899-12-30T12:58:37"/>
  </r>
  <r>
    <n v="153"/>
    <s v="210000088769"/>
    <n v="60051502"/>
    <s v="HAORONGBAM ROBERT SINGH"/>
    <x v="3"/>
    <s v="Shillong"/>
    <x v="93"/>
    <m/>
    <x v="14"/>
    <s v="Executives"/>
    <s v="E2"/>
    <s v="Yes"/>
    <s v="Yes"/>
    <s v="Yes"/>
    <s v="Yes"/>
    <s v="Yes"/>
    <s v="Yes"/>
    <s v="No"/>
    <s v="0"/>
    <d v="2021-07-27T00:00:00"/>
    <d v="1899-12-30T10:52:43"/>
  </r>
  <r>
    <n v="156"/>
    <s v="210000089169"/>
    <n v="60051468"/>
    <s v="Subhashri Bhowmick"/>
    <x v="3"/>
    <s v="Shillong"/>
    <x v="89"/>
    <m/>
    <x v="10"/>
    <s v="Executives"/>
    <s v="E2"/>
    <s v="Yes"/>
    <s v="Yes"/>
    <s v="Yes"/>
    <s v="Yes"/>
    <s v="Yes"/>
    <s v="Yes"/>
    <s v="No"/>
    <s v="0"/>
    <d v="2021-07-27T00:00:00"/>
    <d v="1899-12-30T13:29:23"/>
  </r>
  <r>
    <n v="158"/>
    <s v="210000088680"/>
    <n v="60051434"/>
    <s v="Pranjal Das"/>
    <x v="3"/>
    <s v="Shillong"/>
    <x v="79"/>
    <m/>
    <x v="12"/>
    <s v="Executives"/>
    <s v="E2"/>
    <s v="Yes"/>
    <s v="Yes"/>
    <s v="Yes"/>
    <s v="Yes"/>
    <s v="Yes"/>
    <s v="Yes"/>
    <s v="No"/>
    <s v="0"/>
    <d v="2021-07-27T00:00:00"/>
    <d v="1899-12-30T10:10:32"/>
  </r>
  <r>
    <n v="161"/>
    <s v="210000088729"/>
    <n v="60051512"/>
    <s v="NINGTHOUJAM RANIKA DEVI"/>
    <x v="3"/>
    <s v="Shillong"/>
    <x v="93"/>
    <m/>
    <x v="14"/>
    <s v="Executives"/>
    <s v="E2"/>
    <s v="Yes"/>
    <s v="Yes"/>
    <s v="Yes"/>
    <s v="Yes"/>
    <s v="Yes"/>
    <s v="Yes"/>
    <s v="No"/>
    <s v="0"/>
    <d v="2021-07-27T00:00:00"/>
    <d v="1899-12-30T10:31:13"/>
  </r>
  <r>
    <n v="162"/>
    <s v="210000089010"/>
    <n v="60051447"/>
    <s v="Hiteshwor Laishram"/>
    <x v="3"/>
    <s v="Shillong"/>
    <x v="94"/>
    <m/>
    <x v="14"/>
    <s v="Executives"/>
    <s v="E2"/>
    <s v="Yes"/>
    <s v="Yes"/>
    <s v="Yes"/>
    <s v="Yes"/>
    <s v="Yes"/>
    <s v="Yes"/>
    <s v="No"/>
    <s v="0"/>
    <d v="2021-07-27T00:00:00"/>
    <d v="1899-12-30T12:24:49"/>
  </r>
  <r>
    <n v="164"/>
    <s v="210000089091"/>
    <n v="60051517"/>
    <s v="NILAKSHI DAS"/>
    <x v="3"/>
    <s v="Shillong"/>
    <x v="93"/>
    <m/>
    <x v="14"/>
    <s v="Executives"/>
    <s v="E2"/>
    <s v="Yes"/>
    <s v="Yes"/>
    <s v="Yes"/>
    <s v="Yes"/>
    <s v="Yes"/>
    <s v="Yes"/>
    <s v="No"/>
    <s v="0"/>
    <d v="2021-07-27T00:00:00"/>
    <d v="1899-12-30T12:48:02"/>
  </r>
  <r>
    <n v="169"/>
    <s v="210000089448"/>
    <n v="60020660"/>
    <s v="Manish Kharadi B"/>
    <x v="3"/>
    <s v="Shillong"/>
    <x v="90"/>
    <m/>
    <x v="12"/>
    <s v="Executives"/>
    <s v="E2"/>
    <s v="Yes"/>
    <s v="Yes"/>
    <s v="Yes"/>
    <s v="Yes"/>
    <s v="Yes"/>
    <s v="Yes"/>
    <s v="No"/>
    <s v="0"/>
    <d v="2021-07-27T00:00:00"/>
    <d v="1899-12-30T16:20:47"/>
  </r>
  <r>
    <n v="170"/>
    <s v="210000089478"/>
    <n v="60051420"/>
    <s v="Vedprakash Chauhan"/>
    <x v="3"/>
    <s v="Shillong"/>
    <x v="79"/>
    <m/>
    <x v="12"/>
    <s v="Executives"/>
    <s v="E2"/>
    <s v="Yes"/>
    <s v="Yes"/>
    <s v="Yes"/>
    <s v="Yes"/>
    <s v="Yes"/>
    <s v="Yes"/>
    <s v="No"/>
    <s v="0"/>
    <d v="2021-07-27T00:00:00"/>
    <d v="1899-12-30T16:35:50"/>
  </r>
  <r>
    <n v="175"/>
    <s v="210000089897"/>
    <n v="60051458"/>
    <s v="Rajdeep Das"/>
    <x v="3"/>
    <s v="Shillong"/>
    <x v="95"/>
    <m/>
    <x v="12"/>
    <s v="Executives"/>
    <s v="E2"/>
    <s v="Yes"/>
    <s v="Yes"/>
    <s v="Yes"/>
    <s v="Yes"/>
    <s v="Yes"/>
    <s v="Yes"/>
    <s v="No"/>
    <s v="0"/>
    <d v="2021-07-27T00:00:00"/>
    <d v="1899-12-30T23:13:36"/>
  </r>
  <r>
    <n v="192"/>
    <s v="210000089408"/>
    <n v="60051463"/>
    <s v="Soumita Chakraborty"/>
    <x v="3"/>
    <s v="Shillong"/>
    <x v="96"/>
    <m/>
    <x v="12"/>
    <s v="Executives"/>
    <s v="E2"/>
    <s v="Yes"/>
    <s v="Yes"/>
    <s v="Yes"/>
    <s v="Yes"/>
    <s v="Yes"/>
    <s v="Yes"/>
    <s v="No"/>
    <s v="0"/>
    <d v="2021-07-27T00:00:00"/>
    <d v="1899-12-30T16:13:36"/>
  </r>
  <r>
    <n v="198"/>
    <s v="210000089823"/>
    <n v="60051448"/>
    <s v="Sukanta Debnath"/>
    <x v="3"/>
    <s v="Shillong"/>
    <x v="68"/>
    <m/>
    <x v="10"/>
    <s v="Executives"/>
    <s v="E2"/>
    <s v="Yes"/>
    <s v="Yes"/>
    <s v="Yes"/>
    <s v="Yes"/>
    <s v="Yes"/>
    <s v="Yes"/>
    <s v="No"/>
    <s v="0"/>
    <d v="2021-07-27T00:00:00"/>
    <d v="1899-12-30T19:29:46"/>
  </r>
  <r>
    <n v="208"/>
    <s v="210000090147"/>
    <n v="60051436"/>
    <s v="Chayanika Das"/>
    <x v="3"/>
    <s v="Shillong"/>
    <x v="79"/>
    <m/>
    <x v="12"/>
    <s v="Executives"/>
    <s v="E2"/>
    <s v="Yes"/>
    <s v="Yes"/>
    <s v="Yes"/>
    <s v="Yes"/>
    <s v="Yes"/>
    <s v="Yes"/>
    <s v="No"/>
    <s v="0"/>
    <d v="2021-07-28T00:00:00"/>
    <d v="1899-12-30T10:28:02"/>
  </r>
  <r>
    <n v="210"/>
    <s v="210000090053"/>
    <n v="60051326"/>
    <s v="Himangshu Choudhury"/>
    <x v="3"/>
    <s v="Shillong"/>
    <x v="86"/>
    <m/>
    <x v="10"/>
    <s v="Executives"/>
    <s v="E2"/>
    <s v="Yes"/>
    <s v="Yes"/>
    <s v="Yes"/>
    <s v="Yes"/>
    <s v="Yes"/>
    <s v="Yes"/>
    <s v="No"/>
    <s v="0"/>
    <d v="2021-07-28T00:00:00"/>
    <d v="1899-12-30T09:58:09"/>
  </r>
  <r>
    <n v="218"/>
    <s v="210000090820"/>
    <n v="60051470"/>
    <s v="Pratyutpanna K. Rout"/>
    <x v="3"/>
    <s v="Shillong"/>
    <x v="91"/>
    <m/>
    <x v="12"/>
    <s v="Executives"/>
    <s v="E2"/>
    <s v="Yes"/>
    <s v="Yes"/>
    <s v="Yes"/>
    <s v="Yes"/>
    <s v="Yes"/>
    <s v="Yes"/>
    <s v="No"/>
    <s v="0"/>
    <d v="2021-07-28T00:00:00"/>
    <d v="1899-12-30T15:00:52"/>
  </r>
  <r>
    <n v="219"/>
    <s v="210000090901"/>
    <n v="60051514"/>
    <s v="ROMI KINO"/>
    <x v="3"/>
    <s v="Shillong"/>
    <x v="71"/>
    <m/>
    <x v="9"/>
    <s v="Executives"/>
    <s v="E2"/>
    <s v="Yes"/>
    <s v="Yes"/>
    <s v="Yes"/>
    <s v="Yes"/>
    <s v="Yes"/>
    <s v="Yes"/>
    <s v="No"/>
    <s v="0"/>
    <d v="2021-07-28T00:00:00"/>
    <d v="1899-12-30T15:29:30"/>
  </r>
  <r>
    <n v="226"/>
    <s v="210000090764"/>
    <n v="60051500"/>
    <s v="MRINMOY MAJUMDER"/>
    <x v="3"/>
    <s v="Shillong"/>
    <x v="73"/>
    <m/>
    <x v="12"/>
    <s v="Executives"/>
    <s v="E2"/>
    <s v="Yes"/>
    <s v="Yes"/>
    <s v="Yes"/>
    <s v="Yes"/>
    <s v="Yes"/>
    <s v="Yes"/>
    <s v="No"/>
    <s v="0"/>
    <d v="2021-07-28T00:00:00"/>
    <d v="1899-12-30T14:17:58"/>
  </r>
  <r>
    <n v="238"/>
    <s v="210000090543"/>
    <n v="60051489"/>
    <s v="Biswajyoti Das"/>
    <x v="3"/>
    <s v="Shillong"/>
    <x v="88"/>
    <m/>
    <x v="14"/>
    <s v="Executives"/>
    <s v="E2"/>
    <s v="Yes"/>
    <s v="Yes"/>
    <s v="Yes"/>
    <s v="Yes"/>
    <s v="Yes"/>
    <s v="Yes"/>
    <s v="No"/>
    <s v="0"/>
    <d v="2021-07-28T00:00:00"/>
    <d v="1899-12-30T12:23:05"/>
  </r>
  <r>
    <n v="239"/>
    <s v="210000090140"/>
    <n v="60051508"/>
    <s v="SAIBATAPA SEN"/>
    <x v="3"/>
    <s v="Shillong"/>
    <x v="97"/>
    <m/>
    <x v="12"/>
    <s v="Executives"/>
    <s v="E2"/>
    <s v="Yes"/>
    <s v="Yes"/>
    <s v="Yes"/>
    <s v="Yes"/>
    <s v="Yes"/>
    <s v="Yes"/>
    <s v="No"/>
    <s v="0"/>
    <d v="2021-07-28T00:00:00"/>
    <d v="1899-12-30T10:37:19"/>
  </r>
  <r>
    <n v="245"/>
    <s v="210000090666"/>
    <n v="60004130"/>
    <s v="SATYENDRA KUMAR SAH"/>
    <x v="3"/>
    <s v="Shillong"/>
    <x v="79"/>
    <m/>
    <x v="12"/>
    <s v="Executives"/>
    <s v="E2"/>
    <s v="Yes"/>
    <s v="Yes"/>
    <s v="Yes"/>
    <s v="Yes"/>
    <s v="Yes"/>
    <s v="Yes"/>
    <s v="No"/>
    <s v="0"/>
    <d v="2021-07-28T00:00:00"/>
    <d v="1899-12-30T13:08:52"/>
  </r>
  <r>
    <n v="247"/>
    <s v="210000091300"/>
    <n v="60051460"/>
    <s v="Dawanlang Sutnga"/>
    <x v="3"/>
    <s v="Shillong"/>
    <x v="88"/>
    <m/>
    <x v="14"/>
    <s v="Executives"/>
    <s v="E2"/>
    <s v="Yes"/>
    <s v="Yes"/>
    <s v="Yes"/>
    <s v="Yes"/>
    <s v="Yes"/>
    <s v="Yes"/>
    <s v="No"/>
    <s v="0"/>
    <d v="2021-07-28T00:00:00"/>
    <d v="1899-12-30T18:17:28"/>
  </r>
  <r>
    <n v="249"/>
    <s v="210000090966"/>
    <n v="60051488"/>
    <s v="Lalropuia ."/>
    <x v="3"/>
    <s v="Shillong"/>
    <x v="98"/>
    <m/>
    <x v="15"/>
    <s v="Executives"/>
    <s v="E2"/>
    <s v="Yes"/>
    <s v="Yes"/>
    <s v="Yes"/>
    <s v="Yes"/>
    <s v="Yes"/>
    <s v="Yes"/>
    <s v="No"/>
    <s v="0"/>
    <d v="2021-07-28T00:00:00"/>
    <d v="1899-12-30T16:04:52"/>
  </r>
  <r>
    <n v="251"/>
    <s v="210000091373"/>
    <n v="60051413"/>
    <s v="Pritom Das"/>
    <x v="3"/>
    <s v="Shillong"/>
    <x v="99"/>
    <m/>
    <x v="15"/>
    <s v="Executives"/>
    <s v="E2"/>
    <s v="Yes"/>
    <s v="Yes"/>
    <s v="Yes"/>
    <s v="Yes"/>
    <s v="Yes"/>
    <s v="Yes"/>
    <s v="No"/>
    <s v="0"/>
    <d v="2021-07-28T00:00:00"/>
    <d v="1899-12-30T18:55:40"/>
  </r>
  <r>
    <n v="262"/>
    <s v="210000091157"/>
    <n v="60051487"/>
    <s v="Laldinpuia ."/>
    <x v="3"/>
    <s v="Shillong"/>
    <x v="100"/>
    <m/>
    <x v="15"/>
    <s v="Executives"/>
    <s v="E2"/>
    <s v="Yes"/>
    <s v="Yes"/>
    <s v="Yes"/>
    <s v="Yes"/>
    <s v="Yes"/>
    <s v="Yes"/>
    <s v="No"/>
    <s v="0"/>
    <d v="2021-07-28T00:00:00"/>
    <d v="1899-12-30T17:11:49"/>
  </r>
  <r>
    <n v="270"/>
    <s v="210000091338"/>
    <n v="60051423"/>
    <s v="Pintu Das"/>
    <x v="3"/>
    <s v="Shillong"/>
    <x v="101"/>
    <m/>
    <x v="10"/>
    <s v="Executives"/>
    <s v="E2"/>
    <s v="Yes"/>
    <s v="Yes"/>
    <s v="Yes"/>
    <s v="Yes"/>
    <s v="Yes"/>
    <s v="Yes"/>
    <s v="No"/>
    <s v="0"/>
    <d v="2021-07-28T00:00:00"/>
    <d v="1899-12-30T19:11:27"/>
  </r>
  <r>
    <n v="277"/>
    <s v="210000091152"/>
    <n v="60051431"/>
    <s v="Dhanakumar Elangbam"/>
    <x v="3"/>
    <s v="Shillong"/>
    <x v="102"/>
    <m/>
    <x v="15"/>
    <s v="Executives"/>
    <s v="E2"/>
    <s v="Yes"/>
    <s v="Yes"/>
    <s v="Yes"/>
    <s v="Yes"/>
    <s v="Yes"/>
    <s v="Yes"/>
    <s v="No"/>
    <s v="0"/>
    <d v="2021-07-28T00:00:00"/>
    <d v="1899-12-30T17:06:23"/>
  </r>
  <r>
    <n v="279"/>
    <s v="210000091537"/>
    <n v="60051428"/>
    <s v="Sujeet Kumar"/>
    <x v="3"/>
    <s v="Shillong"/>
    <x v="103"/>
    <m/>
    <x v="15"/>
    <s v="Executives"/>
    <s v="E2"/>
    <s v="Yes"/>
    <s v="Yes"/>
    <s v="Yes"/>
    <s v="Yes"/>
    <s v="Yes"/>
    <s v="Yes"/>
    <s v="No"/>
    <s v="0"/>
    <d v="2021-07-29T00:00:00"/>
    <d v="1899-12-30T00:58:38"/>
  </r>
  <r>
    <n v="281"/>
    <s v="210000091704"/>
    <n v="60051427"/>
    <s v="Sangrang Sanjesh Boro"/>
    <x v="3"/>
    <s v="Shillong"/>
    <x v="104"/>
    <m/>
    <x v="13"/>
    <s v="Executives"/>
    <s v="E2"/>
    <s v="Yes"/>
    <s v="Yes"/>
    <s v="Yes"/>
    <s v="Yes"/>
    <s v="Yes"/>
    <s v="Yes"/>
    <s v="No"/>
    <s v="0"/>
    <d v="2021-07-29T00:00:00"/>
    <d v="1899-12-30T10:13:56"/>
  </r>
  <r>
    <n v="282"/>
    <s v="210000091639"/>
    <n v="60051501"/>
    <s v="PRATIK GAUTAM"/>
    <x v="3"/>
    <s v="Shillong"/>
    <x v="105"/>
    <m/>
    <x v="10"/>
    <s v="Executives"/>
    <s v="E2"/>
    <s v="Yes"/>
    <s v="Yes"/>
    <s v="Yes"/>
    <s v="Yes"/>
    <s v="Yes"/>
    <s v="Yes"/>
    <s v="No"/>
    <s v="0"/>
    <d v="2021-07-29T00:00:00"/>
    <d v="1899-12-30T09:55:26"/>
  </r>
  <r>
    <n v="285"/>
    <s v="210000091680"/>
    <n v="60051493"/>
    <s v="Panai C"/>
    <x v="3"/>
    <s v="Shillong"/>
    <x v="104"/>
    <m/>
    <x v="13"/>
    <s v="Executives"/>
    <s v="E2"/>
    <s v="Yes"/>
    <s v="Yes"/>
    <s v="Yes"/>
    <s v="Yes"/>
    <s v="Yes"/>
    <s v="Yes"/>
    <s v="No"/>
    <s v="0"/>
    <d v="2021-07-29T00:00:00"/>
    <d v="1899-12-30T10:05:18"/>
  </r>
  <r>
    <n v="289"/>
    <s v="210000091785"/>
    <n v="60051506"/>
    <s v="THUTAN TENZIN"/>
    <x v="3"/>
    <s v="Shillong"/>
    <x v="106"/>
    <m/>
    <x v="9"/>
    <s v="Executives"/>
    <s v="E2"/>
    <s v="Yes"/>
    <s v="Yes"/>
    <s v="Yes"/>
    <s v="Yes"/>
    <s v="Yes"/>
    <s v="Yes"/>
    <s v="No"/>
    <s v="0"/>
    <d v="2021-07-29T00:00:00"/>
    <d v="1899-12-30T10:49:23"/>
  </r>
  <r>
    <n v="292"/>
    <s v="210000092446"/>
    <n v="60051461"/>
    <s v="Dhruba Narayan Sarmah"/>
    <x v="3"/>
    <s v="Shillong"/>
    <x v="80"/>
    <m/>
    <x v="9"/>
    <s v="Executives"/>
    <s v="E2"/>
    <s v="Yes"/>
    <s v="Yes"/>
    <s v="Yes"/>
    <s v="Yes"/>
    <s v="Yes"/>
    <s v="Yes"/>
    <s v="No"/>
    <s v="0"/>
    <d v="2021-07-29T00:00:00"/>
    <d v="1899-12-30T16:30:38"/>
  </r>
  <r>
    <n v="293"/>
    <s v="210000091770"/>
    <n v="60051473"/>
    <s v="Rahul Rudra Paul"/>
    <x v="3"/>
    <s v="Shillong"/>
    <x v="95"/>
    <m/>
    <x v="12"/>
    <s v="Executives"/>
    <s v="E2"/>
    <s v="Yes"/>
    <s v="Yes"/>
    <s v="Yes"/>
    <s v="Yes"/>
    <s v="Yes"/>
    <s v="Yes"/>
    <s v="No"/>
    <s v="0"/>
    <d v="2021-07-29T00:00:00"/>
    <d v="1899-12-30T10:56:07"/>
  </r>
  <r>
    <n v="294"/>
    <s v="210000092338"/>
    <n v="60051479"/>
    <s v="KEDOKHO MOTONYÜ"/>
    <x v="3"/>
    <s v="Shillong"/>
    <x v="87"/>
    <m/>
    <x v="13"/>
    <s v="Executives"/>
    <s v="E2"/>
    <s v="Yes"/>
    <s v="Yes"/>
    <s v="Yes"/>
    <s v="Yes"/>
    <s v="Yes"/>
    <s v="Yes"/>
    <s v="No"/>
    <s v="0"/>
    <d v="2021-07-29T00:00:00"/>
    <d v="1899-12-30T15:45:49"/>
  </r>
  <r>
    <n v="295"/>
    <s v="210000092354"/>
    <n v="60051475"/>
    <s v="Debarshi Biswas"/>
    <x v="3"/>
    <s v="Shillong"/>
    <x v="91"/>
    <m/>
    <x v="12"/>
    <s v="Executives"/>
    <s v="E2"/>
    <s v="Yes"/>
    <s v="Yes"/>
    <s v="Yes"/>
    <s v="Yes"/>
    <s v="Yes"/>
    <s v="Yes"/>
    <s v="No"/>
    <s v="0"/>
    <d v="2021-07-29T00:00:00"/>
    <d v="1899-12-30T15:52:11"/>
  </r>
  <r>
    <n v="296"/>
    <s v="210000092406"/>
    <n v="60051503"/>
    <s v="NAYAN PAUL"/>
    <x v="3"/>
    <s v="Shillong"/>
    <x v="69"/>
    <m/>
    <x v="9"/>
    <s v="Executives"/>
    <s v="E2"/>
    <s v="Yes"/>
    <s v="Yes"/>
    <s v="Yes"/>
    <s v="Yes"/>
    <s v="Yes"/>
    <s v="Yes"/>
    <s v="No"/>
    <s v="0"/>
    <d v="2021-07-29T00:00:00"/>
    <d v="1899-12-30T16:14:01"/>
  </r>
  <r>
    <n v="297"/>
    <s v="210000091869"/>
    <n v="60051519"/>
    <s v="ARHOSIE NYUTHE"/>
    <x v="3"/>
    <s v="Shillong"/>
    <x v="87"/>
    <m/>
    <x v="13"/>
    <s v="Executives"/>
    <s v="E2"/>
    <s v="Yes"/>
    <s v="Yes"/>
    <s v="Yes"/>
    <s v="Yes"/>
    <s v="Yes"/>
    <s v="Yes"/>
    <s v="No"/>
    <s v="0"/>
    <d v="2021-07-29T00:00:00"/>
    <d v="1899-12-30T11:23:10"/>
  </r>
  <r>
    <n v="301"/>
    <s v="210000091829"/>
    <n v="60065181"/>
    <s v="Krishnamachari Kapil Kumbhar"/>
    <x v="3"/>
    <s v="Shillong"/>
    <x v="87"/>
    <m/>
    <x v="13"/>
    <s v="Executives"/>
    <s v="E2"/>
    <s v="Yes"/>
    <s v="Yes"/>
    <s v="Yes"/>
    <s v="Yes"/>
    <s v="Yes"/>
    <s v="Yes"/>
    <s v="No"/>
    <s v="0"/>
    <d v="2021-07-29T00:00:00"/>
    <d v="1899-12-30T10:59:27"/>
  </r>
  <r>
    <n v="303"/>
    <s v="210000092355"/>
    <n v="60051466"/>
    <s v="Ankita Sarma"/>
    <x v="3"/>
    <s v="Shillong"/>
    <x v="92"/>
    <m/>
    <x v="11"/>
    <s v="Executives"/>
    <s v="E2"/>
    <s v="Yes"/>
    <s v="Yes"/>
    <s v="Yes"/>
    <s v="Yes"/>
    <s v="Yes"/>
    <s v="Yes"/>
    <s v="No"/>
    <s v="0"/>
    <d v="2021-07-29T00:00:00"/>
    <d v="1899-12-30T15:53:09"/>
  </r>
  <r>
    <n v="304"/>
    <s v="210000092481"/>
    <n v="60051509"/>
    <s v="PUJA GOGOI"/>
    <x v="3"/>
    <s v="Shillong"/>
    <x v="107"/>
    <m/>
    <x v="12"/>
    <s v="Executives"/>
    <s v="E2"/>
    <s v="Yes"/>
    <s v="Yes"/>
    <s v="Yes"/>
    <s v="Yes"/>
    <s v="Yes"/>
    <s v="Yes"/>
    <s v="No"/>
    <s v="0"/>
    <d v="2021-07-29T00:00:00"/>
    <d v="1899-12-30T16:42:49"/>
  </r>
  <r>
    <n v="319"/>
    <s v="210000092647"/>
    <n v="60051504"/>
    <s v="RUPANTAR CHAKMA"/>
    <x v="3"/>
    <s v="Shillong"/>
    <x v="108"/>
    <m/>
    <x v="15"/>
    <s v="Executives"/>
    <s v="E2"/>
    <s v="Yes"/>
    <s v="Yes"/>
    <s v="Yes"/>
    <s v="Yes"/>
    <s v="Yes"/>
    <s v="Yes"/>
    <s v="No"/>
    <s v="0"/>
    <d v="2021-07-29T00:00:00"/>
    <d v="1899-12-30T18:08:08"/>
  </r>
  <r>
    <n v="322"/>
    <s v="210000092859"/>
    <n v="60051507"/>
    <s v="DAKLI DABI"/>
    <x v="3"/>
    <s v="Shillong"/>
    <x v="109"/>
    <m/>
    <x v="9"/>
    <s v="Executives"/>
    <s v="E2"/>
    <s v="Yes"/>
    <s v="Yes"/>
    <s v="Yes"/>
    <s v="Yes"/>
    <s v="Yes"/>
    <s v="Yes"/>
    <s v="No"/>
    <s v="0"/>
    <d v="2021-07-29T00:00:00"/>
    <d v="1899-12-30T23:10:11"/>
  </r>
  <r>
    <n v="325"/>
    <s v="210000092832"/>
    <n v="60051484"/>
    <s v="Chiranjeeb Gogoi"/>
    <x v="3"/>
    <s v="Shillong"/>
    <x v="76"/>
    <m/>
    <x v="9"/>
    <s v="Executives"/>
    <s v="E2"/>
    <s v="Yes"/>
    <s v="Yes"/>
    <s v="Yes"/>
    <s v="Yes"/>
    <s v="Yes"/>
    <s v="Yes"/>
    <s v="No"/>
    <s v="0"/>
    <d v="2021-07-29T00:00:00"/>
    <d v="1899-12-30T21:43:38"/>
  </r>
  <r>
    <n v="326"/>
    <s v="210000092606"/>
    <n v="60051449"/>
    <s v="Abhijit Das"/>
    <x v="3"/>
    <s v="Shillong"/>
    <x v="110"/>
    <m/>
    <x v="11"/>
    <s v="Executives"/>
    <s v="E2"/>
    <s v="Yes"/>
    <s v="Yes"/>
    <s v="Yes"/>
    <s v="Yes"/>
    <s v="Yes"/>
    <s v="Yes"/>
    <s v="No"/>
    <s v="0"/>
    <d v="2021-07-29T00:00:00"/>
    <d v="1899-12-30T17:45:06"/>
  </r>
  <r>
    <n v="329"/>
    <s v="210000092612"/>
    <n v="60051329"/>
    <s v="Babul Doley"/>
    <x v="3"/>
    <s v="Shillong"/>
    <x v="89"/>
    <m/>
    <x v="10"/>
    <s v="Executives"/>
    <s v="E2"/>
    <s v="Yes"/>
    <s v="Yes"/>
    <s v="Yes"/>
    <s v="Yes"/>
    <s v="Yes"/>
    <s v="Yes"/>
    <s v="No"/>
    <s v="0"/>
    <d v="2021-07-29T00:00:00"/>
    <d v="1899-12-30T17:36:15"/>
  </r>
  <r>
    <n v="333"/>
    <s v="210000092856"/>
    <n v="60051457"/>
    <s v="Amit Kumar Ramchiary"/>
    <x v="3"/>
    <s v="Shillong"/>
    <x v="111"/>
    <m/>
    <x v="9"/>
    <s v="Executives"/>
    <s v="E2"/>
    <s v="Yes"/>
    <s v="Yes"/>
    <s v="Yes"/>
    <s v="Yes"/>
    <s v="Yes"/>
    <s v="Yes"/>
    <s v="No"/>
    <s v="0"/>
    <d v="2021-07-29T00:00:00"/>
    <d v="1899-12-30T22:49:56"/>
  </r>
  <r>
    <n v="335"/>
    <s v="210000093074"/>
    <n v="60051418"/>
    <s v="Tomnya Geyi"/>
    <x v="3"/>
    <s v="Shillong"/>
    <x v="112"/>
    <m/>
    <x v="9"/>
    <s v="Executives"/>
    <s v="E2"/>
    <s v="Yes"/>
    <s v="Yes"/>
    <s v="Yes"/>
    <s v="Yes"/>
    <s v="Yes"/>
    <s v="Yes"/>
    <s v="No"/>
    <s v="0"/>
    <d v="2021-07-30T00:00:00"/>
    <d v="1899-12-30T10:14:54"/>
  </r>
  <r>
    <n v="337"/>
    <s v="210000093236"/>
    <n v="60051492"/>
    <s v="Akash Deep Das"/>
    <x v="3"/>
    <s v="Shillong"/>
    <x v="96"/>
    <m/>
    <x v="12"/>
    <s v="Executives"/>
    <s v="E2"/>
    <s v="Yes"/>
    <s v="Yes"/>
    <s v="Yes"/>
    <s v="Yes"/>
    <s v="Yes"/>
    <s v="Yes"/>
    <s v="No"/>
    <s v="0"/>
    <d v="2021-07-30T00:00:00"/>
    <d v="1899-12-30T11:11:18"/>
  </r>
  <r>
    <n v="338"/>
    <s v="210000093357"/>
    <n v="60051455"/>
    <s v="Debatosh Bhowmik"/>
    <x v="3"/>
    <s v="Shillong"/>
    <x v="107"/>
    <m/>
    <x v="12"/>
    <s v="Executives"/>
    <s v="E2"/>
    <s v="Yes"/>
    <s v="Yes"/>
    <s v="Yes"/>
    <s v="Yes"/>
    <s v="Yes"/>
    <s v="Yes"/>
    <s v="No"/>
    <s v="0"/>
    <d v="2021-07-30T00:00:00"/>
    <d v="1899-12-30T12:07:13"/>
  </r>
  <r>
    <n v="339"/>
    <s v="210000093145"/>
    <n v="60051476"/>
    <s v="Nitai Roy"/>
    <x v="3"/>
    <s v="Shillong"/>
    <x v="113"/>
    <m/>
    <x v="9"/>
    <s v="Executives"/>
    <s v="E2"/>
    <s v="Yes"/>
    <s v="Yes"/>
    <s v="Yes"/>
    <s v="Yes"/>
    <s v="Yes"/>
    <s v="Yes"/>
    <s v="No"/>
    <s v="0"/>
    <d v="2021-07-30T00:00:00"/>
    <d v="1899-12-30T10:37:37"/>
  </r>
  <r>
    <n v="341"/>
    <s v="210000092902"/>
    <n v="60060045"/>
    <s v="Abhilash A A"/>
    <x v="3"/>
    <s v="Shillong"/>
    <x v="79"/>
    <m/>
    <x v="12"/>
    <s v="Executives"/>
    <s v="E2"/>
    <s v="Yes"/>
    <s v="Yes"/>
    <s v="Yes"/>
    <s v="Yes"/>
    <s v="Yes"/>
    <s v="Yes"/>
    <s v="No"/>
    <s v="0"/>
    <d v="2021-07-30T00:00:00"/>
    <d v="1899-12-30T07:41:54"/>
  </r>
  <r>
    <n v="344"/>
    <s v="210000092983"/>
    <n v="60051322"/>
    <s v="Nani Yakang"/>
    <x v="3"/>
    <s v="Shillong"/>
    <x v="89"/>
    <m/>
    <x v="10"/>
    <s v="Executives"/>
    <s v="E2"/>
    <s v="Yes"/>
    <s v="Yes"/>
    <s v="Yes"/>
    <s v="Yes"/>
    <s v="Yes"/>
    <s v="Yes"/>
    <s v="No"/>
    <s v="0"/>
    <d v="2021-07-30T00:00:00"/>
    <d v="1899-12-30T09:46:10"/>
  </r>
  <r>
    <n v="349"/>
    <s v="210000093033"/>
    <n v="60051337"/>
    <s v="Abhisekh Sonar"/>
    <x v="3"/>
    <s v="Shillong"/>
    <x v="74"/>
    <m/>
    <x v="13"/>
    <s v="Executives"/>
    <s v="E2"/>
    <s v="Yes"/>
    <s v="Yes"/>
    <s v="Yes"/>
    <s v="Yes"/>
    <s v="Yes"/>
    <s v="Yes"/>
    <s v="No"/>
    <s v="0"/>
    <d v="2021-07-30T00:00:00"/>
    <d v="1899-12-30T10:04:24"/>
  </r>
  <r>
    <n v="350"/>
    <s v="210000093137"/>
    <n v="60051422"/>
    <s v="Peter Nabam"/>
    <x v="3"/>
    <s v="Shillong"/>
    <x v="114"/>
    <m/>
    <x v="9"/>
    <s v="Executives"/>
    <s v="E2"/>
    <s v="Yes"/>
    <s v="Yes"/>
    <s v="Yes"/>
    <s v="Yes"/>
    <s v="Yes"/>
    <s v="Yes"/>
    <s v="No"/>
    <s v="0"/>
    <d v="2021-07-30T00:00:00"/>
    <d v="1899-12-30T10:35:36"/>
  </r>
  <r>
    <n v="355"/>
    <s v="210000093282"/>
    <n v="60051416"/>
    <s v="Khruzo ."/>
    <x v="3"/>
    <s v="Shillong"/>
    <x v="87"/>
    <m/>
    <x v="13"/>
    <s v="Executives"/>
    <s v="E2"/>
    <s v="Yes"/>
    <s v="Yes"/>
    <s v="Yes"/>
    <s v="Yes"/>
    <s v="Yes"/>
    <s v="Yes"/>
    <s v="No"/>
    <s v="0"/>
    <d v="2021-07-30T00:00:00"/>
    <d v="1899-12-30T11:17:13"/>
  </r>
  <r>
    <n v="356"/>
    <s v="210000093094"/>
    <n v="60051333"/>
    <s v="Opo Kime"/>
    <x v="3"/>
    <s v="Shillong"/>
    <x v="115"/>
    <m/>
    <x v="9"/>
    <s v="Executives"/>
    <s v="E2"/>
    <s v="Yes"/>
    <s v="Yes"/>
    <s v="Yes"/>
    <s v="Yes"/>
    <s v="Yes"/>
    <s v="Yes"/>
    <s v="No"/>
    <s v="0"/>
    <d v="2021-07-30T00:00:00"/>
    <d v="1899-12-30T10:20:35"/>
  </r>
  <r>
    <n v="357"/>
    <s v="210000093061"/>
    <n v="60051335"/>
    <s v="Bomter Zirdo"/>
    <x v="3"/>
    <s v="Shillong"/>
    <x v="116"/>
    <m/>
    <x v="9"/>
    <s v="Executives"/>
    <s v="E2"/>
    <s v="Yes"/>
    <s v="Yes"/>
    <s v="Yes"/>
    <s v="Yes"/>
    <s v="Yes"/>
    <s v="Yes"/>
    <s v="No"/>
    <s v="0"/>
    <d v="2021-07-30T00:00:00"/>
    <d v="1899-12-30T10:09:52"/>
  </r>
  <r>
    <n v="358"/>
    <s v="210000093071"/>
    <n v="60051477"/>
    <s v="Tenzing Samten Thongdok"/>
    <x v="3"/>
    <s v="Shillong"/>
    <x v="117"/>
    <m/>
    <x v="9"/>
    <s v="Executives"/>
    <s v="E2"/>
    <s v="Yes"/>
    <s v="Yes"/>
    <s v="Yes"/>
    <s v="Yes"/>
    <s v="Yes"/>
    <s v="Yes"/>
    <s v="No"/>
    <s v="0"/>
    <d v="2021-07-30T00:00:00"/>
    <d v="1899-12-30T10:13:39"/>
  </r>
  <r>
    <n v="361"/>
    <s v="210000093288"/>
    <n v="60051426"/>
    <s v="Himankar Bharali"/>
    <x v="3"/>
    <s v="Shillong"/>
    <x v="75"/>
    <m/>
    <x v="9"/>
    <s v="Executives"/>
    <s v="E2"/>
    <s v="Yes"/>
    <s v="Yes"/>
    <s v="Yes"/>
    <s v="Yes"/>
    <s v="Yes"/>
    <s v="Yes"/>
    <s v="No"/>
    <s v="0"/>
    <d v="2021-07-30T00:00:00"/>
    <d v="1899-12-30T11:32:39"/>
  </r>
  <r>
    <n v="362"/>
    <s v="210000093581"/>
    <n v="60051324"/>
    <s v="Dipankar Das"/>
    <x v="3"/>
    <s v="Shillong"/>
    <x v="84"/>
    <m/>
    <x v="12"/>
    <s v="Executives"/>
    <s v="E2"/>
    <s v="Yes"/>
    <s v="Yes"/>
    <s v="Yes"/>
    <s v="Yes"/>
    <s v="Yes"/>
    <s v="Yes"/>
    <s v="No"/>
    <s v="0"/>
    <d v="2021-07-30T00:00:00"/>
    <d v="1899-12-30T15:03:46"/>
  </r>
  <r>
    <n v="364"/>
    <s v="210000093970"/>
    <n v="60011187"/>
    <s v="Nitin Kumar"/>
    <x v="3"/>
    <s v="Shillong"/>
    <x v="118"/>
    <m/>
    <x v="12"/>
    <s v="Executives"/>
    <s v="E2"/>
    <s v="Yes"/>
    <s v="Yes"/>
    <s v="Yes"/>
    <s v="Yes"/>
    <s v="Yes"/>
    <s v="Yes"/>
    <s v="No"/>
    <s v="0"/>
    <d v="2021-07-30T00:00:00"/>
    <d v="1899-12-30T20:44:33"/>
  </r>
  <r>
    <n v="367"/>
    <s v="210000093835"/>
    <n v="60041563"/>
    <s v="Saubhagya Kumar Moharana"/>
    <x v="3"/>
    <s v="Shillong"/>
    <x v="74"/>
    <m/>
    <x v="13"/>
    <s v="Executives"/>
    <s v="E2"/>
    <s v="Yes"/>
    <s v="Yes"/>
    <s v="Yes"/>
    <s v="Yes"/>
    <s v="Yes"/>
    <s v="Yes"/>
    <s v="No"/>
    <s v="0"/>
    <d v="2021-07-30T00:00:00"/>
    <d v="1899-12-30T17:46:51"/>
  </r>
  <r>
    <n v="368"/>
    <s v="210000093862"/>
    <n v="60051515"/>
    <s v="SANGITA SAIKIA"/>
    <x v="3"/>
    <s v="Shillong"/>
    <x v="96"/>
    <m/>
    <x v="12"/>
    <s v="Executives"/>
    <s v="E2"/>
    <s v="Yes"/>
    <s v="Yes"/>
    <s v="Yes"/>
    <s v="Yes"/>
    <s v="Yes"/>
    <s v="Yes"/>
    <s v="No"/>
    <s v="0"/>
    <d v="2021-07-30T00:00:00"/>
    <d v="1899-12-30T17:57:43"/>
  </r>
  <r>
    <n v="369"/>
    <s v="210000093426"/>
    <n v="60051459"/>
    <s v="Aditya Bijoy Sarmah"/>
    <x v="3"/>
    <s v="Shillong"/>
    <x v="89"/>
    <m/>
    <x v="10"/>
    <s v="Executives"/>
    <s v="E2"/>
    <s v="Yes"/>
    <s v="Yes"/>
    <s v="Yes"/>
    <s v="Yes"/>
    <s v="Yes"/>
    <s v="Yes"/>
    <s v="No"/>
    <s v="0"/>
    <d v="2021-07-30T00:00:00"/>
    <d v="1899-12-30T12:43:47"/>
  </r>
  <r>
    <n v="371"/>
    <s v="210000093555"/>
    <n v="60051490"/>
    <s v="Sukh Karan Singh"/>
    <x v="3"/>
    <s v="Shillong"/>
    <x v="119"/>
    <m/>
    <x v="12"/>
    <s v="Executives"/>
    <s v="E2"/>
    <s v="Yes"/>
    <s v="Yes"/>
    <s v="Yes"/>
    <s v="Yes"/>
    <s v="Yes"/>
    <s v="Yes"/>
    <s v="No"/>
    <s v="0"/>
    <d v="2021-07-30T00:00:00"/>
    <d v="1899-12-30T15:01:08"/>
  </r>
  <r>
    <n v="378"/>
    <s v="210000093918"/>
    <n v="60051451"/>
    <s v="Sabyasachi Gogoi"/>
    <x v="3"/>
    <s v="Shillong"/>
    <x v="98"/>
    <m/>
    <x v="15"/>
    <s v="Executives"/>
    <s v="E2"/>
    <s v="Yes"/>
    <s v="Yes"/>
    <s v="Yes"/>
    <s v="Yes"/>
    <s v="Yes"/>
    <s v="Yes"/>
    <s v="No"/>
    <s v="0"/>
    <d v="2021-07-30T00:00:00"/>
    <d v="1899-12-30T19:27:09"/>
  </r>
  <r>
    <n v="379"/>
    <s v="210000093753"/>
    <n v="60051424"/>
    <s v="Kishan Agarwal"/>
    <x v="3"/>
    <s v="Shillong"/>
    <x v="119"/>
    <m/>
    <x v="12"/>
    <s v="Executives"/>
    <s v="E2"/>
    <s v="Yes"/>
    <s v="Yes"/>
    <s v="Yes"/>
    <s v="Yes"/>
    <s v="Yes"/>
    <s v="Yes"/>
    <s v="No"/>
    <s v="0"/>
    <d v="2021-07-30T00:00:00"/>
    <d v="1899-12-30T16:37:47"/>
  </r>
  <r>
    <n v="384"/>
    <s v="210000093988"/>
    <n v="60051330"/>
    <s v="Rodasee Bhattacharyya"/>
    <x v="3"/>
    <s v="Shillong"/>
    <x v="79"/>
    <m/>
    <x v="12"/>
    <s v="Executives"/>
    <s v="E2"/>
    <s v="Yes"/>
    <s v="Yes"/>
    <s v="Yes"/>
    <s v="Yes"/>
    <s v="Yes"/>
    <s v="Yes"/>
    <s v="No"/>
    <s v="0"/>
    <d v="2021-07-30T00:00:00"/>
    <d v="1899-12-30T20:55:59"/>
  </r>
  <r>
    <n v="386"/>
    <s v="210000094121"/>
    <n v="60051321"/>
    <s v="Ujjal Nath"/>
    <x v="3"/>
    <s v="Shillong"/>
    <x v="118"/>
    <m/>
    <x v="12"/>
    <s v="Executives"/>
    <s v="E2"/>
    <s v="Yes"/>
    <s v="Yes"/>
    <s v="Yes"/>
    <s v="Yes"/>
    <s v="Yes"/>
    <s v="Yes"/>
    <s v="No"/>
    <s v="0"/>
    <d v="2021-07-31T00:00:00"/>
    <d v="1899-12-30T09:27:45"/>
  </r>
  <r>
    <n v="400"/>
    <s v="210000094985"/>
    <n v="60051505"/>
    <s v="LALREMRUATKIMA KHAWLHRING"/>
    <x v="3"/>
    <s v="Shillong"/>
    <x v="120"/>
    <m/>
    <x v="10"/>
    <s v="Executives"/>
    <s v="E2"/>
    <s v="Yes"/>
    <s v="Yes"/>
    <s v="Yes"/>
    <s v="Yes"/>
    <s v="Yes"/>
    <s v="Yes"/>
    <s v="No"/>
    <s v="0"/>
    <d v="2021-08-02T00:00:00"/>
    <d v="1899-12-30T12:29:20"/>
  </r>
  <r>
    <n v="402"/>
    <s v="210000095587"/>
    <n v="60051334"/>
    <s v="Shalo Keppen"/>
    <x v="3"/>
    <s v="Shillong"/>
    <x v="104"/>
    <m/>
    <x v="13"/>
    <s v="Executives"/>
    <s v="E2"/>
    <s v="Yes"/>
    <s v="Yes"/>
    <s v="Yes"/>
    <s v="Yes"/>
    <s v="Yes"/>
    <s v="Yes"/>
    <s v="No"/>
    <s v="0"/>
    <d v="2021-08-03T00:00:00"/>
    <d v="1899-12-30T21:43:33"/>
  </r>
  <r>
    <n v="404"/>
    <s v="210000095591"/>
    <n v="60051338"/>
    <s v="Kakali Das"/>
    <x v="3"/>
    <s v="Shillong"/>
    <x v="121"/>
    <m/>
    <x v="11"/>
    <s v="Executives"/>
    <s v="E2"/>
    <s v="Yes"/>
    <s v="Yes"/>
    <s v="Yes"/>
    <s v="Yes"/>
    <s v="Yes"/>
    <s v="Yes"/>
    <s v="No"/>
    <s v="0"/>
    <d v="2021-08-03T00:00:00"/>
    <d v="1899-12-30T20:44:44"/>
  </r>
  <r>
    <n v="405"/>
    <s v="210000095668"/>
    <n v="60051429"/>
    <s v="Manjistha Saha"/>
    <x v="3"/>
    <s v="Shillong"/>
    <x v="121"/>
    <m/>
    <x v="11"/>
    <s v="Executives"/>
    <s v="E2"/>
    <s v="Yes"/>
    <s v="Yes"/>
    <s v="Yes"/>
    <s v="Yes"/>
    <s v="Yes"/>
    <s v="Yes"/>
    <s v="No"/>
    <s v="0"/>
    <d v="2021-08-04T00:00:00"/>
    <d v="1899-12-30T11:18:16"/>
  </r>
  <r>
    <n v="406"/>
    <s v="210000095614"/>
    <n v="60051325"/>
    <s v="Biswajit Singha"/>
    <x v="3"/>
    <s v="Shillong"/>
    <x v="122"/>
    <m/>
    <x v="11"/>
    <s v="Executives"/>
    <s v="E2"/>
    <s v="Yes"/>
    <s v="Yes"/>
    <s v="Yes"/>
    <s v="Yes"/>
    <s v="Yes"/>
    <s v="Yes"/>
    <s v="No"/>
    <s v="0"/>
    <d v="2021-08-04T00:00:00"/>
    <d v="1899-12-30T09:53:27"/>
  </r>
  <r>
    <n v="408"/>
    <s v="210000096191"/>
    <n v="60051516"/>
    <s v="ANUKUL DAS"/>
    <x v="3"/>
    <s v="Shillong"/>
    <x v="123"/>
    <m/>
    <x v="9"/>
    <s v="Executives"/>
    <s v="E2"/>
    <s v="Yes"/>
    <s v="Yes"/>
    <s v="Yes"/>
    <s v="Yes"/>
    <s v="Yes"/>
    <s v="Yes"/>
    <s v="No"/>
    <s v="0"/>
    <d v="2021-08-05T00:00:00"/>
    <d v="1899-12-30T16:24:48"/>
  </r>
  <r>
    <n v="409"/>
    <s v="210000096349"/>
    <n v="60051323"/>
    <s v="Ujjwal Kumar Gupta"/>
    <x v="3"/>
    <s v="Shillong"/>
    <x v="123"/>
    <m/>
    <x v="9"/>
    <s v="Executives"/>
    <s v="E2"/>
    <s v="Yes"/>
    <s v="Yes"/>
    <s v="Yes"/>
    <s v="Yes"/>
    <s v="Yes"/>
    <s v="Yes"/>
    <s v="No"/>
    <s v="0"/>
    <d v="2021-08-06T00:00:00"/>
    <d v="1899-12-30T09:43:38"/>
  </r>
  <r>
    <n v="431"/>
    <s v="210000079892"/>
    <n v="60003993"/>
    <s v="Bhaskara Rao Sambana"/>
    <x v="3"/>
    <s v="Shillong"/>
    <x v="79"/>
    <m/>
    <x v="12"/>
    <s v="Executives"/>
    <s v="E3"/>
    <s v="Yes"/>
    <s v="Yes"/>
    <s v="Yes"/>
    <s v="Yes"/>
    <s v="Yes"/>
    <s v="Yes"/>
    <s v="No"/>
    <s v="0"/>
    <d v="2021-07-06T00:00:00"/>
    <d v="1899-12-30T15:33:59"/>
  </r>
  <r>
    <n v="441"/>
    <s v="210000080552"/>
    <n v="60004128"/>
    <s v="RAVIRANJAN SINGH"/>
    <x v="3"/>
    <s v="Shillong"/>
    <x v="79"/>
    <m/>
    <x v="12"/>
    <s v="Executives"/>
    <s v="E3"/>
    <s v="Yes"/>
    <s v="Yes"/>
    <s v="Yes"/>
    <s v="Yes"/>
    <s v="Yes"/>
    <s v="Yes"/>
    <s v="No"/>
    <s v="0"/>
    <d v="2021-07-08T00:00:00"/>
    <d v="1899-12-30T10:28:56"/>
  </r>
  <r>
    <n v="449"/>
    <s v="210000081617"/>
    <n v="60004013"/>
    <s v="MAITRA KRIPA PANDEY"/>
    <x v="3"/>
    <s v="Shillong"/>
    <x v="89"/>
    <m/>
    <x v="10"/>
    <s v="Executives"/>
    <s v="E3"/>
    <s v="Yes"/>
    <s v="Yes"/>
    <s v="Yes"/>
    <s v="Yes"/>
    <s v="Yes"/>
    <s v="Yes"/>
    <s v="No"/>
    <s v="0"/>
    <d v="2021-07-11T00:00:00"/>
    <d v="1899-12-30T16:29:12"/>
  </r>
  <r>
    <n v="451"/>
    <s v="210000081957"/>
    <n v="60070430"/>
    <s v="Maulik Rastogi"/>
    <x v="3"/>
    <s v="Shillong"/>
    <x v="116"/>
    <m/>
    <x v="9"/>
    <s v="Executives"/>
    <s v="E3"/>
    <s v="Yes"/>
    <s v="Yes"/>
    <s v="Yes"/>
    <s v="Yes"/>
    <s v="Yes"/>
    <s v="Yes"/>
    <s v="No"/>
    <s v="0"/>
    <d v="2021-07-12T00:00:00"/>
    <d v="1899-12-30T16:32:48"/>
  </r>
  <r>
    <n v="553"/>
    <s v="210000089061"/>
    <n v="60004049"/>
    <s v="CIKAN PRADHAN"/>
    <x v="3"/>
    <s v="Shillong"/>
    <x v="89"/>
    <m/>
    <x v="10"/>
    <s v="Executives"/>
    <s v="E3"/>
    <s v="Yes"/>
    <s v="Yes"/>
    <s v="Yes"/>
    <s v="Yes"/>
    <s v="Yes"/>
    <s v="Yes"/>
    <s v="No"/>
    <s v="0"/>
    <d v="2021-07-27T00:00:00"/>
    <d v="1899-12-30T12:39:33"/>
  </r>
  <r>
    <n v="557"/>
    <s v="210000089066"/>
    <n v="60050434"/>
    <s v="Md M Alam"/>
    <x v="3"/>
    <s v="Shillong"/>
    <x v="89"/>
    <m/>
    <x v="10"/>
    <s v="Executives"/>
    <s v="E3"/>
    <s v="Yes"/>
    <s v="Yes"/>
    <s v="Yes"/>
    <s v="Yes"/>
    <s v="Yes"/>
    <s v="Yes"/>
    <s v="No"/>
    <s v="0"/>
    <d v="2021-07-27T00:00:00"/>
    <d v="1899-12-30T12:45:06"/>
  </r>
  <r>
    <n v="575"/>
    <s v="210000089680"/>
    <n v="60060007"/>
    <s v="Sanu K D"/>
    <x v="3"/>
    <s v="Shillong"/>
    <x v="108"/>
    <m/>
    <x v="15"/>
    <s v="Executives"/>
    <s v="E3"/>
    <s v="Yes"/>
    <s v="Yes"/>
    <s v="Yes"/>
    <s v="Yes"/>
    <s v="Yes"/>
    <s v="Yes"/>
    <s v="No"/>
    <s v="0"/>
    <d v="2021-07-27T00:00:00"/>
    <d v="1899-12-30T17:43:48"/>
  </r>
  <r>
    <n v="646"/>
    <s v="210000092725"/>
    <n v="60050248"/>
    <s v="Rajat Nag"/>
    <x v="3"/>
    <s v="Shillong"/>
    <x v="89"/>
    <m/>
    <x v="10"/>
    <s v="Executives"/>
    <s v="E3"/>
    <s v="Yes"/>
    <s v="Yes"/>
    <s v="Yes"/>
    <s v="Yes"/>
    <s v="Yes"/>
    <s v="Yes"/>
    <s v="No"/>
    <s v="0"/>
    <d v="2021-07-29T00:00:00"/>
    <d v="1899-12-30T19:25:54"/>
  </r>
  <r>
    <n v="704"/>
    <s v="210000082292"/>
    <n v="60051011"/>
    <s v="Kamal Kr Boro"/>
    <x v="3"/>
    <s v="Shillong"/>
    <x v="68"/>
    <m/>
    <x v="10"/>
    <s v="Executives"/>
    <s v="E4"/>
    <s v="Yes"/>
    <s v="Yes"/>
    <s v="Yes"/>
    <s v="Yes"/>
    <s v="Yes"/>
    <s v="Yes"/>
    <s v="No"/>
    <s v="0"/>
    <d v="2021-07-13T00:00:00"/>
    <d v="1899-12-30T15:11:48"/>
  </r>
  <r>
    <n v="750"/>
    <s v="210000086026"/>
    <n v="60051080"/>
    <s v="Momish Barman"/>
    <x v="3"/>
    <s v="Shillong"/>
    <x v="74"/>
    <m/>
    <x v="13"/>
    <s v="Executives"/>
    <s v="E4"/>
    <s v="Yes"/>
    <s v="Yes"/>
    <s v="Yes"/>
    <s v="Yes"/>
    <s v="Yes"/>
    <s v="Yes"/>
    <s v="No"/>
    <s v="0"/>
    <d v="2021-07-23T00:00:00"/>
    <d v="1899-12-30T11:45:37"/>
  </r>
  <r>
    <n v="764"/>
    <s v="210000086997"/>
    <n v="60003175"/>
    <s v="UTTAM KUMAR PEGU"/>
    <x v="3"/>
    <s v="Shillong"/>
    <x v="124"/>
    <m/>
    <x v="9"/>
    <s v="Executives"/>
    <s v="E4"/>
    <s v="Yes"/>
    <s v="Yes"/>
    <s v="Yes"/>
    <s v="Yes"/>
    <s v="Yes"/>
    <s v="Yes"/>
    <s v="No"/>
    <s v="0"/>
    <d v="2021-07-25T00:00:00"/>
    <d v="1899-12-30T05:33:33"/>
  </r>
  <r>
    <n v="768"/>
    <s v="210000087444"/>
    <n v="60003176"/>
    <s v="Pranab Kumar"/>
    <x v="3"/>
    <s v="Shillong"/>
    <x v="81"/>
    <m/>
    <x v="12"/>
    <s v="Executives"/>
    <s v="E4"/>
    <s v="Yes"/>
    <s v="Yes"/>
    <s v="Yes"/>
    <s v="Yes"/>
    <s v="Yes"/>
    <s v="Yes"/>
    <s v="No"/>
    <s v="0"/>
    <d v="2021-07-26T00:00:00"/>
    <d v="1899-12-30T10:32:38"/>
  </r>
  <r>
    <n v="776"/>
    <s v="210000087550"/>
    <n v="60003287"/>
    <s v="Abhishek Prajapati"/>
    <x v="3"/>
    <s v="Shillong"/>
    <x v="89"/>
    <m/>
    <x v="10"/>
    <s v="Executives"/>
    <s v="E4"/>
    <s v="Yes"/>
    <s v="Yes"/>
    <s v="Yes"/>
    <s v="Yes"/>
    <s v="Yes"/>
    <s v="Yes"/>
    <s v="No"/>
    <s v="0"/>
    <d v="2021-07-26T00:00:00"/>
    <d v="1899-12-30T11:19:29"/>
  </r>
  <r>
    <n v="788"/>
    <s v="210000088357"/>
    <n v="60051012"/>
    <s v="Tonson Zousuanmang"/>
    <x v="3"/>
    <s v="Shillong"/>
    <x v="104"/>
    <m/>
    <x v="13"/>
    <s v="Executives"/>
    <s v="E4"/>
    <s v="Yes"/>
    <s v="Yes"/>
    <s v="Yes"/>
    <s v="Yes"/>
    <s v="Yes"/>
    <s v="Yes"/>
    <s v="No"/>
    <s v="0"/>
    <d v="2021-07-26T00:00:00"/>
    <d v="1899-12-30T17:53:31"/>
  </r>
  <r>
    <n v="789"/>
    <s v="210000088426"/>
    <n v="60050892"/>
    <s v="S Gogoi"/>
    <x v="3"/>
    <s v="Shillong"/>
    <x v="125"/>
    <m/>
    <x v="12"/>
    <s v="Executives"/>
    <s v="E4"/>
    <s v="Yes"/>
    <s v="Yes"/>
    <s v="Yes"/>
    <s v="Yes"/>
    <s v="Yes"/>
    <s v="Yes"/>
    <s v="No"/>
    <s v="0"/>
    <d v="2021-07-26T00:00:00"/>
    <d v="1899-12-30T19:25:26"/>
  </r>
  <r>
    <n v="797"/>
    <s v="210000087701"/>
    <n v="60030426"/>
    <s v="Thankachan P K"/>
    <x v="3"/>
    <s v="Shillong"/>
    <x v="126"/>
    <m/>
    <x v="12"/>
    <s v="Executives"/>
    <s v="E4"/>
    <s v="Yes"/>
    <s v="Yes"/>
    <s v="Yes"/>
    <s v="Yes"/>
    <s v="Yes"/>
    <s v="Yes"/>
    <s v="No"/>
    <s v="0"/>
    <d v="2021-07-26T00:00:00"/>
    <d v="1899-12-30T11:59:58"/>
  </r>
  <r>
    <n v="826"/>
    <s v="210000087728"/>
    <n v="60003160"/>
    <s v="Bhaswati Mazumdar"/>
    <x v="3"/>
    <s v="Shillong"/>
    <x v="89"/>
    <m/>
    <x v="10"/>
    <s v="Executives"/>
    <s v="E4"/>
    <s v="Yes"/>
    <s v="Yes"/>
    <s v="Yes"/>
    <s v="Yes"/>
    <s v="Yes"/>
    <s v="Yes"/>
    <s v="No"/>
    <s v="0"/>
    <d v="2021-07-26T00:00:00"/>
    <d v="1899-12-30T12:22:49"/>
  </r>
  <r>
    <n v="833"/>
    <s v="210000088389"/>
    <n v="60003159"/>
    <s v="RAKTIM KONWAR"/>
    <x v="3"/>
    <s v="Shillong"/>
    <x v="79"/>
    <m/>
    <x v="12"/>
    <s v="Executives"/>
    <s v="E4"/>
    <s v="Yes"/>
    <s v="Yes"/>
    <s v="Yes"/>
    <s v="Yes"/>
    <s v="Yes"/>
    <s v="Yes"/>
    <s v="No"/>
    <s v="0"/>
    <d v="2021-07-26T00:00:00"/>
    <d v="1899-12-30T18:27:12"/>
  </r>
  <r>
    <n v="855"/>
    <s v="210000088894"/>
    <n v="60003152"/>
    <s v="EKATA CHAKRABORTY"/>
    <x v="3"/>
    <s v="Shillong"/>
    <x v="79"/>
    <m/>
    <x v="12"/>
    <s v="Executives"/>
    <s v="E4"/>
    <s v="Yes"/>
    <s v="Yes"/>
    <s v="Yes"/>
    <s v="Yes"/>
    <s v="Yes"/>
    <s v="Yes"/>
    <s v="No"/>
    <s v="0"/>
    <d v="2021-07-27T00:00:00"/>
    <d v="1899-12-30T11:26:41"/>
  </r>
  <r>
    <n v="935"/>
    <s v="210000091183"/>
    <n v="60050311"/>
    <s v="Prasenjit Kumar Paul"/>
    <x v="3"/>
    <s v="Shillong"/>
    <x v="79"/>
    <m/>
    <x v="12"/>
    <s v="Executives"/>
    <s v="E4"/>
    <s v="Yes"/>
    <s v="Yes"/>
    <s v="Yes"/>
    <s v="Yes"/>
    <s v="Yes"/>
    <s v="Yes"/>
    <s v="No"/>
    <s v="0"/>
    <d v="2021-07-28T00:00:00"/>
    <d v="1899-12-30T17:17:25"/>
  </r>
  <r>
    <n v="936"/>
    <s v="210000091210"/>
    <n v="60003238"/>
    <s v="Bhupendra Kumar"/>
    <x v="3"/>
    <s v="Shillong"/>
    <x v="91"/>
    <m/>
    <x v="12"/>
    <s v="Executives"/>
    <s v="E4"/>
    <s v="Yes"/>
    <s v="Yes"/>
    <s v="Yes"/>
    <s v="Yes"/>
    <s v="Yes"/>
    <s v="Yes"/>
    <s v="No"/>
    <s v="0"/>
    <d v="2021-07-28T00:00:00"/>
    <d v="1899-12-30T17:37:43"/>
  </r>
  <r>
    <n v="951"/>
    <s v="210000092402"/>
    <n v="60003155"/>
    <s v="DEEP SARKAR"/>
    <x v="3"/>
    <s v="Shillong"/>
    <x v="80"/>
    <m/>
    <x v="9"/>
    <s v="Executives"/>
    <s v="E4"/>
    <s v="Yes"/>
    <s v="Yes"/>
    <s v="Yes"/>
    <s v="Yes"/>
    <s v="Yes"/>
    <s v="Yes"/>
    <s v="No"/>
    <s v="0"/>
    <d v="2021-07-29T00:00:00"/>
    <d v="1899-12-30T16:08:59"/>
  </r>
  <r>
    <n v="973"/>
    <s v="210000092200"/>
    <n v="60003154"/>
    <s v="Ratnadip Das"/>
    <x v="3"/>
    <s v="Shillong"/>
    <x v="112"/>
    <m/>
    <x v="9"/>
    <s v="Executives"/>
    <s v="E4"/>
    <s v="Yes"/>
    <s v="Yes"/>
    <s v="Yes"/>
    <s v="Yes"/>
    <s v="Yes"/>
    <s v="Yes"/>
    <s v="No"/>
    <s v="0"/>
    <d v="2021-07-29T00:00:00"/>
    <d v="1899-12-30T14:32:21"/>
  </r>
  <r>
    <n v="979"/>
    <s v="210000092719"/>
    <n v="60003251"/>
    <s v="Mithun Gayen"/>
    <x v="3"/>
    <s v="Shillong"/>
    <x v="127"/>
    <m/>
    <x v="12"/>
    <s v="Executives"/>
    <s v="E4"/>
    <s v="Yes"/>
    <s v="Yes"/>
    <s v="Yes"/>
    <s v="Yes"/>
    <s v="Yes"/>
    <s v="Yes"/>
    <s v="No"/>
    <s v="0"/>
    <d v="2021-07-29T00:00:00"/>
    <d v="1899-12-30T19:24:44"/>
  </r>
  <r>
    <n v="984"/>
    <s v="210000092718"/>
    <n v="60051497"/>
    <s v="Hemant Kumar Kerketta"/>
    <x v="3"/>
    <s v="Shillong"/>
    <x v="127"/>
    <m/>
    <x v="12"/>
    <s v="Executives"/>
    <s v="E4"/>
    <s v="Yes"/>
    <s v="Yes"/>
    <s v="Yes"/>
    <s v="Yes"/>
    <s v="Yes"/>
    <s v="Yes"/>
    <s v="No"/>
    <s v="0"/>
    <d v="2021-07-29T00:00:00"/>
    <d v="1899-12-30T19:23:00"/>
  </r>
  <r>
    <n v="989"/>
    <s v="210000092996"/>
    <n v="60051498"/>
    <s v="Ashfaque Ahmad Ansari"/>
    <x v="3"/>
    <s v="Shillong"/>
    <x v="95"/>
    <m/>
    <x v="12"/>
    <s v="Executives"/>
    <s v="E4"/>
    <s v="Yes"/>
    <s v="Yes"/>
    <s v="Yes"/>
    <s v="Yes"/>
    <s v="Yes"/>
    <s v="Yes"/>
    <s v="No"/>
    <s v="0"/>
    <d v="2021-07-30T00:00:00"/>
    <d v="1899-12-30T09:57:48"/>
  </r>
  <r>
    <n v="997"/>
    <s v="210000093641"/>
    <n v="60003173"/>
    <s v="SATISH GUPTA"/>
    <x v="3"/>
    <s v="Shillong"/>
    <x v="120"/>
    <m/>
    <x v="10"/>
    <s v="Executives"/>
    <s v="E4"/>
    <s v="Yes"/>
    <s v="Yes"/>
    <s v="Yes"/>
    <s v="Yes"/>
    <s v="Yes"/>
    <s v="Yes"/>
    <s v="No"/>
    <s v="0"/>
    <d v="2021-07-30T00:00:00"/>
    <d v="1899-12-30T15:41:06"/>
  </r>
  <r>
    <n v="1013"/>
    <s v="210000093928"/>
    <n v="60003153"/>
    <s v="RAJEN DEBNATH"/>
    <x v="3"/>
    <s v="Shillong"/>
    <x v="96"/>
    <m/>
    <x v="12"/>
    <s v="Executives"/>
    <s v="E4"/>
    <s v="Yes"/>
    <s v="Yes"/>
    <s v="Yes"/>
    <s v="Yes"/>
    <s v="Yes"/>
    <s v="Yes"/>
    <s v="No"/>
    <s v="0"/>
    <d v="2021-07-30T00:00:00"/>
    <d v="1899-12-30T19:19:06"/>
  </r>
  <r>
    <n v="1035"/>
    <s v="210000094677"/>
    <n v="60003157"/>
    <s v="RUPAM DUTTA"/>
    <x v="3"/>
    <s v="Shillong"/>
    <x v="89"/>
    <m/>
    <x v="10"/>
    <s v="Executives"/>
    <s v="E4"/>
    <s v="Yes"/>
    <s v="Yes"/>
    <s v="Yes"/>
    <s v="Yes"/>
    <s v="Yes"/>
    <s v="Yes"/>
    <s v="No"/>
    <s v="0"/>
    <d v="2021-07-31T00:00:00"/>
    <d v="1899-12-30T19:06:01"/>
  </r>
  <r>
    <n v="1048"/>
    <s v="210000095366"/>
    <n v="60003174"/>
    <s v="Priyam Das"/>
    <x v="3"/>
    <s v="Shillong"/>
    <x v="92"/>
    <m/>
    <x v="11"/>
    <s v="Executives"/>
    <s v="E4"/>
    <s v="Yes"/>
    <s v="Yes"/>
    <s v="Yes"/>
    <s v="Yes"/>
    <s v="Yes"/>
    <s v="Yes"/>
    <s v="No"/>
    <s v="0"/>
    <d v="2021-08-03T00:00:00"/>
    <d v="1899-12-30T12:43:24"/>
  </r>
  <r>
    <n v="1051"/>
    <s v="210000095588"/>
    <n v="60003171"/>
    <s v="GULZAR HUSSAIN BARBHUIYA"/>
    <x v="3"/>
    <s v="Shillong"/>
    <x v="122"/>
    <m/>
    <x v="11"/>
    <s v="Executives"/>
    <s v="E4"/>
    <s v="Yes"/>
    <s v="Yes"/>
    <s v="Yes"/>
    <s v="Yes"/>
    <s v="Yes"/>
    <s v="Yes"/>
    <s v="No"/>
    <s v="0"/>
    <d v="2021-08-03T00:00:00"/>
    <d v="1899-12-30T22:21:37"/>
  </r>
  <r>
    <n v="1072"/>
    <s v="210000080651"/>
    <n v="60002840"/>
    <s v="Pritom Nath"/>
    <x v="3"/>
    <s v="Shillong"/>
    <x v="79"/>
    <m/>
    <x v="12"/>
    <s v="Executives"/>
    <s v="E5"/>
    <s v="Yes"/>
    <s v="Yes"/>
    <s v="Yes"/>
    <s v="Yes"/>
    <s v="Yes"/>
    <s v="Yes"/>
    <s v="No"/>
    <s v="0"/>
    <d v="2021-07-08T00:00:00"/>
    <d v="1899-12-30T12:57:56"/>
  </r>
  <r>
    <n v="1076"/>
    <s v="210000080893"/>
    <n v="60051107"/>
    <s v="Abhijit Daimari"/>
    <x v="3"/>
    <s v="Shillong"/>
    <x v="89"/>
    <m/>
    <x v="10"/>
    <s v="Executives"/>
    <s v="E5"/>
    <s v="Yes"/>
    <s v="Yes"/>
    <s v="Yes"/>
    <s v="Yes"/>
    <s v="Yes"/>
    <s v="Yes"/>
    <s v="No"/>
    <s v="0"/>
    <d v="2021-07-09T00:00:00"/>
    <d v="1899-12-30T01:09:13"/>
  </r>
  <r>
    <n v="1094"/>
    <s v="210000082727"/>
    <n v="60050263"/>
    <s v="Y D Singh"/>
    <x v="3"/>
    <s v="Shillong"/>
    <x v="68"/>
    <m/>
    <x v="10"/>
    <s v="Executives"/>
    <s v="E5"/>
    <s v="Yes"/>
    <s v="Yes"/>
    <s v="Yes"/>
    <s v="Yes"/>
    <s v="Yes"/>
    <s v="Yes"/>
    <s v="No"/>
    <s v="0"/>
    <d v="2021-07-14T00:00:00"/>
    <d v="1899-12-30T12:28:38"/>
  </r>
  <r>
    <n v="1129"/>
    <s v="210000085774"/>
    <n v="60002701"/>
    <s v="Elizabeth Kemp"/>
    <x v="3"/>
    <s v="Shillong"/>
    <x v="89"/>
    <m/>
    <x v="10"/>
    <s v="Executives"/>
    <s v="E5"/>
    <s v="Yes"/>
    <s v="Yes"/>
    <s v="Yes"/>
    <s v="Yes"/>
    <s v="Yes"/>
    <s v="Yes"/>
    <s v="No"/>
    <s v="0"/>
    <d v="2021-07-22T00:00:00"/>
    <d v="1899-12-30T18:37:49"/>
  </r>
  <r>
    <n v="1138"/>
    <s v="210000086039"/>
    <n v="60030437"/>
    <s v="Venkata Seshagiri Rao Anumalasetty"/>
    <x v="3"/>
    <s v="Shillong"/>
    <x v="79"/>
    <m/>
    <x v="12"/>
    <s v="Executives"/>
    <s v="E5"/>
    <s v="Yes"/>
    <s v="Yes"/>
    <s v="Yes"/>
    <s v="Yes"/>
    <s v="Yes"/>
    <s v="Yes"/>
    <s v="No"/>
    <s v="0"/>
    <d v="2021-07-23T00:00:00"/>
    <d v="1899-12-30T12:02:44"/>
  </r>
  <r>
    <n v="1170"/>
    <s v="210000087856"/>
    <n v="60050232"/>
    <s v="N H Laskar"/>
    <x v="3"/>
    <s v="Shillong"/>
    <x v="112"/>
    <m/>
    <x v="9"/>
    <s v="Executives"/>
    <s v="E5"/>
    <s v="Yes"/>
    <s v="Yes"/>
    <s v="Yes"/>
    <s v="Yes"/>
    <s v="Yes"/>
    <s v="Yes"/>
    <s v="No"/>
    <s v="0"/>
    <d v="2021-07-26T00:00:00"/>
    <d v="1899-12-30T13:30:09"/>
  </r>
  <r>
    <n v="1172"/>
    <s v="210000087845"/>
    <n v="60050202"/>
    <s v="C K Paul"/>
    <x v="3"/>
    <s v="Shillong"/>
    <x v="73"/>
    <m/>
    <x v="12"/>
    <s v="Executives"/>
    <s v="E5"/>
    <s v="Yes"/>
    <s v="Yes"/>
    <s v="Yes"/>
    <s v="Yes"/>
    <s v="Yes"/>
    <s v="Yes"/>
    <s v="No"/>
    <s v="0"/>
    <d v="2021-07-26T00:00:00"/>
    <d v="1899-12-30T13:10:01"/>
  </r>
  <r>
    <n v="1186"/>
    <s v="210000088287"/>
    <n v="60051499"/>
    <s v="Navin Kumar Mahato"/>
    <x v="3"/>
    <s v="Shillong"/>
    <x v="89"/>
    <m/>
    <x v="10"/>
    <s v="Executives"/>
    <s v="E5"/>
    <s v="Yes"/>
    <s v="Yes"/>
    <s v="Yes"/>
    <s v="Yes"/>
    <s v="Yes"/>
    <s v="Yes"/>
    <s v="No"/>
    <s v="0"/>
    <d v="2021-07-26T00:00:00"/>
    <d v="1899-12-30T17:17:56"/>
  </r>
  <r>
    <n v="1194"/>
    <s v="210000088612"/>
    <n v="60051141"/>
    <s v="Deep Bhowmick"/>
    <x v="3"/>
    <s v="Shillong"/>
    <x v="89"/>
    <m/>
    <x v="10"/>
    <s v="Executives"/>
    <s v="E5"/>
    <s v="Yes"/>
    <s v="Yes"/>
    <s v="Yes"/>
    <s v="Yes"/>
    <s v="Yes"/>
    <s v="Yes"/>
    <s v="No"/>
    <s v="0"/>
    <d v="2021-07-27T00:00:00"/>
    <d v="1899-12-30T09:33:33"/>
  </r>
  <r>
    <n v="1204"/>
    <s v="210000088705"/>
    <n v="60050215"/>
    <s v="Haresh Kumar Chutia"/>
    <x v="3"/>
    <s v="Shillong"/>
    <x v="87"/>
    <m/>
    <x v="13"/>
    <s v="Executives"/>
    <s v="E5"/>
    <s v="Yes"/>
    <s v="Yes"/>
    <s v="Yes"/>
    <s v="Yes"/>
    <s v="Yes"/>
    <s v="Yes"/>
    <s v="No"/>
    <s v="0"/>
    <d v="2021-07-27T00:00:00"/>
    <d v="1899-12-30T10:11:39"/>
  </r>
  <r>
    <n v="1211"/>
    <s v="210000089113"/>
    <n v="60002954"/>
    <s v="Wilfred P Nongkhlaw"/>
    <x v="3"/>
    <s v="Shillong"/>
    <x v="89"/>
    <m/>
    <x v="10"/>
    <s v="Executives"/>
    <s v="E5"/>
    <s v="Yes"/>
    <s v="Yes"/>
    <s v="Yes"/>
    <s v="Yes"/>
    <s v="Yes"/>
    <s v="Yes"/>
    <s v="No"/>
    <s v="0"/>
    <d v="2021-07-27T00:00:00"/>
    <d v="1899-12-30T13:03:19"/>
  </r>
  <r>
    <n v="1216"/>
    <s v="210000089124"/>
    <n v="60002090"/>
    <s v="Ashutosh Dubey"/>
    <x v="3"/>
    <s v="Shillong"/>
    <x v="91"/>
    <m/>
    <x v="12"/>
    <s v="Executives"/>
    <s v="E5"/>
    <s v="Yes"/>
    <s v="Yes"/>
    <s v="Yes"/>
    <s v="Yes"/>
    <s v="Yes"/>
    <s v="Yes"/>
    <s v="No"/>
    <s v="0"/>
    <d v="2021-07-27T00:00:00"/>
    <d v="1899-12-30T12:59:55"/>
  </r>
  <r>
    <n v="1221"/>
    <s v="210000089127"/>
    <n v="60051298"/>
    <s v="MANASH JYOTI BAISHYA"/>
    <x v="3"/>
    <s v="Shillong"/>
    <x v="91"/>
    <m/>
    <x v="12"/>
    <s v="Executives"/>
    <s v="E5"/>
    <s v="Yes"/>
    <s v="Yes"/>
    <s v="Yes"/>
    <s v="Yes"/>
    <s v="Yes"/>
    <s v="Yes"/>
    <s v="No"/>
    <s v="0"/>
    <d v="2021-07-27T00:00:00"/>
    <d v="1899-12-30T13:02:10"/>
  </r>
  <r>
    <n v="1244"/>
    <s v="210000090080"/>
    <n v="60050842"/>
    <s v="P R Sharma"/>
    <x v="3"/>
    <s v="Shillong"/>
    <x v="126"/>
    <m/>
    <x v="12"/>
    <s v="Executives"/>
    <s v="E5"/>
    <s v="Yes"/>
    <s v="Yes"/>
    <s v="Yes"/>
    <s v="Yes"/>
    <s v="Yes"/>
    <s v="Yes"/>
    <s v="No"/>
    <s v="0"/>
    <d v="2021-07-28T00:00:00"/>
    <d v="1899-12-30T10:13:20"/>
  </r>
  <r>
    <n v="1247"/>
    <s v="210000090013"/>
    <n v="60002873"/>
    <s v="Laxmi Narayan Barnwal"/>
    <x v="3"/>
    <s v="Shillong"/>
    <x v="107"/>
    <m/>
    <x v="12"/>
    <s v="Executives"/>
    <s v="E5"/>
    <s v="Yes"/>
    <s v="Yes"/>
    <s v="Yes"/>
    <s v="Yes"/>
    <s v="Yes"/>
    <s v="Yes"/>
    <s v="No"/>
    <s v="0"/>
    <d v="2021-07-28T00:00:00"/>
    <d v="1899-12-30T09:47:34"/>
  </r>
  <r>
    <n v="1287"/>
    <s v="210000091342"/>
    <n v="60065077"/>
    <s v="Suroj Kumar Singh"/>
    <x v="3"/>
    <s v="Shillong"/>
    <x v="88"/>
    <m/>
    <x v="14"/>
    <s v="Executives"/>
    <s v="E5"/>
    <s v="Yes"/>
    <s v="Yes"/>
    <s v="Yes"/>
    <s v="Yes"/>
    <s v="Yes"/>
    <s v="Yes"/>
    <s v="No"/>
    <s v="0"/>
    <d v="2021-07-28T00:00:00"/>
    <d v="1899-12-30T18:21:27"/>
  </r>
  <r>
    <n v="1290"/>
    <s v="210000091522"/>
    <n v="60051138"/>
    <s v="Ubedur Imdad Hussain"/>
    <x v="3"/>
    <s v="Shillong"/>
    <x v="89"/>
    <m/>
    <x v="10"/>
    <s v="Executives"/>
    <s v="E5"/>
    <s v="Yes"/>
    <s v="Yes"/>
    <s v="Yes"/>
    <s v="Yes"/>
    <s v="Yes"/>
    <s v="Yes"/>
    <s v="No"/>
    <s v="0"/>
    <d v="2021-07-28T00:00:00"/>
    <d v="1899-12-30T22:40:28"/>
  </r>
  <r>
    <n v="1306"/>
    <s v="210000092245"/>
    <n v="60002967"/>
    <s v="Jeremy Simon Nongrum"/>
    <x v="3"/>
    <s v="Shillong"/>
    <x v="89"/>
    <m/>
    <x v="10"/>
    <s v="Executives"/>
    <s v="E5"/>
    <s v="Yes"/>
    <s v="Yes"/>
    <s v="Yes"/>
    <s v="Yes"/>
    <s v="Yes"/>
    <s v="Yes"/>
    <s v="No"/>
    <s v="0"/>
    <d v="2021-07-29T00:00:00"/>
    <d v="1899-12-30T14:53:04"/>
  </r>
  <r>
    <n v="1312"/>
    <s v="210000092080"/>
    <n v="60001353"/>
    <s v="Jayant Bhaurao Thaware"/>
    <x v="3"/>
    <s v="Shillong"/>
    <x v="79"/>
    <m/>
    <x v="12"/>
    <s v="Executives"/>
    <s v="E5"/>
    <s v="Yes"/>
    <s v="Yes"/>
    <s v="Yes"/>
    <s v="Yes"/>
    <s v="Yes"/>
    <s v="Yes"/>
    <s v="No"/>
    <s v="0"/>
    <d v="2021-07-29T00:00:00"/>
    <d v="1899-12-30T12:56:20"/>
  </r>
  <r>
    <n v="1319"/>
    <s v="210000092826"/>
    <n v="60050178"/>
    <s v="A Deb"/>
    <x v="3"/>
    <s v="Shillong"/>
    <x v="89"/>
    <m/>
    <x v="10"/>
    <s v="Executives"/>
    <s v="E5"/>
    <s v="Yes"/>
    <s v="Yes"/>
    <s v="Yes"/>
    <s v="Yes"/>
    <s v="Yes"/>
    <s v="Yes"/>
    <s v="No"/>
    <s v="0"/>
    <d v="2021-07-29T00:00:00"/>
    <d v="1899-12-30T22:09:36"/>
  </r>
  <r>
    <n v="1324"/>
    <s v="210000092714"/>
    <n v="60051000"/>
    <s v="L B Prasad"/>
    <x v="3"/>
    <s v="Shillong"/>
    <x v="89"/>
    <m/>
    <x v="10"/>
    <s v="Executives"/>
    <s v="E5"/>
    <s v="Yes"/>
    <s v="Yes"/>
    <s v="Yes"/>
    <s v="Yes"/>
    <s v="Yes"/>
    <s v="Yes"/>
    <s v="No"/>
    <s v="0"/>
    <d v="2021-07-29T00:00:00"/>
    <d v="1899-12-30T19:15:28"/>
  </r>
  <r>
    <n v="1327"/>
    <s v="210000092639"/>
    <n v="60051108"/>
    <s v="Anupam Acharya"/>
    <x v="3"/>
    <s v="Shillong"/>
    <x v="92"/>
    <m/>
    <x v="11"/>
    <s v="Executives"/>
    <s v="E5"/>
    <s v="Yes"/>
    <s v="Yes"/>
    <s v="Yes"/>
    <s v="Yes"/>
    <s v="Yes"/>
    <s v="Yes"/>
    <s v="No"/>
    <s v="0"/>
    <d v="2021-07-29T00:00:00"/>
    <d v="1899-12-30T18:17:31"/>
  </r>
  <r>
    <n v="1329"/>
    <s v="210000092700"/>
    <n v="60020570"/>
    <s v="Kedar Nath Patil"/>
    <x v="3"/>
    <s v="Shillong"/>
    <x v="89"/>
    <m/>
    <x v="10"/>
    <s v="Executives"/>
    <s v="E5"/>
    <s v="Yes"/>
    <s v="Yes"/>
    <s v="Yes"/>
    <s v="Yes"/>
    <s v="Yes"/>
    <s v="Yes"/>
    <s v="No"/>
    <s v="0"/>
    <d v="2021-07-29T00:00:00"/>
    <d v="1899-12-30T19:13:30"/>
  </r>
  <r>
    <n v="1330"/>
    <s v="210000092819"/>
    <n v="60051085"/>
    <s v="B Pratap"/>
    <x v="3"/>
    <s v="Shillong"/>
    <x v="112"/>
    <m/>
    <x v="9"/>
    <s v="Executives"/>
    <s v="E5"/>
    <s v="Yes"/>
    <s v="Yes"/>
    <s v="Yes"/>
    <s v="Yes"/>
    <s v="Yes"/>
    <s v="Yes"/>
    <s v="No"/>
    <s v="0"/>
    <d v="2021-07-29T00:00:00"/>
    <d v="1899-12-30T21:30:09"/>
  </r>
  <r>
    <n v="1338"/>
    <s v="210000093353"/>
    <n v="60051040"/>
    <s v="Lalmalsawma Zote"/>
    <x v="3"/>
    <s v="Shillong"/>
    <x v="97"/>
    <m/>
    <x v="12"/>
    <s v="Executives"/>
    <s v="E5"/>
    <s v="Yes"/>
    <s v="Yes"/>
    <s v="Yes"/>
    <s v="Yes"/>
    <s v="Yes"/>
    <s v="Yes"/>
    <s v="No"/>
    <s v="0"/>
    <d v="2021-07-30T00:00:00"/>
    <d v="1899-12-30T12:01:37"/>
  </r>
  <r>
    <n v="1340"/>
    <s v="210000093059"/>
    <n v="60002808"/>
    <s v="Tenzin Yuton"/>
    <x v="3"/>
    <s v="Shillong"/>
    <x v="116"/>
    <m/>
    <x v="9"/>
    <s v="Executives"/>
    <s v="E5"/>
    <s v="Yes"/>
    <s v="Yes"/>
    <s v="Yes"/>
    <s v="Yes"/>
    <s v="Yes"/>
    <s v="Yes"/>
    <s v="No"/>
    <s v="0"/>
    <d v="2021-07-30T00:00:00"/>
    <d v="1899-12-30T10:14:45"/>
  </r>
  <r>
    <n v="1345"/>
    <s v="210000093244"/>
    <n v="60001363"/>
    <s v="A Seshagiri Rao"/>
    <x v="3"/>
    <s v="Shillong"/>
    <x v="92"/>
    <m/>
    <x v="11"/>
    <s v="Executives"/>
    <s v="E5"/>
    <s v="Yes"/>
    <s v="Yes"/>
    <s v="Yes"/>
    <s v="Yes"/>
    <s v="Yes"/>
    <s v="Yes"/>
    <s v="No"/>
    <s v="0"/>
    <d v="2021-07-30T00:00:00"/>
    <d v="1899-12-30T11:06:07"/>
  </r>
  <r>
    <n v="1355"/>
    <s v="210000093420"/>
    <n v="60051010"/>
    <s v="Bhuban Boro"/>
    <x v="3"/>
    <s v="Shillong"/>
    <x v="128"/>
    <m/>
    <x v="12"/>
    <s v="Executives"/>
    <s v="E5"/>
    <s v="Yes"/>
    <s v="Yes"/>
    <s v="Yes"/>
    <s v="Yes"/>
    <s v="Yes"/>
    <s v="Yes"/>
    <s v="No"/>
    <s v="0"/>
    <d v="2021-07-30T00:00:00"/>
    <d v="1899-12-30T12:47:35"/>
  </r>
  <r>
    <n v="1379"/>
    <s v="210000094648"/>
    <n v="60050181"/>
    <s v="Ajit Sharma"/>
    <x v="3"/>
    <s v="Shillong"/>
    <x v="79"/>
    <m/>
    <x v="12"/>
    <s v="Executives"/>
    <s v="E5"/>
    <s v="Yes"/>
    <s v="Yes"/>
    <s v="Yes"/>
    <s v="Yes"/>
    <s v="Yes"/>
    <s v="Yes"/>
    <s v="No"/>
    <s v="0"/>
    <d v="2021-07-31T00:00:00"/>
    <d v="1899-12-30T17:44:30"/>
  </r>
  <r>
    <n v="1384"/>
    <s v="210000094949"/>
    <n v="60050252"/>
    <s v="Shelly Ghosh"/>
    <x v="3"/>
    <s v="Shillong"/>
    <x v="79"/>
    <m/>
    <x v="12"/>
    <s v="Executives"/>
    <s v="E5"/>
    <s v="Yes"/>
    <s v="Yes"/>
    <s v="Yes"/>
    <s v="Yes"/>
    <s v="Yes"/>
    <s v="Yes"/>
    <s v="No"/>
    <s v="0"/>
    <d v="2021-08-02T00:00:00"/>
    <d v="1899-12-30T11:57:51"/>
  </r>
  <r>
    <n v="1385"/>
    <s v="210000094917"/>
    <n v="60051144"/>
    <s v="Debasree Nath"/>
    <x v="3"/>
    <s v="Shillong"/>
    <x v="79"/>
    <m/>
    <x v="12"/>
    <s v="Executives"/>
    <s v="E5"/>
    <s v="Yes"/>
    <s v="Yes"/>
    <s v="Yes"/>
    <s v="Yes"/>
    <s v="Yes"/>
    <s v="Yes"/>
    <s v="No"/>
    <s v="0"/>
    <d v="2021-08-02T00:00:00"/>
    <d v="1899-12-30T11:08:03"/>
  </r>
  <r>
    <n v="1386"/>
    <s v="210000094933"/>
    <n v="60002841"/>
    <s v="Bikram Das"/>
    <x v="3"/>
    <s v="Shillong"/>
    <x v="96"/>
    <m/>
    <x v="12"/>
    <s v="Executives"/>
    <s v="E5"/>
    <s v="Yes"/>
    <s v="Yes"/>
    <s v="Yes"/>
    <s v="Yes"/>
    <s v="Yes"/>
    <s v="Yes"/>
    <s v="No"/>
    <s v="0"/>
    <d v="2021-08-02T00:00:00"/>
    <d v="1899-12-30T11:14:17"/>
  </r>
  <r>
    <n v="1410"/>
    <s v="210000080879"/>
    <n v="60001864"/>
    <s v="Prasanta Kumar Das"/>
    <x v="3"/>
    <s v="Shillong"/>
    <x v="129"/>
    <m/>
    <x v="12"/>
    <s v="Executives"/>
    <s v="E6"/>
    <s v="Yes"/>
    <s v="Yes"/>
    <s v="Yes"/>
    <s v="Yes"/>
    <s v="Yes"/>
    <s v="Yes"/>
    <s v="No"/>
    <s v="0"/>
    <d v="2021-07-09T00:00:00"/>
    <d v="1899-12-30T09:16:29"/>
  </r>
  <r>
    <n v="1443"/>
    <s v="210000083613"/>
    <n v="60050896"/>
    <s v="R Chakraborty"/>
    <x v="3"/>
    <s v="Shillong"/>
    <x v="96"/>
    <m/>
    <x v="12"/>
    <s v="Executives"/>
    <s v="E6"/>
    <s v="Yes"/>
    <s v="Yes"/>
    <s v="Yes"/>
    <s v="Yes"/>
    <s v="Yes"/>
    <s v="Yes"/>
    <s v="No"/>
    <s v="0"/>
    <d v="2021-07-16T00:00:00"/>
    <d v="1899-12-30T16:24:40"/>
  </r>
  <r>
    <n v="1444"/>
    <s v="210000083622"/>
    <n v="60050191"/>
    <s v="B Borah"/>
    <x v="3"/>
    <s v="Shillong"/>
    <x v="96"/>
    <m/>
    <x v="12"/>
    <s v="Executives"/>
    <s v="E6"/>
    <s v="Yes"/>
    <s v="Yes"/>
    <s v="Yes"/>
    <s v="Yes"/>
    <s v="Yes"/>
    <s v="Yes"/>
    <s v="No"/>
    <s v="0"/>
    <d v="2021-07-16T00:00:00"/>
    <d v="1899-12-30T16:30:56"/>
  </r>
  <r>
    <n v="1447"/>
    <s v="210000083881"/>
    <n v="60010811"/>
    <s v="Umesh Rai"/>
    <x v="3"/>
    <s v="Shillong"/>
    <x v="107"/>
    <m/>
    <x v="12"/>
    <s v="Executives"/>
    <s v="E6"/>
    <s v="Yes"/>
    <s v="Yes"/>
    <s v="Yes"/>
    <s v="Yes"/>
    <s v="Yes"/>
    <s v="Yes"/>
    <s v="No"/>
    <s v="0"/>
    <d v="2021-07-17T00:00:00"/>
    <d v="1899-12-30T16:14:41"/>
  </r>
  <r>
    <n v="1465"/>
    <s v="210000084615"/>
    <n v="60050229"/>
    <s v="NASIRUDDIN BARBHUIYA"/>
    <x v="3"/>
    <s v="Shillong"/>
    <x v="119"/>
    <m/>
    <x v="12"/>
    <s v="Executives"/>
    <s v="E6"/>
    <s v="Yes"/>
    <s v="Yes"/>
    <s v="Yes"/>
    <s v="Yes"/>
    <s v="Yes"/>
    <s v="Yes"/>
    <s v="No"/>
    <s v="0"/>
    <d v="2021-07-20T00:00:00"/>
    <d v="1899-12-30T06:29:08"/>
  </r>
  <r>
    <n v="1479"/>
    <s v="210000085495"/>
    <n v="60065082"/>
    <s v="Trailokya Narayan Deori"/>
    <x v="3"/>
    <s v="Shillong"/>
    <x v="89"/>
    <m/>
    <x v="10"/>
    <s v="Executives"/>
    <s v="E6"/>
    <s v="Yes"/>
    <s v="Yes"/>
    <s v="Yes"/>
    <s v="Yes"/>
    <s v="Yes"/>
    <s v="Yes"/>
    <s v="No"/>
    <s v="0"/>
    <d v="2021-07-22T00:00:00"/>
    <d v="1899-12-30T14:10:42"/>
  </r>
  <r>
    <n v="1481"/>
    <s v="210000085656"/>
    <n v="60051093"/>
    <s v="Pranjal Gogoi"/>
    <x v="3"/>
    <s v="Shillong"/>
    <x v="73"/>
    <m/>
    <x v="12"/>
    <s v="Executives"/>
    <s v="E6"/>
    <s v="Yes"/>
    <s v="Yes"/>
    <s v="Yes"/>
    <s v="Yes"/>
    <s v="Yes"/>
    <s v="Yes"/>
    <s v="No"/>
    <s v="0"/>
    <d v="2021-07-22T00:00:00"/>
    <d v="1899-12-30T16:38:43"/>
  </r>
  <r>
    <n v="1484"/>
    <s v="210000085658"/>
    <n v="60002156"/>
    <s v="Praveen Hiraman Sonawane"/>
    <x v="3"/>
    <s v="Shillong"/>
    <x v="73"/>
    <m/>
    <x v="12"/>
    <s v="Executives"/>
    <s v="E6"/>
    <s v="Yes"/>
    <s v="Yes"/>
    <s v="Yes"/>
    <s v="Yes"/>
    <s v="Yes"/>
    <s v="Yes"/>
    <s v="No"/>
    <s v="0"/>
    <d v="2021-07-22T00:00:00"/>
    <d v="1899-12-30T16:40:44"/>
  </r>
  <r>
    <n v="1491"/>
    <s v="210000085395"/>
    <n v="60050236"/>
    <s v="P Kharghoria"/>
    <x v="3"/>
    <s v="Shillong"/>
    <x v="126"/>
    <m/>
    <x v="12"/>
    <s v="Executives"/>
    <s v="E6"/>
    <s v="Yes"/>
    <s v="Yes"/>
    <s v="Yes"/>
    <s v="Yes"/>
    <s v="Yes"/>
    <s v="Yes"/>
    <s v="No"/>
    <s v="0"/>
    <d v="2021-07-22T00:00:00"/>
    <d v="1899-12-30T11:31:13"/>
  </r>
  <r>
    <n v="1508"/>
    <s v="210000085972"/>
    <n v="60050253"/>
    <s v="Siddhartha Biswas"/>
    <x v="3"/>
    <s v="Shillong"/>
    <x v="92"/>
    <m/>
    <x v="11"/>
    <s v="Executives"/>
    <s v="E6"/>
    <s v="Yes"/>
    <s v="Yes"/>
    <s v="Yes"/>
    <s v="Yes"/>
    <s v="Yes"/>
    <s v="Yes"/>
    <s v="No"/>
    <s v="0"/>
    <d v="2021-07-23T00:00:00"/>
    <d v="1899-12-30T10:44:04"/>
  </r>
  <r>
    <n v="1512"/>
    <s v="210000085981"/>
    <n v="60051280"/>
    <s v="Uttam Debnath"/>
    <x v="3"/>
    <s v="Shillong"/>
    <x v="92"/>
    <m/>
    <x v="11"/>
    <s v="Executives"/>
    <s v="E6"/>
    <s v="Yes"/>
    <s v="Yes"/>
    <s v="Yes"/>
    <s v="Yes"/>
    <s v="Yes"/>
    <s v="Yes"/>
    <s v="No"/>
    <s v="0"/>
    <d v="2021-07-23T00:00:00"/>
    <d v="1899-12-30T10:45:36"/>
  </r>
  <r>
    <n v="1528"/>
    <s v="210000086788"/>
    <n v="60001926"/>
    <s v="Santosh Kumar"/>
    <x v="3"/>
    <s v="Shillong"/>
    <x v="96"/>
    <m/>
    <x v="12"/>
    <s v="Executives"/>
    <s v="E6"/>
    <s v="Yes"/>
    <s v="Yes"/>
    <s v="Yes"/>
    <s v="Yes"/>
    <s v="Yes"/>
    <s v="Yes"/>
    <s v="No"/>
    <s v="0"/>
    <d v="2021-07-24T00:00:00"/>
    <d v="1899-12-30T15:30:19"/>
  </r>
  <r>
    <n v="1542"/>
    <s v="210000087052"/>
    <n v="60050243"/>
    <s v="P K Pathak"/>
    <x v="3"/>
    <s v="Shillong"/>
    <x v="101"/>
    <m/>
    <x v="10"/>
    <s v="Executives"/>
    <s v="E6"/>
    <s v="Yes"/>
    <s v="Yes"/>
    <s v="Yes"/>
    <s v="Yes"/>
    <s v="Yes"/>
    <s v="Yes"/>
    <s v="No"/>
    <s v="0"/>
    <d v="2021-07-25T00:00:00"/>
    <d v="1899-12-30T11:16:26"/>
  </r>
  <r>
    <n v="1555"/>
    <s v="210000087352"/>
    <n v="60050227"/>
    <s v="M K Datta"/>
    <x v="3"/>
    <s v="Shillong"/>
    <x v="79"/>
    <m/>
    <x v="12"/>
    <s v="Executives"/>
    <s v="E6"/>
    <s v="Yes"/>
    <s v="Yes"/>
    <s v="Yes"/>
    <s v="Yes"/>
    <s v="Yes"/>
    <s v="Yes"/>
    <s v="No"/>
    <s v="0"/>
    <d v="2021-07-26T00:00:00"/>
    <d v="1899-12-30T10:00:24"/>
  </r>
  <r>
    <n v="1560"/>
    <s v="210000087551"/>
    <n v="60051090"/>
    <s v="Rashmi Boro"/>
    <x v="3"/>
    <s v="Shillong"/>
    <x v="89"/>
    <m/>
    <x v="10"/>
    <s v="Executives"/>
    <s v="E6"/>
    <s v="Yes"/>
    <s v="Yes"/>
    <s v="Yes"/>
    <s v="Yes"/>
    <s v="Yes"/>
    <s v="Yes"/>
    <s v="No"/>
    <s v="0"/>
    <d v="2021-07-26T00:00:00"/>
    <d v="1899-12-30T11:09:58"/>
  </r>
  <r>
    <n v="1563"/>
    <s v="210000087553"/>
    <n v="60002496"/>
    <s v="Binod Deb Barma"/>
    <x v="3"/>
    <s v="Shillong"/>
    <x v="110"/>
    <m/>
    <x v="11"/>
    <s v="Executives"/>
    <s v="E6"/>
    <s v="Yes"/>
    <s v="Yes"/>
    <s v="Yes"/>
    <s v="Yes"/>
    <s v="Yes"/>
    <s v="Yes"/>
    <s v="No"/>
    <s v="0"/>
    <d v="2021-07-26T00:00:00"/>
    <d v="1899-12-30T11:12:29"/>
  </r>
  <r>
    <n v="1566"/>
    <s v="210000087485"/>
    <n v="60002297"/>
    <s v="Yaisana Yaikhom"/>
    <x v="3"/>
    <s v="Shillong"/>
    <x v="89"/>
    <m/>
    <x v="10"/>
    <s v="Executives"/>
    <s v="E6"/>
    <s v="Yes"/>
    <s v="Yes"/>
    <s v="Yes"/>
    <s v="Yes"/>
    <s v="Yes"/>
    <s v="Yes"/>
    <s v="No"/>
    <s v="0"/>
    <d v="2021-07-26T00:00:00"/>
    <d v="1899-12-30T10:58:56"/>
  </r>
  <r>
    <n v="1567"/>
    <s v="210000087605"/>
    <n v="60002298"/>
    <s v="V K Biswas"/>
    <x v="3"/>
    <s v="Shillong"/>
    <x v="79"/>
    <m/>
    <x v="12"/>
    <s v="Executives"/>
    <s v="E6"/>
    <s v="Yes"/>
    <s v="Yes"/>
    <s v="Yes"/>
    <s v="Yes"/>
    <s v="Yes"/>
    <s v="Yes"/>
    <s v="No"/>
    <s v="0"/>
    <d v="2021-07-26T00:00:00"/>
    <d v="1899-12-30T11:34:39"/>
  </r>
  <r>
    <n v="1573"/>
    <s v="210000087432"/>
    <n v="60016877"/>
    <s v="Amit Kumar Verma"/>
    <x v="3"/>
    <s v="Shillong"/>
    <x v="83"/>
    <m/>
    <x v="13"/>
    <s v="Executives"/>
    <s v="E6"/>
    <s v="Yes"/>
    <s v="Yes"/>
    <s v="Yes"/>
    <s v="Yes"/>
    <s v="Yes"/>
    <s v="Yes"/>
    <s v="No"/>
    <s v="0"/>
    <d v="2021-07-26T00:00:00"/>
    <d v="1899-12-30T10:25:42"/>
  </r>
  <r>
    <n v="1579"/>
    <s v="210000087810"/>
    <n v="60051260"/>
    <s v="Ningthoujam Mantosh Singh"/>
    <x v="3"/>
    <s v="Shillong"/>
    <x v="112"/>
    <m/>
    <x v="9"/>
    <s v="Executives"/>
    <s v="E6"/>
    <s v="Yes"/>
    <s v="Yes"/>
    <s v="Yes"/>
    <s v="Yes"/>
    <s v="Yes"/>
    <s v="Yes"/>
    <s v="No"/>
    <s v="0"/>
    <d v="2021-07-26T00:00:00"/>
    <d v="1899-12-30T13:16:24"/>
  </r>
  <r>
    <n v="1580"/>
    <s v="210000088345"/>
    <n v="60030387"/>
    <s v="Rajababu Gulla"/>
    <x v="3"/>
    <s v="Shillong"/>
    <x v="84"/>
    <m/>
    <x v="12"/>
    <s v="Executives"/>
    <s v="E6"/>
    <s v="Yes"/>
    <s v="Yes"/>
    <s v="Yes"/>
    <s v="Yes"/>
    <s v="Yes"/>
    <s v="Yes"/>
    <s v="No"/>
    <s v="0"/>
    <d v="2021-07-26T00:00:00"/>
    <d v="1899-12-30T17:49:10"/>
  </r>
  <r>
    <n v="1597"/>
    <s v="210000088083"/>
    <n v="60050210"/>
    <s v="D Pegu"/>
    <x v="3"/>
    <s v="Shillong"/>
    <x v="104"/>
    <m/>
    <x v="13"/>
    <s v="Executives"/>
    <s v="E6"/>
    <s v="Yes"/>
    <s v="Yes"/>
    <s v="Yes"/>
    <s v="Yes"/>
    <s v="Yes"/>
    <s v="Yes"/>
    <s v="No"/>
    <s v="0"/>
    <d v="2021-07-26T00:00:00"/>
    <d v="1899-12-30T15:43:47"/>
  </r>
  <r>
    <n v="1620"/>
    <s v="210000088139"/>
    <n v="60002193"/>
    <s v="S Paukhatsuon Zou"/>
    <x v="3"/>
    <s v="Shillong"/>
    <x v="104"/>
    <m/>
    <x v="13"/>
    <s v="Executives"/>
    <s v="E6"/>
    <s v="Yes"/>
    <s v="Yes"/>
    <s v="Yes"/>
    <s v="Yes"/>
    <s v="Yes"/>
    <s v="Yes"/>
    <s v="No"/>
    <s v="0"/>
    <d v="2021-07-26T00:00:00"/>
    <d v="1899-12-30T16:20:47"/>
  </r>
  <r>
    <n v="1626"/>
    <s v="210000088221"/>
    <n v="60051099"/>
    <s v="Biman Kr Sharma"/>
    <x v="3"/>
    <s v="Shillong"/>
    <x v="95"/>
    <m/>
    <x v="12"/>
    <s v="Executives"/>
    <s v="E6"/>
    <s v="Yes"/>
    <s v="Yes"/>
    <s v="Yes"/>
    <s v="Yes"/>
    <s v="Yes"/>
    <s v="Yes"/>
    <s v="No"/>
    <s v="0"/>
    <d v="2021-07-26T00:00:00"/>
    <d v="1899-12-30T16:50:05"/>
  </r>
  <r>
    <n v="1632"/>
    <s v="210000088681"/>
    <n v="60050203"/>
    <s v="C Barman"/>
    <x v="3"/>
    <s v="Shillong"/>
    <x v="130"/>
    <m/>
    <x v="12"/>
    <s v="Executives"/>
    <s v="E6"/>
    <s v="Yes"/>
    <s v="Yes"/>
    <s v="Yes"/>
    <s v="Yes"/>
    <s v="Yes"/>
    <s v="Yes"/>
    <s v="No"/>
    <s v="0"/>
    <d v="2021-07-27T00:00:00"/>
    <d v="1899-12-30T10:00:50"/>
  </r>
  <r>
    <n v="1657"/>
    <s v="210000088675"/>
    <n v="60001893"/>
    <s v="Manohar Singh"/>
    <x v="3"/>
    <s v="Shillong"/>
    <x v="86"/>
    <m/>
    <x v="10"/>
    <s v="Executives"/>
    <s v="E6"/>
    <s v="Yes"/>
    <s v="Yes"/>
    <s v="Yes"/>
    <s v="Yes"/>
    <s v="Yes"/>
    <s v="Yes"/>
    <s v="No"/>
    <s v="0"/>
    <d v="2021-07-27T00:00:00"/>
    <d v="1899-12-30T10:00:46"/>
  </r>
  <r>
    <n v="1668"/>
    <s v="210000089038"/>
    <n v="60002341"/>
    <s v="Anisetti Lakshmi Narayana"/>
    <x v="3"/>
    <s v="Shillong"/>
    <x v="79"/>
    <m/>
    <x v="12"/>
    <s v="Executives"/>
    <s v="E6"/>
    <s v="Yes"/>
    <s v="Yes"/>
    <s v="Yes"/>
    <s v="Yes"/>
    <s v="Yes"/>
    <s v="Yes"/>
    <s v="No"/>
    <s v="0"/>
    <d v="2021-07-27T00:00:00"/>
    <d v="1899-12-30T12:41:25"/>
  </r>
  <r>
    <n v="1669"/>
    <s v="210000089040"/>
    <n v="60002301"/>
    <s v="Vikehiekho Tepa"/>
    <x v="3"/>
    <s v="Shillong"/>
    <x v="89"/>
    <m/>
    <x v="10"/>
    <s v="Executives"/>
    <s v="E6"/>
    <s v="Yes"/>
    <s v="Yes"/>
    <s v="Yes"/>
    <s v="Yes"/>
    <s v="Yes"/>
    <s v="Yes"/>
    <s v="No"/>
    <s v="0"/>
    <d v="2021-07-27T00:00:00"/>
    <d v="1899-12-30T12:46:43"/>
  </r>
  <r>
    <n v="1676"/>
    <s v="210000089652"/>
    <n v="60051273"/>
    <s v="Dipjyoti Baruah"/>
    <x v="3"/>
    <s v="Shillong"/>
    <x v="79"/>
    <m/>
    <x v="12"/>
    <s v="Executives"/>
    <s v="E6"/>
    <s v="Yes"/>
    <s v="Yes"/>
    <s v="Yes"/>
    <s v="Yes"/>
    <s v="Yes"/>
    <s v="Yes"/>
    <s v="No"/>
    <s v="0"/>
    <d v="2021-07-27T00:00:00"/>
    <d v="1899-12-30T17:32:03"/>
  </r>
  <r>
    <n v="1720"/>
    <s v="210000090220"/>
    <n v="60031089"/>
    <s v="P V N S Sharma"/>
    <x v="3"/>
    <s v="Shillong"/>
    <x v="98"/>
    <m/>
    <x v="15"/>
    <s v="Executives"/>
    <s v="E6"/>
    <s v="Yes"/>
    <s v="Yes"/>
    <s v="Yes"/>
    <s v="Yes"/>
    <s v="Yes"/>
    <s v="Yes"/>
    <s v="No"/>
    <s v="0"/>
    <d v="2021-07-28T00:00:00"/>
    <d v="1899-12-30T10:49:09"/>
  </r>
  <r>
    <n v="1722"/>
    <s v="210000090399"/>
    <n v="60002373"/>
    <s v="Mukesh ."/>
    <x v="3"/>
    <s v="Shillong"/>
    <x v="79"/>
    <m/>
    <x v="12"/>
    <s v="Executives"/>
    <s v="E6"/>
    <s v="Yes"/>
    <s v="Yes"/>
    <s v="Yes"/>
    <s v="Yes"/>
    <s v="Yes"/>
    <s v="Yes"/>
    <s v="No"/>
    <s v="0"/>
    <d v="2021-07-28T00:00:00"/>
    <d v="1899-12-30T11:44:25"/>
  </r>
  <r>
    <n v="1732"/>
    <s v="210000090777"/>
    <n v="60002234"/>
    <s v="Amjad Iqbal"/>
    <x v="3"/>
    <s v="Shillong"/>
    <x v="79"/>
    <m/>
    <x v="12"/>
    <s v="Executives"/>
    <s v="E6"/>
    <s v="Yes"/>
    <s v="Yes"/>
    <s v="Yes"/>
    <s v="Yes"/>
    <s v="Yes"/>
    <s v="Yes"/>
    <s v="No"/>
    <s v="0"/>
    <d v="2021-07-28T00:00:00"/>
    <d v="1899-12-30T14:32:16"/>
  </r>
  <r>
    <n v="1736"/>
    <s v="210000091206"/>
    <n v="60002191"/>
    <s v="Ravi Shankar Sarma"/>
    <x v="3"/>
    <s v="Shillong"/>
    <x v="107"/>
    <m/>
    <x v="12"/>
    <s v="Executives"/>
    <s v="E6"/>
    <s v="Yes"/>
    <s v="Yes"/>
    <s v="Yes"/>
    <s v="Yes"/>
    <s v="Yes"/>
    <s v="Yes"/>
    <s v="No"/>
    <s v="0"/>
    <d v="2021-07-28T00:00:00"/>
    <d v="1899-12-30T17:32:44"/>
  </r>
  <r>
    <n v="1753"/>
    <s v="210000091437"/>
    <n v="60002247"/>
    <s v="Samir Ahmad"/>
    <x v="3"/>
    <s v="Shillong"/>
    <x v="89"/>
    <m/>
    <x v="10"/>
    <s v="Executives"/>
    <s v="E6"/>
    <s v="Yes"/>
    <s v="Yes"/>
    <s v="Yes"/>
    <s v="Yes"/>
    <s v="Yes"/>
    <s v="Yes"/>
    <s v="No"/>
    <s v="0"/>
    <d v="2021-07-28T00:00:00"/>
    <d v="1899-12-30T20:43:52"/>
  </r>
  <r>
    <n v="1759"/>
    <s v="210000091585"/>
    <n v="60050205"/>
    <s v="D K Deb"/>
    <x v="3"/>
    <s v="Shillong"/>
    <x v="88"/>
    <m/>
    <x v="14"/>
    <s v="Executives"/>
    <s v="E6"/>
    <s v="Yes"/>
    <s v="Yes"/>
    <s v="Yes"/>
    <s v="Yes"/>
    <s v="Yes"/>
    <s v="Yes"/>
    <s v="No"/>
    <s v="0"/>
    <d v="2021-07-29T00:00:00"/>
    <d v="1899-12-30T09:30:24"/>
  </r>
  <r>
    <n v="1766"/>
    <s v="210000091530"/>
    <n v="60050249"/>
    <s v="R J Bhuyan"/>
    <x v="3"/>
    <s v="Shillong"/>
    <x v="95"/>
    <m/>
    <x v="12"/>
    <s v="Executives"/>
    <s v="E6"/>
    <s v="Yes"/>
    <s v="Yes"/>
    <s v="Yes"/>
    <s v="Yes"/>
    <s v="Yes"/>
    <s v="Yes"/>
    <s v="No"/>
    <s v="0"/>
    <d v="2021-07-29T00:00:00"/>
    <d v="1899-12-30T09:10:56"/>
  </r>
  <r>
    <n v="1771"/>
    <s v="210000092347"/>
    <n v="60050200"/>
    <s v="B Hazarika"/>
    <x v="3"/>
    <s v="Shillong"/>
    <x v="69"/>
    <m/>
    <x v="9"/>
    <s v="Executives"/>
    <s v="E6"/>
    <s v="Yes"/>
    <s v="Yes"/>
    <s v="Yes"/>
    <s v="Yes"/>
    <s v="Yes"/>
    <s v="Yes"/>
    <s v="No"/>
    <s v="0"/>
    <d v="2021-07-29T00:00:00"/>
    <d v="1899-12-30T15:52:18"/>
  </r>
  <r>
    <n v="1774"/>
    <s v="210000092088"/>
    <n v="60051041"/>
    <s v="W R Khongrymmai"/>
    <x v="3"/>
    <s v="Shillong"/>
    <x v="131"/>
    <m/>
    <x v="9"/>
    <s v="Executives"/>
    <s v="E6"/>
    <s v="Yes"/>
    <s v="Yes"/>
    <s v="Yes"/>
    <s v="Yes"/>
    <s v="Yes"/>
    <s v="Yes"/>
    <s v="No"/>
    <s v="0"/>
    <d v="2021-07-29T00:00:00"/>
    <d v="1899-12-30T12:44:06"/>
  </r>
  <r>
    <n v="1779"/>
    <s v="210000091793"/>
    <n v="60050262"/>
    <s v="U Haque"/>
    <x v="3"/>
    <s v="Shillong"/>
    <x v="73"/>
    <m/>
    <x v="12"/>
    <s v="Executives"/>
    <s v="E6"/>
    <s v="Yes"/>
    <s v="Yes"/>
    <s v="Yes"/>
    <s v="Yes"/>
    <s v="Yes"/>
    <s v="Yes"/>
    <s v="No"/>
    <s v="0"/>
    <d v="2021-07-29T00:00:00"/>
    <d v="1899-12-30T10:42:30"/>
  </r>
  <r>
    <n v="1786"/>
    <s v="210000092453"/>
    <n v="60051042"/>
    <s v="M K Das"/>
    <x v="3"/>
    <s v="Shillong"/>
    <x v="123"/>
    <m/>
    <x v="9"/>
    <s v="Executives"/>
    <s v="E6"/>
    <s v="Yes"/>
    <s v="Yes"/>
    <s v="Yes"/>
    <s v="Yes"/>
    <s v="Yes"/>
    <s v="Yes"/>
    <s v="No"/>
    <s v="0"/>
    <d v="2021-07-29T00:00:00"/>
    <d v="1899-12-30T16:30:18"/>
  </r>
  <r>
    <n v="1799"/>
    <s v="210000092689"/>
    <n v="60050207"/>
    <s v="D Roy"/>
    <x v="3"/>
    <s v="Shillong"/>
    <x v="132"/>
    <m/>
    <x v="9"/>
    <s v="Executives"/>
    <s v="E6"/>
    <s v="Yes"/>
    <s v="Yes"/>
    <s v="Yes"/>
    <s v="Yes"/>
    <s v="Yes"/>
    <s v="Yes"/>
    <s v="No"/>
    <s v="0"/>
    <d v="2021-07-29T00:00:00"/>
    <d v="1899-12-30T19:00:45"/>
  </r>
  <r>
    <n v="1807"/>
    <s v="210000092678"/>
    <n v="60001608"/>
    <s v="Nur Md Safiulla Laskar"/>
    <x v="3"/>
    <s v="Shillong"/>
    <x v="89"/>
    <m/>
    <x v="10"/>
    <s v="Executives"/>
    <s v="E6"/>
    <s v="Yes"/>
    <s v="Yes"/>
    <s v="Yes"/>
    <s v="Yes"/>
    <s v="Yes"/>
    <s v="Yes"/>
    <s v="No"/>
    <s v="0"/>
    <d v="2021-07-29T00:00:00"/>
    <d v="1899-12-30T18:40:59"/>
  </r>
  <r>
    <n v="1809"/>
    <s v="210000092855"/>
    <n v="60050204"/>
    <s v="D Nath"/>
    <x v="3"/>
    <s v="Shillong"/>
    <x v="76"/>
    <m/>
    <x v="9"/>
    <s v="Executives"/>
    <s v="E6"/>
    <s v="Yes"/>
    <s v="Yes"/>
    <s v="Yes"/>
    <s v="Yes"/>
    <s v="Yes"/>
    <s v="Yes"/>
    <s v="No"/>
    <s v="0"/>
    <d v="2021-07-29T00:00:00"/>
    <d v="1899-12-30T22:46:45"/>
  </r>
  <r>
    <n v="1827"/>
    <s v="210000092995"/>
    <n v="60060077"/>
    <s v="Venkatesh Kashinathrao Kharatmol"/>
    <x v="3"/>
    <s v="Shillong"/>
    <x v="133"/>
    <m/>
    <x v="9"/>
    <s v="Executives"/>
    <s v="E6"/>
    <s v="Yes"/>
    <s v="Yes"/>
    <s v="Yes"/>
    <s v="Yes"/>
    <s v="Yes"/>
    <s v="Yes"/>
    <s v="No"/>
    <s v="0"/>
    <d v="2021-07-30T00:00:00"/>
    <d v="1899-12-30T09:57:47"/>
  </r>
  <r>
    <n v="1828"/>
    <s v="210000093294"/>
    <n v="60000826"/>
    <s v="Debajit Chakrabartty"/>
    <x v="3"/>
    <s v="Shillong"/>
    <x v="89"/>
    <m/>
    <x v="10"/>
    <s v="Executives"/>
    <s v="E6"/>
    <s v="Yes"/>
    <s v="Yes"/>
    <s v="Yes"/>
    <s v="Yes"/>
    <s v="Yes"/>
    <s v="Yes"/>
    <s v="No"/>
    <s v="0"/>
    <d v="2021-07-30T00:00:00"/>
    <d v="1899-12-30T11:30:53"/>
  </r>
  <r>
    <n v="1831"/>
    <s v="210000093115"/>
    <n v="60050256"/>
    <s v="S K Rava"/>
    <x v="3"/>
    <s v="Shillong"/>
    <x v="134"/>
    <m/>
    <x v="12"/>
    <s v="Executives"/>
    <s v="E6"/>
    <s v="Yes"/>
    <s v="Yes"/>
    <s v="Yes"/>
    <s v="Yes"/>
    <s v="Yes"/>
    <s v="Yes"/>
    <s v="No"/>
    <s v="0"/>
    <d v="2021-07-30T00:00:00"/>
    <d v="1899-12-30T10:30:58"/>
  </r>
  <r>
    <n v="1838"/>
    <s v="210000093213"/>
    <n v="60050233"/>
    <s v="P N Borah"/>
    <x v="3"/>
    <s v="Shillong"/>
    <x v="67"/>
    <m/>
    <x v="9"/>
    <s v="Executives"/>
    <s v="E6"/>
    <s v="Yes"/>
    <s v="Yes"/>
    <s v="Yes"/>
    <s v="Yes"/>
    <s v="Yes"/>
    <s v="Yes"/>
    <s v="No"/>
    <s v="0"/>
    <d v="2021-07-30T00:00:00"/>
    <d v="1899-12-30T10:54:53"/>
  </r>
  <r>
    <n v="1848"/>
    <s v="210000093446"/>
    <n v="60050158"/>
    <s v="Phurailatpam Brajagopal Sharma"/>
    <x v="3"/>
    <s v="Shillong"/>
    <x v="94"/>
    <m/>
    <x v="14"/>
    <s v="Executives"/>
    <s v="E6"/>
    <s v="Yes"/>
    <s v="Yes"/>
    <s v="Yes"/>
    <s v="Yes"/>
    <s v="Yes"/>
    <s v="Yes"/>
    <s v="No"/>
    <s v="0"/>
    <d v="2021-07-30T00:00:00"/>
    <d v="1899-12-30T12:56:15"/>
  </r>
  <r>
    <n v="1862"/>
    <s v="210000093515"/>
    <n v="60050247"/>
    <s v="P Roy"/>
    <x v="3"/>
    <s v="Shillong"/>
    <x v="89"/>
    <m/>
    <x v="10"/>
    <s v="Executives"/>
    <s v="E6"/>
    <s v="Yes"/>
    <s v="Yes"/>
    <s v="Yes"/>
    <s v="Yes"/>
    <s v="Yes"/>
    <s v="Yes"/>
    <s v="No"/>
    <s v="0"/>
    <d v="2021-07-30T00:00:00"/>
    <d v="1899-12-30T14:13:47"/>
  </r>
  <r>
    <n v="1867"/>
    <s v="210000093585"/>
    <n v="60051098"/>
    <s v="Jitu Gohain"/>
    <x v="3"/>
    <s v="Shillong"/>
    <x v="128"/>
    <m/>
    <x v="12"/>
    <s v="Executives"/>
    <s v="E6"/>
    <s v="Yes"/>
    <s v="Yes"/>
    <s v="Yes"/>
    <s v="Yes"/>
    <s v="Yes"/>
    <s v="Yes"/>
    <s v="No"/>
    <s v="0"/>
    <d v="2021-07-30T00:00:00"/>
    <d v="1899-12-30T15:25:18"/>
  </r>
  <r>
    <n v="1882"/>
    <s v="210000094384"/>
    <n v="60051009"/>
    <s v="Gonesh Das"/>
    <x v="3"/>
    <s v="Shillong"/>
    <x v="68"/>
    <m/>
    <x v="10"/>
    <s v="Executives"/>
    <s v="E6"/>
    <s v="Yes"/>
    <s v="Yes"/>
    <s v="Yes"/>
    <s v="Yes"/>
    <s v="Yes"/>
    <s v="Yes"/>
    <s v="No"/>
    <s v="0"/>
    <d v="2021-07-31T00:00:00"/>
    <d v="1899-12-30T13:30:57"/>
  </r>
  <r>
    <n v="1888"/>
    <s v="210000094682"/>
    <n v="60050197"/>
    <s v="B K Paul"/>
    <x v="3"/>
    <s v="Shillong"/>
    <x v="110"/>
    <m/>
    <x v="11"/>
    <s v="Executives"/>
    <s v="E6"/>
    <s v="Yes"/>
    <s v="Yes"/>
    <s v="Yes"/>
    <s v="Yes"/>
    <s v="Yes"/>
    <s v="Yes"/>
    <s v="No"/>
    <s v="0"/>
    <d v="2021-07-31T00:00:00"/>
    <d v="1899-12-30T18:12:14"/>
  </r>
  <r>
    <n v="1890"/>
    <s v="210000094510"/>
    <n v="60050184"/>
    <s v="A K Baruah"/>
    <x v="3"/>
    <s v="Shillong"/>
    <x v="128"/>
    <m/>
    <x v="12"/>
    <s v="Executives"/>
    <s v="E6"/>
    <s v="Yes"/>
    <s v="Yes"/>
    <s v="Yes"/>
    <s v="Yes"/>
    <s v="Yes"/>
    <s v="Yes"/>
    <s v="No"/>
    <s v="0"/>
    <d v="2021-07-31T00:00:00"/>
    <d v="1899-12-30T15:17:41"/>
  </r>
  <r>
    <n v="1893"/>
    <s v="210000094511"/>
    <n v="60065003"/>
    <s v="Satyaban Sahana"/>
    <x v="3"/>
    <s v="Shillong"/>
    <x v="107"/>
    <m/>
    <x v="12"/>
    <s v="Executives"/>
    <s v="E6"/>
    <s v="Yes"/>
    <s v="Yes"/>
    <s v="Yes"/>
    <s v="Yes"/>
    <s v="Yes"/>
    <s v="Yes"/>
    <s v="No"/>
    <s v="0"/>
    <d v="2021-07-31T00:00:00"/>
    <d v="1899-12-30T15:16:07"/>
  </r>
  <r>
    <n v="1907"/>
    <s v="210000096070"/>
    <n v="60002300"/>
    <s v="Sangita Das"/>
    <x v="3"/>
    <s v="Shillong"/>
    <x v="89"/>
    <m/>
    <x v="10"/>
    <s v="Executives"/>
    <s v="E6"/>
    <s v="Yes"/>
    <s v="Yes"/>
    <s v="Yes"/>
    <s v="Yes"/>
    <s v="Yes"/>
    <s v="Yes"/>
    <s v="No"/>
    <s v="0"/>
    <d v="2021-08-05T00:00:00"/>
    <d v="1899-12-30T13:23:48"/>
  </r>
  <r>
    <n v="1910"/>
    <s v="210000096784"/>
    <n v="60001957"/>
    <s v="Moazzam Hussain Siddiqui"/>
    <x v="3"/>
    <s v="Shillong"/>
    <x v="91"/>
    <m/>
    <x v="12"/>
    <s v="Executives"/>
    <s v="E6"/>
    <s v="Yes"/>
    <s v="Yes"/>
    <s v="Yes"/>
    <s v="Yes"/>
    <s v="Yes"/>
    <s v="Yes"/>
    <s v="No"/>
    <s v="0"/>
    <d v="2021-08-07T00:00:00"/>
    <d v="1899-12-30T11:15:13"/>
  </r>
  <r>
    <n v="1914"/>
    <s v="210000100219"/>
    <n v="60002296"/>
    <s v="Hijam Geetanjali"/>
    <x v="3"/>
    <s v="Shillong"/>
    <x v="89"/>
    <m/>
    <x v="10"/>
    <s v="Executives"/>
    <s v="E6"/>
    <s v="Yes"/>
    <s v="Yes"/>
    <s v="Yes"/>
    <s v="Yes"/>
    <s v="Yes"/>
    <s v="Yes"/>
    <s v="No"/>
    <s v="0"/>
    <d v="2021-08-20T00:00:00"/>
    <d v="1899-12-30T17:11:51"/>
  </r>
  <r>
    <n v="1916"/>
    <s v="210000079517"/>
    <n v="60040134"/>
    <s v="T V Rao"/>
    <x v="3"/>
    <s v="Shillong"/>
    <x v="108"/>
    <m/>
    <x v="15"/>
    <s v="Executives"/>
    <s v="E7"/>
    <s v="Yes"/>
    <s v="Yes"/>
    <s v="Yes"/>
    <s v="Yes"/>
    <s v="Yes"/>
    <s v="Yes"/>
    <s v="No"/>
    <s v="0"/>
    <d v="2021-07-05T00:00:00"/>
    <d v="1899-12-30T17:14:43"/>
  </r>
  <r>
    <n v="1937"/>
    <s v="210000081956"/>
    <n v="60051008"/>
    <s v="Prabhat Kumar"/>
    <x v="3"/>
    <s v="Shillong"/>
    <x v="116"/>
    <m/>
    <x v="9"/>
    <s v="Executives"/>
    <s v="E7"/>
    <s v="Yes"/>
    <s v="Yes"/>
    <s v="Yes"/>
    <s v="Yes"/>
    <s v="Yes"/>
    <s v="Yes"/>
    <s v="No"/>
    <s v="0"/>
    <d v="2021-07-12T00:00:00"/>
    <d v="1899-12-30T16:30:56"/>
  </r>
  <r>
    <n v="1968"/>
    <s v="210000084523"/>
    <n v="60050230"/>
    <s v="N M Borah"/>
    <x v="3"/>
    <s v="Shillong"/>
    <x v="74"/>
    <m/>
    <x v="13"/>
    <s v="Executives"/>
    <s v="E7"/>
    <s v="Yes"/>
    <s v="Yes"/>
    <s v="Yes"/>
    <s v="Yes"/>
    <s v="Yes"/>
    <s v="Yes"/>
    <s v="No"/>
    <s v="0"/>
    <d v="2021-07-19T00:00:00"/>
    <d v="1899-12-30T17:40:45"/>
  </r>
  <r>
    <n v="1995"/>
    <s v="210000085675"/>
    <n v="60050206"/>
    <s v="D Gam Pupu"/>
    <x v="3"/>
    <s v="Shillong"/>
    <x v="74"/>
    <m/>
    <x v="13"/>
    <s v="Executives"/>
    <s v="E7"/>
    <s v="Yes"/>
    <s v="Yes"/>
    <s v="Yes"/>
    <s v="Yes"/>
    <s v="Yes"/>
    <s v="Yes"/>
    <s v="No"/>
    <s v="0"/>
    <d v="2021-07-22T00:00:00"/>
    <d v="1899-12-30T16:45:43"/>
  </r>
  <r>
    <n v="1997"/>
    <s v="210000086491"/>
    <n v="60050900"/>
    <s v="Sushil Kakati"/>
    <x v="3"/>
    <s v="Shillong"/>
    <x v="91"/>
    <m/>
    <x v="12"/>
    <s v="Executives"/>
    <s v="E7"/>
    <s v="Yes"/>
    <s v="Yes"/>
    <s v="Yes"/>
    <s v="Yes"/>
    <s v="Yes"/>
    <s v="Yes"/>
    <s v="No"/>
    <s v="0"/>
    <d v="2021-07-23T00:00:00"/>
    <d v="1899-12-30T18:33:14"/>
  </r>
  <r>
    <n v="1998"/>
    <s v="210000086160"/>
    <n v="60031071"/>
    <s v="John George"/>
    <x v="3"/>
    <s v="Shillong"/>
    <x v="89"/>
    <m/>
    <x v="10"/>
    <s v="Executives"/>
    <s v="E7"/>
    <s v="Yes"/>
    <s v="Yes"/>
    <s v="Yes"/>
    <s v="Yes"/>
    <s v="Yes"/>
    <s v="Yes"/>
    <s v="No"/>
    <s v="0"/>
    <d v="2021-07-23T00:00:00"/>
    <d v="1899-12-30T13:06:18"/>
  </r>
  <r>
    <n v="2004"/>
    <s v="210000086292"/>
    <n v="60050177"/>
    <s v="Abhijit Ch Guha"/>
    <x v="3"/>
    <s v="Shillong"/>
    <x v="125"/>
    <m/>
    <x v="12"/>
    <s v="Executives"/>
    <s v="E7"/>
    <s v="Yes"/>
    <s v="Yes"/>
    <s v="Yes"/>
    <s v="Yes"/>
    <s v="Yes"/>
    <s v="Yes"/>
    <s v="No"/>
    <s v="0"/>
    <d v="2021-07-23T00:00:00"/>
    <d v="1899-12-30T15:49:32"/>
  </r>
  <r>
    <n v="2007"/>
    <s v="210000086244"/>
    <n v="60040188"/>
    <s v="S R Mohanacharya"/>
    <x v="3"/>
    <s v="Shillong"/>
    <x v="135"/>
    <m/>
    <x v="12"/>
    <s v="Executives"/>
    <s v="E7"/>
    <s v="Yes"/>
    <s v="Yes"/>
    <s v="Yes"/>
    <s v="Yes"/>
    <s v="Yes"/>
    <s v="Yes"/>
    <s v="No"/>
    <s v="0"/>
    <d v="2021-07-23T00:00:00"/>
    <d v="1899-12-30T15:06:26"/>
  </r>
  <r>
    <n v="2013"/>
    <s v="210000086648"/>
    <n v="60050152"/>
    <s v="L Y Khongsai"/>
    <x v="3"/>
    <s v="Shillong"/>
    <x v="93"/>
    <m/>
    <x v="14"/>
    <s v="Executives"/>
    <s v="E7"/>
    <s v="Yes"/>
    <s v="Yes"/>
    <s v="Yes"/>
    <s v="Yes"/>
    <s v="Yes"/>
    <s v="Yes"/>
    <s v="No"/>
    <s v="0"/>
    <d v="2021-07-24T00:00:00"/>
    <d v="1899-12-30T11:10:06"/>
  </r>
  <r>
    <n v="2016"/>
    <s v="210000086794"/>
    <n v="60051020"/>
    <s v="Jyotirmoy Dev"/>
    <x v="3"/>
    <s v="Shillong"/>
    <x v="132"/>
    <m/>
    <x v="9"/>
    <s v="Executives"/>
    <s v="E7"/>
    <s v="Yes"/>
    <s v="Yes"/>
    <s v="Yes"/>
    <s v="Yes"/>
    <s v="Yes"/>
    <s v="Yes"/>
    <s v="No"/>
    <s v="0"/>
    <d v="2021-07-24T00:00:00"/>
    <d v="1899-12-30T14:41:14"/>
  </r>
  <r>
    <n v="2017"/>
    <s v="210000086815"/>
    <n v="60001125"/>
    <s v="Supriya Paul"/>
    <x v="3"/>
    <s v="Shillong"/>
    <x v="82"/>
    <m/>
    <x v="12"/>
    <s v="Executives"/>
    <s v="E7"/>
    <s v="Yes"/>
    <s v="Yes"/>
    <s v="Yes"/>
    <s v="Yes"/>
    <s v="Yes"/>
    <s v="Yes"/>
    <s v="No"/>
    <s v="0"/>
    <d v="2021-07-24T00:00:00"/>
    <d v="1899-12-30T15:23:07"/>
  </r>
  <r>
    <n v="2022"/>
    <s v="210000087131"/>
    <n v="60030228"/>
    <s v="K Parameswara Rao"/>
    <x v="3"/>
    <s v="Shillong"/>
    <x v="89"/>
    <m/>
    <x v="10"/>
    <s v="Executives"/>
    <s v="E7"/>
    <s v="Yes"/>
    <s v="Yes"/>
    <s v="Yes"/>
    <s v="Yes"/>
    <s v="Yes"/>
    <s v="Yes"/>
    <s v="No"/>
    <s v="0"/>
    <d v="2021-07-25T00:00:00"/>
    <d v="1899-12-30T15:25:16"/>
  </r>
  <r>
    <n v="2023"/>
    <s v="210000087206"/>
    <n v="60050217"/>
    <s v="H Borah"/>
    <x v="3"/>
    <s v="Shillong"/>
    <x v="130"/>
    <m/>
    <x v="12"/>
    <s v="Executives"/>
    <s v="E7"/>
    <s v="Yes"/>
    <s v="Yes"/>
    <s v="Yes"/>
    <s v="Yes"/>
    <s v="Yes"/>
    <s v="Yes"/>
    <s v="No"/>
    <s v="0"/>
    <d v="2021-07-25T00:00:00"/>
    <d v="1899-12-30T21:33:58"/>
  </r>
  <r>
    <n v="2031"/>
    <s v="210000087133"/>
    <n v="60030191"/>
    <s v="B Satyavardhan"/>
    <x v="3"/>
    <s v="Shillong"/>
    <x v="89"/>
    <m/>
    <x v="10"/>
    <s v="Executives"/>
    <s v="E7"/>
    <s v="Yes"/>
    <s v="Yes"/>
    <s v="Yes"/>
    <s v="Yes"/>
    <s v="Yes"/>
    <s v="Yes"/>
    <s v="No"/>
    <s v="0"/>
    <d v="2021-07-25T00:00:00"/>
    <d v="1899-12-30T15:31:15"/>
  </r>
  <r>
    <n v="2043"/>
    <s v="210000087517"/>
    <n v="60001198"/>
    <s v="Arwot Lang Syngkon"/>
    <x v="3"/>
    <s v="Shillong"/>
    <x v="89"/>
    <m/>
    <x v="10"/>
    <s v="Executives"/>
    <s v="E7"/>
    <s v="Yes"/>
    <s v="Yes"/>
    <s v="Yes"/>
    <s v="Yes"/>
    <s v="Yes"/>
    <s v="Yes"/>
    <s v="No"/>
    <s v="0"/>
    <d v="2021-07-26T00:00:00"/>
    <d v="1899-12-30T11:06:11"/>
  </r>
  <r>
    <n v="2044"/>
    <s v="210000087548"/>
    <n v="60050864"/>
    <s v="Debajit Talukdar"/>
    <x v="3"/>
    <s v="Shillong"/>
    <x v="98"/>
    <m/>
    <x v="15"/>
    <s v="Executives"/>
    <s v="E7"/>
    <s v="Yes"/>
    <s v="Yes"/>
    <s v="Yes"/>
    <s v="Yes"/>
    <s v="Yes"/>
    <s v="Yes"/>
    <s v="No"/>
    <s v="0"/>
    <d v="2021-07-26T00:00:00"/>
    <d v="1899-12-30T11:16:39"/>
  </r>
  <r>
    <n v="2061"/>
    <s v="210000087643"/>
    <n v="60000837"/>
    <s v="Hrangchhuana Sailo"/>
    <x v="3"/>
    <s v="Shillong"/>
    <x v="103"/>
    <m/>
    <x v="15"/>
    <s v="Executives"/>
    <s v="E7"/>
    <s v="Yes"/>
    <s v="Yes"/>
    <s v="Yes"/>
    <s v="Yes"/>
    <s v="Yes"/>
    <s v="Yes"/>
    <s v="No"/>
    <s v="0"/>
    <d v="2021-07-26T00:00:00"/>
    <d v="1899-12-30T11:47:53"/>
  </r>
  <r>
    <n v="2099"/>
    <s v="210000087871"/>
    <n v="60050237"/>
    <s v="P C Rabha"/>
    <x v="3"/>
    <s v="Shillong"/>
    <x v="67"/>
    <m/>
    <x v="9"/>
    <s v="Executives"/>
    <s v="E7"/>
    <s v="Yes"/>
    <s v="Yes"/>
    <s v="Yes"/>
    <s v="Yes"/>
    <s v="Yes"/>
    <s v="Yes"/>
    <s v="No"/>
    <s v="0"/>
    <d v="2021-07-26T00:00:00"/>
    <d v="1899-12-30T13:17:12"/>
  </r>
  <r>
    <n v="2123"/>
    <s v="210000089046"/>
    <n v="60050220"/>
    <s v="K N Sharma"/>
    <x v="3"/>
    <s v="Shillong"/>
    <x v="107"/>
    <m/>
    <x v="12"/>
    <s v="Executives"/>
    <s v="E7"/>
    <s v="Yes"/>
    <s v="Yes"/>
    <s v="Yes"/>
    <s v="Yes"/>
    <s v="Yes"/>
    <s v="Yes"/>
    <s v="No"/>
    <s v="0"/>
    <d v="2021-07-27T00:00:00"/>
    <d v="1899-12-30T12:34:28"/>
  </r>
  <r>
    <n v="2129"/>
    <s v="210000088546"/>
    <n v="60001086"/>
    <s v="Anjan Sen"/>
    <x v="3"/>
    <s v="Shillong"/>
    <x v="126"/>
    <m/>
    <x v="12"/>
    <s v="Executives"/>
    <s v="E7"/>
    <s v="Yes"/>
    <s v="Yes"/>
    <s v="Yes"/>
    <s v="Yes"/>
    <s v="Yes"/>
    <s v="Yes"/>
    <s v="No"/>
    <s v="0"/>
    <d v="2021-07-27T00:00:00"/>
    <d v="1899-12-30T04:17:54"/>
  </r>
  <r>
    <n v="2137"/>
    <s v="210000089876"/>
    <n v="60001731"/>
    <s v="Kirshna Pal Singh Rathore"/>
    <x v="3"/>
    <s v="Shillong"/>
    <x v="74"/>
    <m/>
    <x v="13"/>
    <s v="Executives"/>
    <s v="E7"/>
    <s v="Yes"/>
    <s v="Yes"/>
    <s v="Yes"/>
    <s v="Yes"/>
    <s v="Yes"/>
    <s v="Yes"/>
    <s v="No"/>
    <s v="0"/>
    <d v="2021-07-27T00:00:00"/>
    <d v="1899-12-30T23:06:05"/>
  </r>
  <r>
    <n v="2144"/>
    <s v="210000089663"/>
    <n v="60050090"/>
    <s v="A B K Singh"/>
    <x v="3"/>
    <s v="Shillong"/>
    <x v="88"/>
    <m/>
    <x v="14"/>
    <s v="Executives"/>
    <s v="E7"/>
    <s v="Yes"/>
    <s v="Yes"/>
    <s v="Yes"/>
    <s v="Yes"/>
    <s v="Yes"/>
    <s v="Yes"/>
    <s v="No"/>
    <s v="0"/>
    <d v="2021-07-27T00:00:00"/>
    <d v="1899-12-30T17:37:01"/>
  </r>
  <r>
    <n v="2145"/>
    <s v="210000089723"/>
    <n v="60050239"/>
    <s v="Pradip Das"/>
    <x v="3"/>
    <s v="Shillong"/>
    <x v="108"/>
    <m/>
    <x v="15"/>
    <s v="Executives"/>
    <s v="E7"/>
    <s v="Yes"/>
    <s v="Yes"/>
    <s v="Yes"/>
    <s v="Yes"/>
    <s v="Yes"/>
    <s v="Yes"/>
    <s v="No"/>
    <s v="0"/>
    <d v="2021-07-27T00:00:00"/>
    <d v="1899-12-30T18:02:36"/>
  </r>
  <r>
    <n v="2146"/>
    <s v="210000089734"/>
    <n v="60000828"/>
    <s v="Ashok Sinha"/>
    <x v="3"/>
    <s v="Shillong"/>
    <x v="89"/>
    <m/>
    <x v="10"/>
    <s v="Executives"/>
    <s v="E7"/>
    <s v="Yes"/>
    <s v="Yes"/>
    <s v="Yes"/>
    <s v="Yes"/>
    <s v="Yes"/>
    <s v="Yes"/>
    <s v="No"/>
    <s v="0"/>
    <d v="2021-07-27T00:00:00"/>
    <d v="1899-12-30T18:12:38"/>
  </r>
  <r>
    <n v="2153"/>
    <s v="210000089964"/>
    <n v="60001269"/>
    <s v="Waribam Amarjeet"/>
    <x v="3"/>
    <s v="Shillong"/>
    <x v="93"/>
    <m/>
    <x v="14"/>
    <s v="Executives"/>
    <s v="E7"/>
    <s v="Yes"/>
    <s v="Yes"/>
    <s v="Yes"/>
    <s v="Yes"/>
    <s v="Yes"/>
    <s v="Yes"/>
    <s v="No"/>
    <s v="0"/>
    <d v="2021-07-28T00:00:00"/>
    <d v="1899-12-30T09:24:00"/>
  </r>
  <r>
    <n v="2165"/>
    <s v="210000090232"/>
    <n v="60050167"/>
    <s v="S K Dutta"/>
    <x v="3"/>
    <s v="Shillong"/>
    <x v="119"/>
    <m/>
    <x v="12"/>
    <s v="Executives"/>
    <s v="E7"/>
    <s v="Yes"/>
    <s v="Yes"/>
    <s v="Yes"/>
    <s v="Yes"/>
    <s v="Yes"/>
    <s v="Yes"/>
    <s v="No"/>
    <s v="0"/>
    <d v="2021-07-28T00:00:00"/>
    <d v="1899-12-30T10:50:29"/>
  </r>
  <r>
    <n v="2172"/>
    <s v="210000090563"/>
    <n v="60001163"/>
    <s v="Kumar Nikhil"/>
    <x v="3"/>
    <s v="Shillong"/>
    <x v="79"/>
    <m/>
    <x v="12"/>
    <s v="Executives"/>
    <s v="E7"/>
    <s v="Yes"/>
    <s v="Yes"/>
    <s v="Yes"/>
    <s v="Yes"/>
    <s v="Yes"/>
    <s v="Yes"/>
    <s v="No"/>
    <s v="0"/>
    <d v="2021-07-28T00:00:00"/>
    <d v="1899-12-30T12:28:53"/>
  </r>
  <r>
    <n v="2186"/>
    <s v="210000091475"/>
    <n v="60041470"/>
    <s v="Narendra Kumar"/>
    <x v="3"/>
    <s v="Shillong"/>
    <x v="104"/>
    <m/>
    <x v="13"/>
    <s v="Executives"/>
    <s v="E7"/>
    <s v="Yes"/>
    <s v="Yes"/>
    <s v="Yes"/>
    <s v="Yes"/>
    <s v="Yes"/>
    <s v="Yes"/>
    <s v="No"/>
    <s v="0"/>
    <d v="2021-07-28T00:00:00"/>
    <d v="1899-12-30T21:16:12"/>
  </r>
  <r>
    <n v="2193"/>
    <s v="210000090982"/>
    <n v="60051018"/>
    <s v="Prasanta Borah"/>
    <x v="3"/>
    <s v="Shillong"/>
    <x v="109"/>
    <m/>
    <x v="9"/>
    <s v="Executives"/>
    <s v="E7"/>
    <s v="Yes"/>
    <s v="Yes"/>
    <s v="Yes"/>
    <s v="Yes"/>
    <s v="Yes"/>
    <s v="Yes"/>
    <s v="No"/>
    <s v="0"/>
    <d v="2021-07-28T00:00:00"/>
    <d v="1899-12-30T16:13:08"/>
  </r>
  <r>
    <n v="2211"/>
    <s v="210000091820"/>
    <n v="60050153"/>
    <s v="LSC Singh"/>
    <x v="3"/>
    <s v="Shillong"/>
    <x v="93"/>
    <m/>
    <x v="14"/>
    <s v="Executives"/>
    <s v="E7"/>
    <s v="Yes"/>
    <s v="Yes"/>
    <s v="Yes"/>
    <s v="Yes"/>
    <s v="Yes"/>
    <s v="Yes"/>
    <s v="No"/>
    <s v="0"/>
    <d v="2021-07-29T00:00:00"/>
    <d v="1899-12-30T11:05:08"/>
  </r>
  <r>
    <n v="2213"/>
    <s v="210000092436"/>
    <n v="60050183"/>
    <s v="A C Das"/>
    <x v="3"/>
    <s v="Shillong"/>
    <x v="136"/>
    <m/>
    <x v="9"/>
    <s v="Executives"/>
    <s v="E7"/>
    <s v="Yes"/>
    <s v="Yes"/>
    <s v="Yes"/>
    <s v="Yes"/>
    <s v="Yes"/>
    <s v="Yes"/>
    <s v="No"/>
    <s v="0"/>
    <d v="2021-07-29T00:00:00"/>
    <d v="1899-12-30T16:30:47"/>
  </r>
  <r>
    <n v="2219"/>
    <s v="210000092814"/>
    <n v="60001304"/>
    <s v="Kaling Jongkey"/>
    <x v="3"/>
    <s v="Shillong"/>
    <x v="133"/>
    <m/>
    <x v="9"/>
    <s v="Executives"/>
    <s v="E7"/>
    <s v="Yes"/>
    <s v="Yes"/>
    <s v="Yes"/>
    <s v="Yes"/>
    <s v="Yes"/>
    <s v="Yes"/>
    <s v="No"/>
    <s v="0"/>
    <d v="2021-07-29T00:00:00"/>
    <d v="1899-12-30T20:41:51"/>
  </r>
  <r>
    <n v="2232"/>
    <s v="210000092588"/>
    <n v="60050176"/>
    <s v="A R Choudhury"/>
    <x v="3"/>
    <s v="Shillong"/>
    <x v="110"/>
    <m/>
    <x v="11"/>
    <s v="Executives"/>
    <s v="E7"/>
    <s v="Yes"/>
    <s v="Yes"/>
    <s v="Yes"/>
    <s v="Yes"/>
    <s v="Yes"/>
    <s v="Yes"/>
    <s v="No"/>
    <s v="0"/>
    <d v="2021-07-29T00:00:00"/>
    <d v="1899-12-30T17:38:53"/>
  </r>
  <r>
    <n v="2235"/>
    <s v="210000092796"/>
    <n v="60050106"/>
    <s v="Manoj Saha"/>
    <x v="3"/>
    <s v="Shillong"/>
    <x v="95"/>
    <m/>
    <x v="12"/>
    <s v="Executives"/>
    <s v="E7"/>
    <s v="Yes"/>
    <s v="Yes"/>
    <s v="Yes"/>
    <s v="Yes"/>
    <s v="Yes"/>
    <s v="Yes"/>
    <s v="No"/>
    <s v="0"/>
    <d v="2021-07-29T00:00:00"/>
    <d v="1899-12-30T20:42:00"/>
  </r>
  <r>
    <n v="2237"/>
    <s v="210000093136"/>
    <n v="60050800"/>
    <s v="J D Sharmah"/>
    <x v="3"/>
    <s v="Shillong"/>
    <x v="109"/>
    <m/>
    <x v="9"/>
    <s v="Executives"/>
    <s v="E7"/>
    <s v="Yes"/>
    <s v="Yes"/>
    <s v="Yes"/>
    <s v="Yes"/>
    <s v="Yes"/>
    <s v="Yes"/>
    <s v="No"/>
    <s v="0"/>
    <d v="2021-07-30T00:00:00"/>
    <d v="1899-12-30T10:35:31"/>
  </r>
  <r>
    <n v="2238"/>
    <s v="210000092975"/>
    <n v="60050160"/>
    <s v="P Gogoi"/>
    <x v="3"/>
    <s v="Shillong"/>
    <x v="79"/>
    <m/>
    <x v="12"/>
    <s v="Executives"/>
    <s v="E7"/>
    <s v="Yes"/>
    <s v="Yes"/>
    <s v="Yes"/>
    <s v="Yes"/>
    <s v="Yes"/>
    <s v="Yes"/>
    <s v="No"/>
    <s v="0"/>
    <d v="2021-07-30T00:00:00"/>
    <d v="1899-12-30T09:48:49"/>
  </r>
  <r>
    <n v="2243"/>
    <s v="210000093326"/>
    <n v="60001263"/>
    <s v="Sunil Kumar Singh"/>
    <x v="3"/>
    <s v="Shillong"/>
    <x v="79"/>
    <m/>
    <x v="12"/>
    <s v="Executives"/>
    <s v="E7"/>
    <s v="Yes"/>
    <s v="Yes"/>
    <s v="Yes"/>
    <s v="Yes"/>
    <s v="Yes"/>
    <s v="Yes"/>
    <s v="No"/>
    <s v="0"/>
    <d v="2021-07-30T00:00:00"/>
    <d v="1899-12-30T11:47:02"/>
  </r>
  <r>
    <n v="2251"/>
    <s v="210000092957"/>
    <n v="60001606"/>
    <s v="Syed Iftekhar Anjum"/>
    <x v="3"/>
    <s v="Shillong"/>
    <x v="91"/>
    <m/>
    <x v="12"/>
    <s v="Executives"/>
    <s v="E7"/>
    <s v="Yes"/>
    <s v="Yes"/>
    <s v="Yes"/>
    <s v="Yes"/>
    <s v="Yes"/>
    <s v="Yes"/>
    <s v="No"/>
    <s v="0"/>
    <d v="2021-07-30T00:00:00"/>
    <d v="1899-12-30T09:44:07"/>
  </r>
  <r>
    <n v="2263"/>
    <s v="210000093489"/>
    <n v="60050221"/>
    <s v="K K Medhi"/>
    <x v="3"/>
    <s v="Shillong"/>
    <x v="137"/>
    <m/>
    <x v="13"/>
    <s v="Executives"/>
    <s v="E7"/>
    <s v="Yes"/>
    <s v="Yes"/>
    <s v="Yes"/>
    <s v="Yes"/>
    <s v="Yes"/>
    <s v="Yes"/>
    <s v="No"/>
    <s v="0"/>
    <d v="2021-07-30T00:00:00"/>
    <d v="1899-12-30T13:46:56"/>
  </r>
  <r>
    <n v="2269"/>
    <s v="210000093924"/>
    <n v="60000873"/>
    <s v="Nani Kojin"/>
    <x v="3"/>
    <s v="Shillong"/>
    <x v="112"/>
    <m/>
    <x v="9"/>
    <s v="Executives"/>
    <s v="E7"/>
    <s v="Yes"/>
    <s v="Yes"/>
    <s v="Yes"/>
    <s v="Yes"/>
    <s v="Yes"/>
    <s v="Yes"/>
    <s v="No"/>
    <s v="0"/>
    <d v="2021-07-30T00:00:00"/>
    <d v="1899-12-30T18:57:09"/>
  </r>
  <r>
    <n v="2273"/>
    <s v="210000094109"/>
    <n v="60050151"/>
    <s v="J C SARMA"/>
    <x v="3"/>
    <s v="Shillong"/>
    <x v="105"/>
    <m/>
    <x v="10"/>
    <s v="Executives"/>
    <s v="E7"/>
    <s v="Yes"/>
    <s v="Yes"/>
    <s v="Yes"/>
    <s v="Yes"/>
    <s v="Yes"/>
    <s v="Yes"/>
    <s v="No"/>
    <s v="0"/>
    <d v="2021-07-31T00:00:00"/>
    <d v="1899-12-30T09:40:18"/>
  </r>
  <r>
    <n v="2275"/>
    <s v="210000094218"/>
    <n v="60050250"/>
    <s v="S M Singha"/>
    <x v="3"/>
    <s v="Shillong"/>
    <x v="97"/>
    <m/>
    <x v="12"/>
    <s v="Executives"/>
    <s v="E7"/>
    <s v="Yes"/>
    <s v="Yes"/>
    <s v="Yes"/>
    <s v="Yes"/>
    <s v="Yes"/>
    <s v="Yes"/>
    <s v="No"/>
    <s v="0"/>
    <d v="2021-07-31T00:00:00"/>
    <d v="1899-12-30T10:52:53"/>
  </r>
  <r>
    <n v="2285"/>
    <s v="210000094662"/>
    <n v="60050061"/>
    <s v="D D Misra"/>
    <x v="3"/>
    <s v="Shillong"/>
    <x v="84"/>
    <m/>
    <x v="12"/>
    <s v="Executives"/>
    <s v="E7"/>
    <s v="Yes"/>
    <s v="Yes"/>
    <s v="Yes"/>
    <s v="Yes"/>
    <s v="Yes"/>
    <s v="Yes"/>
    <s v="No"/>
    <s v="0"/>
    <d v="2021-07-31T00:00:00"/>
    <d v="1899-12-30T17:55:47"/>
  </r>
  <r>
    <n v="2288"/>
    <s v="210000095154"/>
    <n v="60050194"/>
    <s v="B Boro"/>
    <x v="3"/>
    <s v="Shillong"/>
    <x v="128"/>
    <m/>
    <x v="12"/>
    <s v="Executives"/>
    <s v="E7"/>
    <s v="Yes"/>
    <s v="Yes"/>
    <s v="Yes"/>
    <s v="Yes"/>
    <s v="Yes"/>
    <s v="Yes"/>
    <s v="No"/>
    <s v="0"/>
    <d v="2021-08-02T00:00:00"/>
    <d v="1899-12-30T17:46:01"/>
  </r>
  <r>
    <n v="2291"/>
    <s v="210000095353"/>
    <n v="60050145"/>
    <s v="B Ch Taye"/>
    <x v="3"/>
    <s v="Shillong"/>
    <x v="133"/>
    <m/>
    <x v="9"/>
    <s v="Executives"/>
    <s v="E7"/>
    <s v="Yes"/>
    <s v="Yes"/>
    <s v="Yes"/>
    <s v="Yes"/>
    <s v="Yes"/>
    <s v="Yes"/>
    <s v="No"/>
    <s v="0"/>
    <d v="2021-08-03T00:00:00"/>
    <d v="1899-12-30T12:27:17"/>
  </r>
  <r>
    <n v="2307"/>
    <s v="210000079529"/>
    <n v="60000827"/>
    <s v="Somiran Das"/>
    <x v="3"/>
    <s v="Shillong"/>
    <x v="79"/>
    <m/>
    <x v="12"/>
    <s v="Executives"/>
    <s v="E8"/>
    <s v="Yes"/>
    <s v="Yes"/>
    <s v="Yes"/>
    <s v="Yes"/>
    <s v="Yes"/>
    <s v="Yes"/>
    <s v="No"/>
    <s v="0"/>
    <d v="2021-07-05T00:00:00"/>
    <d v="1899-12-30T17:21:38"/>
  </r>
  <r>
    <n v="2311"/>
    <s v="210000080396"/>
    <n v="60025020"/>
    <s v="Rajendra Janardan Dubey"/>
    <x v="3"/>
    <s v="Shillong"/>
    <x v="89"/>
    <m/>
    <x v="10"/>
    <s v="Executives"/>
    <s v="E8"/>
    <s v="Yes"/>
    <s v="Yes"/>
    <s v="Yes"/>
    <s v="Yes"/>
    <s v="Yes"/>
    <s v="Yes"/>
    <s v="No"/>
    <s v="0"/>
    <d v="2021-07-07T00:00:00"/>
    <d v="1899-12-30T17:44:36"/>
  </r>
  <r>
    <n v="2313"/>
    <s v="210000080409"/>
    <n v="60050092"/>
    <s v="B Paulchoudhury"/>
    <x v="3"/>
    <s v="Shillong"/>
    <x v="89"/>
    <m/>
    <x v="10"/>
    <s v="Executives"/>
    <s v="E8"/>
    <s v="Yes"/>
    <s v="Yes"/>
    <s v="Yes"/>
    <s v="Yes"/>
    <s v="Yes"/>
    <s v="Yes"/>
    <s v="No"/>
    <s v="0"/>
    <d v="2021-07-07T00:00:00"/>
    <d v="1899-12-30T18:23:49"/>
  </r>
  <r>
    <n v="2329"/>
    <s v="210000082249"/>
    <n v="60000547"/>
    <s v="L K Khajkumar"/>
    <x v="3"/>
    <s v="Shillong"/>
    <x v="89"/>
    <m/>
    <x v="10"/>
    <s v="Executives"/>
    <s v="E8"/>
    <s v="Yes"/>
    <s v="Yes"/>
    <s v="Yes"/>
    <s v="Yes"/>
    <s v="Yes"/>
    <s v="Yes"/>
    <s v="No"/>
    <s v="0"/>
    <d v="2021-07-13T00:00:00"/>
    <d v="1899-12-30T13:52:03"/>
  </r>
  <r>
    <n v="2342"/>
    <s v="210000083631"/>
    <n v="60040029"/>
    <s v="Ashok Kumar"/>
    <x v="3"/>
    <s v="Shillong"/>
    <x v="89"/>
    <m/>
    <x v="10"/>
    <s v="Executives"/>
    <s v="E8"/>
    <s v="Yes"/>
    <s v="Yes"/>
    <s v="Yes"/>
    <s v="Yes"/>
    <s v="Yes"/>
    <s v="Yes"/>
    <s v="No"/>
    <s v="0"/>
    <d v="2021-07-16T00:00:00"/>
    <d v="1899-12-30T16:54:55"/>
  </r>
  <r>
    <n v="2343"/>
    <s v="210000083509"/>
    <n v="60050080"/>
    <s v="Amar Jyoti Gogoi"/>
    <x v="3"/>
    <s v="Shillong"/>
    <x v="73"/>
    <m/>
    <x v="12"/>
    <s v="Executives"/>
    <s v="E8"/>
    <s v="Yes"/>
    <s v="Yes"/>
    <s v="Yes"/>
    <s v="Yes"/>
    <s v="Yes"/>
    <s v="Yes"/>
    <s v="No"/>
    <s v="0"/>
    <d v="2021-07-16T00:00:00"/>
    <d v="1899-12-30T12:48:39"/>
  </r>
  <r>
    <n v="2350"/>
    <s v="210000084009"/>
    <n v="60050069"/>
    <s v="Sultan Farooq Shah"/>
    <x v="3"/>
    <s v="Shillong"/>
    <x v="81"/>
    <m/>
    <x v="12"/>
    <s v="Executives"/>
    <s v="E8"/>
    <s v="Yes"/>
    <s v="Yes"/>
    <s v="Yes"/>
    <s v="Yes"/>
    <s v="Yes"/>
    <s v="Yes"/>
    <s v="No"/>
    <s v="0"/>
    <d v="2021-07-18T00:00:00"/>
    <d v="1899-12-30T19:00:06"/>
  </r>
  <r>
    <n v="2366"/>
    <s v="210000085003"/>
    <n v="60050085"/>
    <s v="L A Sharma"/>
    <x v="3"/>
    <s v="Shillong"/>
    <x v="87"/>
    <m/>
    <x v="13"/>
    <s v="Executives"/>
    <s v="E8"/>
    <s v="Yes"/>
    <s v="Yes"/>
    <s v="Yes"/>
    <s v="Yes"/>
    <s v="Yes"/>
    <s v="Yes"/>
    <s v="No"/>
    <s v="0"/>
    <d v="2021-07-20T00:00:00"/>
    <d v="1899-12-30T18:42:38"/>
  </r>
  <r>
    <n v="2368"/>
    <s v="210000085681"/>
    <n v="60000762"/>
    <s v="Jairam Yadav"/>
    <x v="3"/>
    <s v="Shillong"/>
    <x v="116"/>
    <m/>
    <x v="9"/>
    <s v="Executives"/>
    <s v="E8"/>
    <s v="Yes"/>
    <s v="Yes"/>
    <s v="Yes"/>
    <s v="Yes"/>
    <s v="Yes"/>
    <s v="Yes"/>
    <s v="No"/>
    <s v="0"/>
    <d v="2021-07-22T00:00:00"/>
    <d v="1899-12-30T16:42:08"/>
  </r>
  <r>
    <n v="2372"/>
    <s v="210000085330"/>
    <n v="60000888"/>
    <s v="Manish Kumar"/>
    <x v="3"/>
    <s v="Shillong"/>
    <x v="89"/>
    <m/>
    <x v="10"/>
    <s v="Executives"/>
    <s v="E8"/>
    <s v="Yes"/>
    <s v="Yes"/>
    <s v="Yes"/>
    <s v="Yes"/>
    <s v="Yes"/>
    <s v="Yes"/>
    <s v="No"/>
    <s v="0"/>
    <d v="2021-07-22T00:00:00"/>
    <d v="1899-12-30T10:03:17"/>
  </r>
  <r>
    <n v="2375"/>
    <s v="210000085618"/>
    <n v="60050037"/>
    <s v="KHAGENDRA KUMAR Medhi"/>
    <x v="3"/>
    <s v="Shillong"/>
    <x v="95"/>
    <m/>
    <x v="12"/>
    <s v="Executives"/>
    <s v="E8"/>
    <s v="Yes"/>
    <s v="Yes"/>
    <s v="Yes"/>
    <s v="Yes"/>
    <s v="Yes"/>
    <s v="Yes"/>
    <s v="No"/>
    <s v="0"/>
    <d v="2021-07-22T00:00:00"/>
    <d v="1899-12-30T15:56:54"/>
  </r>
  <r>
    <n v="2381"/>
    <s v="210000085890"/>
    <n v="60050835"/>
    <s v="Gautam Pegu"/>
    <x v="3"/>
    <s v="Shillong"/>
    <x v="79"/>
    <m/>
    <x v="12"/>
    <s v="Executives"/>
    <s v="E8"/>
    <s v="Yes"/>
    <s v="Yes"/>
    <s v="Yes"/>
    <s v="Yes"/>
    <s v="Yes"/>
    <s v="Yes"/>
    <s v="No"/>
    <s v="0"/>
    <d v="2021-07-23T00:00:00"/>
    <d v="1899-12-30T09:57:33"/>
  </r>
  <r>
    <n v="2394"/>
    <s v="210000086617"/>
    <n v="60050062"/>
    <s v="M S K Singh"/>
    <x v="3"/>
    <s v="Shillong"/>
    <x v="93"/>
    <m/>
    <x v="14"/>
    <s v="Executives"/>
    <s v="E8"/>
    <s v="Yes"/>
    <s v="Yes"/>
    <s v="Yes"/>
    <s v="Yes"/>
    <s v="Yes"/>
    <s v="Yes"/>
    <s v="No"/>
    <s v="0"/>
    <d v="2021-07-24T00:00:00"/>
    <d v="1899-12-30T11:07:07"/>
  </r>
  <r>
    <n v="2396"/>
    <s v="210000086755"/>
    <n v="60050089"/>
    <s v="H Swargiary"/>
    <x v="3"/>
    <s v="Shillong"/>
    <x v="79"/>
    <m/>
    <x v="12"/>
    <s v="Executives"/>
    <s v="E8"/>
    <s v="Yes"/>
    <s v="Yes"/>
    <s v="Yes"/>
    <s v="Yes"/>
    <s v="Yes"/>
    <s v="Yes"/>
    <s v="No"/>
    <s v="0"/>
    <d v="2021-07-24T00:00:00"/>
    <d v="1899-12-30T12:50:44"/>
  </r>
  <r>
    <n v="2398"/>
    <s v="210000086900"/>
    <n v="60040722"/>
    <s v="N S Thakur"/>
    <x v="3"/>
    <s v="Shillong"/>
    <x v="67"/>
    <m/>
    <x v="9"/>
    <s v="Executives"/>
    <s v="E8"/>
    <s v="Yes"/>
    <s v="Yes"/>
    <s v="Yes"/>
    <s v="Yes"/>
    <s v="Yes"/>
    <s v="Yes"/>
    <s v="No"/>
    <s v="0"/>
    <d v="2021-07-24T00:00:00"/>
    <d v="1899-12-30T17:35:44"/>
  </r>
  <r>
    <n v="2399"/>
    <s v="210000086748"/>
    <n v="60050040"/>
    <s v="Balbir Singh"/>
    <x v="3"/>
    <s v="Shillong"/>
    <x v="79"/>
    <m/>
    <x v="12"/>
    <s v="Executives"/>
    <s v="E8"/>
    <s v="Yes"/>
    <s v="Yes"/>
    <s v="Yes"/>
    <s v="Yes"/>
    <s v="Yes"/>
    <s v="Yes"/>
    <s v="No"/>
    <s v="0"/>
    <d v="2021-07-24T00:00:00"/>
    <d v="1899-12-30T12:54:51"/>
  </r>
  <r>
    <n v="2400"/>
    <s v="210000086749"/>
    <n v="60050082"/>
    <s v="Pranjit Deka"/>
    <x v="3"/>
    <s v="Shillong"/>
    <x v="79"/>
    <m/>
    <x v="12"/>
    <s v="Executives"/>
    <s v="E8"/>
    <s v="Yes"/>
    <s v="Yes"/>
    <s v="Yes"/>
    <s v="Yes"/>
    <s v="Yes"/>
    <s v="Yes"/>
    <s v="No"/>
    <s v="0"/>
    <d v="2021-07-24T00:00:00"/>
    <d v="1899-12-30T12:55:35"/>
  </r>
  <r>
    <n v="2401"/>
    <s v="210000086921"/>
    <n v="60050087"/>
    <s v="D C Bharali"/>
    <x v="3"/>
    <s v="Shillong"/>
    <x v="67"/>
    <m/>
    <x v="9"/>
    <s v="Executives"/>
    <s v="E8"/>
    <s v="Yes"/>
    <s v="Yes"/>
    <s v="Yes"/>
    <s v="Yes"/>
    <s v="Yes"/>
    <s v="Yes"/>
    <s v="No"/>
    <s v="0"/>
    <d v="2021-07-24T00:00:00"/>
    <d v="1899-12-30T17:38:42"/>
  </r>
  <r>
    <n v="2403"/>
    <s v="210000087146"/>
    <n v="60020124"/>
    <s v="M K Gangrade"/>
    <x v="3"/>
    <s v="Shillong"/>
    <x v="89"/>
    <m/>
    <x v="10"/>
    <s v="Executives"/>
    <s v="E8"/>
    <s v="Yes"/>
    <s v="Yes"/>
    <s v="Yes"/>
    <s v="Yes"/>
    <s v="Yes"/>
    <s v="Yes"/>
    <s v="No"/>
    <s v="0"/>
    <d v="2021-07-25T00:00:00"/>
    <d v="1899-12-30T18:48:39"/>
  </r>
  <r>
    <n v="2409"/>
    <s v="210000087490"/>
    <n v="60000569"/>
    <s v="Surendra Kumar Patel"/>
    <x v="3"/>
    <s v="Shillong"/>
    <x v="89"/>
    <m/>
    <x v="10"/>
    <s v="Executives"/>
    <s v="E8"/>
    <s v="Yes"/>
    <s v="Yes"/>
    <s v="Yes"/>
    <s v="Yes"/>
    <s v="Yes"/>
    <s v="Yes"/>
    <s v="No"/>
    <s v="0"/>
    <d v="2021-07-26T00:00:00"/>
    <d v="1899-12-30T11:07:18"/>
  </r>
  <r>
    <n v="2420"/>
    <s v="210000087559"/>
    <n v="60050048"/>
    <s v="S I Singh"/>
    <x v="3"/>
    <s v="Shillong"/>
    <x v="92"/>
    <m/>
    <x v="11"/>
    <s v="Executives"/>
    <s v="E8"/>
    <s v="Yes"/>
    <s v="Yes"/>
    <s v="Yes"/>
    <s v="Yes"/>
    <s v="Yes"/>
    <s v="Yes"/>
    <s v="No"/>
    <s v="0"/>
    <d v="2021-07-26T00:00:00"/>
    <d v="1899-12-30T11:20:13"/>
  </r>
  <r>
    <n v="2425"/>
    <s v="210000088432"/>
    <n v="60050884"/>
    <s v="H R Singh"/>
    <x v="3"/>
    <s v="Shillong"/>
    <x v="93"/>
    <m/>
    <x v="14"/>
    <s v="Executives"/>
    <s v="E8"/>
    <s v="Yes"/>
    <s v="Yes"/>
    <s v="Yes"/>
    <s v="Yes"/>
    <s v="Yes"/>
    <s v="Yes"/>
    <s v="No"/>
    <s v="0"/>
    <d v="2021-07-26T00:00:00"/>
    <d v="1899-12-30T18:37:09"/>
  </r>
  <r>
    <n v="2431"/>
    <s v="210000088412"/>
    <n v="60050072"/>
    <s v="A K Basumatary"/>
    <x v="3"/>
    <s v="Shillong"/>
    <x v="79"/>
    <m/>
    <x v="12"/>
    <s v="Executives"/>
    <s v="E8"/>
    <s v="Yes"/>
    <s v="Yes"/>
    <s v="Yes"/>
    <s v="Yes"/>
    <s v="Yes"/>
    <s v="Yes"/>
    <s v="No"/>
    <s v="0"/>
    <d v="2021-07-26T00:00:00"/>
    <d v="1899-12-30T18:26:49"/>
  </r>
  <r>
    <n v="2441"/>
    <s v="210000089083"/>
    <n v="60050074"/>
    <s v="C Borkotoky"/>
    <x v="3"/>
    <s v="Shillong"/>
    <x v="91"/>
    <m/>
    <x v="12"/>
    <s v="Executives"/>
    <s v="E8"/>
    <s v="Yes"/>
    <s v="Yes"/>
    <s v="Yes"/>
    <s v="Yes"/>
    <s v="Yes"/>
    <s v="Yes"/>
    <s v="No"/>
    <s v="0"/>
    <d v="2021-07-27T00:00:00"/>
    <d v="1899-12-30T12:47:58"/>
  </r>
  <r>
    <n v="2443"/>
    <s v="210000088698"/>
    <n v="60050079"/>
    <s v="Upananda Kataki"/>
    <x v="3"/>
    <s v="Shillong"/>
    <x v="89"/>
    <m/>
    <x v="10"/>
    <s v="Executives"/>
    <s v="E8"/>
    <s v="Yes"/>
    <s v="Yes"/>
    <s v="Yes"/>
    <s v="Yes"/>
    <s v="Yes"/>
    <s v="Yes"/>
    <s v="No"/>
    <s v="0"/>
    <d v="2021-07-27T00:00:00"/>
    <d v="1899-12-30T10:17:10"/>
  </r>
  <r>
    <n v="2452"/>
    <s v="210000088669"/>
    <n v="60050088"/>
    <s v="Anup Sarma"/>
    <x v="3"/>
    <s v="Shillong"/>
    <x v="107"/>
    <m/>
    <x v="12"/>
    <s v="Executives"/>
    <s v="E8"/>
    <s v="Yes"/>
    <s v="Yes"/>
    <s v="Yes"/>
    <s v="Yes"/>
    <s v="Yes"/>
    <s v="Yes"/>
    <s v="No"/>
    <s v="0"/>
    <d v="2021-07-27T00:00:00"/>
    <d v="1899-12-30T10:00:01"/>
  </r>
  <r>
    <n v="2453"/>
    <s v="210000089176"/>
    <n v="60000830"/>
    <s v="A K Sharma"/>
    <x v="3"/>
    <s v="Shillong"/>
    <x v="89"/>
    <m/>
    <x v="10"/>
    <s v="Executives"/>
    <s v="E8"/>
    <s v="Yes"/>
    <s v="Yes"/>
    <s v="Yes"/>
    <s v="Yes"/>
    <s v="Yes"/>
    <s v="Yes"/>
    <s v="No"/>
    <s v="0"/>
    <d v="2021-07-27T00:00:00"/>
    <d v="1899-12-30T13:52:44"/>
  </r>
  <r>
    <n v="2468"/>
    <s v="210000089891"/>
    <n v="60000901"/>
    <s v="Ranjan Bhola"/>
    <x v="3"/>
    <s v="Shillong"/>
    <x v="86"/>
    <m/>
    <x v="10"/>
    <s v="Executives"/>
    <s v="E8"/>
    <s v="Yes"/>
    <s v="Yes"/>
    <s v="Yes"/>
    <s v="Yes"/>
    <s v="Yes"/>
    <s v="Yes"/>
    <s v="No"/>
    <s v="0"/>
    <d v="2021-07-27T00:00:00"/>
    <d v="1899-12-30T22:29:02"/>
  </r>
  <r>
    <n v="2475"/>
    <s v="210000090016"/>
    <n v="60000582"/>
    <s v="Ponen ."/>
    <x v="3"/>
    <s v="Shillong"/>
    <x v="74"/>
    <m/>
    <x v="13"/>
    <s v="Executives"/>
    <s v="E8"/>
    <s v="Yes"/>
    <s v="Yes"/>
    <s v="Yes"/>
    <s v="Yes"/>
    <s v="Yes"/>
    <s v="Yes"/>
    <s v="No"/>
    <s v="0"/>
    <d v="2021-07-28T00:00:00"/>
    <d v="1899-12-30T09:49:14"/>
  </r>
  <r>
    <n v="2495"/>
    <s v="210000090352"/>
    <n v="60050867"/>
    <s v="A C Das"/>
    <x v="3"/>
    <s v="Shillong"/>
    <x v="130"/>
    <m/>
    <x v="12"/>
    <s v="Executives"/>
    <s v="E8"/>
    <s v="Yes"/>
    <s v="Yes"/>
    <s v="Yes"/>
    <s v="Yes"/>
    <s v="Yes"/>
    <s v="Yes"/>
    <s v="No"/>
    <s v="0"/>
    <d v="2021-07-28T00:00:00"/>
    <d v="1899-12-30T11:26:15"/>
  </r>
  <r>
    <n v="2521"/>
    <s v="210000092583"/>
    <n v="60000883"/>
    <s v="H Lalliansiama"/>
    <x v="3"/>
    <s v="Shillong"/>
    <x v="80"/>
    <m/>
    <x v="9"/>
    <s v="Executives"/>
    <s v="E8"/>
    <s v="Yes"/>
    <s v="Yes"/>
    <s v="Yes"/>
    <s v="Yes"/>
    <s v="Yes"/>
    <s v="Yes"/>
    <s v="No"/>
    <s v="0"/>
    <d v="2021-07-29T00:00:00"/>
    <d v="1899-12-30T17:35:10"/>
  </r>
  <r>
    <n v="2549"/>
    <s v="210000095024"/>
    <n v="60040743"/>
    <s v="Binod Ram Azad"/>
    <x v="3"/>
    <s v="Shillong"/>
    <x v="118"/>
    <m/>
    <x v="12"/>
    <s v="Executives"/>
    <s v="E8"/>
    <s v="Yes"/>
    <s v="Yes"/>
    <s v="Yes"/>
    <s v="Yes"/>
    <s v="Yes"/>
    <s v="Yes"/>
    <s v="No"/>
    <s v="0"/>
    <d v="2021-08-02T00:00:00"/>
    <d v="1899-12-30T14:23:08"/>
  </r>
  <r>
    <n v="2552"/>
    <s v="210000096452"/>
    <n v="60000829"/>
    <s v="H Talukdar"/>
    <x v="3"/>
    <s v="Shillong"/>
    <x v="138"/>
    <m/>
    <x v="3"/>
    <s v="Executives"/>
    <s v="E8"/>
    <s v="Yes"/>
    <s v="Yes"/>
    <s v="Yes"/>
    <s v="Yes"/>
    <s v="Yes"/>
    <s v="Yes"/>
    <s v="No"/>
    <s v="0"/>
    <d v="2021-08-06T00:00:00"/>
    <d v="1899-12-30T11:58:51"/>
  </r>
  <r>
    <n v="2553"/>
    <s v="210000096545"/>
    <n v="60050866"/>
    <s v="Arabinda Das"/>
    <x v="3"/>
    <s v="Shillong"/>
    <x v="110"/>
    <m/>
    <x v="11"/>
    <s v="Executives"/>
    <s v="E8"/>
    <s v="Yes"/>
    <s v="Yes"/>
    <s v="Yes"/>
    <s v="Yes"/>
    <s v="Yes"/>
    <s v="Yes"/>
    <s v="No"/>
    <s v="0"/>
    <d v="2021-08-06T00:00:00"/>
    <d v="1899-12-30T15:24:51"/>
  </r>
  <r>
    <n v="2559"/>
    <s v="210000098382"/>
    <n v="60050883"/>
    <s v="Anupam Paul"/>
    <x v="3"/>
    <s v="Shillong"/>
    <x v="89"/>
    <m/>
    <x v="10"/>
    <s v="Executives"/>
    <s v="E8"/>
    <s v="Yes"/>
    <s v="Yes"/>
    <s v="Yes"/>
    <s v="Yes"/>
    <s v="Yes"/>
    <s v="Yes"/>
    <s v="No"/>
    <s v="0"/>
    <d v="2021-08-13T00:00:00"/>
    <d v="1899-12-30T10:19:29"/>
  </r>
  <r>
    <n v="2569"/>
    <s v="210000085923"/>
    <n v="60040316"/>
    <s v="Bimlendu Shekhar Jha"/>
    <x v="3"/>
    <s v="Shillong"/>
    <x v="116"/>
    <m/>
    <x v="9"/>
    <s v="Executives"/>
    <s v="E9"/>
    <s v="Yes"/>
    <s v="Yes"/>
    <s v="Yes"/>
    <s v="Yes"/>
    <s v="Yes"/>
    <s v="Yes"/>
    <s v="No"/>
    <s v="0"/>
    <d v="2021-07-23T00:00:00"/>
    <d v="1899-12-30T10:02:53"/>
  </r>
  <r>
    <n v="2572"/>
    <s v="210000087527"/>
    <n v="60010162"/>
    <s v="R K Tyagi"/>
    <x v="3"/>
    <s v="Shillong"/>
    <x v="89"/>
    <m/>
    <x v="10"/>
    <s v="Executives"/>
    <s v="E9"/>
    <s v="Yes"/>
    <s v="Yes"/>
    <s v="Yes"/>
    <s v="Yes"/>
    <s v="Yes"/>
    <s v="Yes"/>
    <s v="No"/>
    <s v="0"/>
    <d v="2021-07-26T00:00:00"/>
    <d v="1899-12-30T11:09:05"/>
  </r>
  <r>
    <n v="2595"/>
    <s v="210000081963"/>
    <n v="60051409"/>
    <s v="Rupjyoti Kalita"/>
    <x v="3"/>
    <s v="Shillong"/>
    <x v="79"/>
    <m/>
    <x v="12"/>
    <s v="Supervisors"/>
    <s v="S1"/>
    <s v="Yes"/>
    <s v="Yes"/>
    <s v="Yes"/>
    <s v="Yes"/>
    <s v="Yes"/>
    <s v="Yes"/>
    <s v="No"/>
    <s v="0"/>
    <d v="2021-07-12T00:00:00"/>
    <d v="1899-12-30T16:49:00"/>
  </r>
  <r>
    <n v="2630"/>
    <s v="210000086655"/>
    <n v="60051405"/>
    <s v="Dziesekhono Nakhro"/>
    <x v="3"/>
    <s v="Shillong"/>
    <x v="74"/>
    <m/>
    <x v="13"/>
    <s v="Supervisors"/>
    <s v="S1"/>
    <s v="Yes"/>
    <s v="Yes"/>
    <s v="Yes"/>
    <s v="Yes"/>
    <s v="Yes"/>
    <s v="Yes"/>
    <s v="No"/>
    <s v="0"/>
    <d v="2021-07-24T00:00:00"/>
    <d v="1899-12-30T11:23:19"/>
  </r>
  <r>
    <n v="2722"/>
    <s v="210000089436"/>
    <n v="60051532"/>
    <s v="Zajamo Jami"/>
    <x v="3"/>
    <s v="Shillong"/>
    <x v="107"/>
    <m/>
    <x v="12"/>
    <s v="Supervisors"/>
    <s v="S1"/>
    <s v="Yes"/>
    <s v="Yes"/>
    <s v="Yes"/>
    <s v="Yes"/>
    <s v="Yes"/>
    <s v="Yes"/>
    <s v="No"/>
    <s v="0"/>
    <d v="2021-07-27T00:00:00"/>
    <d v="1899-12-30T16:22:28"/>
  </r>
  <r>
    <n v="2743"/>
    <s v="210000090107"/>
    <n v="60051534"/>
    <s v="Sachin Rai"/>
    <x v="3"/>
    <s v="Shillong"/>
    <x v="95"/>
    <m/>
    <x v="12"/>
    <s v="Supervisors"/>
    <s v="S1"/>
    <s v="Yes"/>
    <s v="Yes"/>
    <s v="Yes"/>
    <s v="Yes"/>
    <s v="Yes"/>
    <s v="Yes"/>
    <s v="No"/>
    <s v="0"/>
    <d v="2021-07-28T00:00:00"/>
    <d v="1899-12-30T10:31:30"/>
  </r>
  <r>
    <n v="2745"/>
    <s v="210000090011"/>
    <n v="60051404"/>
    <s v="Amlesh Kumar"/>
    <x v="3"/>
    <s v="Shillong"/>
    <x v="95"/>
    <m/>
    <x v="12"/>
    <s v="Supervisors"/>
    <s v="S1"/>
    <s v="Yes"/>
    <s v="Yes"/>
    <s v="Yes"/>
    <s v="Yes"/>
    <s v="Yes"/>
    <s v="Yes"/>
    <s v="No"/>
    <s v="0"/>
    <d v="2021-07-28T00:00:00"/>
    <d v="1899-12-30T09:45:07"/>
  </r>
  <r>
    <n v="2748"/>
    <s v="210000090163"/>
    <n v="60051522"/>
    <s v="Sunny Bharti"/>
    <x v="3"/>
    <s v="Shillong"/>
    <x v="79"/>
    <m/>
    <x v="12"/>
    <s v="Supervisors"/>
    <s v="S1"/>
    <s v="Yes"/>
    <s v="Yes"/>
    <s v="Yes"/>
    <s v="Yes"/>
    <s v="Yes"/>
    <s v="Yes"/>
    <s v="No"/>
    <s v="0"/>
    <d v="2021-07-28T00:00:00"/>
    <d v="1899-12-30T10:33:06"/>
  </r>
  <r>
    <n v="2757"/>
    <s v="210000090649"/>
    <n v="60051529"/>
    <s v="Banothu Venkatesh"/>
    <x v="3"/>
    <s v="Shillong"/>
    <x v="91"/>
    <m/>
    <x v="12"/>
    <s v="Supervisors"/>
    <s v="S1"/>
    <s v="Yes"/>
    <s v="Yes"/>
    <s v="Yes"/>
    <s v="Yes"/>
    <s v="Yes"/>
    <s v="Yes"/>
    <s v="No"/>
    <s v="0"/>
    <d v="2021-07-28T00:00:00"/>
    <d v="1899-12-30T13:18:26"/>
  </r>
  <r>
    <n v="2766"/>
    <s v="210000090313"/>
    <n v="60051527"/>
    <s v="Pradip Sau"/>
    <x v="3"/>
    <s v="Shillong"/>
    <x v="98"/>
    <m/>
    <x v="15"/>
    <s v="Supervisors"/>
    <s v="S1"/>
    <s v="Yes"/>
    <s v="Yes"/>
    <s v="Yes"/>
    <s v="Yes"/>
    <s v="Yes"/>
    <s v="Yes"/>
    <s v="No"/>
    <s v="0"/>
    <d v="2021-07-28T00:00:00"/>
    <d v="1899-12-30T11:11:29"/>
  </r>
  <r>
    <n v="2778"/>
    <s v="210000090915"/>
    <n v="60051406"/>
    <s v="Pranjyoti Gogoi"/>
    <x v="3"/>
    <s v="Shillong"/>
    <x v="88"/>
    <m/>
    <x v="14"/>
    <s v="Supervisors"/>
    <s v="S1"/>
    <s v="Yes"/>
    <s v="Yes"/>
    <s v="Yes"/>
    <s v="Yes"/>
    <s v="Yes"/>
    <s v="Yes"/>
    <s v="No"/>
    <s v="0"/>
    <d v="2021-07-28T00:00:00"/>
    <d v="1899-12-30T15:36:14"/>
  </r>
  <r>
    <n v="2861"/>
    <s v="210000092494"/>
    <n v="60051407"/>
    <s v="Bikash Das"/>
    <x v="3"/>
    <s v="Shillong"/>
    <x v="97"/>
    <m/>
    <x v="12"/>
    <s v="Supervisors"/>
    <s v="S1"/>
    <s v="Yes"/>
    <s v="Yes"/>
    <s v="Yes"/>
    <s v="Yes"/>
    <s v="Yes"/>
    <s v="Yes"/>
    <s v="No"/>
    <s v="0"/>
    <d v="2021-07-29T00:00:00"/>
    <d v="1899-12-30T16:53:44"/>
  </r>
  <r>
    <n v="2863"/>
    <s v="210000091835"/>
    <n v="60051531"/>
    <s v="Kundan Kumar"/>
    <x v="3"/>
    <s v="Shillong"/>
    <x v="126"/>
    <m/>
    <x v="12"/>
    <s v="Supervisors"/>
    <s v="S1"/>
    <s v="Yes"/>
    <s v="Yes"/>
    <s v="Yes"/>
    <s v="Yes"/>
    <s v="Yes"/>
    <s v="Yes"/>
    <s v="No"/>
    <s v="0"/>
    <d v="2021-07-29T00:00:00"/>
    <d v="1899-12-30T10:59:12"/>
  </r>
  <r>
    <n v="2868"/>
    <s v="210000092193"/>
    <n v="60051521"/>
    <s v="Arunesh Kumar"/>
    <x v="3"/>
    <s v="Shillong"/>
    <x v="105"/>
    <m/>
    <x v="10"/>
    <s v="Supervisors"/>
    <s v="S1"/>
    <s v="Yes"/>
    <s v="Yes"/>
    <s v="Yes"/>
    <s v="Yes"/>
    <s v="Yes"/>
    <s v="Yes"/>
    <s v="No"/>
    <s v="0"/>
    <d v="2021-07-29T00:00:00"/>
    <d v="1899-12-30T14:16:05"/>
  </r>
  <r>
    <n v="2877"/>
    <s v="210000092195"/>
    <n v="60051533"/>
    <s v="Anish Kumar"/>
    <x v="3"/>
    <s v="Shillong"/>
    <x v="116"/>
    <m/>
    <x v="9"/>
    <s v="Supervisors"/>
    <s v="S1"/>
    <s v="Yes"/>
    <s v="Yes"/>
    <s v="Yes"/>
    <s v="Yes"/>
    <s v="Yes"/>
    <s v="Yes"/>
    <s v="No"/>
    <s v="0"/>
    <d v="2021-07-29T00:00:00"/>
    <d v="1899-12-30T14:24:58"/>
  </r>
  <r>
    <n v="2911"/>
    <s v="210000092912"/>
    <n v="60051520"/>
    <s v="Satyaswarup Behera"/>
    <x v="3"/>
    <s v="Shillong"/>
    <x v="96"/>
    <m/>
    <x v="12"/>
    <s v="Supervisors"/>
    <s v="S1"/>
    <s v="Yes"/>
    <s v="Yes"/>
    <s v="Yes"/>
    <s v="Yes"/>
    <s v="Yes"/>
    <s v="Yes"/>
    <s v="No"/>
    <s v="0"/>
    <d v="2021-07-30T00:00:00"/>
    <d v="1899-12-30T08:49:05"/>
  </r>
  <r>
    <n v="2992"/>
    <s v="210000094987"/>
    <n v="60051526"/>
    <s v="Rajesh De"/>
    <x v="3"/>
    <s v="Shillong"/>
    <x v="120"/>
    <m/>
    <x v="10"/>
    <s v="Supervisors"/>
    <s v="S1"/>
    <s v="Yes"/>
    <s v="Yes"/>
    <s v="Yes"/>
    <s v="Yes"/>
    <s v="Yes"/>
    <s v="Yes"/>
    <s v="No"/>
    <s v="0"/>
    <d v="2021-08-02T00:00:00"/>
    <d v="1899-12-30T12:35:01"/>
  </r>
  <r>
    <n v="2998"/>
    <s v="210000095873"/>
    <n v="60051524"/>
    <s v="Gaurav Raj"/>
    <x v="3"/>
    <s v="Shillong"/>
    <x v="123"/>
    <m/>
    <x v="9"/>
    <s v="Supervisors"/>
    <s v="S1"/>
    <s v="Yes"/>
    <s v="Yes"/>
    <s v="Yes"/>
    <s v="Yes"/>
    <s v="Yes"/>
    <s v="Yes"/>
    <s v="No"/>
    <s v="0"/>
    <d v="2021-08-04T00:00:00"/>
    <d v="1899-12-30T17:26:47"/>
  </r>
  <r>
    <n v="3002"/>
    <s v="210000097571"/>
    <n v="60051535"/>
    <s v="Mohammed Anas Tanveer"/>
    <x v="3"/>
    <s v="Shillong"/>
    <x v="89"/>
    <m/>
    <x v="10"/>
    <s v="Supervisors"/>
    <s v="S1"/>
    <s v="Yes"/>
    <s v="Yes"/>
    <s v="Yes"/>
    <s v="Yes"/>
    <s v="Yes"/>
    <s v="Yes"/>
    <s v="No"/>
    <s v="0"/>
    <d v="2021-08-10T00:00:00"/>
    <d v="1899-12-30T12:53:07"/>
  </r>
  <r>
    <n v="3005"/>
    <s v="210000098038"/>
    <n v="60051408"/>
    <s v="Tenableson Marthong"/>
    <x v="3"/>
    <s v="Shillong"/>
    <x v="98"/>
    <m/>
    <x v="15"/>
    <s v="Supervisors"/>
    <s v="S1"/>
    <s v="Yes"/>
    <s v="Yes"/>
    <s v="Yes"/>
    <s v="Yes"/>
    <s v="Yes"/>
    <s v="Yes"/>
    <s v="No"/>
    <s v="0"/>
    <d v="2021-08-12T00:00:00"/>
    <d v="1899-12-30T10:16:45"/>
  </r>
  <r>
    <n v="3006"/>
    <s v="210000098221"/>
    <n v="60051523"/>
    <s v="Satyarth ."/>
    <x v="3"/>
    <s v="Shillong"/>
    <x v="112"/>
    <m/>
    <x v="9"/>
    <s v="Supervisors"/>
    <s v="S1"/>
    <s v="Yes"/>
    <s v="Yes"/>
    <s v="Yes"/>
    <s v="Yes"/>
    <s v="Yes"/>
    <s v="Yes"/>
    <s v="No"/>
    <s v="0"/>
    <d v="2021-08-12T00:00:00"/>
    <d v="1899-12-30T15:41:27"/>
  </r>
  <r>
    <n v="3011"/>
    <s v="210000079880"/>
    <n v="60051364"/>
    <s v="Apurba Malakar"/>
    <x v="3"/>
    <s v="Shillong"/>
    <x v="87"/>
    <m/>
    <x v="13"/>
    <s v="Supervisors"/>
    <s v="S2"/>
    <s v="Yes"/>
    <s v="Yes"/>
    <s v="Yes"/>
    <s v="Yes"/>
    <s v="Yes"/>
    <s v="Yes"/>
    <s v="No"/>
    <s v="0"/>
    <d v="2021-07-06T00:00:00"/>
    <d v="1899-12-30T15:42:28"/>
  </r>
  <r>
    <n v="3016"/>
    <s v="210000080624"/>
    <n v="60051381"/>
    <s v="Satyajit Paul"/>
    <x v="3"/>
    <s v="Shillong"/>
    <x v="79"/>
    <m/>
    <x v="12"/>
    <s v="Supervisors"/>
    <s v="S2"/>
    <s v="Yes"/>
    <s v="Yes"/>
    <s v="Yes"/>
    <s v="Yes"/>
    <s v="Yes"/>
    <s v="Yes"/>
    <s v="No"/>
    <s v="0"/>
    <d v="2021-07-08T00:00:00"/>
    <d v="1899-12-30T12:46:07"/>
  </r>
  <r>
    <n v="3037"/>
    <s v="210000083932"/>
    <n v="60051356"/>
    <s v="Sunit Kumar Singh"/>
    <x v="3"/>
    <s v="Shillong"/>
    <x v="89"/>
    <m/>
    <x v="10"/>
    <s v="Supervisors"/>
    <s v="S2"/>
    <s v="Yes"/>
    <s v="Yes"/>
    <s v="Yes"/>
    <s v="Yes"/>
    <s v="Yes"/>
    <s v="Yes"/>
    <s v="No"/>
    <s v="0"/>
    <d v="2021-07-17T00:00:00"/>
    <d v="1899-12-30T18:05:35"/>
  </r>
  <r>
    <n v="3042"/>
    <s v="210000084280"/>
    <n v="60051366"/>
    <s v="Duyu Byai"/>
    <x v="3"/>
    <s v="Shillong"/>
    <x v="139"/>
    <m/>
    <x v="9"/>
    <s v="Supervisors"/>
    <s v="S2"/>
    <s v="Yes"/>
    <s v="Yes"/>
    <s v="Yes"/>
    <s v="Yes"/>
    <s v="Yes"/>
    <s v="Yes"/>
    <s v="No"/>
    <s v="0"/>
    <d v="2021-07-19T00:00:00"/>
    <d v="1899-12-30T14:10:45"/>
  </r>
  <r>
    <n v="3050"/>
    <s v="210000085548"/>
    <n v="60051362"/>
    <s v="Pranjal Protim Dutta"/>
    <x v="3"/>
    <s v="Shillong"/>
    <x v="136"/>
    <m/>
    <x v="9"/>
    <s v="Supervisors"/>
    <s v="S2"/>
    <s v="Yes"/>
    <s v="Yes"/>
    <s v="Yes"/>
    <s v="Yes"/>
    <s v="Yes"/>
    <s v="Yes"/>
    <s v="No"/>
    <s v="0"/>
    <d v="2021-07-22T00:00:00"/>
    <d v="1899-12-30T14:51:39"/>
  </r>
  <r>
    <n v="3051"/>
    <s v="210000085387"/>
    <n v="60051359"/>
    <s v="Hrishikesh Singh"/>
    <x v="3"/>
    <s v="Shillong"/>
    <x v="69"/>
    <m/>
    <x v="9"/>
    <s v="Supervisors"/>
    <s v="S2"/>
    <s v="Yes"/>
    <s v="Yes"/>
    <s v="Yes"/>
    <s v="Yes"/>
    <s v="Yes"/>
    <s v="Yes"/>
    <s v="No"/>
    <s v="0"/>
    <d v="2021-07-22T00:00:00"/>
    <d v="1899-12-30T11:30:59"/>
  </r>
  <r>
    <n v="3057"/>
    <s v="210000086230"/>
    <n v="60051369"/>
    <s v="Narang Tayo"/>
    <x v="3"/>
    <s v="Shillong"/>
    <x v="140"/>
    <m/>
    <x v="9"/>
    <s v="Supervisors"/>
    <s v="S2"/>
    <s v="Yes"/>
    <s v="Yes"/>
    <s v="Yes"/>
    <s v="Yes"/>
    <s v="Yes"/>
    <s v="Yes"/>
    <s v="No"/>
    <s v="0"/>
    <d v="2021-07-23T00:00:00"/>
    <d v="1899-12-30T15:00:40"/>
  </r>
  <r>
    <n v="3058"/>
    <s v="210000086492"/>
    <n v="60051385"/>
    <s v="Y Rony Singh"/>
    <x v="3"/>
    <s v="Shillong"/>
    <x v="116"/>
    <m/>
    <x v="9"/>
    <s v="Supervisors"/>
    <s v="S2"/>
    <s v="Yes"/>
    <s v="Yes"/>
    <s v="Yes"/>
    <s v="Yes"/>
    <s v="Yes"/>
    <s v="Yes"/>
    <s v="No"/>
    <s v="0"/>
    <d v="2021-07-23T00:00:00"/>
    <d v="1899-12-30T18:44:52"/>
  </r>
  <r>
    <n v="3063"/>
    <s v="210000085995"/>
    <n v="60051392"/>
    <s v="Igo Kamduk"/>
    <x v="3"/>
    <s v="Shillong"/>
    <x v="116"/>
    <m/>
    <x v="9"/>
    <s v="Supervisors"/>
    <s v="S2"/>
    <s v="Yes"/>
    <s v="Yes"/>
    <s v="Yes"/>
    <s v="Yes"/>
    <s v="Yes"/>
    <s v="Yes"/>
    <s v="No"/>
    <s v="0"/>
    <d v="2021-07-23T00:00:00"/>
    <d v="1899-12-30T11:15:58"/>
  </r>
  <r>
    <n v="3072"/>
    <s v="210000086861"/>
    <n v="60051395"/>
    <s v="Raju Boruah"/>
    <x v="3"/>
    <s v="Shillong"/>
    <x v="79"/>
    <m/>
    <x v="12"/>
    <s v="Supervisors"/>
    <s v="S2"/>
    <s v="Yes"/>
    <s v="Yes"/>
    <s v="Yes"/>
    <s v="Yes"/>
    <s v="Yes"/>
    <s v="Yes"/>
    <s v="No"/>
    <s v="0"/>
    <d v="2021-07-24T00:00:00"/>
    <d v="1899-12-30T16:06:23"/>
  </r>
  <r>
    <n v="3075"/>
    <s v="210000087100"/>
    <n v="60051353"/>
    <s v="NIRAJ MISHRA"/>
    <x v="3"/>
    <s v="Shillong"/>
    <x v="89"/>
    <m/>
    <x v="10"/>
    <s v="Supervisors"/>
    <s v="S2"/>
    <s v="Yes"/>
    <s v="Yes"/>
    <s v="Yes"/>
    <s v="Yes"/>
    <s v="Yes"/>
    <s v="Yes"/>
    <s v="No"/>
    <s v="0"/>
    <d v="2021-07-25T00:00:00"/>
    <d v="1899-12-30T15:13:24"/>
  </r>
  <r>
    <n v="3078"/>
    <s v="210000087081"/>
    <n v="60051344"/>
    <s v="Animesh Sharma"/>
    <x v="3"/>
    <s v="Shillong"/>
    <x v="98"/>
    <m/>
    <x v="15"/>
    <s v="Supervisors"/>
    <s v="S2"/>
    <s v="Yes"/>
    <s v="Yes"/>
    <s v="Yes"/>
    <s v="Yes"/>
    <s v="Yes"/>
    <s v="Yes"/>
    <s v="No"/>
    <s v="0"/>
    <d v="2021-07-25T00:00:00"/>
    <d v="1899-12-30T12:07:47"/>
  </r>
  <r>
    <n v="3087"/>
    <s v="210000087487"/>
    <n v="60051394"/>
    <s v="Smita Basumatary"/>
    <x v="3"/>
    <s v="Shillong"/>
    <x v="89"/>
    <m/>
    <x v="10"/>
    <s v="Supervisors"/>
    <s v="S2"/>
    <s v="Yes"/>
    <s v="Yes"/>
    <s v="Yes"/>
    <s v="Yes"/>
    <s v="Yes"/>
    <s v="Yes"/>
    <s v="No"/>
    <s v="0"/>
    <d v="2021-07-26T00:00:00"/>
    <d v="1899-12-30T11:02:14"/>
  </r>
  <r>
    <n v="3103"/>
    <s v="210000088136"/>
    <n v="60051371"/>
    <s v="Jerry Landmark Rani"/>
    <x v="3"/>
    <s v="Shillong"/>
    <x v="68"/>
    <m/>
    <x v="10"/>
    <s v="Supervisors"/>
    <s v="S2"/>
    <s v="Yes"/>
    <s v="Yes"/>
    <s v="Yes"/>
    <s v="Yes"/>
    <s v="Yes"/>
    <s v="Yes"/>
    <s v="No"/>
    <s v="0"/>
    <d v="2021-07-26T00:00:00"/>
    <d v="1899-12-30T16:13:05"/>
  </r>
  <r>
    <n v="3108"/>
    <s v="210000088225"/>
    <n v="60051393"/>
    <s v="Juhi Moni Saikia"/>
    <x v="3"/>
    <s v="Shillong"/>
    <x v="91"/>
    <m/>
    <x v="12"/>
    <s v="Supervisors"/>
    <s v="S2"/>
    <s v="Yes"/>
    <s v="Yes"/>
    <s v="Yes"/>
    <s v="Yes"/>
    <s v="Yes"/>
    <s v="Yes"/>
    <s v="No"/>
    <s v="0"/>
    <d v="2021-07-26T00:00:00"/>
    <d v="1899-12-30T16:52:37"/>
  </r>
  <r>
    <n v="3109"/>
    <s v="210000087868"/>
    <n v="60051391"/>
    <s v="Dipanita Sonowal"/>
    <x v="3"/>
    <s v="Shillong"/>
    <x v="141"/>
    <m/>
    <x v="9"/>
    <s v="Supervisors"/>
    <s v="S2"/>
    <s v="Yes"/>
    <s v="Yes"/>
    <s v="Yes"/>
    <s v="Yes"/>
    <s v="Yes"/>
    <s v="Yes"/>
    <s v="No"/>
    <s v="0"/>
    <d v="2021-07-26T00:00:00"/>
    <d v="1899-12-30T13:28:05"/>
  </r>
  <r>
    <n v="3112"/>
    <s v="210000088288"/>
    <n v="60051382"/>
    <s v="Anupam Paul"/>
    <x v="3"/>
    <s v="Shillong"/>
    <x v="142"/>
    <m/>
    <x v="15"/>
    <s v="Supervisors"/>
    <s v="S2"/>
    <s v="Yes"/>
    <s v="Yes"/>
    <s v="Yes"/>
    <s v="Yes"/>
    <s v="Yes"/>
    <s v="Yes"/>
    <s v="No"/>
    <s v="0"/>
    <d v="2021-07-26T00:00:00"/>
    <d v="1899-12-30T17:18:41"/>
  </r>
  <r>
    <n v="3130"/>
    <s v="210000089146"/>
    <n v="60051363"/>
    <s v="Pronamee Borah"/>
    <x v="3"/>
    <s v="Shillong"/>
    <x v="89"/>
    <m/>
    <x v="10"/>
    <s v="Supervisors"/>
    <s v="S2"/>
    <s v="Yes"/>
    <s v="Yes"/>
    <s v="Yes"/>
    <s v="Yes"/>
    <s v="Yes"/>
    <s v="Yes"/>
    <s v="No"/>
    <s v="0"/>
    <d v="2021-07-27T00:00:00"/>
    <d v="1899-12-30T13:17:35"/>
  </r>
  <r>
    <n v="3135"/>
    <s v="210000088882"/>
    <n v="60050493"/>
    <s v="R Nath"/>
    <x v="3"/>
    <s v="Shillong"/>
    <x v="89"/>
    <m/>
    <x v="10"/>
    <s v="Supervisors"/>
    <s v="S2"/>
    <s v="Yes"/>
    <s v="Yes"/>
    <s v="Yes"/>
    <s v="Yes"/>
    <s v="Yes"/>
    <s v="Yes"/>
    <s v="No"/>
    <s v="0"/>
    <d v="2021-07-27T00:00:00"/>
    <d v="1899-12-30T11:24:12"/>
  </r>
  <r>
    <n v="3149"/>
    <s v="210000089215"/>
    <n v="60051368"/>
    <s v="Anosh Tirkey"/>
    <x v="3"/>
    <s v="Shillong"/>
    <x v="91"/>
    <m/>
    <x v="12"/>
    <s v="Supervisors"/>
    <s v="S2"/>
    <s v="Yes"/>
    <s v="Yes"/>
    <s v="Yes"/>
    <s v="Yes"/>
    <s v="Yes"/>
    <s v="Yes"/>
    <s v="No"/>
    <s v="0"/>
    <d v="2021-07-27T00:00:00"/>
    <d v="1899-12-30T14:26:23"/>
  </r>
  <r>
    <n v="3151"/>
    <s v="210000089342"/>
    <n v="60051360"/>
    <s v="Dinesh Kumar"/>
    <x v="3"/>
    <s v="Shillong"/>
    <x v="91"/>
    <m/>
    <x v="12"/>
    <s v="Supervisors"/>
    <s v="S2"/>
    <s v="Yes"/>
    <s v="Yes"/>
    <s v="Yes"/>
    <s v="Yes"/>
    <s v="Yes"/>
    <s v="Yes"/>
    <s v="No"/>
    <s v="0"/>
    <d v="2021-07-27T00:00:00"/>
    <d v="1899-12-30T15:32:27"/>
  </r>
  <r>
    <n v="3170"/>
    <s v="210000089818"/>
    <n v="60051349"/>
    <s v="Tony Natung"/>
    <x v="3"/>
    <s v="Shillong"/>
    <x v="106"/>
    <m/>
    <x v="9"/>
    <s v="Supervisors"/>
    <s v="S2"/>
    <s v="Yes"/>
    <s v="Yes"/>
    <s v="Yes"/>
    <s v="Yes"/>
    <s v="Yes"/>
    <s v="Yes"/>
    <s v="No"/>
    <s v="0"/>
    <d v="2021-07-27T00:00:00"/>
    <d v="1899-12-30T20:03:56"/>
  </r>
  <r>
    <n v="3180"/>
    <s v="210000089889"/>
    <n v="60051376"/>
    <s v="Lumbha Sancley"/>
    <x v="3"/>
    <s v="Shillong"/>
    <x v="101"/>
    <m/>
    <x v="10"/>
    <s v="Supervisors"/>
    <s v="S2"/>
    <s v="Yes"/>
    <s v="Yes"/>
    <s v="Yes"/>
    <s v="Yes"/>
    <s v="Yes"/>
    <s v="Yes"/>
    <s v="No"/>
    <s v="0"/>
    <d v="2021-07-28T00:00:00"/>
    <d v="1899-12-30T01:06:42"/>
  </r>
  <r>
    <n v="3182"/>
    <s v="210000089934"/>
    <n v="60051380"/>
    <s v="Rajmani Singha"/>
    <x v="3"/>
    <s v="Shillong"/>
    <x v="142"/>
    <m/>
    <x v="15"/>
    <s v="Supervisors"/>
    <s v="S2"/>
    <s v="Yes"/>
    <s v="Yes"/>
    <s v="Yes"/>
    <s v="Yes"/>
    <s v="Yes"/>
    <s v="Yes"/>
    <s v="No"/>
    <s v="0"/>
    <d v="2021-07-28T00:00:00"/>
    <d v="1899-12-30T08:23:00"/>
  </r>
  <r>
    <n v="3187"/>
    <s v="210000089935"/>
    <n v="60051352"/>
    <s v="KUNJAN JYOTI BOR SAIKIA"/>
    <x v="3"/>
    <s v="Shillong"/>
    <x v="104"/>
    <m/>
    <x v="13"/>
    <s v="Supervisors"/>
    <s v="S2"/>
    <s v="Yes"/>
    <s v="Yes"/>
    <s v="Yes"/>
    <s v="Yes"/>
    <s v="Yes"/>
    <s v="Yes"/>
    <s v="No"/>
    <s v="0"/>
    <d v="2021-07-28T00:00:00"/>
    <d v="1899-12-30T08:26:15"/>
  </r>
  <r>
    <n v="3212"/>
    <s v="210000090699"/>
    <n v="60051341"/>
    <s v="Izaz Rahman"/>
    <x v="3"/>
    <s v="Shillong"/>
    <x v="107"/>
    <m/>
    <x v="12"/>
    <s v="Supervisors"/>
    <s v="S2"/>
    <s v="Yes"/>
    <s v="Yes"/>
    <s v="Yes"/>
    <s v="Yes"/>
    <s v="Yes"/>
    <s v="Yes"/>
    <s v="No"/>
    <s v="0"/>
    <d v="2021-07-28T00:00:00"/>
    <d v="1899-12-30T13:31:32"/>
  </r>
  <r>
    <n v="3266"/>
    <s v="210000091244"/>
    <n v="60051370"/>
    <s v="Rothindra Sonowal"/>
    <x v="3"/>
    <s v="Shillong"/>
    <x v="100"/>
    <m/>
    <x v="15"/>
    <s v="Supervisors"/>
    <s v="S2"/>
    <s v="Yes"/>
    <s v="Yes"/>
    <s v="Yes"/>
    <s v="Yes"/>
    <s v="Yes"/>
    <s v="Yes"/>
    <s v="No"/>
    <s v="0"/>
    <d v="2021-07-28T00:00:00"/>
    <d v="1899-12-30T17:54:18"/>
  </r>
  <r>
    <n v="3281"/>
    <s v="210000091551"/>
    <n v="60051384"/>
    <s v="Manoj Kumar Nath"/>
    <x v="3"/>
    <s v="Shillong"/>
    <x v="119"/>
    <m/>
    <x v="12"/>
    <s v="Supervisors"/>
    <s v="S2"/>
    <s v="Yes"/>
    <s v="Yes"/>
    <s v="Yes"/>
    <s v="Yes"/>
    <s v="Yes"/>
    <s v="Yes"/>
    <s v="No"/>
    <s v="0"/>
    <d v="2021-07-29T00:00:00"/>
    <d v="1899-12-30T02:32:20"/>
  </r>
  <r>
    <n v="3285"/>
    <s v="210000091561"/>
    <n v="60051367"/>
    <s v="Satginlen Tuboi"/>
    <x v="3"/>
    <s v="Shillong"/>
    <x v="142"/>
    <m/>
    <x v="15"/>
    <s v="Supervisors"/>
    <s v="S2"/>
    <s v="Yes"/>
    <s v="Yes"/>
    <s v="Yes"/>
    <s v="Yes"/>
    <s v="Yes"/>
    <s v="Yes"/>
    <s v="No"/>
    <s v="0"/>
    <d v="2021-07-29T00:00:00"/>
    <d v="1899-12-30T07:55:25"/>
  </r>
  <r>
    <n v="3295"/>
    <s v="210000092272"/>
    <n v="60051389"/>
    <s v="Nabajyoti Gogoi"/>
    <x v="3"/>
    <s v="Shillong"/>
    <x v="79"/>
    <m/>
    <x v="12"/>
    <s v="Supervisors"/>
    <s v="S2"/>
    <s v="Yes"/>
    <s v="Yes"/>
    <s v="Yes"/>
    <s v="Yes"/>
    <s v="Yes"/>
    <s v="Yes"/>
    <s v="No"/>
    <s v="0"/>
    <d v="2021-07-29T00:00:00"/>
    <d v="1899-12-30T15:08:18"/>
  </r>
  <r>
    <n v="3304"/>
    <s v="210000092424"/>
    <n v="60051348"/>
    <s v="Dani Happy"/>
    <x v="3"/>
    <s v="Shillong"/>
    <x v="67"/>
    <m/>
    <x v="9"/>
    <s v="Supervisors"/>
    <s v="S2"/>
    <s v="Yes"/>
    <s v="Yes"/>
    <s v="Yes"/>
    <s v="Yes"/>
    <s v="Yes"/>
    <s v="Yes"/>
    <s v="No"/>
    <s v="0"/>
    <d v="2021-07-29T00:00:00"/>
    <d v="1899-12-30T16:21:03"/>
  </r>
  <r>
    <n v="3305"/>
    <s v="210000092463"/>
    <n v="60051350"/>
    <s v="Jagadish Kalita"/>
    <x v="3"/>
    <s v="Shillong"/>
    <x v="80"/>
    <m/>
    <x v="9"/>
    <s v="Supervisors"/>
    <s v="S2"/>
    <s v="Yes"/>
    <s v="Yes"/>
    <s v="Yes"/>
    <s v="Yes"/>
    <s v="Yes"/>
    <s v="Yes"/>
    <s v="No"/>
    <s v="0"/>
    <d v="2021-07-29T00:00:00"/>
    <d v="1899-12-30T16:35:47"/>
  </r>
  <r>
    <n v="3319"/>
    <s v="210000092476"/>
    <n v="60051208"/>
    <s v="Sankar Pandey"/>
    <x v="3"/>
    <s v="Shillong"/>
    <x v="130"/>
    <m/>
    <x v="12"/>
    <s v="Supervisors"/>
    <s v="S2"/>
    <s v="Yes"/>
    <s v="Yes"/>
    <s v="Yes"/>
    <s v="Yes"/>
    <s v="Yes"/>
    <s v="Yes"/>
    <s v="No"/>
    <s v="0"/>
    <d v="2021-07-29T00:00:00"/>
    <d v="1899-12-30T16:45:40"/>
  </r>
  <r>
    <n v="3336"/>
    <s v="210000092795"/>
    <n v="60051351"/>
    <s v="NITUMANI DOHUTIA"/>
    <x v="3"/>
    <s v="Shillong"/>
    <x v="132"/>
    <m/>
    <x v="9"/>
    <s v="Supervisors"/>
    <s v="S2"/>
    <s v="Yes"/>
    <s v="Yes"/>
    <s v="Yes"/>
    <s v="Yes"/>
    <s v="Yes"/>
    <s v="Yes"/>
    <s v="No"/>
    <s v="0"/>
    <d v="2021-07-29T00:00:00"/>
    <d v="1899-12-30T20:34:32"/>
  </r>
  <r>
    <n v="3352"/>
    <s v="210000092948"/>
    <n v="60051386"/>
    <s v="Raj Kamal Neog"/>
    <x v="3"/>
    <s v="Shillong"/>
    <x v="73"/>
    <m/>
    <x v="12"/>
    <s v="Supervisors"/>
    <s v="S2"/>
    <s v="Yes"/>
    <s v="Yes"/>
    <s v="Yes"/>
    <s v="Yes"/>
    <s v="Yes"/>
    <s v="Yes"/>
    <s v="No"/>
    <s v="0"/>
    <d v="2021-07-30T00:00:00"/>
    <d v="1899-12-30T09:38:33"/>
  </r>
  <r>
    <n v="3356"/>
    <s v="210000093226"/>
    <n v="60051372"/>
    <s v="Wangjat Hosai"/>
    <x v="3"/>
    <s v="Shillong"/>
    <x v="131"/>
    <m/>
    <x v="9"/>
    <s v="Supervisors"/>
    <s v="S2"/>
    <s v="Yes"/>
    <s v="Yes"/>
    <s v="Yes"/>
    <s v="Yes"/>
    <s v="Yes"/>
    <s v="Yes"/>
    <s v="No"/>
    <s v="0"/>
    <d v="2021-07-30T00:00:00"/>
    <d v="1899-12-30T11:05:17"/>
  </r>
  <r>
    <n v="3359"/>
    <s v="210000092991"/>
    <n v="60051358"/>
    <s v="Sumit Sutradhar"/>
    <x v="3"/>
    <s v="Shillong"/>
    <x v="74"/>
    <m/>
    <x v="13"/>
    <s v="Supervisors"/>
    <s v="S2"/>
    <s v="Yes"/>
    <s v="Yes"/>
    <s v="Yes"/>
    <s v="Yes"/>
    <s v="Yes"/>
    <s v="Yes"/>
    <s v="No"/>
    <s v="0"/>
    <d v="2021-07-30T00:00:00"/>
    <d v="1899-12-30T09:50:05"/>
  </r>
  <r>
    <n v="3361"/>
    <s v="210000093098"/>
    <n v="60051377"/>
    <s v="Deep Chandra Das"/>
    <x v="3"/>
    <s v="Shillong"/>
    <x v="70"/>
    <m/>
    <x v="9"/>
    <s v="Supervisors"/>
    <s v="S2"/>
    <s v="Yes"/>
    <s v="Yes"/>
    <s v="Yes"/>
    <s v="Yes"/>
    <s v="Yes"/>
    <s v="Yes"/>
    <s v="No"/>
    <s v="0"/>
    <d v="2021-07-30T00:00:00"/>
    <d v="1899-12-30T10:24:01"/>
  </r>
  <r>
    <n v="3367"/>
    <s v="210000093066"/>
    <n v="60051379"/>
    <s v="Amit Debnath"/>
    <x v="3"/>
    <s v="Shillong"/>
    <x v="70"/>
    <m/>
    <x v="9"/>
    <s v="Supervisors"/>
    <s v="S2"/>
    <s v="Yes"/>
    <s v="Yes"/>
    <s v="Yes"/>
    <s v="Yes"/>
    <s v="Yes"/>
    <s v="Yes"/>
    <s v="No"/>
    <s v="0"/>
    <d v="2021-07-30T00:00:00"/>
    <d v="1899-12-30T10:18:43"/>
  </r>
  <r>
    <n v="3384"/>
    <s v="210000093436"/>
    <n v="60051346"/>
    <s v="Pranjit Patowary"/>
    <x v="3"/>
    <s v="Shillong"/>
    <x v="143"/>
    <m/>
    <x v="12"/>
    <s v="Supervisors"/>
    <s v="S2"/>
    <s v="Yes"/>
    <s v="Yes"/>
    <s v="Yes"/>
    <s v="Yes"/>
    <s v="Yes"/>
    <s v="Yes"/>
    <s v="No"/>
    <s v="0"/>
    <d v="2021-07-30T00:00:00"/>
    <d v="1899-12-30T12:41:35"/>
  </r>
  <r>
    <n v="3389"/>
    <s v="210000093410"/>
    <n v="60051373"/>
    <s v="Arkynjoplang Ryntathiang"/>
    <x v="3"/>
    <s v="Shillong"/>
    <x v="105"/>
    <m/>
    <x v="10"/>
    <s v="Supervisors"/>
    <s v="S2"/>
    <s v="Yes"/>
    <s v="Yes"/>
    <s v="Yes"/>
    <s v="Yes"/>
    <s v="Yes"/>
    <s v="Yes"/>
    <s v="No"/>
    <s v="0"/>
    <d v="2021-07-30T00:00:00"/>
    <d v="1899-12-30T12:45:22"/>
  </r>
  <r>
    <n v="3391"/>
    <s v="210000094040"/>
    <n v="60051343"/>
    <s v="Bidyut Debbarma"/>
    <x v="3"/>
    <s v="Shillong"/>
    <x v="121"/>
    <m/>
    <x v="11"/>
    <s v="Supervisors"/>
    <s v="S2"/>
    <s v="Yes"/>
    <s v="Yes"/>
    <s v="Yes"/>
    <s v="Yes"/>
    <s v="Yes"/>
    <s v="Yes"/>
    <s v="No"/>
    <s v="0"/>
    <d v="2021-07-30T00:00:00"/>
    <d v="1899-12-30T23:54:42"/>
  </r>
  <r>
    <n v="3401"/>
    <s v="210000094350"/>
    <n v="60051378"/>
    <s v="Abhik Prasad Singh"/>
    <x v="3"/>
    <s v="Shillong"/>
    <x v="107"/>
    <m/>
    <x v="12"/>
    <s v="Supervisors"/>
    <s v="S2"/>
    <s v="Yes"/>
    <s v="Yes"/>
    <s v="Yes"/>
    <s v="Yes"/>
    <s v="Yes"/>
    <s v="Yes"/>
    <s v="No"/>
    <s v="0"/>
    <d v="2021-07-31T00:00:00"/>
    <d v="1899-12-30T12:47:53"/>
  </r>
  <r>
    <n v="3402"/>
    <s v="210000094725"/>
    <n v="60051374"/>
    <s v="Akhil Chakma"/>
    <x v="3"/>
    <s v="Shillong"/>
    <x v="144"/>
    <m/>
    <x v="11"/>
    <s v="Supervisors"/>
    <s v="S2"/>
    <s v="Yes"/>
    <s v="Yes"/>
    <s v="Yes"/>
    <s v="Yes"/>
    <s v="Yes"/>
    <s v="Yes"/>
    <s v="No"/>
    <s v="0"/>
    <d v="2021-07-31T00:00:00"/>
    <d v="1899-12-30T20:12:08"/>
  </r>
  <r>
    <n v="3417"/>
    <s v="210000095684"/>
    <n v="60051355"/>
    <s v="BANI BASUMATARY"/>
    <x v="3"/>
    <s v="Shillong"/>
    <x v="81"/>
    <m/>
    <x v="12"/>
    <s v="Supervisors"/>
    <s v="S2"/>
    <s v="Yes"/>
    <s v="Yes"/>
    <s v="Yes"/>
    <s v="Yes"/>
    <s v="Yes"/>
    <s v="Yes"/>
    <s v="No"/>
    <s v="0"/>
    <d v="2021-08-04T00:00:00"/>
    <d v="1899-12-30T11:17:32"/>
  </r>
  <r>
    <n v="3418"/>
    <s v="210000095644"/>
    <n v="60051347"/>
    <s v="Dipu Paul"/>
    <x v="3"/>
    <s v="Shillong"/>
    <x v="122"/>
    <m/>
    <x v="11"/>
    <s v="Supervisors"/>
    <s v="S2"/>
    <s v="Yes"/>
    <s v="Yes"/>
    <s v="Yes"/>
    <s v="Yes"/>
    <s v="Yes"/>
    <s v="Yes"/>
    <s v="No"/>
    <s v="0"/>
    <d v="2021-08-04T00:00:00"/>
    <d v="1899-12-30T09:49:16"/>
  </r>
  <r>
    <n v="3420"/>
    <s v="210000096631"/>
    <n v="60051400"/>
    <s v="Susanta Shil"/>
    <x v="3"/>
    <s v="Shillong"/>
    <x v="135"/>
    <m/>
    <x v="12"/>
    <s v="Supervisors"/>
    <s v="S2"/>
    <s v="Yes"/>
    <s v="Yes"/>
    <s v="Yes"/>
    <s v="Yes"/>
    <s v="Yes"/>
    <s v="Yes"/>
    <s v="No"/>
    <s v="0"/>
    <d v="2021-08-06T00:00:00"/>
    <d v="1899-12-30T16:42:10"/>
  </r>
  <r>
    <n v="3440"/>
    <s v="210000085876"/>
    <n v="60051120"/>
    <s v="Dhrubajyoti Boro"/>
    <x v="3"/>
    <s v="Shillong"/>
    <x v="74"/>
    <m/>
    <x v="13"/>
    <s v="Supervisors"/>
    <s v="S3"/>
    <s v="Yes"/>
    <s v="Yes"/>
    <s v="Yes"/>
    <s v="Yes"/>
    <s v="Yes"/>
    <s v="Yes"/>
    <s v="No"/>
    <s v="0"/>
    <d v="2021-07-23T00:00:00"/>
    <d v="1899-12-30T09:41:10"/>
  </r>
  <r>
    <n v="3443"/>
    <s v="210000086685"/>
    <n v="60051283"/>
    <s v="Mukesh Rai"/>
    <x v="3"/>
    <s v="Shillong"/>
    <x v="82"/>
    <m/>
    <x v="12"/>
    <s v="Supervisors"/>
    <s v="S3"/>
    <s v="Yes"/>
    <s v="Yes"/>
    <s v="Yes"/>
    <s v="Yes"/>
    <s v="Yes"/>
    <s v="Yes"/>
    <s v="No"/>
    <s v="0"/>
    <d v="2021-07-24T00:00:00"/>
    <d v="1899-12-30T11:32:31"/>
  </r>
  <r>
    <n v="3444"/>
    <s v="210000086957"/>
    <n v="60051303"/>
    <s v="Nonsilo Magh"/>
    <x v="3"/>
    <s v="Shillong"/>
    <x v="78"/>
    <m/>
    <x v="13"/>
    <s v="Supervisors"/>
    <s v="S3"/>
    <s v="Yes"/>
    <s v="Yes"/>
    <s v="Yes"/>
    <s v="Yes"/>
    <s v="Yes"/>
    <s v="Yes"/>
    <s v="No"/>
    <s v="0"/>
    <d v="2021-07-24T00:00:00"/>
    <d v="1899-12-30T20:36:07"/>
  </r>
  <r>
    <n v="3449"/>
    <s v="210000087587"/>
    <n v="60051220"/>
    <s v="Angelbert Rani"/>
    <x v="3"/>
    <s v="Shillong"/>
    <x v="95"/>
    <m/>
    <x v="12"/>
    <s v="Supervisors"/>
    <s v="S3"/>
    <s v="Yes"/>
    <s v="Yes"/>
    <s v="Yes"/>
    <s v="Yes"/>
    <s v="Yes"/>
    <s v="Yes"/>
    <s v="No"/>
    <s v="0"/>
    <d v="2021-07-26T00:00:00"/>
    <d v="1899-12-30T11:37:23"/>
  </r>
  <r>
    <n v="3488"/>
    <s v="210000093315"/>
    <n v="60051282"/>
    <s v="Pankaj Kumar Kushwaha"/>
    <x v="3"/>
    <s v="Shillong"/>
    <x v="88"/>
    <m/>
    <x v="14"/>
    <s v="Supervisors"/>
    <s v="S3"/>
    <s v="Yes"/>
    <s v="Yes"/>
    <s v="Yes"/>
    <s v="Yes"/>
    <s v="Yes"/>
    <s v="Yes"/>
    <s v="No"/>
    <s v="0"/>
    <d v="2021-07-30T00:00:00"/>
    <d v="1899-12-30T11:40:22"/>
  </r>
  <r>
    <n v="3489"/>
    <s v="210000093219"/>
    <n v="60050802"/>
    <s v="Durgesh Bhattacharjee"/>
    <x v="3"/>
    <s v="Shillong"/>
    <x v="96"/>
    <m/>
    <x v="12"/>
    <s v="Supervisors"/>
    <s v="S3"/>
    <s v="Yes"/>
    <s v="Yes"/>
    <s v="Yes"/>
    <s v="Yes"/>
    <s v="Yes"/>
    <s v="Yes"/>
    <s v="No"/>
    <s v="0"/>
    <d v="2021-07-30T00:00:00"/>
    <d v="1899-12-30T10:57:58"/>
  </r>
  <r>
    <n v="3518"/>
    <s v="210000080540"/>
    <n v="60051206"/>
    <s v="Rahul Nath"/>
    <x v="3"/>
    <s v="Shillong"/>
    <x v="79"/>
    <m/>
    <x v="12"/>
    <s v="Supervisors"/>
    <s v="S4"/>
    <s v="Yes"/>
    <s v="Yes"/>
    <s v="Yes"/>
    <s v="Yes"/>
    <s v="Yes"/>
    <s v="Yes"/>
    <s v="No"/>
    <s v="0"/>
    <d v="2021-07-08T00:00:00"/>
    <d v="1899-12-30T11:09:16"/>
  </r>
  <r>
    <n v="3542"/>
    <s v="210000083280"/>
    <n v="60051162"/>
    <s v="Toko Serbi"/>
    <x v="3"/>
    <s v="Shillong"/>
    <x v="123"/>
    <m/>
    <x v="9"/>
    <s v="Supervisors"/>
    <s v="S4"/>
    <s v="Yes"/>
    <s v="Yes"/>
    <s v="Yes"/>
    <s v="Yes"/>
    <s v="Yes"/>
    <s v="Yes"/>
    <s v="No"/>
    <s v="0"/>
    <d v="2021-07-15T00:00:00"/>
    <d v="1899-12-30T17:02:49"/>
  </r>
  <r>
    <n v="3582"/>
    <s v="210000085551"/>
    <n v="60051169"/>
    <s v="Puson Sohkhlet"/>
    <x v="3"/>
    <s v="Shillong"/>
    <x v="68"/>
    <m/>
    <x v="10"/>
    <s v="Supervisors"/>
    <s v="S4"/>
    <s v="Yes"/>
    <s v="Yes"/>
    <s v="Yes"/>
    <s v="Yes"/>
    <s v="Yes"/>
    <s v="Yes"/>
    <s v="No"/>
    <s v="0"/>
    <d v="2021-07-22T00:00:00"/>
    <d v="1899-12-30T14:46:34"/>
  </r>
  <r>
    <n v="3584"/>
    <s v="210000085493"/>
    <n v="60051210"/>
    <s v="Chiranjit Dey"/>
    <x v="3"/>
    <s v="Shillong"/>
    <x v="73"/>
    <m/>
    <x v="12"/>
    <s v="Supervisors"/>
    <s v="S4"/>
    <s v="Yes"/>
    <s v="Yes"/>
    <s v="Yes"/>
    <s v="Yes"/>
    <s v="Yes"/>
    <s v="Yes"/>
    <s v="No"/>
    <s v="0"/>
    <d v="2021-07-22T00:00:00"/>
    <d v="1899-12-30T13:27:38"/>
  </r>
  <r>
    <n v="3594"/>
    <s v="210000085371"/>
    <n v="60065037"/>
    <s v="Tage Tapa"/>
    <x v="3"/>
    <s v="Shillong"/>
    <x v="69"/>
    <m/>
    <x v="9"/>
    <s v="Supervisors"/>
    <s v="S4"/>
    <s v="Yes"/>
    <s v="Yes"/>
    <s v="Yes"/>
    <s v="Yes"/>
    <s v="Yes"/>
    <s v="Yes"/>
    <s v="No"/>
    <s v="0"/>
    <d v="2021-07-22T00:00:00"/>
    <d v="1899-12-30T10:36:08"/>
  </r>
  <r>
    <n v="3600"/>
    <s v="210000085831"/>
    <n v="60051201"/>
    <s v="Sourav De"/>
    <x v="3"/>
    <s v="Shillong"/>
    <x v="92"/>
    <m/>
    <x v="11"/>
    <s v="Supervisors"/>
    <s v="S4"/>
    <s v="Yes"/>
    <s v="Yes"/>
    <s v="Yes"/>
    <s v="Yes"/>
    <s v="Yes"/>
    <s v="Yes"/>
    <s v="No"/>
    <s v="0"/>
    <d v="2021-07-22T00:00:00"/>
    <d v="1899-12-30T21:37:49"/>
  </r>
  <r>
    <n v="3603"/>
    <s v="210000086121"/>
    <n v="60051209"/>
    <s v="Naveen Kumar"/>
    <x v="3"/>
    <s v="Shillong"/>
    <x v="67"/>
    <m/>
    <x v="9"/>
    <s v="Supervisors"/>
    <s v="S4"/>
    <s v="Yes"/>
    <s v="Yes"/>
    <s v="Yes"/>
    <s v="Yes"/>
    <s v="Yes"/>
    <s v="Yes"/>
    <s v="No"/>
    <s v="0"/>
    <d v="2021-07-23T00:00:00"/>
    <d v="1899-12-30T12:39:34"/>
  </r>
  <r>
    <n v="3607"/>
    <s v="210000086543"/>
    <n v="60051199"/>
    <s v="Kunal Kanti Haldar"/>
    <x v="3"/>
    <s v="Shillong"/>
    <x v="91"/>
    <m/>
    <x v="12"/>
    <s v="Supervisors"/>
    <s v="S4"/>
    <s v="Yes"/>
    <s v="Yes"/>
    <s v="Yes"/>
    <s v="Yes"/>
    <s v="Yes"/>
    <s v="Yes"/>
    <s v="No"/>
    <s v="0"/>
    <d v="2021-07-23T00:00:00"/>
    <d v="1899-12-30T23:18:31"/>
  </r>
  <r>
    <n v="3611"/>
    <s v="210000086501"/>
    <n v="60051266"/>
    <s v="Mrinal Sharma"/>
    <x v="3"/>
    <s v="Shillong"/>
    <x v="91"/>
    <m/>
    <x v="12"/>
    <s v="Supervisors"/>
    <s v="S4"/>
    <s v="Yes"/>
    <s v="Yes"/>
    <s v="Yes"/>
    <s v="Yes"/>
    <s v="Yes"/>
    <s v="Yes"/>
    <s v="No"/>
    <s v="0"/>
    <d v="2021-07-23T00:00:00"/>
    <d v="1899-12-30T18:41:38"/>
  </r>
  <r>
    <n v="3615"/>
    <s v="210000086544"/>
    <n v="60051219"/>
    <s v="Prasenjit Routh"/>
    <x v="3"/>
    <s v="Shillong"/>
    <x v="91"/>
    <m/>
    <x v="12"/>
    <s v="Supervisors"/>
    <s v="S4"/>
    <s v="Yes"/>
    <s v="Yes"/>
    <s v="Yes"/>
    <s v="Yes"/>
    <s v="Yes"/>
    <s v="Yes"/>
    <s v="No"/>
    <s v="0"/>
    <d v="2021-07-23T00:00:00"/>
    <d v="1899-12-30T23:48:43"/>
  </r>
  <r>
    <n v="3618"/>
    <s v="210000085878"/>
    <n v="60050505"/>
    <s v="S Goswami"/>
    <x v="3"/>
    <s v="Shillong"/>
    <x v="74"/>
    <m/>
    <x v="13"/>
    <s v="Supervisors"/>
    <s v="S4"/>
    <s v="Yes"/>
    <s v="Yes"/>
    <s v="Yes"/>
    <s v="Yes"/>
    <s v="Yes"/>
    <s v="Yes"/>
    <s v="No"/>
    <s v="0"/>
    <d v="2021-07-23T00:00:00"/>
    <d v="1899-12-30T09:41:56"/>
  </r>
  <r>
    <n v="3638"/>
    <s v="210000086852"/>
    <n v="60051217"/>
    <s v="Langpoklakpam Manileima Devi"/>
    <x v="3"/>
    <s v="Shillong"/>
    <x v="93"/>
    <m/>
    <x v="14"/>
    <s v="Supervisors"/>
    <s v="S4"/>
    <s v="Yes"/>
    <s v="Yes"/>
    <s v="Yes"/>
    <s v="Yes"/>
    <s v="Yes"/>
    <s v="Yes"/>
    <s v="No"/>
    <s v="0"/>
    <d v="2021-07-24T00:00:00"/>
    <d v="1899-12-30T16:02:32"/>
  </r>
  <r>
    <n v="3652"/>
    <s v="210000087604"/>
    <n v="60051146"/>
    <s v="Rakesh Boro"/>
    <x v="3"/>
    <s v="Shillong"/>
    <x v="89"/>
    <m/>
    <x v="10"/>
    <s v="Supervisors"/>
    <s v="S4"/>
    <s v="Yes"/>
    <s v="Yes"/>
    <s v="Yes"/>
    <s v="Yes"/>
    <s v="Yes"/>
    <s v="Yes"/>
    <s v="No"/>
    <s v="0"/>
    <d v="2021-07-26T00:00:00"/>
    <d v="1899-12-30T11:32:47"/>
  </r>
  <r>
    <n v="3655"/>
    <s v="210000087512"/>
    <n v="60051222"/>
    <s v="Ankita Bezbaruah"/>
    <x v="3"/>
    <s v="Shillong"/>
    <x v="89"/>
    <m/>
    <x v="10"/>
    <s v="Supervisors"/>
    <s v="S4"/>
    <s v="Yes"/>
    <s v="Yes"/>
    <s v="Yes"/>
    <s v="Yes"/>
    <s v="Yes"/>
    <s v="Yes"/>
    <s v="No"/>
    <s v="0"/>
    <d v="2021-07-26T00:00:00"/>
    <d v="1899-12-30T11:00:39"/>
  </r>
  <r>
    <n v="3663"/>
    <s v="210000087473"/>
    <n v="60051204"/>
    <s v="Bhaskar Jyoti Gohain"/>
    <x v="3"/>
    <s v="Shillong"/>
    <x v="67"/>
    <m/>
    <x v="9"/>
    <s v="Supervisors"/>
    <s v="S4"/>
    <s v="Yes"/>
    <s v="Yes"/>
    <s v="Yes"/>
    <s v="Yes"/>
    <s v="Yes"/>
    <s v="Yes"/>
    <s v="No"/>
    <s v="0"/>
    <d v="2021-07-26T00:00:00"/>
    <d v="1899-12-30T10:45:13"/>
  </r>
  <r>
    <n v="3670"/>
    <s v="210000087777"/>
    <n v="60051198"/>
    <s v="Dogin Tana"/>
    <x v="3"/>
    <s v="Shillong"/>
    <x v="67"/>
    <m/>
    <x v="9"/>
    <s v="Supervisors"/>
    <s v="S4"/>
    <s v="Yes"/>
    <s v="Yes"/>
    <s v="Yes"/>
    <s v="Yes"/>
    <s v="Yes"/>
    <s v="Yes"/>
    <s v="No"/>
    <s v="0"/>
    <d v="2021-07-26T00:00:00"/>
    <d v="1899-12-30T12:40:35"/>
  </r>
  <r>
    <n v="3682"/>
    <s v="210000088385"/>
    <n v="60051133"/>
    <s v="Manash Boro"/>
    <x v="3"/>
    <s v="Shillong"/>
    <x v="91"/>
    <m/>
    <x v="12"/>
    <s v="Supervisors"/>
    <s v="S4"/>
    <s v="Yes"/>
    <s v="Yes"/>
    <s v="Yes"/>
    <s v="Yes"/>
    <s v="Yes"/>
    <s v="Yes"/>
    <s v="No"/>
    <s v="0"/>
    <d v="2021-07-26T00:00:00"/>
    <d v="1899-12-30T18:21:54"/>
  </r>
  <r>
    <n v="3687"/>
    <s v="210000088272"/>
    <n v="60051271"/>
    <s v="Shounak Paul"/>
    <x v="3"/>
    <s v="Shillong"/>
    <x v="98"/>
    <m/>
    <x v="15"/>
    <s v="Supervisors"/>
    <s v="S4"/>
    <s v="Yes"/>
    <s v="Yes"/>
    <s v="Yes"/>
    <s v="Yes"/>
    <s v="Yes"/>
    <s v="Yes"/>
    <s v="No"/>
    <s v="0"/>
    <d v="2021-07-26T00:00:00"/>
    <d v="1899-12-30T17:09:42"/>
  </r>
  <r>
    <n v="3688"/>
    <s v="210000088402"/>
    <n v="60051147"/>
    <s v="Sankar Roy"/>
    <x v="3"/>
    <s v="Shillong"/>
    <x v="91"/>
    <m/>
    <x v="12"/>
    <s v="Supervisors"/>
    <s v="S4"/>
    <s v="Yes"/>
    <s v="Yes"/>
    <s v="Yes"/>
    <s v="Yes"/>
    <s v="Yes"/>
    <s v="Yes"/>
    <s v="No"/>
    <s v="0"/>
    <d v="2021-07-26T00:00:00"/>
    <d v="1899-12-30T18:24:57"/>
  </r>
  <r>
    <n v="3694"/>
    <s v="210000088496"/>
    <n v="60051187"/>
    <s v="Chanchal Sangma"/>
    <x v="3"/>
    <s v="Shillong"/>
    <x v="101"/>
    <m/>
    <x v="10"/>
    <s v="Supervisors"/>
    <s v="S4"/>
    <s v="Yes"/>
    <s v="Yes"/>
    <s v="Yes"/>
    <s v="Yes"/>
    <s v="Yes"/>
    <s v="Yes"/>
    <s v="No"/>
    <s v="0"/>
    <d v="2021-07-26T00:00:00"/>
    <d v="1899-12-30T21:33:29"/>
  </r>
  <r>
    <n v="3706"/>
    <s v="210000088311"/>
    <n v="60051195"/>
    <s v="T Basanta Singh"/>
    <x v="3"/>
    <s v="Shillong"/>
    <x v="93"/>
    <m/>
    <x v="14"/>
    <s v="Supervisors"/>
    <s v="S4"/>
    <s v="Yes"/>
    <s v="Yes"/>
    <s v="Yes"/>
    <s v="Yes"/>
    <s v="Yes"/>
    <s v="Yes"/>
    <s v="No"/>
    <s v="0"/>
    <d v="2021-07-26T00:00:00"/>
    <d v="1899-12-30T17:24:38"/>
  </r>
  <r>
    <n v="3715"/>
    <s v="210000088627"/>
    <n v="60051126"/>
    <s v="Diganta Bora"/>
    <x v="3"/>
    <s v="Shillong"/>
    <x v="96"/>
    <m/>
    <x v="12"/>
    <s v="Supervisors"/>
    <s v="S4"/>
    <s v="Yes"/>
    <s v="Yes"/>
    <s v="Yes"/>
    <s v="Yes"/>
    <s v="Yes"/>
    <s v="Yes"/>
    <s v="No"/>
    <s v="0"/>
    <d v="2021-07-27T00:00:00"/>
    <d v="1899-12-30T09:49:02"/>
  </r>
  <r>
    <n v="3725"/>
    <s v="210000088860"/>
    <n v="60050829"/>
    <s v="U J Baruah"/>
    <x v="3"/>
    <s v="Shillong"/>
    <x v="79"/>
    <m/>
    <x v="12"/>
    <s v="Supervisors"/>
    <s v="S4"/>
    <s v="Yes"/>
    <s v="Yes"/>
    <s v="Yes"/>
    <s v="Yes"/>
    <s v="Yes"/>
    <s v="Yes"/>
    <s v="No"/>
    <s v="0"/>
    <d v="2021-07-27T00:00:00"/>
    <d v="1899-12-30T11:09:53"/>
  </r>
  <r>
    <n v="3757"/>
    <s v="210000089174"/>
    <n v="60051161"/>
    <s v="DeepJyoti Sonowal"/>
    <x v="3"/>
    <s v="Shillong"/>
    <x v="81"/>
    <m/>
    <x v="12"/>
    <s v="Supervisors"/>
    <s v="S4"/>
    <s v="Yes"/>
    <s v="Yes"/>
    <s v="Yes"/>
    <s v="Yes"/>
    <s v="Yes"/>
    <s v="Yes"/>
    <s v="No"/>
    <s v="0"/>
    <d v="2021-07-27T00:00:00"/>
    <d v="1899-12-30T13:43:08"/>
  </r>
  <r>
    <n v="3774"/>
    <s v="210000089465"/>
    <n v="60051216"/>
    <s v="Chayanika Debbarma"/>
    <x v="3"/>
    <s v="Shillong"/>
    <x v="97"/>
    <m/>
    <x v="12"/>
    <s v="Supervisors"/>
    <s v="S4"/>
    <s v="Yes"/>
    <s v="Yes"/>
    <s v="Yes"/>
    <s v="Yes"/>
    <s v="Yes"/>
    <s v="Yes"/>
    <s v="No"/>
    <s v="0"/>
    <d v="2021-07-27T00:00:00"/>
    <d v="1899-12-30T16:26:46"/>
  </r>
  <r>
    <n v="3780"/>
    <s v="210000089720"/>
    <n v="60051200"/>
    <s v="Sanjeet Swarnakar"/>
    <x v="3"/>
    <s v="Shillong"/>
    <x v="135"/>
    <m/>
    <x v="12"/>
    <s v="Supervisors"/>
    <s v="S4"/>
    <s v="Yes"/>
    <s v="Yes"/>
    <s v="Yes"/>
    <s v="Yes"/>
    <s v="Yes"/>
    <s v="Yes"/>
    <s v="No"/>
    <s v="0"/>
    <d v="2021-07-27T00:00:00"/>
    <d v="1899-12-30T18:24:33"/>
  </r>
  <r>
    <n v="3786"/>
    <s v="210000089760"/>
    <n v="60051213"/>
    <s v="Kamta Tawe"/>
    <x v="3"/>
    <s v="Shillong"/>
    <x v="67"/>
    <m/>
    <x v="9"/>
    <s v="Supervisors"/>
    <s v="S4"/>
    <s v="Yes"/>
    <s v="Yes"/>
    <s v="Yes"/>
    <s v="Yes"/>
    <s v="Yes"/>
    <s v="Yes"/>
    <s v="No"/>
    <s v="0"/>
    <d v="2021-07-27T00:00:00"/>
    <d v="1899-12-30T18:46:47"/>
  </r>
  <r>
    <n v="3790"/>
    <s v="210000089669"/>
    <n v="60051119"/>
    <s v="Aibor Lyngdoh Nonglait"/>
    <x v="3"/>
    <s v="Shillong"/>
    <x v="98"/>
    <m/>
    <x v="15"/>
    <s v="Supervisors"/>
    <s v="S4"/>
    <s v="Yes"/>
    <s v="Yes"/>
    <s v="Yes"/>
    <s v="Yes"/>
    <s v="Yes"/>
    <s v="Yes"/>
    <s v="No"/>
    <s v="0"/>
    <d v="2021-07-27T00:00:00"/>
    <d v="1899-12-30T17:52:08"/>
  </r>
  <r>
    <n v="3801"/>
    <s v="210000090149"/>
    <n v="60051167"/>
    <s v="Prankrishna Das"/>
    <x v="3"/>
    <s v="Shillong"/>
    <x v="95"/>
    <m/>
    <x v="12"/>
    <s v="Supervisors"/>
    <s v="S4"/>
    <s v="Yes"/>
    <s v="Yes"/>
    <s v="Yes"/>
    <s v="Yes"/>
    <s v="Yes"/>
    <s v="Yes"/>
    <s v="No"/>
    <s v="0"/>
    <d v="2021-07-28T00:00:00"/>
    <d v="1899-12-30T10:28:53"/>
  </r>
  <r>
    <n v="3804"/>
    <s v="210000090023"/>
    <n v="60016798"/>
    <s v="Ravi Prasad Gupta"/>
    <x v="3"/>
    <s v="Shillong"/>
    <x v="95"/>
    <m/>
    <x v="12"/>
    <s v="Supervisors"/>
    <s v="S4"/>
    <s v="Yes"/>
    <s v="Yes"/>
    <s v="Yes"/>
    <s v="Yes"/>
    <s v="Yes"/>
    <s v="Yes"/>
    <s v="No"/>
    <s v="0"/>
    <d v="2021-07-28T00:00:00"/>
    <d v="1899-12-30T09:48:58"/>
  </r>
  <r>
    <n v="3817"/>
    <s v="210000090236"/>
    <n v="60051183"/>
    <s v="Damutskhem Rynjah"/>
    <x v="3"/>
    <s v="Shillong"/>
    <x v="95"/>
    <m/>
    <x v="12"/>
    <s v="Supervisors"/>
    <s v="S4"/>
    <s v="Yes"/>
    <s v="Yes"/>
    <s v="Yes"/>
    <s v="Yes"/>
    <s v="Yes"/>
    <s v="Yes"/>
    <s v="No"/>
    <s v="0"/>
    <d v="2021-07-28T00:00:00"/>
    <d v="1899-12-30T10:53:08"/>
  </r>
  <r>
    <n v="3822"/>
    <s v="210000090815"/>
    <n v="60051267"/>
    <s v="Debkumar Das"/>
    <x v="3"/>
    <s v="Shillong"/>
    <x v="91"/>
    <m/>
    <x v="12"/>
    <s v="Supervisors"/>
    <s v="S4"/>
    <s v="Yes"/>
    <s v="Yes"/>
    <s v="Yes"/>
    <s v="Yes"/>
    <s v="Yes"/>
    <s v="Yes"/>
    <s v="No"/>
    <s v="0"/>
    <d v="2021-07-28T00:00:00"/>
    <d v="1899-12-30T14:53:22"/>
  </r>
  <r>
    <n v="3855"/>
    <s v="210000090523"/>
    <n v="60051159"/>
    <s v="Ruma Nguri"/>
    <x v="3"/>
    <s v="Shillong"/>
    <x v="112"/>
    <m/>
    <x v="9"/>
    <s v="Supervisors"/>
    <s v="S4"/>
    <s v="Yes"/>
    <s v="Yes"/>
    <s v="Yes"/>
    <s v="Yes"/>
    <s v="Yes"/>
    <s v="Yes"/>
    <s v="No"/>
    <s v="0"/>
    <d v="2021-07-28T00:00:00"/>
    <d v="1899-12-30T12:15:54"/>
  </r>
  <r>
    <n v="3861"/>
    <s v="210000091478"/>
    <n v="60051192"/>
    <s v="Binoy Chandra Barman"/>
    <x v="3"/>
    <s v="Shillong"/>
    <x v="95"/>
    <m/>
    <x v="12"/>
    <s v="Supervisors"/>
    <s v="S4"/>
    <s v="Yes"/>
    <s v="Yes"/>
    <s v="Yes"/>
    <s v="Yes"/>
    <s v="Yes"/>
    <s v="Yes"/>
    <s v="No"/>
    <s v="0"/>
    <d v="2021-07-28T00:00:00"/>
    <d v="1899-12-30T21:57:47"/>
  </r>
  <r>
    <n v="3882"/>
    <s v="210000090952"/>
    <n v="60051223"/>
    <s v="Shradhanjali Sinha"/>
    <x v="3"/>
    <s v="Shillong"/>
    <x v="79"/>
    <m/>
    <x v="12"/>
    <s v="Supervisors"/>
    <s v="S4"/>
    <s v="Yes"/>
    <s v="Yes"/>
    <s v="Yes"/>
    <s v="Yes"/>
    <s v="Yes"/>
    <s v="Yes"/>
    <s v="No"/>
    <s v="0"/>
    <d v="2021-07-28T00:00:00"/>
    <d v="1899-12-30T15:55:16"/>
  </r>
  <r>
    <n v="3892"/>
    <s v="210000091554"/>
    <n v="60051185"/>
    <s v="Mudang Obing"/>
    <x v="3"/>
    <s v="Shillong"/>
    <x v="69"/>
    <m/>
    <x v="9"/>
    <s v="Supervisors"/>
    <s v="S4"/>
    <s v="Yes"/>
    <s v="Yes"/>
    <s v="Yes"/>
    <s v="Yes"/>
    <s v="Yes"/>
    <s v="Yes"/>
    <s v="No"/>
    <s v="0"/>
    <d v="2021-07-29T00:00:00"/>
    <d v="1899-12-30T07:48:32"/>
  </r>
  <r>
    <n v="3900"/>
    <s v="210000091619"/>
    <n v="60051268"/>
    <s v="Chiraj Kamal Saikia"/>
    <x v="3"/>
    <s v="Shillong"/>
    <x v="125"/>
    <m/>
    <x v="12"/>
    <s v="Supervisors"/>
    <s v="S4"/>
    <s v="Yes"/>
    <s v="Yes"/>
    <s v="Yes"/>
    <s v="Yes"/>
    <s v="Yes"/>
    <s v="Yes"/>
    <s v="No"/>
    <s v="0"/>
    <d v="2021-07-29T00:00:00"/>
    <d v="1899-12-30T09:46:19"/>
  </r>
  <r>
    <n v="3905"/>
    <s v="210000091617"/>
    <n v="60051207"/>
    <s v="Sanjib Boro"/>
    <x v="3"/>
    <s v="Shillong"/>
    <x v="95"/>
    <m/>
    <x v="12"/>
    <s v="Supervisors"/>
    <s v="S4"/>
    <s v="Yes"/>
    <s v="Yes"/>
    <s v="Yes"/>
    <s v="Yes"/>
    <s v="Yes"/>
    <s v="Yes"/>
    <s v="No"/>
    <s v="0"/>
    <d v="2021-07-29T00:00:00"/>
    <d v="1899-12-30T09:45:07"/>
  </r>
  <r>
    <n v="3908"/>
    <s v="210000091559"/>
    <n v="60051163"/>
    <s v="Nabam Tassar"/>
    <x v="3"/>
    <s v="Shillong"/>
    <x v="112"/>
    <m/>
    <x v="9"/>
    <s v="Supervisors"/>
    <s v="S4"/>
    <s v="Yes"/>
    <s v="Yes"/>
    <s v="Yes"/>
    <s v="Yes"/>
    <s v="Yes"/>
    <s v="Yes"/>
    <s v="No"/>
    <s v="0"/>
    <d v="2021-07-29T00:00:00"/>
    <d v="1899-12-30T08:40:54"/>
  </r>
  <r>
    <n v="3927"/>
    <s v="210000091740"/>
    <n v="60051190"/>
    <s v="Asish Kumar Bhowmik"/>
    <x v="3"/>
    <s v="Shillong"/>
    <x v="95"/>
    <m/>
    <x v="12"/>
    <s v="Supervisors"/>
    <s v="S4"/>
    <s v="Yes"/>
    <s v="Yes"/>
    <s v="Yes"/>
    <s v="Yes"/>
    <s v="Yes"/>
    <s v="Yes"/>
    <s v="No"/>
    <s v="0"/>
    <d v="2021-07-29T00:00:00"/>
    <d v="1899-12-30T10:38:39"/>
  </r>
  <r>
    <n v="3929"/>
    <s v="210000092173"/>
    <n v="60051275"/>
    <s v="Pukhrambam Johny Singh"/>
    <x v="3"/>
    <s v="Shillong"/>
    <x v="89"/>
    <m/>
    <x v="10"/>
    <s v="Supervisors"/>
    <s v="S4"/>
    <s v="Yes"/>
    <s v="Yes"/>
    <s v="Yes"/>
    <s v="Yes"/>
    <s v="Yes"/>
    <s v="Yes"/>
    <s v="No"/>
    <s v="0"/>
    <d v="2021-07-29T00:00:00"/>
    <d v="1899-12-30T13:43:40"/>
  </r>
  <r>
    <n v="3959"/>
    <s v="210000092605"/>
    <n v="60051194"/>
    <s v="Sharmistha Nag"/>
    <x v="3"/>
    <s v="Shillong"/>
    <x v="110"/>
    <m/>
    <x v="11"/>
    <s v="Supervisors"/>
    <s v="S4"/>
    <s v="Yes"/>
    <s v="Yes"/>
    <s v="Yes"/>
    <s v="Yes"/>
    <s v="Yes"/>
    <s v="Yes"/>
    <s v="No"/>
    <s v="0"/>
    <d v="2021-07-29T00:00:00"/>
    <d v="1899-12-30T17:43:35"/>
  </r>
  <r>
    <n v="3960"/>
    <s v="210000092793"/>
    <n v="60051191"/>
    <s v="Bikram Sadhan Jamatia"/>
    <x v="3"/>
    <s v="Shillong"/>
    <x v="110"/>
    <m/>
    <x v="11"/>
    <s v="Supervisors"/>
    <s v="S4"/>
    <s v="Yes"/>
    <s v="Yes"/>
    <s v="Yes"/>
    <s v="Yes"/>
    <s v="Yes"/>
    <s v="Yes"/>
    <s v="No"/>
    <s v="0"/>
    <d v="2021-07-29T00:00:00"/>
    <d v="1899-12-30T20:15:52"/>
  </r>
  <r>
    <n v="3976"/>
    <s v="210000093103"/>
    <n v="60051193"/>
    <s v="Pratap Singh"/>
    <x v="3"/>
    <s v="Shillong"/>
    <x v="89"/>
    <m/>
    <x v="10"/>
    <s v="Supervisors"/>
    <s v="S4"/>
    <s v="Yes"/>
    <s v="Yes"/>
    <s v="Yes"/>
    <s v="Yes"/>
    <s v="Yes"/>
    <s v="Yes"/>
    <s v="No"/>
    <s v="0"/>
    <d v="2021-07-30T00:00:00"/>
    <d v="1899-12-30T10:25:05"/>
  </r>
  <r>
    <n v="3981"/>
    <s v="210000093132"/>
    <n v="60051135"/>
    <s v="Omo Gyati"/>
    <x v="3"/>
    <s v="Shillong"/>
    <x v="123"/>
    <m/>
    <x v="9"/>
    <s v="Supervisors"/>
    <s v="S4"/>
    <s v="Yes"/>
    <s v="Yes"/>
    <s v="Yes"/>
    <s v="Yes"/>
    <s v="Yes"/>
    <s v="Yes"/>
    <s v="No"/>
    <s v="0"/>
    <d v="2021-07-30T00:00:00"/>
    <d v="1899-12-30T10:30:54"/>
  </r>
  <r>
    <n v="3990"/>
    <s v="210000093161"/>
    <n v="60051172"/>
    <s v="Habung Tai"/>
    <x v="3"/>
    <s v="Shillong"/>
    <x v="67"/>
    <m/>
    <x v="9"/>
    <s v="Supervisors"/>
    <s v="S4"/>
    <s v="Yes"/>
    <s v="Yes"/>
    <s v="Yes"/>
    <s v="Yes"/>
    <s v="Yes"/>
    <s v="Yes"/>
    <s v="No"/>
    <s v="0"/>
    <d v="2021-07-30T00:00:00"/>
    <d v="1899-12-30T10:40:00"/>
  </r>
  <r>
    <n v="3991"/>
    <s v="210000093204"/>
    <n v="60051215"/>
    <s v="Tatak Marging"/>
    <x v="3"/>
    <s v="Shillong"/>
    <x v="133"/>
    <m/>
    <x v="9"/>
    <s v="Supervisors"/>
    <s v="S4"/>
    <s v="Yes"/>
    <s v="Yes"/>
    <s v="Yes"/>
    <s v="Yes"/>
    <s v="Yes"/>
    <s v="Yes"/>
    <s v="No"/>
    <s v="0"/>
    <d v="2021-07-30T00:00:00"/>
    <d v="1899-12-30T10:55:08"/>
  </r>
  <r>
    <n v="4015"/>
    <s v="210000093820"/>
    <n v="60051124"/>
    <s v="Vihoto Sema"/>
    <x v="3"/>
    <s v="Shillong"/>
    <x v="128"/>
    <m/>
    <x v="12"/>
    <s v="Supervisors"/>
    <s v="S4"/>
    <s v="Yes"/>
    <s v="Yes"/>
    <s v="Yes"/>
    <s v="Yes"/>
    <s v="Yes"/>
    <s v="Yes"/>
    <s v="No"/>
    <s v="0"/>
    <d v="2021-07-30T00:00:00"/>
    <d v="1899-12-30T17:47:18"/>
  </r>
  <r>
    <n v="4022"/>
    <s v="210000094146"/>
    <n v="60051205"/>
    <s v="Hiralal Basak"/>
    <x v="3"/>
    <s v="Shillong"/>
    <x v="128"/>
    <m/>
    <x v="12"/>
    <s v="Supervisors"/>
    <s v="S4"/>
    <s v="Yes"/>
    <s v="Yes"/>
    <s v="Yes"/>
    <s v="Yes"/>
    <s v="Yes"/>
    <s v="Yes"/>
    <s v="No"/>
    <s v="0"/>
    <d v="2021-07-31T00:00:00"/>
    <d v="1899-12-30T09:47:47"/>
  </r>
  <r>
    <n v="4039"/>
    <s v="210000094649"/>
    <n v="60051181"/>
    <s v="Dao Wonhi Sutnga"/>
    <x v="3"/>
    <s v="Shillong"/>
    <x v="68"/>
    <m/>
    <x v="10"/>
    <s v="Supervisors"/>
    <s v="S4"/>
    <s v="Yes"/>
    <s v="Yes"/>
    <s v="Yes"/>
    <s v="Yes"/>
    <s v="Yes"/>
    <s v="Yes"/>
    <s v="No"/>
    <s v="0"/>
    <d v="2021-07-31T00:00:00"/>
    <d v="1899-12-30T17:46:57"/>
  </r>
  <r>
    <n v="4047"/>
    <s v="210000094259"/>
    <n v="60051262"/>
    <s v="Meshak Raplang Dkhar Dann"/>
    <x v="3"/>
    <s v="Shillong"/>
    <x v="74"/>
    <m/>
    <x v="13"/>
    <s v="Supervisors"/>
    <s v="S4"/>
    <s v="Yes"/>
    <s v="Yes"/>
    <s v="Yes"/>
    <s v="Yes"/>
    <s v="Yes"/>
    <s v="Yes"/>
    <s v="No"/>
    <s v="0"/>
    <d v="2021-07-31T00:00:00"/>
    <d v="1899-12-30T11:21:55"/>
  </r>
  <r>
    <n v="4052"/>
    <s v="210000095362"/>
    <n v="60051203"/>
    <s v="David Debbarma"/>
    <x v="3"/>
    <s v="Shillong"/>
    <x v="69"/>
    <m/>
    <x v="9"/>
    <s v="Supervisors"/>
    <s v="S4"/>
    <s v="Yes"/>
    <s v="Yes"/>
    <s v="Yes"/>
    <s v="Yes"/>
    <s v="Yes"/>
    <s v="Yes"/>
    <s v="No"/>
    <s v="0"/>
    <d v="2021-08-03T00:00:00"/>
    <d v="1899-12-30T12:28:46"/>
  </r>
  <r>
    <n v="4053"/>
    <s v="210000095420"/>
    <n v="60051211"/>
    <s v="Tamo Tassang"/>
    <x v="3"/>
    <s v="Shillong"/>
    <x v="112"/>
    <m/>
    <x v="9"/>
    <s v="Supervisors"/>
    <s v="S4"/>
    <s v="Yes"/>
    <s v="Yes"/>
    <s v="Yes"/>
    <s v="Yes"/>
    <s v="Yes"/>
    <s v="Yes"/>
    <s v="No"/>
    <s v="0"/>
    <d v="2021-08-03T00:00:00"/>
    <d v="1899-12-30T15:11:22"/>
  </r>
  <r>
    <n v="4057"/>
    <s v="210000096077"/>
    <n v="60051196"/>
    <s v="Diganta Pegu"/>
    <x v="3"/>
    <s v="Shillong"/>
    <x v="133"/>
    <m/>
    <x v="9"/>
    <s v="Supervisors"/>
    <s v="S4"/>
    <s v="Yes"/>
    <s v="Yes"/>
    <s v="Yes"/>
    <s v="Yes"/>
    <s v="Yes"/>
    <s v="Yes"/>
    <s v="No"/>
    <s v="0"/>
    <d v="2021-08-05T00:00:00"/>
    <d v="1899-12-30T13:07:32"/>
  </r>
  <r>
    <n v="4061"/>
    <s v="210000096379"/>
    <n v="60051115"/>
    <s v="Minkar Doji"/>
    <x v="3"/>
    <s v="Shillong"/>
    <x v="133"/>
    <m/>
    <x v="9"/>
    <s v="Supervisors"/>
    <s v="S4"/>
    <s v="Yes"/>
    <s v="Yes"/>
    <s v="Yes"/>
    <s v="Yes"/>
    <s v="Yes"/>
    <s v="Yes"/>
    <s v="No"/>
    <s v="0"/>
    <d v="2021-08-06T00:00:00"/>
    <d v="1899-12-30T10:58:47"/>
  </r>
  <r>
    <n v="4078"/>
    <s v="210000098083"/>
    <n v="60051168"/>
    <s v="Thokchom Rajesh Singh"/>
    <x v="3"/>
    <s v="Shillong"/>
    <x v="69"/>
    <m/>
    <x v="9"/>
    <s v="Supervisors"/>
    <s v="S4"/>
    <s v="Yes"/>
    <s v="Yes"/>
    <s v="Yes"/>
    <s v="Yes"/>
    <s v="Yes"/>
    <s v="Yes"/>
    <s v="No"/>
    <s v="0"/>
    <d v="2021-08-12T00:00:00"/>
    <d v="1899-12-30T10:27:41"/>
  </r>
  <r>
    <n v="4079"/>
    <s v="210000098072"/>
    <n v="60050905"/>
    <s v="L C Boro"/>
    <x v="3"/>
    <s v="Shillong"/>
    <x v="128"/>
    <m/>
    <x v="12"/>
    <s v="Supervisors"/>
    <s v="S4"/>
    <s v="Yes"/>
    <s v="Yes"/>
    <s v="Yes"/>
    <s v="Yes"/>
    <s v="Yes"/>
    <s v="Yes"/>
    <s v="No"/>
    <s v="0"/>
    <d v="2021-08-12T00:00:00"/>
    <d v="1899-12-30T09:57:13"/>
  </r>
  <r>
    <n v="4097"/>
    <s v="210000082219"/>
    <n v="60050225"/>
    <s v="Mandita Sarmah"/>
    <x v="3"/>
    <s v="Shillong"/>
    <x v="79"/>
    <m/>
    <x v="12"/>
    <s v="Supervisors"/>
    <s v="SSG"/>
    <s v="Yes"/>
    <s v="Yes"/>
    <s v="Yes"/>
    <s v="Yes"/>
    <s v="Yes"/>
    <s v="Yes"/>
    <s v="No"/>
    <s v="0"/>
    <d v="2021-07-13T00:00:00"/>
    <d v="1899-12-30T12:57:26"/>
  </r>
  <r>
    <n v="4139"/>
    <s v="210000087226"/>
    <n v="60050251"/>
    <s v="S Das"/>
    <x v="3"/>
    <s v="Shillong"/>
    <x v="104"/>
    <m/>
    <x v="13"/>
    <s v="Supervisors"/>
    <s v="SSG"/>
    <s v="Yes"/>
    <s v="Yes"/>
    <s v="Yes"/>
    <s v="Yes"/>
    <s v="Yes"/>
    <s v="Yes"/>
    <s v="No"/>
    <s v="0"/>
    <d v="2021-07-26T00:00:00"/>
    <d v="1899-12-30T09:03:02"/>
  </r>
  <r>
    <n v="4140"/>
    <s v="210000087342"/>
    <n v="60050398"/>
    <s v="S A Mazumder"/>
    <x v="3"/>
    <s v="Shillong"/>
    <x v="125"/>
    <m/>
    <x v="12"/>
    <s v="Supervisors"/>
    <s v="SSG"/>
    <s v="Yes"/>
    <s v="Yes"/>
    <s v="Yes"/>
    <s v="Yes"/>
    <s v="Yes"/>
    <s v="Yes"/>
    <s v="No"/>
    <s v="0"/>
    <d v="2021-07-26T00:00:00"/>
    <d v="1899-12-30T09:59:11"/>
  </r>
  <r>
    <n v="4144"/>
    <s v="210000087847"/>
    <n v="60050874"/>
    <s v="D K Dutta"/>
    <x v="3"/>
    <s v="Shillong"/>
    <x v="73"/>
    <m/>
    <x v="12"/>
    <s v="Supervisors"/>
    <s v="SSG"/>
    <s v="Yes"/>
    <s v="Yes"/>
    <s v="Yes"/>
    <s v="Yes"/>
    <s v="Yes"/>
    <s v="Yes"/>
    <s v="No"/>
    <s v="0"/>
    <d v="2021-07-26T00:00:00"/>
    <d v="1899-12-30T13:13:17"/>
  </r>
  <r>
    <n v="4146"/>
    <s v="210000088237"/>
    <n v="60050222"/>
    <s v="L J K Singh"/>
    <x v="3"/>
    <s v="Shillong"/>
    <x v="96"/>
    <m/>
    <x v="12"/>
    <s v="Supervisors"/>
    <s v="SSG"/>
    <s v="Yes"/>
    <s v="Yes"/>
    <s v="Yes"/>
    <s v="Yes"/>
    <s v="Yes"/>
    <s v="Yes"/>
    <s v="No"/>
    <s v="0"/>
    <d v="2021-07-26T00:00:00"/>
    <d v="1899-12-30T17:06:01"/>
  </r>
  <r>
    <n v="4149"/>
    <s v="210000088235"/>
    <n v="60050240"/>
    <s v="P J Deka"/>
    <x v="3"/>
    <s v="Shillong"/>
    <x v="73"/>
    <m/>
    <x v="12"/>
    <s v="Supervisors"/>
    <s v="SSG"/>
    <s v="Yes"/>
    <s v="Yes"/>
    <s v="Yes"/>
    <s v="Yes"/>
    <s v="Yes"/>
    <s v="Yes"/>
    <s v="No"/>
    <s v="0"/>
    <d v="2021-07-26T00:00:00"/>
    <d v="1899-12-30T17:01:16"/>
  </r>
  <r>
    <n v="4152"/>
    <s v="210000087849"/>
    <n v="60050462"/>
    <s v="H Bhattacharjee"/>
    <x v="3"/>
    <s v="Shillong"/>
    <x v="73"/>
    <m/>
    <x v="12"/>
    <s v="Supervisors"/>
    <s v="SSG"/>
    <s v="Yes"/>
    <s v="Yes"/>
    <s v="Yes"/>
    <s v="Yes"/>
    <s v="Yes"/>
    <s v="Yes"/>
    <s v="No"/>
    <s v="0"/>
    <d v="2021-07-26T00:00:00"/>
    <d v="1899-12-30T13:15:14"/>
  </r>
  <r>
    <n v="4155"/>
    <s v="210000088233"/>
    <n v="60050308"/>
    <s v="F S Kshiar"/>
    <x v="3"/>
    <s v="Shillong"/>
    <x v="89"/>
    <m/>
    <x v="10"/>
    <s v="Supervisors"/>
    <s v="SSG"/>
    <s v="Yes"/>
    <s v="Yes"/>
    <s v="Yes"/>
    <s v="Yes"/>
    <s v="Yes"/>
    <s v="Yes"/>
    <s v="No"/>
    <s v="0"/>
    <d v="2021-07-26T00:00:00"/>
    <d v="1899-12-30T17:00:58"/>
  </r>
  <r>
    <n v="4157"/>
    <s v="210000088910"/>
    <n v="60050264"/>
    <s v="S K Roy"/>
    <x v="3"/>
    <s v="Shillong"/>
    <x v="89"/>
    <m/>
    <x v="10"/>
    <s v="Supervisors"/>
    <s v="SSG"/>
    <s v="Yes"/>
    <s v="Yes"/>
    <s v="Yes"/>
    <s v="Yes"/>
    <s v="Yes"/>
    <s v="Yes"/>
    <s v="No"/>
    <s v="0"/>
    <d v="2021-07-27T00:00:00"/>
    <d v="1899-12-30T11:38:41"/>
  </r>
  <r>
    <n v="4163"/>
    <s v="210000088712"/>
    <n v="60050458"/>
    <s v="G C Kalita"/>
    <x v="3"/>
    <s v="Shillong"/>
    <x v="130"/>
    <m/>
    <x v="12"/>
    <s v="Supervisors"/>
    <s v="SSG"/>
    <s v="Yes"/>
    <s v="Yes"/>
    <s v="Yes"/>
    <s v="Yes"/>
    <s v="Yes"/>
    <s v="Yes"/>
    <s v="No"/>
    <s v="0"/>
    <d v="2021-07-27T00:00:00"/>
    <d v="1899-12-30T10:11:57"/>
  </r>
  <r>
    <n v="4171"/>
    <s v="210000088690"/>
    <n v="60050394"/>
    <s v="H K Bharali"/>
    <x v="3"/>
    <s v="Shillong"/>
    <x v="130"/>
    <m/>
    <x v="12"/>
    <s v="Supervisors"/>
    <s v="SSG"/>
    <s v="Yes"/>
    <s v="Yes"/>
    <s v="Yes"/>
    <s v="Yes"/>
    <s v="Yes"/>
    <s v="Yes"/>
    <s v="No"/>
    <s v="0"/>
    <d v="2021-07-27T00:00:00"/>
    <d v="1899-12-30T10:09:33"/>
  </r>
  <r>
    <n v="4172"/>
    <s v="210000088871"/>
    <n v="60050393"/>
    <s v="H Patgiri"/>
    <x v="3"/>
    <s v="Shillong"/>
    <x v="89"/>
    <m/>
    <x v="10"/>
    <s v="Supervisors"/>
    <s v="SSG"/>
    <s v="Yes"/>
    <s v="Yes"/>
    <s v="Yes"/>
    <s v="Yes"/>
    <s v="Yes"/>
    <s v="Yes"/>
    <s v="No"/>
    <s v="0"/>
    <d v="2021-07-27T00:00:00"/>
    <d v="1899-12-30T11:15:49"/>
  </r>
  <r>
    <n v="4176"/>
    <s v="210000088884"/>
    <n v="60050878"/>
    <s v="N R Debnath"/>
    <x v="3"/>
    <s v="Shillong"/>
    <x v="110"/>
    <m/>
    <x v="11"/>
    <s v="Supervisors"/>
    <s v="SSG"/>
    <s v="Yes"/>
    <s v="Yes"/>
    <s v="Yes"/>
    <s v="Yes"/>
    <s v="Yes"/>
    <s v="Yes"/>
    <s v="No"/>
    <s v="0"/>
    <d v="2021-07-27T00:00:00"/>
    <d v="1899-12-30T11:27:50"/>
  </r>
  <r>
    <n v="4178"/>
    <s v="210000089002"/>
    <n v="60050319"/>
    <s v="Sribas Ray"/>
    <x v="3"/>
    <s v="Shillong"/>
    <x v="89"/>
    <m/>
    <x v="10"/>
    <s v="Supervisors"/>
    <s v="SSG"/>
    <s v="Yes"/>
    <s v="Yes"/>
    <s v="Yes"/>
    <s v="Yes"/>
    <s v="Yes"/>
    <s v="Yes"/>
    <s v="No"/>
    <s v="0"/>
    <d v="2021-07-27T00:00:00"/>
    <d v="1899-12-30T12:14:01"/>
  </r>
  <r>
    <n v="4187"/>
    <s v="210000089556"/>
    <n v="60050476"/>
    <s v="H U Ahmed"/>
    <x v="3"/>
    <s v="Shillong"/>
    <x v="96"/>
    <m/>
    <x v="12"/>
    <s v="Supervisors"/>
    <s v="SSG"/>
    <s v="Yes"/>
    <s v="Yes"/>
    <s v="Yes"/>
    <s v="Yes"/>
    <s v="Yes"/>
    <s v="Yes"/>
    <s v="No"/>
    <s v="0"/>
    <d v="2021-07-27T00:00:00"/>
    <d v="1899-12-30T16:57:05"/>
  </r>
  <r>
    <n v="4189"/>
    <s v="210000089728"/>
    <n v="60050612"/>
    <s v="H D Singh"/>
    <x v="3"/>
    <s v="Shillong"/>
    <x v="89"/>
    <m/>
    <x v="10"/>
    <s v="Supervisors"/>
    <s v="SSG"/>
    <s v="Yes"/>
    <s v="Yes"/>
    <s v="Yes"/>
    <s v="Yes"/>
    <s v="Yes"/>
    <s v="Yes"/>
    <s v="No"/>
    <s v="0"/>
    <d v="2021-07-27T00:00:00"/>
    <d v="1899-12-30T18:10:05"/>
  </r>
  <r>
    <n v="4196"/>
    <s v="210000089945"/>
    <n v="60050347"/>
    <s v="Luke Pamei"/>
    <x v="3"/>
    <s v="Shillong"/>
    <x v="88"/>
    <m/>
    <x v="14"/>
    <s v="Supervisors"/>
    <s v="SSG"/>
    <s v="Yes"/>
    <s v="Yes"/>
    <s v="Yes"/>
    <s v="Yes"/>
    <s v="Yes"/>
    <s v="Yes"/>
    <s v="No"/>
    <s v="0"/>
    <d v="2021-07-28T00:00:00"/>
    <d v="1899-12-30T09:16:07"/>
  </r>
  <r>
    <n v="4197"/>
    <s v="210000090075"/>
    <n v="60050218"/>
    <s v="K B Singh"/>
    <x v="3"/>
    <s v="Shillong"/>
    <x v="88"/>
    <m/>
    <x v="14"/>
    <s v="Supervisors"/>
    <s v="SSG"/>
    <s v="Yes"/>
    <s v="Yes"/>
    <s v="Yes"/>
    <s v="Yes"/>
    <s v="Yes"/>
    <s v="Yes"/>
    <s v="No"/>
    <s v="0"/>
    <d v="2021-07-28T00:00:00"/>
    <d v="1899-12-30T10:07:01"/>
  </r>
  <r>
    <n v="4199"/>
    <s v="210000089993"/>
    <n v="60050441"/>
    <s v="A Malakar"/>
    <x v="3"/>
    <s v="Shillong"/>
    <x v="91"/>
    <m/>
    <x v="12"/>
    <s v="Supervisors"/>
    <s v="SSG"/>
    <s v="Yes"/>
    <s v="Yes"/>
    <s v="Yes"/>
    <s v="Yes"/>
    <s v="Yes"/>
    <s v="Yes"/>
    <s v="No"/>
    <s v="0"/>
    <d v="2021-07-28T00:00:00"/>
    <d v="1899-12-30T09:44:24"/>
  </r>
  <r>
    <n v="4204"/>
    <s v="210000090186"/>
    <n v="60050508"/>
    <s v="S Paul"/>
    <x v="3"/>
    <s v="Shillong"/>
    <x v="67"/>
    <m/>
    <x v="9"/>
    <s v="Supervisors"/>
    <s v="SSG"/>
    <s v="Yes"/>
    <s v="Yes"/>
    <s v="Yes"/>
    <s v="Yes"/>
    <s v="Yes"/>
    <s v="Yes"/>
    <s v="No"/>
    <s v="0"/>
    <d v="2021-07-28T00:00:00"/>
    <d v="1899-12-30T10:50:06"/>
  </r>
  <r>
    <n v="4208"/>
    <s v="210000090290"/>
    <n v="60050211"/>
    <s v="E T Singh"/>
    <x v="3"/>
    <s v="Shillong"/>
    <x v="88"/>
    <m/>
    <x v="14"/>
    <s v="Supervisors"/>
    <s v="SSG"/>
    <s v="Yes"/>
    <s v="Yes"/>
    <s v="Yes"/>
    <s v="Yes"/>
    <s v="Yes"/>
    <s v="Yes"/>
    <s v="No"/>
    <s v="0"/>
    <d v="2021-07-28T00:00:00"/>
    <d v="1899-12-30T11:13:41"/>
  </r>
  <r>
    <n v="4237"/>
    <s v="210000091687"/>
    <n v="60050391"/>
    <s v="B Hazarika"/>
    <x v="3"/>
    <s v="Shillong"/>
    <x v="79"/>
    <m/>
    <x v="12"/>
    <s v="Supervisors"/>
    <s v="SSG"/>
    <s v="Yes"/>
    <s v="Yes"/>
    <s v="Yes"/>
    <s v="Yes"/>
    <s v="Yes"/>
    <s v="Yes"/>
    <s v="No"/>
    <s v="0"/>
    <d v="2021-07-29T00:00:00"/>
    <d v="1899-12-30T10:14:20"/>
  </r>
  <r>
    <n v="4246"/>
    <s v="210000092303"/>
    <n v="60050318"/>
    <s v="S K Dey"/>
    <x v="3"/>
    <s v="Shillong"/>
    <x v="79"/>
    <m/>
    <x v="12"/>
    <s v="Supervisors"/>
    <s v="SSG"/>
    <s v="Yes"/>
    <s v="Yes"/>
    <s v="Yes"/>
    <s v="Yes"/>
    <s v="Yes"/>
    <s v="Yes"/>
    <s v="No"/>
    <s v="0"/>
    <d v="2021-07-29T00:00:00"/>
    <d v="1899-12-30T15:24:32"/>
  </r>
  <r>
    <n v="4259"/>
    <s v="210000092792"/>
    <n v="60050288"/>
    <s v="R B Devi"/>
    <x v="3"/>
    <s v="Shillong"/>
    <x v="89"/>
    <m/>
    <x v="10"/>
    <s v="Supervisors"/>
    <s v="SSG"/>
    <s v="Yes"/>
    <s v="Yes"/>
    <s v="Yes"/>
    <s v="Yes"/>
    <s v="Yes"/>
    <s v="Yes"/>
    <s v="No"/>
    <s v="0"/>
    <d v="2021-07-29T00:00:00"/>
    <d v="1899-12-30T20:15:21"/>
  </r>
  <r>
    <n v="4264"/>
    <s v="210000092545"/>
    <n v="60050399"/>
    <s v="P K Phukan"/>
    <x v="3"/>
    <s v="Shillong"/>
    <x v="73"/>
    <m/>
    <x v="12"/>
    <s v="Supervisors"/>
    <s v="SSG"/>
    <s v="Yes"/>
    <s v="Yes"/>
    <s v="Yes"/>
    <s v="Yes"/>
    <s v="Yes"/>
    <s v="Yes"/>
    <s v="No"/>
    <s v="0"/>
    <d v="2021-07-29T00:00:00"/>
    <d v="1899-12-30T17:19:38"/>
  </r>
  <r>
    <n v="4266"/>
    <s v="210000092495"/>
    <n v="60050474"/>
    <s v="M C Deb"/>
    <x v="3"/>
    <s v="Shillong"/>
    <x v="97"/>
    <m/>
    <x v="12"/>
    <s v="Supervisors"/>
    <s v="SSG"/>
    <s v="Yes"/>
    <s v="Yes"/>
    <s v="Yes"/>
    <s v="Yes"/>
    <s v="Yes"/>
    <s v="Yes"/>
    <s v="No"/>
    <s v="0"/>
    <d v="2021-07-29T00:00:00"/>
    <d v="1899-12-30T16:56:07"/>
  </r>
  <r>
    <n v="4270"/>
    <s v="210000092965"/>
    <n v="60050447"/>
    <s v="B K Hazarika"/>
    <x v="3"/>
    <s v="Shillong"/>
    <x v="79"/>
    <m/>
    <x v="12"/>
    <s v="Supervisors"/>
    <s v="SSG"/>
    <s v="Yes"/>
    <s v="Yes"/>
    <s v="Yes"/>
    <s v="Yes"/>
    <s v="Yes"/>
    <s v="Yes"/>
    <s v="No"/>
    <s v="0"/>
    <d v="2021-07-30T00:00:00"/>
    <d v="1899-12-30T09:40:34"/>
  </r>
  <r>
    <n v="4271"/>
    <s v="210000092966"/>
    <n v="60050467"/>
    <s v="K Dey"/>
    <x v="3"/>
    <s v="Shillong"/>
    <x v="79"/>
    <m/>
    <x v="12"/>
    <s v="Supervisors"/>
    <s v="SSG"/>
    <s v="Yes"/>
    <s v="Yes"/>
    <s v="Yes"/>
    <s v="Yes"/>
    <s v="Yes"/>
    <s v="Yes"/>
    <s v="No"/>
    <s v="0"/>
    <d v="2021-07-30T00:00:00"/>
    <d v="1899-12-30T09:41:35"/>
  </r>
  <r>
    <n v="4273"/>
    <s v="210000093064"/>
    <n v="60050440"/>
    <s v="A Rahman"/>
    <x v="3"/>
    <s v="Shillong"/>
    <x v="79"/>
    <m/>
    <x v="12"/>
    <s v="Supervisors"/>
    <s v="SSG"/>
    <s v="Yes"/>
    <s v="Yes"/>
    <s v="Yes"/>
    <s v="Yes"/>
    <s v="Yes"/>
    <s v="Yes"/>
    <s v="No"/>
    <s v="0"/>
    <d v="2021-07-30T00:00:00"/>
    <d v="1899-12-30T10:13:10"/>
  </r>
  <r>
    <n v="4276"/>
    <s v="210000092986"/>
    <n v="60050172"/>
    <s v="H K Saloi"/>
    <x v="3"/>
    <s v="Shillong"/>
    <x v="79"/>
    <m/>
    <x v="12"/>
    <s v="Supervisors"/>
    <s v="SSG"/>
    <s v="Yes"/>
    <s v="Yes"/>
    <s v="Yes"/>
    <s v="Yes"/>
    <s v="Yes"/>
    <s v="Yes"/>
    <s v="No"/>
    <s v="0"/>
    <d v="2021-07-30T00:00:00"/>
    <d v="1899-12-30T09:49:17"/>
  </r>
  <r>
    <n v="4289"/>
    <s v="210000093215"/>
    <n v="60050224"/>
    <s v="M Saikia"/>
    <x v="3"/>
    <s v="Shillong"/>
    <x v="67"/>
    <m/>
    <x v="9"/>
    <s v="Supervisors"/>
    <s v="SSG"/>
    <s v="Yes"/>
    <s v="Yes"/>
    <s v="Yes"/>
    <s v="Yes"/>
    <s v="Yes"/>
    <s v="Yes"/>
    <s v="No"/>
    <s v="0"/>
    <d v="2021-07-30T00:00:00"/>
    <d v="1899-12-30T10:56:35"/>
  </r>
  <r>
    <n v="4294"/>
    <s v="210000093067"/>
    <n v="60050392"/>
    <s v="G N Talukdar"/>
    <x v="3"/>
    <s v="Shillong"/>
    <x v="142"/>
    <m/>
    <x v="15"/>
    <s v="Supervisors"/>
    <s v="SSG"/>
    <s v="Yes"/>
    <s v="Yes"/>
    <s v="Yes"/>
    <s v="Yes"/>
    <s v="Yes"/>
    <s v="Yes"/>
    <s v="No"/>
    <s v="0"/>
    <d v="2021-07-30T00:00:00"/>
    <d v="1899-12-30T10:19:27"/>
  </r>
  <r>
    <n v="4302"/>
    <s v="210000093764"/>
    <n v="60050400"/>
    <s v="P R Das"/>
    <x v="3"/>
    <s v="Shillong"/>
    <x v="82"/>
    <m/>
    <x v="12"/>
    <s v="Supervisors"/>
    <s v="SSG"/>
    <s v="Yes"/>
    <s v="Yes"/>
    <s v="Yes"/>
    <s v="Yes"/>
    <s v="Yes"/>
    <s v="Yes"/>
    <s v="No"/>
    <s v="0"/>
    <d v="2021-07-30T00:00:00"/>
    <d v="1899-12-30T16:53:43"/>
  </r>
  <r>
    <n v="4307"/>
    <s v="210000093454"/>
    <n v="60050312"/>
    <s v="P C Haloi"/>
    <x v="3"/>
    <s v="Shillong"/>
    <x v="79"/>
    <m/>
    <x v="12"/>
    <s v="Supervisors"/>
    <s v="SSG"/>
    <s v="Yes"/>
    <s v="Yes"/>
    <s v="Yes"/>
    <s v="Yes"/>
    <s v="Yes"/>
    <s v="Yes"/>
    <s v="No"/>
    <s v="0"/>
    <d v="2021-07-30T00:00:00"/>
    <d v="1899-12-30T12:50:44"/>
  </r>
  <r>
    <n v="4310"/>
    <s v="210000093561"/>
    <n v="60050464"/>
    <s v="I Chowdhury"/>
    <x v="3"/>
    <s v="Shillong"/>
    <x v="82"/>
    <m/>
    <x v="12"/>
    <s v="Supervisors"/>
    <s v="SSG"/>
    <s v="Yes"/>
    <s v="Yes"/>
    <s v="Yes"/>
    <s v="Yes"/>
    <s v="Yes"/>
    <s v="Yes"/>
    <s v="No"/>
    <s v="0"/>
    <d v="2021-07-30T00:00:00"/>
    <d v="1899-12-30T14:51:32"/>
  </r>
  <r>
    <n v="4311"/>
    <s v="210000093571"/>
    <n v="60050439"/>
    <s v="A Baish"/>
    <x v="3"/>
    <s v="Shillong"/>
    <x v="123"/>
    <m/>
    <x v="9"/>
    <s v="Supervisors"/>
    <s v="SSG"/>
    <s v="Yes"/>
    <s v="Yes"/>
    <s v="Yes"/>
    <s v="Yes"/>
    <s v="Yes"/>
    <s v="Yes"/>
    <s v="No"/>
    <s v="0"/>
    <d v="2021-07-30T00:00:00"/>
    <d v="1899-12-30T14:56:28"/>
  </r>
  <r>
    <n v="4316"/>
    <s v="210000093524"/>
    <n v="60050314"/>
    <s v="R K Deb"/>
    <x v="3"/>
    <s v="Shillong"/>
    <x v="79"/>
    <m/>
    <x v="12"/>
    <s v="Supervisors"/>
    <s v="SSG"/>
    <s v="Yes"/>
    <s v="Yes"/>
    <s v="Yes"/>
    <s v="Yes"/>
    <s v="Yes"/>
    <s v="Yes"/>
    <s v="No"/>
    <s v="0"/>
    <d v="2021-07-30T00:00:00"/>
    <d v="1899-12-30T14:35:41"/>
  </r>
  <r>
    <n v="4332"/>
    <s v="210000094564"/>
    <n v="60050397"/>
    <s v="Manjula Ts Deka"/>
    <x v="3"/>
    <s v="Shillong"/>
    <x v="107"/>
    <m/>
    <x v="12"/>
    <s v="Supervisors"/>
    <s v="SSG"/>
    <s v="Yes"/>
    <s v="Yes"/>
    <s v="Yes"/>
    <s v="Yes"/>
    <s v="Yes"/>
    <s v="Yes"/>
    <s v="No"/>
    <s v="0"/>
    <d v="2021-07-31T00:00:00"/>
    <d v="1899-12-30T15:52:07"/>
  </r>
  <r>
    <n v="4347"/>
    <s v="210000095005"/>
    <n v="60050390"/>
    <s v="Badal Gogoi"/>
    <x v="3"/>
    <s v="Shillong"/>
    <x v="128"/>
    <m/>
    <x v="12"/>
    <s v="Supervisors"/>
    <s v="SSG"/>
    <s v="Yes"/>
    <s v="Yes"/>
    <s v="Yes"/>
    <s v="Yes"/>
    <s v="Yes"/>
    <s v="Yes"/>
    <s v="No"/>
    <s v="0"/>
    <d v="2021-08-02T00:00:00"/>
    <d v="1899-12-30T12:35:43"/>
  </r>
  <r>
    <n v="4350"/>
    <s v="210000095155"/>
    <n v="60050396"/>
    <s v="K Hazarika"/>
    <x v="3"/>
    <s v="Shillong"/>
    <x v="128"/>
    <m/>
    <x v="12"/>
    <s v="Supervisors"/>
    <s v="SSG"/>
    <s v="Yes"/>
    <s v="Yes"/>
    <s v="Yes"/>
    <s v="Yes"/>
    <s v="Yes"/>
    <s v="Yes"/>
    <s v="No"/>
    <s v="0"/>
    <d v="2021-08-02T00:00:00"/>
    <d v="1899-12-30T17:51:00"/>
  </r>
  <r>
    <n v="4362"/>
    <s v="210000096665"/>
    <n v="60050208"/>
    <s v="D Sonowal"/>
    <x v="3"/>
    <s v="Shillong"/>
    <x v="80"/>
    <m/>
    <x v="9"/>
    <s v="Supervisors"/>
    <s v="SSG"/>
    <s v="Yes"/>
    <s v="Yes"/>
    <s v="Yes"/>
    <s v="Yes"/>
    <s v="Yes"/>
    <s v="Yes"/>
    <s v="No"/>
    <s v="0"/>
    <d v="2021-08-06T00:00:00"/>
    <d v="1899-12-30T20:27:03"/>
  </r>
  <r>
    <n v="4370"/>
    <s v="210000098700"/>
    <n v="60050389"/>
    <s v="A C Das"/>
    <x v="3"/>
    <s v="Shillong"/>
    <x v="79"/>
    <m/>
    <x v="12"/>
    <s v="Supervisors"/>
    <s v="SSG"/>
    <s v="Yes"/>
    <s v="Yes"/>
    <s v="Yes"/>
    <s v="Yes"/>
    <s v="Yes"/>
    <s v="Yes"/>
    <s v="No"/>
    <s v="0"/>
    <d v="2021-08-14T00:00:00"/>
    <d v="1899-12-30T12:15:28"/>
  </r>
  <r>
    <n v="4406"/>
    <s v="210000086673"/>
    <n v="60051255"/>
    <s v="M U Laskar"/>
    <x v="3"/>
    <s v="Shillong"/>
    <x v="93"/>
    <m/>
    <x v="14"/>
    <s v="Workmen"/>
    <s v="W1"/>
    <s v="Yes"/>
    <s v="Yes"/>
    <s v="Yes"/>
    <s v="Yes"/>
    <s v="Yes"/>
    <s v="Yes"/>
    <s v="No"/>
    <s v="0"/>
    <d v="2021-07-24T00:00:00"/>
    <d v="1899-12-30T11:17:02"/>
  </r>
  <r>
    <n v="4407"/>
    <s v="210000086658"/>
    <n v="60050825"/>
    <s v="Amo Chang"/>
    <x v="3"/>
    <s v="Shillong"/>
    <x v="74"/>
    <m/>
    <x v="13"/>
    <s v="Workmen"/>
    <s v="W1"/>
    <s v="Yes"/>
    <s v="Yes"/>
    <s v="Yes"/>
    <s v="Yes"/>
    <s v="Yes"/>
    <s v="Yes"/>
    <s v="No"/>
    <s v="0"/>
    <d v="2021-07-24T00:00:00"/>
    <d v="1899-12-30T11:28:54"/>
  </r>
  <r>
    <n v="4412"/>
    <s v="210000088257"/>
    <n v="60051299"/>
    <s v="Golapjan Begum Laskar"/>
    <x v="3"/>
    <s v="Shillong"/>
    <x v="98"/>
    <m/>
    <x v="15"/>
    <s v="Workmen"/>
    <s v="W1"/>
    <s v="Yes"/>
    <s v="Yes"/>
    <s v="Yes"/>
    <s v="Yes"/>
    <s v="Yes"/>
    <s v="Yes"/>
    <s v="No"/>
    <s v="0"/>
    <d v="2021-07-26T00:00:00"/>
    <d v="1899-12-30T17:07:44"/>
  </r>
  <r>
    <n v="4423"/>
    <s v="210000090030"/>
    <n v="60051257"/>
    <s v="Sabitri Brahma"/>
    <x v="3"/>
    <s v="Shillong"/>
    <x v="95"/>
    <m/>
    <x v="12"/>
    <s v="Workmen"/>
    <s v="W1"/>
    <s v="Yes"/>
    <s v="Yes"/>
    <s v="Yes"/>
    <s v="Yes"/>
    <s v="Yes"/>
    <s v="Yes"/>
    <s v="No"/>
    <s v="0"/>
    <d v="2021-07-28T00:00:00"/>
    <d v="1899-12-30T09:56:15"/>
  </r>
  <r>
    <n v="4436"/>
    <s v="210000093914"/>
    <n v="60051256"/>
    <s v="Jonmoni Das"/>
    <x v="3"/>
    <s v="Shillong"/>
    <x v="96"/>
    <m/>
    <x v="12"/>
    <s v="Workmen"/>
    <s v="W1"/>
    <s v="Yes"/>
    <s v="Yes"/>
    <s v="Yes"/>
    <s v="Yes"/>
    <s v="Yes"/>
    <s v="Yes"/>
    <s v="No"/>
    <s v="0"/>
    <d v="2021-07-30T00:00:00"/>
    <d v="1899-12-30T19:02:39"/>
  </r>
  <r>
    <n v="4450"/>
    <s v="210000090277"/>
    <n v="60050832"/>
    <s v="D C Das"/>
    <x v="3"/>
    <s v="Shillong"/>
    <x v="107"/>
    <m/>
    <x v="12"/>
    <s v="Workmen"/>
    <s v="W10"/>
    <s v="Yes"/>
    <s v="Yes"/>
    <s v="Yes"/>
    <s v="Yes"/>
    <s v="Yes"/>
    <s v="Yes"/>
    <s v="No"/>
    <s v="0"/>
    <d v="2021-07-28T00:00:00"/>
    <d v="1899-12-30T11:06:11"/>
  </r>
  <r>
    <n v="4452"/>
    <s v="210000091792"/>
    <n v="60050487"/>
    <s v="P Chakraborty"/>
    <x v="3"/>
    <s v="Shillong"/>
    <x v="79"/>
    <m/>
    <x v="12"/>
    <s v="Workmen"/>
    <s v="W10"/>
    <s v="Yes"/>
    <s v="Yes"/>
    <s v="Yes"/>
    <s v="Yes"/>
    <s v="Yes"/>
    <s v="Yes"/>
    <s v="No"/>
    <s v="0"/>
    <d v="2021-07-29T00:00:00"/>
    <d v="1899-12-30T10:40:54"/>
  </r>
  <r>
    <n v="4453"/>
    <s v="210000092290"/>
    <n v="60050513"/>
    <s v="T Roy Choudhury"/>
    <x v="3"/>
    <s v="Shillong"/>
    <x v="79"/>
    <m/>
    <x v="12"/>
    <s v="Workmen"/>
    <s v="W10"/>
    <s v="Yes"/>
    <s v="Yes"/>
    <s v="Yes"/>
    <s v="Yes"/>
    <s v="Yes"/>
    <s v="Yes"/>
    <s v="No"/>
    <s v="0"/>
    <d v="2021-07-29T00:00:00"/>
    <d v="1899-12-30T15:25:57"/>
  </r>
  <r>
    <n v="4454"/>
    <s v="210000092518"/>
    <n v="60041319"/>
    <s v="Allauddin Laskar"/>
    <x v="3"/>
    <s v="Shillong"/>
    <x v="97"/>
    <m/>
    <x v="12"/>
    <s v="Workmen"/>
    <s v="W10"/>
    <s v="Yes"/>
    <s v="Yes"/>
    <s v="Yes"/>
    <s v="Yes"/>
    <s v="Yes"/>
    <s v="Yes"/>
    <s v="No"/>
    <s v="0"/>
    <d v="2021-07-29T00:00:00"/>
    <d v="1899-12-30T17:06:56"/>
  </r>
  <r>
    <n v="4455"/>
    <s v="210000093273"/>
    <n v="60000725"/>
    <s v="B Baruah"/>
    <x v="3"/>
    <s v="Shillong"/>
    <x v="79"/>
    <m/>
    <x v="12"/>
    <s v="Workmen"/>
    <s v="W10"/>
    <s v="Yes"/>
    <s v="Yes"/>
    <s v="Yes"/>
    <s v="Yes"/>
    <s v="Yes"/>
    <s v="Yes"/>
    <s v="No"/>
    <s v="0"/>
    <d v="2021-07-30T00:00:00"/>
    <d v="1899-12-30T11:14:53"/>
  </r>
  <r>
    <n v="4457"/>
    <s v="210000093879"/>
    <n v="60050580"/>
    <s v="H K Bordoloi"/>
    <x v="3"/>
    <s v="Shillong"/>
    <x v="96"/>
    <m/>
    <x v="12"/>
    <s v="Workmen"/>
    <s v="W10"/>
    <s v="Yes"/>
    <s v="Yes"/>
    <s v="Yes"/>
    <s v="Yes"/>
    <s v="Yes"/>
    <s v="Yes"/>
    <s v="No"/>
    <s v="0"/>
    <d v="2021-07-30T00:00:00"/>
    <d v="1899-12-30T18:12:33"/>
  </r>
  <r>
    <n v="4459"/>
    <s v="210000094583"/>
    <n v="60050597"/>
    <s v="R K Das"/>
    <x v="3"/>
    <s v="Shillong"/>
    <x v="97"/>
    <m/>
    <x v="12"/>
    <s v="Workmen"/>
    <s v="W10"/>
    <s v="Yes"/>
    <s v="Yes"/>
    <s v="Yes"/>
    <s v="Yes"/>
    <s v="Yes"/>
    <s v="Yes"/>
    <s v="No"/>
    <s v="0"/>
    <d v="2021-07-31T00:00:00"/>
    <d v="1899-12-30T16:24:09"/>
  </r>
  <r>
    <n v="4466"/>
    <s v="210000082218"/>
    <n v="60050433"/>
    <s v="J Baruah"/>
    <x v="3"/>
    <s v="Shillong"/>
    <x v="79"/>
    <m/>
    <x v="12"/>
    <s v="Workmen"/>
    <s v="W11"/>
    <s v="Yes"/>
    <s v="Yes"/>
    <s v="Yes"/>
    <s v="Yes"/>
    <s v="Yes"/>
    <s v="Yes"/>
    <s v="No"/>
    <s v="0"/>
    <d v="2021-07-13T00:00:00"/>
    <d v="1899-12-30T12:54:23"/>
  </r>
  <r>
    <n v="4467"/>
    <s v="210000084895"/>
    <n v="60050466"/>
    <s v="J B Hazarika"/>
    <x v="3"/>
    <s v="Shillong"/>
    <x v="107"/>
    <m/>
    <x v="12"/>
    <s v="Workmen"/>
    <s v="W11"/>
    <s v="Yes"/>
    <s v="Yes"/>
    <s v="Yes"/>
    <s v="Yes"/>
    <s v="Yes"/>
    <s v="Yes"/>
    <s v="No"/>
    <s v="0"/>
    <d v="2021-07-20T00:00:00"/>
    <d v="1899-12-30T16:24:09"/>
  </r>
  <r>
    <n v="4469"/>
    <s v="210000086657"/>
    <n v="60050469"/>
    <s v="K Pochury"/>
    <x v="3"/>
    <s v="Shillong"/>
    <x v="74"/>
    <m/>
    <x v="13"/>
    <s v="Workmen"/>
    <s v="W11"/>
    <s v="Yes"/>
    <s v="Yes"/>
    <s v="Yes"/>
    <s v="Yes"/>
    <s v="Yes"/>
    <s v="Yes"/>
    <s v="No"/>
    <s v="0"/>
    <d v="2021-07-24T00:00:00"/>
    <d v="1899-12-30T11:26:05"/>
  </r>
  <r>
    <n v="4470"/>
    <s v="210000086750"/>
    <n v="60050343"/>
    <s v="K L Devi"/>
    <x v="3"/>
    <s v="Shillong"/>
    <x v="93"/>
    <m/>
    <x v="14"/>
    <s v="Workmen"/>
    <s v="W11"/>
    <s v="Yes"/>
    <s v="Yes"/>
    <s v="Yes"/>
    <s v="Yes"/>
    <s v="Yes"/>
    <s v="Yes"/>
    <s v="No"/>
    <s v="0"/>
    <d v="2021-07-24T00:00:00"/>
    <d v="1899-12-30T12:55:47"/>
  </r>
  <r>
    <n v="4471"/>
    <s v="210000087506"/>
    <n v="60050943"/>
    <s v="T R Sharma"/>
    <x v="3"/>
    <s v="Shillong"/>
    <x v="89"/>
    <m/>
    <x v="10"/>
    <s v="Workmen"/>
    <s v="W11"/>
    <s v="Yes"/>
    <s v="Yes"/>
    <s v="Yes"/>
    <s v="Yes"/>
    <s v="Yes"/>
    <s v="Yes"/>
    <s v="No"/>
    <s v="0"/>
    <d v="2021-07-26T00:00:00"/>
    <d v="1899-12-30T10:59:04"/>
  </r>
  <r>
    <n v="4472"/>
    <s v="210000087354"/>
    <n v="60050435"/>
    <s v="M Rengma"/>
    <x v="3"/>
    <s v="Shillong"/>
    <x v="74"/>
    <m/>
    <x v="13"/>
    <s v="Workmen"/>
    <s v="W11"/>
    <s v="Yes"/>
    <s v="Yes"/>
    <s v="Yes"/>
    <s v="Yes"/>
    <s v="Yes"/>
    <s v="Yes"/>
    <s v="No"/>
    <s v="0"/>
    <d v="2021-07-26T00:00:00"/>
    <d v="1899-12-30T10:01:52"/>
  </r>
  <r>
    <n v="4475"/>
    <s v="210000088214"/>
    <n v="60050784"/>
    <s v="M Dutta"/>
    <x v="3"/>
    <s v="Shillong"/>
    <x v="73"/>
    <m/>
    <x v="12"/>
    <s v="Workmen"/>
    <s v="W11"/>
    <s v="Yes"/>
    <s v="Yes"/>
    <s v="Yes"/>
    <s v="Yes"/>
    <s v="Yes"/>
    <s v="Yes"/>
    <s v="No"/>
    <s v="0"/>
    <d v="2021-07-26T00:00:00"/>
    <d v="1899-12-30T16:53:18"/>
  </r>
  <r>
    <n v="4476"/>
    <s v="210000088818"/>
    <n v="60050475"/>
    <s v="Manjushree Choudhury"/>
    <x v="3"/>
    <s v="Shillong"/>
    <x v="89"/>
    <m/>
    <x v="10"/>
    <s v="Workmen"/>
    <s v="W11"/>
    <s v="Yes"/>
    <s v="Yes"/>
    <s v="Yes"/>
    <s v="Yes"/>
    <s v="Yes"/>
    <s v="Yes"/>
    <s v="No"/>
    <s v="0"/>
    <d v="2021-07-27T00:00:00"/>
    <d v="1899-12-30T11:21:44"/>
  </r>
  <r>
    <n v="4477"/>
    <s v="210000089179"/>
    <n v="60050494"/>
    <s v="R B Chetri"/>
    <x v="3"/>
    <s v="Shillong"/>
    <x v="89"/>
    <m/>
    <x v="10"/>
    <s v="Workmen"/>
    <s v="W11"/>
    <s v="Yes"/>
    <s v="Yes"/>
    <s v="Yes"/>
    <s v="Yes"/>
    <s v="Yes"/>
    <s v="Yes"/>
    <s v="No"/>
    <s v="0"/>
    <d v="2021-07-27T00:00:00"/>
    <d v="1899-12-30T14:00:51"/>
  </r>
  <r>
    <n v="4480"/>
    <s v="210000090156"/>
    <n v="60050482"/>
    <s v="N Mishra"/>
    <x v="3"/>
    <s v="Shillong"/>
    <x v="95"/>
    <m/>
    <x v="12"/>
    <s v="Workmen"/>
    <s v="W11"/>
    <s v="Yes"/>
    <s v="Yes"/>
    <s v="Yes"/>
    <s v="Yes"/>
    <s v="Yes"/>
    <s v="Yes"/>
    <s v="No"/>
    <s v="0"/>
    <d v="2021-07-28T00:00:00"/>
    <d v="1899-12-30T10:34:07"/>
  </r>
  <r>
    <n v="4484"/>
    <s v="210000092343"/>
    <n v="60050499"/>
    <s v="S K Deb"/>
    <x v="3"/>
    <s v="Shillong"/>
    <x v="79"/>
    <m/>
    <x v="12"/>
    <s v="Workmen"/>
    <s v="W11"/>
    <s v="Yes"/>
    <s v="Yes"/>
    <s v="Yes"/>
    <s v="Yes"/>
    <s v="Yes"/>
    <s v="Yes"/>
    <s v="No"/>
    <s v="0"/>
    <d v="2021-07-29T00:00:00"/>
    <d v="1899-12-30T15:43:23"/>
  </r>
  <r>
    <n v="4487"/>
    <s v="210000092514"/>
    <n v="60050454"/>
    <s v="D Deb"/>
    <x v="3"/>
    <s v="Shillong"/>
    <x v="97"/>
    <m/>
    <x v="12"/>
    <s v="Workmen"/>
    <s v="W11"/>
    <s v="Yes"/>
    <s v="Yes"/>
    <s v="Yes"/>
    <s v="Yes"/>
    <s v="Yes"/>
    <s v="Yes"/>
    <s v="No"/>
    <s v="0"/>
    <d v="2021-07-29T00:00:00"/>
    <d v="1899-12-30T16:58:25"/>
  </r>
  <r>
    <n v="4489"/>
    <s v="210000092556"/>
    <n v="60050495"/>
    <s v="R Saikia"/>
    <x v="3"/>
    <s v="Shillong"/>
    <x v="80"/>
    <m/>
    <x v="9"/>
    <s v="Workmen"/>
    <s v="W11"/>
    <s v="Yes"/>
    <s v="Yes"/>
    <s v="Yes"/>
    <s v="Yes"/>
    <s v="Yes"/>
    <s v="Yes"/>
    <s v="No"/>
    <s v="0"/>
    <d v="2021-07-29T00:00:00"/>
    <d v="1899-12-30T17:22:53"/>
  </r>
  <r>
    <n v="4491"/>
    <s v="210000092918"/>
    <n v="60050506"/>
    <s v="S Dohling"/>
    <x v="3"/>
    <s v="Shillong"/>
    <x v="89"/>
    <m/>
    <x v="10"/>
    <s v="Workmen"/>
    <s v="W11"/>
    <s v="Yes"/>
    <s v="Yes"/>
    <s v="Yes"/>
    <s v="Yes"/>
    <s v="Yes"/>
    <s v="Yes"/>
    <s v="No"/>
    <s v="0"/>
    <d v="2021-07-30T00:00:00"/>
    <d v="1899-12-30T09:19:11"/>
  </r>
  <r>
    <n v="4494"/>
    <s v="210000093689"/>
    <n v="60050512"/>
    <s v="Swapna Deb"/>
    <x v="3"/>
    <s v="Shillong"/>
    <x v="82"/>
    <m/>
    <x v="12"/>
    <s v="Workmen"/>
    <s v="W11"/>
    <s v="Yes"/>
    <s v="Yes"/>
    <s v="Yes"/>
    <s v="Yes"/>
    <s v="Yes"/>
    <s v="Yes"/>
    <s v="No"/>
    <s v="0"/>
    <d v="2021-07-30T00:00:00"/>
    <d v="1899-12-30T16:21:59"/>
  </r>
  <r>
    <n v="4495"/>
    <s v="210000094466"/>
    <n v="60050442"/>
    <s v="Anima Dey"/>
    <x v="3"/>
    <s v="Shillong"/>
    <x v="82"/>
    <m/>
    <x v="12"/>
    <s v="Workmen"/>
    <s v="W11"/>
    <s v="Yes"/>
    <s v="Yes"/>
    <s v="Yes"/>
    <s v="Yes"/>
    <s v="Yes"/>
    <s v="Yes"/>
    <s v="No"/>
    <s v="0"/>
    <d v="2021-07-31T00:00:00"/>
    <d v="1899-12-30T14:46:21"/>
  </r>
  <r>
    <n v="4497"/>
    <s v="210000094483"/>
    <n v="60050468"/>
    <s v="K Hore"/>
    <x v="3"/>
    <s v="Shillong"/>
    <x v="82"/>
    <m/>
    <x v="12"/>
    <s v="Workmen"/>
    <s v="W11"/>
    <s v="Yes"/>
    <s v="Yes"/>
    <s v="Yes"/>
    <s v="Yes"/>
    <s v="Yes"/>
    <s v="Yes"/>
    <s v="No"/>
    <s v="0"/>
    <d v="2021-07-31T00:00:00"/>
    <d v="1899-12-30T14:52:24"/>
  </r>
  <r>
    <n v="4498"/>
    <s v="210000096571"/>
    <n v="60050836"/>
    <s v="G K Talukdar"/>
    <x v="3"/>
    <s v="Shillong"/>
    <x v="68"/>
    <m/>
    <x v="10"/>
    <s v="Workmen"/>
    <s v="W11"/>
    <s v="Yes"/>
    <s v="Yes"/>
    <s v="Yes"/>
    <s v="Yes"/>
    <s v="Yes"/>
    <s v="Yes"/>
    <s v="No"/>
    <s v="0"/>
    <d v="2021-08-06T00:00:00"/>
    <d v="1899-12-30T15:47:47"/>
  </r>
  <r>
    <n v="4499"/>
    <s v="210000096582"/>
    <n v="60050567"/>
    <s v="B C Nath"/>
    <x v="3"/>
    <s v="Shillong"/>
    <x v="135"/>
    <m/>
    <x v="12"/>
    <s v="Workmen"/>
    <s v="W11"/>
    <s v="Yes"/>
    <s v="Yes"/>
    <s v="Yes"/>
    <s v="Yes"/>
    <s v="Yes"/>
    <s v="Yes"/>
    <s v="No"/>
    <s v="0"/>
    <d v="2021-08-06T00:00:00"/>
    <d v="1899-12-30T15:58:08"/>
  </r>
  <r>
    <n v="4500"/>
    <s v="210000096754"/>
    <n v="60050445"/>
    <s v="A Hussain"/>
    <x v="3"/>
    <s v="Shillong"/>
    <x v="95"/>
    <m/>
    <x v="12"/>
    <s v="Workmen"/>
    <s v="W11"/>
    <s v="Yes"/>
    <s v="Yes"/>
    <s v="Yes"/>
    <s v="Yes"/>
    <s v="Yes"/>
    <s v="Yes"/>
    <s v="No"/>
    <s v="0"/>
    <d v="2021-08-07T00:00:00"/>
    <d v="1899-12-30T09:56:50"/>
  </r>
  <r>
    <n v="4502"/>
    <s v="210000087634"/>
    <n v="60050741"/>
    <s v="S K Nath"/>
    <x v="3"/>
    <s v="Shillong"/>
    <x v="89"/>
    <m/>
    <x v="10"/>
    <s v="Workmen"/>
    <s v="W2"/>
    <s v="Yes"/>
    <s v="Yes"/>
    <s v="Yes"/>
    <s v="Yes"/>
    <s v="Yes"/>
    <s v="Yes"/>
    <s v="No"/>
    <s v="0"/>
    <d v="2021-07-26T00:00:00"/>
    <d v="1899-12-30T11:48:05"/>
  </r>
  <r>
    <n v="4503"/>
    <s v="210000088098"/>
    <n v="60050764"/>
    <s v="G Saikia"/>
    <x v="3"/>
    <s v="Shillong"/>
    <x v="67"/>
    <m/>
    <x v="9"/>
    <s v="Workmen"/>
    <s v="W2"/>
    <s v="Yes"/>
    <s v="Yes"/>
    <s v="Yes"/>
    <s v="Yes"/>
    <s v="Yes"/>
    <s v="Yes"/>
    <s v="No"/>
    <s v="0"/>
    <d v="2021-07-26T00:00:00"/>
    <d v="1899-12-30T16:11:46"/>
  </r>
  <r>
    <n v="4504"/>
    <s v="210000088084"/>
    <n v="60050783"/>
    <s v="S D Ao"/>
    <x v="3"/>
    <s v="Shillong"/>
    <x v="104"/>
    <m/>
    <x v="13"/>
    <s v="Workmen"/>
    <s v="W2"/>
    <s v="Yes"/>
    <s v="Yes"/>
    <s v="Yes"/>
    <s v="Yes"/>
    <s v="Yes"/>
    <s v="Yes"/>
    <s v="No"/>
    <s v="0"/>
    <d v="2021-07-26T00:00:00"/>
    <d v="1899-12-30T15:45:15"/>
  </r>
  <r>
    <n v="4506"/>
    <s v="210000095546"/>
    <n v="60050762"/>
    <s v="G P Sharma"/>
    <x v="3"/>
    <s v="Shillong"/>
    <x v="127"/>
    <m/>
    <x v="12"/>
    <s v="Workmen"/>
    <s v="W2"/>
    <s v="Yes"/>
    <s v="Yes"/>
    <s v="Yes"/>
    <s v="Yes"/>
    <s v="Yes"/>
    <s v="Yes"/>
    <s v="No"/>
    <s v="0"/>
    <d v="2021-08-03T00:00:00"/>
    <d v="1899-12-30T19:26:14"/>
  </r>
  <r>
    <n v="4507"/>
    <s v="210000096108"/>
    <n v="60050763"/>
    <s v="G C Paul"/>
    <x v="3"/>
    <s v="Shillong"/>
    <x v="92"/>
    <m/>
    <x v="11"/>
    <s v="Workmen"/>
    <s v="W2"/>
    <s v="Yes"/>
    <s v="Yes"/>
    <s v="Yes"/>
    <s v="Yes"/>
    <s v="Yes"/>
    <s v="Yes"/>
    <s v="No"/>
    <s v="0"/>
    <d v="2021-08-05T00:00:00"/>
    <d v="1899-12-30T14:31:26"/>
  </r>
  <r>
    <n v="4604"/>
    <s v="210000092632"/>
    <n v="60050701"/>
    <s v="Mitali Deb"/>
    <x v="3"/>
    <s v="Shillong"/>
    <x v="110"/>
    <m/>
    <x v="11"/>
    <s v="Workmen"/>
    <s v="W3"/>
    <s v="Yes"/>
    <s v="Yes"/>
    <s v="Yes"/>
    <s v="Yes"/>
    <s v="Yes"/>
    <s v="Yes"/>
    <s v="No"/>
    <s v="0"/>
    <d v="2021-07-29T00:00:00"/>
    <d v="1899-12-30T17:56:04"/>
  </r>
  <r>
    <n v="4614"/>
    <s v="210000093399"/>
    <n v="60050820"/>
    <s v="B R Boro"/>
    <x v="3"/>
    <s v="Shillong"/>
    <x v="128"/>
    <m/>
    <x v="12"/>
    <s v="Workmen"/>
    <s v="W3"/>
    <s v="Yes"/>
    <s v="Yes"/>
    <s v="Yes"/>
    <s v="Yes"/>
    <s v="Yes"/>
    <s v="Yes"/>
    <s v="No"/>
    <s v="0"/>
    <d v="2021-07-30T00:00:00"/>
    <d v="1899-12-30T12:30:56"/>
  </r>
  <r>
    <n v="4619"/>
    <s v="210000094622"/>
    <n v="60050716"/>
    <s v="P Rongpi"/>
    <x v="3"/>
    <s v="Shillong"/>
    <x v="97"/>
    <m/>
    <x v="12"/>
    <s v="Workmen"/>
    <s v="W3"/>
    <s v="Yes"/>
    <s v="Yes"/>
    <s v="Yes"/>
    <s v="Yes"/>
    <s v="Yes"/>
    <s v="Yes"/>
    <s v="No"/>
    <s v="0"/>
    <d v="2021-07-31T00:00:00"/>
    <d v="1899-12-30T16:57:07"/>
  </r>
  <r>
    <n v="4621"/>
    <s v="210000094855"/>
    <n v="60050657"/>
    <s v="D Das"/>
    <x v="3"/>
    <s v="Shillong"/>
    <x v="79"/>
    <m/>
    <x v="12"/>
    <s v="Workmen"/>
    <s v="W3"/>
    <s v="Yes"/>
    <s v="Yes"/>
    <s v="Yes"/>
    <s v="Yes"/>
    <s v="Yes"/>
    <s v="Yes"/>
    <s v="No"/>
    <s v="0"/>
    <d v="2021-08-02T00:00:00"/>
    <d v="1899-12-30T09:45:37"/>
  </r>
  <r>
    <n v="4622"/>
    <s v="210000096388"/>
    <n v="60050847"/>
    <s v="Badilum Mitty"/>
    <x v="3"/>
    <s v="Shillong"/>
    <x v="69"/>
    <m/>
    <x v="9"/>
    <s v="Workmen"/>
    <s v="W3"/>
    <s v="Yes"/>
    <s v="Yes"/>
    <s v="Yes"/>
    <s v="Yes"/>
    <s v="Yes"/>
    <s v="Yes"/>
    <s v="No"/>
    <s v="0"/>
    <d v="2021-08-06T00:00:00"/>
    <d v="1899-12-30T11:40:17"/>
  </r>
  <r>
    <n v="4652"/>
    <s v="210000087328"/>
    <n v="60050782"/>
    <s v="S Lenthang"/>
    <x v="3"/>
    <s v="Shillong"/>
    <x v="74"/>
    <m/>
    <x v="13"/>
    <s v="Workmen"/>
    <s v="W4"/>
    <s v="Yes"/>
    <s v="Yes"/>
    <s v="Yes"/>
    <s v="Yes"/>
    <s v="Yes"/>
    <s v="Yes"/>
    <s v="No"/>
    <s v="0"/>
    <d v="2021-07-26T00:00:00"/>
    <d v="1899-12-30T09:58:27"/>
  </r>
  <r>
    <n v="4654"/>
    <s v="210000087533"/>
    <n v="60051397"/>
    <s v="Kulbestar Jyrwa"/>
    <x v="3"/>
    <s v="Shillong"/>
    <x v="89"/>
    <m/>
    <x v="10"/>
    <s v="Workmen"/>
    <s v="W4"/>
    <s v="Yes"/>
    <s v="Yes"/>
    <s v="Yes"/>
    <s v="Yes"/>
    <s v="Yes"/>
    <s v="Yes"/>
    <s v="No"/>
    <s v="0"/>
    <d v="2021-07-26T00:00:00"/>
    <d v="1899-12-30T11:07:52"/>
  </r>
  <r>
    <n v="4660"/>
    <s v="210000088337"/>
    <n v="60051305"/>
    <s v="Meyimatsung ."/>
    <x v="3"/>
    <s v="Shillong"/>
    <x v="93"/>
    <m/>
    <x v="14"/>
    <s v="Workmen"/>
    <s v="W4"/>
    <s v="Yes"/>
    <s v="Yes"/>
    <s v="Yes"/>
    <s v="Yes"/>
    <s v="Yes"/>
    <s v="Yes"/>
    <s v="No"/>
    <s v="0"/>
    <d v="2021-07-26T00:00:00"/>
    <d v="1899-12-30T17:52:42"/>
  </r>
  <r>
    <n v="4678"/>
    <s v="210000089572"/>
    <n v="60050850"/>
    <s v="Md J Ali"/>
    <x v="3"/>
    <s v="Shillong"/>
    <x v="96"/>
    <m/>
    <x v="12"/>
    <s v="Workmen"/>
    <s v="W4"/>
    <s v="Yes"/>
    <s v="Yes"/>
    <s v="Yes"/>
    <s v="Yes"/>
    <s v="Yes"/>
    <s v="Yes"/>
    <s v="No"/>
    <s v="0"/>
    <d v="2021-07-27T00:00:00"/>
    <d v="1899-12-30T17:02:40"/>
  </r>
  <r>
    <n v="4679"/>
    <s v="210000089893"/>
    <n v="60051399"/>
    <s v="Tanay Shyamsunder Maiti"/>
    <x v="3"/>
    <s v="Shillong"/>
    <x v="89"/>
    <m/>
    <x v="10"/>
    <s v="Workmen"/>
    <s v="W4"/>
    <s v="Yes"/>
    <s v="Yes"/>
    <s v="Yes"/>
    <s v="Yes"/>
    <s v="Yes"/>
    <s v="Yes"/>
    <s v="No"/>
    <s v="0"/>
    <d v="2021-07-27T00:00:00"/>
    <d v="1899-12-30T22:40:27"/>
  </r>
  <r>
    <n v="4705"/>
    <s v="210000091278"/>
    <n v="60051309"/>
    <s v="Joseph Lalbiaktluang"/>
    <x v="3"/>
    <s v="Shillong"/>
    <x v="142"/>
    <m/>
    <x v="15"/>
    <s v="Workmen"/>
    <s v="W4"/>
    <s v="Yes"/>
    <s v="Yes"/>
    <s v="Yes"/>
    <s v="Yes"/>
    <s v="Yes"/>
    <s v="Yes"/>
    <s v="No"/>
    <s v="0"/>
    <d v="2021-07-28T00:00:00"/>
    <d v="1899-12-30T17:53:23"/>
  </r>
  <r>
    <n v="4716"/>
    <s v="210000092373"/>
    <n v="60051052"/>
    <s v="Kanak Ch Roy"/>
    <x v="3"/>
    <s v="Shillong"/>
    <x v="89"/>
    <m/>
    <x v="10"/>
    <s v="Workmen"/>
    <s v="W4"/>
    <s v="Yes"/>
    <s v="Yes"/>
    <s v="Yes"/>
    <s v="Yes"/>
    <s v="Yes"/>
    <s v="Yes"/>
    <s v="No"/>
    <s v="0"/>
    <d v="2021-07-29T00:00:00"/>
    <d v="1899-12-30T16:03:40"/>
  </r>
  <r>
    <n v="4725"/>
    <s v="210000091805"/>
    <n v="60051068"/>
    <s v="S S Basfor"/>
    <x v="3"/>
    <s v="Shillong"/>
    <x v="89"/>
    <m/>
    <x v="10"/>
    <s v="Workmen"/>
    <s v="W4"/>
    <s v="Yes"/>
    <s v="Yes"/>
    <s v="Yes"/>
    <s v="Yes"/>
    <s v="Yes"/>
    <s v="Yes"/>
    <s v="No"/>
    <s v="0"/>
    <d v="2021-07-29T00:00:00"/>
    <d v="1899-12-30T10:47:04"/>
  </r>
  <r>
    <n v="4726"/>
    <s v="210000092388"/>
    <n v="60051025"/>
    <s v="M Mushahary"/>
    <x v="3"/>
    <s v="Shillong"/>
    <x v="127"/>
    <m/>
    <x v="12"/>
    <s v="Workmen"/>
    <s v="W4"/>
    <s v="Yes"/>
    <s v="Yes"/>
    <s v="Yes"/>
    <s v="Yes"/>
    <s v="Yes"/>
    <s v="Yes"/>
    <s v="No"/>
    <s v="0"/>
    <d v="2021-07-29T00:00:00"/>
    <d v="1899-12-30T16:11:59"/>
  </r>
  <r>
    <n v="4740"/>
    <s v="210000092937"/>
    <n v="60051065"/>
    <s v="Panesh Brahma"/>
    <x v="3"/>
    <s v="Shillong"/>
    <x v="107"/>
    <m/>
    <x v="12"/>
    <s v="Workmen"/>
    <s v="W4"/>
    <s v="Yes"/>
    <s v="Yes"/>
    <s v="Yes"/>
    <s v="Yes"/>
    <s v="Yes"/>
    <s v="Yes"/>
    <s v="No"/>
    <s v="0"/>
    <d v="2021-07-30T00:00:00"/>
    <d v="1899-12-30T09:35:00"/>
  </r>
  <r>
    <n v="4744"/>
    <s v="210000093039"/>
    <n v="60051050"/>
    <s v="Khiten Roy"/>
    <x v="3"/>
    <s v="Shillong"/>
    <x v="67"/>
    <m/>
    <x v="9"/>
    <s v="Workmen"/>
    <s v="W4"/>
    <s v="Yes"/>
    <s v="Yes"/>
    <s v="Yes"/>
    <s v="Yes"/>
    <s v="Yes"/>
    <s v="Yes"/>
    <s v="No"/>
    <s v="0"/>
    <d v="2021-07-30T00:00:00"/>
    <d v="1899-12-30T10:13:53"/>
  </r>
  <r>
    <n v="4746"/>
    <s v="210000093308"/>
    <n v="60050633"/>
    <s v="C R Deka"/>
    <x v="3"/>
    <s v="Shillong"/>
    <x v="96"/>
    <m/>
    <x v="12"/>
    <s v="Workmen"/>
    <s v="W4"/>
    <s v="Yes"/>
    <s v="Yes"/>
    <s v="Yes"/>
    <s v="Yes"/>
    <s v="Yes"/>
    <s v="Yes"/>
    <s v="No"/>
    <s v="0"/>
    <d v="2021-07-30T00:00:00"/>
    <d v="1899-12-30T11:46:57"/>
  </r>
  <r>
    <n v="4751"/>
    <s v="210000093404"/>
    <n v="60050661"/>
    <s v="D Baruah"/>
    <x v="3"/>
    <s v="Shillong"/>
    <x v="107"/>
    <m/>
    <x v="12"/>
    <s v="Workmen"/>
    <s v="W4"/>
    <s v="Yes"/>
    <s v="Yes"/>
    <s v="Yes"/>
    <s v="Yes"/>
    <s v="Yes"/>
    <s v="Yes"/>
    <s v="No"/>
    <s v="0"/>
    <d v="2021-07-30T00:00:00"/>
    <d v="1899-12-30T12:29:43"/>
  </r>
  <r>
    <n v="4757"/>
    <s v="210000094167"/>
    <n v="60051307"/>
    <s v="Moatemjen ."/>
    <x v="3"/>
    <s v="Shillong"/>
    <x v="104"/>
    <m/>
    <x v="13"/>
    <s v="Workmen"/>
    <s v="W4"/>
    <s v="Yes"/>
    <s v="Yes"/>
    <s v="Yes"/>
    <s v="Yes"/>
    <s v="Yes"/>
    <s v="Yes"/>
    <s v="No"/>
    <s v="0"/>
    <d v="2021-07-31T00:00:00"/>
    <d v="1899-12-30T10:06:40"/>
  </r>
  <r>
    <n v="4764"/>
    <s v="210000094339"/>
    <n v="60051306"/>
    <s v="Temjensoba ."/>
    <x v="3"/>
    <s v="Shillong"/>
    <x v="104"/>
    <m/>
    <x v="13"/>
    <s v="Workmen"/>
    <s v="W4"/>
    <s v="Yes"/>
    <s v="Yes"/>
    <s v="Yes"/>
    <s v="Yes"/>
    <s v="Yes"/>
    <s v="Yes"/>
    <s v="No"/>
    <s v="0"/>
    <d v="2021-07-31T00:00:00"/>
    <d v="1899-12-30T12:49:44"/>
  </r>
  <r>
    <n v="4769"/>
    <s v="210000094992"/>
    <n v="60050728"/>
    <s v="R C Hazarika"/>
    <x v="3"/>
    <s v="Shillong"/>
    <x v="79"/>
    <m/>
    <x v="12"/>
    <s v="Workmen"/>
    <s v="W4"/>
    <s v="Yes"/>
    <s v="Yes"/>
    <s v="Yes"/>
    <s v="Yes"/>
    <s v="Yes"/>
    <s v="Yes"/>
    <s v="No"/>
    <s v="0"/>
    <d v="2021-08-02T00:00:00"/>
    <d v="1899-12-30T12:14:41"/>
  </r>
  <r>
    <n v="4777"/>
    <s v="210000096469"/>
    <n v="60051279"/>
    <s v="Hiranya Kishor Basumatary"/>
    <x v="3"/>
    <s v="Shillong"/>
    <x v="123"/>
    <m/>
    <x v="9"/>
    <s v="Workmen"/>
    <s v="W4"/>
    <s v="Yes"/>
    <s v="Yes"/>
    <s v="Yes"/>
    <s v="Yes"/>
    <s v="Yes"/>
    <s v="Yes"/>
    <s v="No"/>
    <s v="0"/>
    <d v="2021-08-06T00:00:00"/>
    <d v="1899-12-30T12:39:06"/>
  </r>
  <r>
    <n v="4778"/>
    <s v="210000096576"/>
    <n v="60050648"/>
    <s v="B R Chowdhury"/>
    <x v="3"/>
    <s v="Shillong"/>
    <x v="135"/>
    <m/>
    <x v="12"/>
    <s v="Workmen"/>
    <s v="W4"/>
    <s v="Yes"/>
    <s v="Yes"/>
    <s v="Yes"/>
    <s v="Yes"/>
    <s v="Yes"/>
    <s v="Yes"/>
    <s v="No"/>
    <s v="0"/>
    <d v="2021-08-06T00:00:00"/>
    <d v="1899-12-30T15:51:05"/>
  </r>
  <r>
    <n v="4779"/>
    <s v="210000096643"/>
    <n v="60050719"/>
    <s v="P Langthasa"/>
    <x v="3"/>
    <s v="Shillong"/>
    <x v="80"/>
    <m/>
    <x v="9"/>
    <s v="Workmen"/>
    <s v="W4"/>
    <s v="Yes"/>
    <s v="Yes"/>
    <s v="Yes"/>
    <s v="Yes"/>
    <s v="Yes"/>
    <s v="Yes"/>
    <s v="No"/>
    <s v="0"/>
    <d v="2021-08-06T00:00:00"/>
    <d v="1899-12-30T17:07:41"/>
  </r>
  <r>
    <n v="4869"/>
    <s v="210000086537"/>
    <n v="60051288"/>
    <s v="Sanjib Kumar Mohanty"/>
    <x v="3"/>
    <s v="Shillong"/>
    <x v="127"/>
    <m/>
    <x v="12"/>
    <s v="Workmen"/>
    <s v="W5"/>
    <s v="Yes"/>
    <s v="Yes"/>
    <s v="Yes"/>
    <s v="Yes"/>
    <s v="Yes"/>
    <s v="Yes"/>
    <s v="No"/>
    <s v="0"/>
    <d v="2021-07-23T00:00:00"/>
    <d v="1899-12-30T22:49:04"/>
  </r>
  <r>
    <n v="4872"/>
    <s v="210000086155"/>
    <n v="60051066"/>
    <s v="Kwanasong Diamary"/>
    <x v="3"/>
    <s v="Shillong"/>
    <x v="74"/>
    <m/>
    <x v="13"/>
    <s v="Workmen"/>
    <s v="W5"/>
    <s v="Yes"/>
    <s v="Yes"/>
    <s v="Yes"/>
    <s v="Yes"/>
    <s v="Yes"/>
    <s v="Yes"/>
    <s v="No"/>
    <s v="0"/>
    <d v="2021-07-23T00:00:00"/>
    <d v="1899-12-30T13:04:57"/>
  </r>
  <r>
    <n v="4877"/>
    <s v="210000086141"/>
    <n v="60051250"/>
    <s v="Pramod Thousen"/>
    <x v="3"/>
    <s v="Shillong"/>
    <x v="74"/>
    <m/>
    <x v="13"/>
    <s v="Workmen"/>
    <s v="W5"/>
    <s v="Yes"/>
    <s v="Yes"/>
    <s v="Yes"/>
    <s v="Yes"/>
    <s v="Yes"/>
    <s v="Yes"/>
    <s v="No"/>
    <s v="0"/>
    <d v="2021-07-23T00:00:00"/>
    <d v="1899-12-30T12:54:40"/>
  </r>
  <r>
    <n v="4882"/>
    <s v="210000086629"/>
    <n v="60050700"/>
    <s v="Martha Lotha"/>
    <x v="3"/>
    <s v="Shillong"/>
    <x v="74"/>
    <m/>
    <x v="13"/>
    <s v="Workmen"/>
    <s v="W5"/>
    <s v="Yes"/>
    <s v="Yes"/>
    <s v="Yes"/>
    <s v="Yes"/>
    <s v="Yes"/>
    <s v="Yes"/>
    <s v="No"/>
    <s v="0"/>
    <d v="2021-07-24T00:00:00"/>
    <d v="1899-12-30T11:03:59"/>
  </r>
  <r>
    <n v="4888"/>
    <s v="210000086853"/>
    <n v="60051289"/>
    <s v="Satyajit Mishra"/>
    <x v="3"/>
    <s v="Shillong"/>
    <x v="82"/>
    <m/>
    <x v="12"/>
    <s v="Workmen"/>
    <s v="W5"/>
    <s v="Yes"/>
    <s v="Yes"/>
    <s v="Yes"/>
    <s v="Yes"/>
    <s v="Yes"/>
    <s v="Yes"/>
    <s v="No"/>
    <s v="0"/>
    <d v="2021-07-24T00:00:00"/>
    <d v="1899-12-30T16:05:35"/>
  </r>
  <r>
    <n v="4894"/>
    <s v="210000086923"/>
    <n v="60051026"/>
    <s v="Anen Kr Narzary"/>
    <x v="3"/>
    <s v="Shillong"/>
    <x v="74"/>
    <m/>
    <x v="13"/>
    <s v="Workmen"/>
    <s v="W5"/>
    <s v="Yes"/>
    <s v="Yes"/>
    <s v="Yes"/>
    <s v="Yes"/>
    <s v="Yes"/>
    <s v="Yes"/>
    <s v="No"/>
    <s v="0"/>
    <d v="2021-07-24T00:00:00"/>
    <d v="1899-12-30T17:41:02"/>
  </r>
  <r>
    <n v="4901"/>
    <s v="210000087391"/>
    <n v="60050979"/>
    <s v="Imsuinla Ao"/>
    <x v="3"/>
    <s v="Shillong"/>
    <x v="74"/>
    <m/>
    <x v="13"/>
    <s v="Workmen"/>
    <s v="W5"/>
    <s v="Yes"/>
    <s v="Yes"/>
    <s v="Yes"/>
    <s v="Yes"/>
    <s v="Yes"/>
    <s v="Yes"/>
    <s v="No"/>
    <s v="0"/>
    <d v="2021-07-26T00:00:00"/>
    <d v="1899-12-30T10:10:52"/>
  </r>
  <r>
    <n v="4902"/>
    <s v="210000087528"/>
    <n v="60050771"/>
    <s v="M Halam"/>
    <x v="3"/>
    <s v="Shillong"/>
    <x v="89"/>
    <m/>
    <x v="10"/>
    <s v="Workmen"/>
    <s v="W5"/>
    <s v="Yes"/>
    <s v="Yes"/>
    <s v="Yes"/>
    <s v="Yes"/>
    <s v="Yes"/>
    <s v="Yes"/>
    <s v="No"/>
    <s v="0"/>
    <d v="2021-07-26T00:00:00"/>
    <d v="1899-12-30T11:09:12"/>
  </r>
  <r>
    <n v="4907"/>
    <s v="210000087341"/>
    <n v="60051063"/>
    <s v="Uttam Brahma"/>
    <x v="3"/>
    <s v="Shillong"/>
    <x v="74"/>
    <m/>
    <x v="13"/>
    <s v="Workmen"/>
    <s v="W5"/>
    <s v="Yes"/>
    <s v="Yes"/>
    <s v="Yes"/>
    <s v="Yes"/>
    <s v="Yes"/>
    <s v="Yes"/>
    <s v="No"/>
    <s v="0"/>
    <d v="2021-07-26T00:00:00"/>
    <d v="1899-12-30T09:59:02"/>
  </r>
  <r>
    <n v="4919"/>
    <s v="210000088517"/>
    <n v="60051234"/>
    <s v="Macgyver Lyndem"/>
    <x v="3"/>
    <s v="Shillong"/>
    <x v="68"/>
    <m/>
    <x v="10"/>
    <s v="Workmen"/>
    <s v="W5"/>
    <s v="Yes"/>
    <s v="Yes"/>
    <s v="Yes"/>
    <s v="Yes"/>
    <s v="Yes"/>
    <s v="Yes"/>
    <s v="No"/>
    <s v="0"/>
    <d v="2021-07-26T00:00:00"/>
    <d v="1899-12-30T22:10:51"/>
  </r>
  <r>
    <n v="4927"/>
    <s v="210000088393"/>
    <n v="60051246"/>
    <s v="Khangembam Johnson Singh"/>
    <x v="3"/>
    <s v="Shillong"/>
    <x v="93"/>
    <m/>
    <x v="14"/>
    <s v="Workmen"/>
    <s v="W5"/>
    <s v="Yes"/>
    <s v="Yes"/>
    <s v="Yes"/>
    <s v="Yes"/>
    <s v="Yes"/>
    <s v="Yes"/>
    <s v="No"/>
    <s v="0"/>
    <d v="2021-07-26T00:00:00"/>
    <d v="1899-12-30T18:13:28"/>
  </r>
  <r>
    <n v="4933"/>
    <s v="210000088460"/>
    <n v="60051249"/>
    <s v="Shantanu Neog"/>
    <x v="3"/>
    <s v="Shillong"/>
    <x v="82"/>
    <m/>
    <x v="12"/>
    <s v="Workmen"/>
    <s v="W5"/>
    <s v="Yes"/>
    <s v="Yes"/>
    <s v="Yes"/>
    <s v="Yes"/>
    <s v="Yes"/>
    <s v="Yes"/>
    <s v="No"/>
    <s v="0"/>
    <d v="2021-07-26T00:00:00"/>
    <d v="1899-12-30T19:57:11"/>
  </r>
  <r>
    <n v="4997"/>
    <s v="210000089463"/>
    <n v="60050833"/>
    <s v="Nei U Angami"/>
    <x v="3"/>
    <s v="Shillong"/>
    <x v="74"/>
    <m/>
    <x v="13"/>
    <s v="Workmen"/>
    <s v="W5"/>
    <s v="Yes"/>
    <s v="Yes"/>
    <s v="Yes"/>
    <s v="Yes"/>
    <s v="Yes"/>
    <s v="Yes"/>
    <s v="No"/>
    <s v="0"/>
    <d v="2021-07-27T00:00:00"/>
    <d v="1899-12-30T16:22:50"/>
  </r>
  <r>
    <n v="5028"/>
    <s v="210000089873"/>
    <n v="60051226"/>
    <s v="Dipankar Datta"/>
    <x v="3"/>
    <s v="Shillong"/>
    <x v="98"/>
    <m/>
    <x v="15"/>
    <s v="Workmen"/>
    <s v="W5"/>
    <s v="Yes"/>
    <s v="Yes"/>
    <s v="Yes"/>
    <s v="Yes"/>
    <s v="Yes"/>
    <s v="Yes"/>
    <s v="No"/>
    <s v="0"/>
    <d v="2021-07-27T00:00:00"/>
    <d v="1899-12-30T22:15:14"/>
  </r>
  <r>
    <n v="5029"/>
    <s v="210000089404"/>
    <n v="60051225"/>
    <s v="Ben Cyle Sangma"/>
    <x v="3"/>
    <s v="Shillong"/>
    <x v="91"/>
    <m/>
    <x v="12"/>
    <s v="Workmen"/>
    <s v="W5"/>
    <s v="Yes"/>
    <s v="Yes"/>
    <s v="Yes"/>
    <s v="Yes"/>
    <s v="Yes"/>
    <s v="Yes"/>
    <s v="No"/>
    <s v="0"/>
    <d v="2021-07-27T00:00:00"/>
    <d v="1899-12-30T16:01:59"/>
  </r>
  <r>
    <n v="5034"/>
    <s v="210000089898"/>
    <n v="60051238"/>
    <s v="Pynksanlang Kharkongor"/>
    <x v="3"/>
    <s v="Shillong"/>
    <x v="96"/>
    <m/>
    <x v="12"/>
    <s v="Workmen"/>
    <s v="W5"/>
    <s v="Yes"/>
    <s v="Yes"/>
    <s v="Yes"/>
    <s v="Yes"/>
    <s v="Yes"/>
    <s v="Yes"/>
    <s v="No"/>
    <s v="0"/>
    <d v="2021-07-27T00:00:00"/>
    <d v="1899-12-30T23:37:22"/>
  </r>
  <r>
    <n v="5042"/>
    <s v="210000089483"/>
    <n v="60051284"/>
    <s v="Kailash Chandra Barik"/>
    <x v="3"/>
    <s v="Shillong"/>
    <x v="96"/>
    <m/>
    <x v="12"/>
    <s v="Workmen"/>
    <s v="W5"/>
    <s v="Yes"/>
    <s v="Yes"/>
    <s v="Yes"/>
    <s v="Yes"/>
    <s v="Yes"/>
    <s v="Yes"/>
    <s v="No"/>
    <s v="0"/>
    <d v="2021-07-27T00:00:00"/>
    <d v="1899-12-30T16:34:28"/>
  </r>
  <r>
    <n v="5045"/>
    <s v="210000089352"/>
    <n v="60051236"/>
    <s v="Phrangsngi Myrthong"/>
    <x v="3"/>
    <s v="Shillong"/>
    <x v="67"/>
    <m/>
    <x v="9"/>
    <s v="Workmen"/>
    <s v="W5"/>
    <s v="Yes"/>
    <s v="Yes"/>
    <s v="Yes"/>
    <s v="Yes"/>
    <s v="Yes"/>
    <s v="Yes"/>
    <s v="No"/>
    <s v="0"/>
    <d v="2021-07-27T00:00:00"/>
    <d v="1899-12-30T15:34:40"/>
  </r>
  <r>
    <n v="5046"/>
    <s v="210000089374"/>
    <n v="60051291"/>
    <s v="Thaneswar Chettri"/>
    <x v="3"/>
    <s v="Shillong"/>
    <x v="91"/>
    <m/>
    <x v="12"/>
    <s v="Workmen"/>
    <s v="W5"/>
    <s v="Yes"/>
    <s v="Yes"/>
    <s v="Yes"/>
    <s v="Yes"/>
    <s v="Yes"/>
    <s v="Yes"/>
    <s v="No"/>
    <s v="0"/>
    <d v="2021-07-27T00:00:00"/>
    <d v="1899-12-30T15:42:29"/>
  </r>
  <r>
    <n v="5057"/>
    <s v="210000089937"/>
    <n v="60051028"/>
    <s v="Domen Brahma"/>
    <x v="3"/>
    <s v="Shillong"/>
    <x v="96"/>
    <m/>
    <x v="12"/>
    <s v="Workmen"/>
    <s v="W5"/>
    <s v="Yes"/>
    <s v="Yes"/>
    <s v="Yes"/>
    <s v="Yes"/>
    <s v="Yes"/>
    <s v="Yes"/>
    <s v="No"/>
    <s v="0"/>
    <d v="2021-07-28T00:00:00"/>
    <d v="1899-12-30T08:36:02"/>
  </r>
  <r>
    <n v="5064"/>
    <s v="210000089955"/>
    <n v="60051235"/>
    <s v="Nabajyoti Deka"/>
    <x v="3"/>
    <s v="Shillong"/>
    <x v="130"/>
    <m/>
    <x v="12"/>
    <s v="Workmen"/>
    <s v="W5"/>
    <s v="Yes"/>
    <s v="Yes"/>
    <s v="Yes"/>
    <s v="Yes"/>
    <s v="Yes"/>
    <s v="Yes"/>
    <s v="No"/>
    <s v="0"/>
    <d v="2021-07-28T00:00:00"/>
    <d v="1899-12-30T09:28:58"/>
  </r>
  <r>
    <n v="5073"/>
    <s v="210000089954"/>
    <n v="60051229"/>
    <s v="Babul Das"/>
    <x v="3"/>
    <s v="Shillong"/>
    <x v="130"/>
    <m/>
    <x v="12"/>
    <s v="Workmen"/>
    <s v="W5"/>
    <s v="Yes"/>
    <s v="Yes"/>
    <s v="Yes"/>
    <s v="Yes"/>
    <s v="Yes"/>
    <s v="Yes"/>
    <s v="No"/>
    <s v="0"/>
    <d v="2021-07-28T00:00:00"/>
    <d v="1899-12-30T09:27:01"/>
  </r>
  <r>
    <n v="5164"/>
    <s v="210000091263"/>
    <n v="60051027"/>
    <s v="Sudhu Brahma"/>
    <x v="3"/>
    <s v="Shillong"/>
    <x v="95"/>
    <m/>
    <x v="12"/>
    <s v="Workmen"/>
    <s v="W5"/>
    <s v="Yes"/>
    <s v="Yes"/>
    <s v="Yes"/>
    <s v="Yes"/>
    <s v="Yes"/>
    <s v="Yes"/>
    <s v="No"/>
    <s v="0"/>
    <d v="2021-07-28T00:00:00"/>
    <d v="1899-12-30T17:52:18"/>
  </r>
  <r>
    <n v="5169"/>
    <s v="210000091431"/>
    <n v="60051243"/>
    <s v="Gobin Krishna Medhi"/>
    <x v="3"/>
    <s v="Shillong"/>
    <x v="96"/>
    <m/>
    <x v="12"/>
    <s v="Workmen"/>
    <s v="W5"/>
    <s v="Yes"/>
    <s v="Yes"/>
    <s v="Yes"/>
    <s v="Yes"/>
    <s v="Yes"/>
    <s v="Yes"/>
    <s v="No"/>
    <s v="0"/>
    <d v="2021-07-28T00:00:00"/>
    <d v="1899-12-30T20:15:24"/>
  </r>
  <r>
    <n v="5185"/>
    <s v="210000091335"/>
    <n v="60051232"/>
    <s v="Khrawkuparlang Sun"/>
    <x v="3"/>
    <s v="Shillong"/>
    <x v="80"/>
    <m/>
    <x v="9"/>
    <s v="Workmen"/>
    <s v="W5"/>
    <s v="Yes"/>
    <s v="Yes"/>
    <s v="Yes"/>
    <s v="Yes"/>
    <s v="Yes"/>
    <s v="Yes"/>
    <s v="No"/>
    <s v="0"/>
    <d v="2021-07-28T00:00:00"/>
    <d v="1899-12-30T19:00:06"/>
  </r>
  <r>
    <n v="5198"/>
    <s v="210000091347"/>
    <n v="60051240"/>
    <s v="Teiborlang Wahlang"/>
    <x v="3"/>
    <s v="Shillong"/>
    <x v="112"/>
    <m/>
    <x v="9"/>
    <s v="Workmen"/>
    <s v="W5"/>
    <s v="Yes"/>
    <s v="Yes"/>
    <s v="Yes"/>
    <s v="Yes"/>
    <s v="Yes"/>
    <s v="Yes"/>
    <s v="No"/>
    <s v="0"/>
    <d v="2021-07-28T00:00:00"/>
    <d v="1899-12-30T18:26:36"/>
  </r>
  <r>
    <n v="5207"/>
    <s v="210000091425"/>
    <n v="60051287"/>
    <s v="Pradeep Kumar Swain"/>
    <x v="3"/>
    <s v="Shillong"/>
    <x v="73"/>
    <m/>
    <x v="12"/>
    <s v="Workmen"/>
    <s v="W5"/>
    <s v="Yes"/>
    <s v="Yes"/>
    <s v="Yes"/>
    <s v="Yes"/>
    <s v="Yes"/>
    <s v="Yes"/>
    <s v="No"/>
    <s v="0"/>
    <d v="2021-07-28T00:00:00"/>
    <d v="1899-12-30T19:49:40"/>
  </r>
  <r>
    <n v="5215"/>
    <s v="210000091660"/>
    <n v="60050786"/>
    <s v="S Bezbaruah"/>
    <x v="3"/>
    <s v="Shillong"/>
    <x v="130"/>
    <m/>
    <x v="12"/>
    <s v="Workmen"/>
    <s v="W5"/>
    <s v="Yes"/>
    <s v="Yes"/>
    <s v="Yes"/>
    <s v="Yes"/>
    <s v="Yes"/>
    <s v="Yes"/>
    <s v="No"/>
    <s v="0"/>
    <d v="2021-07-29T00:00:00"/>
    <d v="1899-12-30T10:04:14"/>
  </r>
  <r>
    <n v="5226"/>
    <s v="210000091562"/>
    <n v="60051248"/>
    <s v="Shankupar Kharmaw"/>
    <x v="3"/>
    <s v="Shillong"/>
    <x v="142"/>
    <m/>
    <x v="15"/>
    <s v="Workmen"/>
    <s v="W5"/>
    <s v="Yes"/>
    <s v="Yes"/>
    <s v="Yes"/>
    <s v="Yes"/>
    <s v="Yes"/>
    <s v="Yes"/>
    <s v="No"/>
    <s v="0"/>
    <d v="2021-07-29T00:00:00"/>
    <d v="1899-12-30T07:57:17"/>
  </r>
  <r>
    <n v="5255"/>
    <s v="210000092385"/>
    <n v="60051055"/>
    <s v="Niren Chandra Roy"/>
    <x v="3"/>
    <s v="Shillong"/>
    <x v="95"/>
    <m/>
    <x v="12"/>
    <s v="Workmen"/>
    <s v="W5"/>
    <s v="Yes"/>
    <s v="Yes"/>
    <s v="Yes"/>
    <s v="Yes"/>
    <s v="Yes"/>
    <s v="Yes"/>
    <s v="No"/>
    <s v="0"/>
    <d v="2021-07-29T00:00:00"/>
    <d v="1899-12-30T16:06:18"/>
  </r>
  <r>
    <n v="5266"/>
    <s v="210000092336"/>
    <n v="60051058"/>
    <s v="Mahiram Brahma"/>
    <x v="3"/>
    <s v="Shillong"/>
    <x v="95"/>
    <m/>
    <x v="12"/>
    <s v="Workmen"/>
    <s v="W5"/>
    <s v="Yes"/>
    <s v="Yes"/>
    <s v="Yes"/>
    <s v="Yes"/>
    <s v="Yes"/>
    <s v="Yes"/>
    <s v="No"/>
    <s v="0"/>
    <d v="2021-07-29T00:00:00"/>
    <d v="1899-12-30T15:43:29"/>
  </r>
  <r>
    <n v="5275"/>
    <s v="210000092350"/>
    <n v="60051245"/>
    <s v="Dominic Lyngdoh"/>
    <x v="3"/>
    <s v="Shillong"/>
    <x v="95"/>
    <m/>
    <x v="12"/>
    <s v="Workmen"/>
    <s v="W5"/>
    <s v="Yes"/>
    <s v="Yes"/>
    <s v="Yes"/>
    <s v="Yes"/>
    <s v="Yes"/>
    <s v="Yes"/>
    <s v="No"/>
    <s v="0"/>
    <d v="2021-07-29T00:00:00"/>
    <d v="1899-12-30T15:59:38"/>
  </r>
  <r>
    <n v="5278"/>
    <s v="210000091833"/>
    <n v="60051064"/>
    <s v="Sakti Kr Brahma"/>
    <x v="3"/>
    <s v="Shillong"/>
    <x v="95"/>
    <m/>
    <x v="12"/>
    <s v="Workmen"/>
    <s v="W5"/>
    <s v="Yes"/>
    <s v="Yes"/>
    <s v="Yes"/>
    <s v="Yes"/>
    <s v="Yes"/>
    <s v="Yes"/>
    <s v="No"/>
    <s v="0"/>
    <d v="2021-07-29T00:00:00"/>
    <d v="1899-12-30T10:58:11"/>
  </r>
  <r>
    <n v="5298"/>
    <s v="210000092661"/>
    <n v="60051242"/>
    <s v="Sudhir Bikash Dewan"/>
    <x v="3"/>
    <s v="Shillong"/>
    <x v="92"/>
    <m/>
    <x v="11"/>
    <s v="Workmen"/>
    <s v="W5"/>
    <s v="Yes"/>
    <s v="Yes"/>
    <s v="Yes"/>
    <s v="Yes"/>
    <s v="Yes"/>
    <s v="Yes"/>
    <s v="No"/>
    <s v="0"/>
    <d v="2021-07-29T00:00:00"/>
    <d v="1899-12-30T18:12:52"/>
  </r>
  <r>
    <n v="5328"/>
    <s v="210000092926"/>
    <n v="60050854"/>
    <s v="S Deka"/>
    <x v="3"/>
    <s v="Shillong"/>
    <x v="107"/>
    <m/>
    <x v="12"/>
    <s v="Workmen"/>
    <s v="W5"/>
    <s v="Yes"/>
    <s v="Yes"/>
    <s v="Yes"/>
    <s v="Yes"/>
    <s v="Yes"/>
    <s v="Yes"/>
    <s v="No"/>
    <s v="0"/>
    <d v="2021-07-30T00:00:00"/>
    <d v="1899-12-30T09:18:23"/>
  </r>
  <r>
    <n v="5354"/>
    <s v="210000092901"/>
    <n v="60051237"/>
    <s v="Prasanta Saikia"/>
    <x v="3"/>
    <s v="Shillong"/>
    <x v="130"/>
    <m/>
    <x v="12"/>
    <s v="Workmen"/>
    <s v="W5"/>
    <s v="Yes"/>
    <s v="Yes"/>
    <s v="Yes"/>
    <s v="Yes"/>
    <s v="Yes"/>
    <s v="Yes"/>
    <s v="No"/>
    <s v="0"/>
    <d v="2021-07-30T00:00:00"/>
    <d v="1899-12-30T07:06:03"/>
  </r>
  <r>
    <n v="5366"/>
    <s v="210000093380"/>
    <n v="60051224"/>
    <s v="Shindronath L Kharbani"/>
    <x v="3"/>
    <s v="Shillong"/>
    <x v="104"/>
    <m/>
    <x v="13"/>
    <s v="Workmen"/>
    <s v="W5"/>
    <s v="Yes"/>
    <s v="Yes"/>
    <s v="Yes"/>
    <s v="Yes"/>
    <s v="Yes"/>
    <s v="Yes"/>
    <s v="No"/>
    <s v="0"/>
    <d v="2021-07-30T00:00:00"/>
    <d v="1899-12-30T12:21:02"/>
  </r>
  <r>
    <n v="5387"/>
    <s v="210000094034"/>
    <n v="60051277"/>
    <s v="Abhijit Borah"/>
    <x v="3"/>
    <s v="Shillong"/>
    <x v="123"/>
    <m/>
    <x v="9"/>
    <s v="Workmen"/>
    <s v="W5"/>
    <s v="Yes"/>
    <s v="Yes"/>
    <s v="Yes"/>
    <s v="Yes"/>
    <s v="Yes"/>
    <s v="Yes"/>
    <s v="No"/>
    <s v="0"/>
    <d v="2021-07-30T00:00:00"/>
    <d v="1899-12-30T22:08:33"/>
  </r>
  <r>
    <n v="5393"/>
    <s v="210000093784"/>
    <n v="60051024"/>
    <s v="Karen Basumatary"/>
    <x v="3"/>
    <s v="Shillong"/>
    <x v="91"/>
    <m/>
    <x v="12"/>
    <s v="Workmen"/>
    <s v="W5"/>
    <s v="Yes"/>
    <s v="Yes"/>
    <s v="Yes"/>
    <s v="Yes"/>
    <s v="Yes"/>
    <s v="Yes"/>
    <s v="No"/>
    <s v="0"/>
    <d v="2021-07-30T00:00:00"/>
    <d v="1899-12-30T16:59:42"/>
  </r>
  <r>
    <n v="5426"/>
    <s v="210000094299"/>
    <n v="60051241"/>
    <s v="Vivien Che Paswett"/>
    <x v="3"/>
    <s v="Shillong"/>
    <x v="98"/>
    <m/>
    <x v="15"/>
    <s v="Workmen"/>
    <s v="W5"/>
    <s v="Yes"/>
    <s v="Yes"/>
    <s v="Yes"/>
    <s v="Yes"/>
    <s v="Yes"/>
    <s v="Yes"/>
    <s v="No"/>
    <s v="0"/>
    <d v="2021-07-31T00:00:00"/>
    <d v="1899-12-30T12:07:00"/>
  </r>
  <r>
    <n v="5465"/>
    <s v="210000095600"/>
    <n v="60051051"/>
    <s v="Langkeswar Roy"/>
    <x v="3"/>
    <s v="Shillong"/>
    <x v="95"/>
    <m/>
    <x v="12"/>
    <s v="Workmen"/>
    <s v="W5"/>
    <s v="Yes"/>
    <s v="Yes"/>
    <s v="Yes"/>
    <s v="Yes"/>
    <s v="Yes"/>
    <s v="Yes"/>
    <s v="No"/>
    <s v="0"/>
    <d v="2021-08-04T00:00:00"/>
    <d v="1899-12-30T09:43:16"/>
  </r>
  <r>
    <n v="5466"/>
    <s v="210000095710"/>
    <n v="60051278"/>
    <s v="Ratul Das"/>
    <x v="3"/>
    <s v="Shillong"/>
    <x v="123"/>
    <m/>
    <x v="9"/>
    <s v="Workmen"/>
    <s v="W5"/>
    <s v="Yes"/>
    <s v="Yes"/>
    <s v="Yes"/>
    <s v="Yes"/>
    <s v="Yes"/>
    <s v="Yes"/>
    <s v="No"/>
    <s v="0"/>
    <d v="2021-08-04T00:00:00"/>
    <d v="1899-12-30T13:28:07"/>
  </r>
  <r>
    <n v="5467"/>
    <s v="210000095939"/>
    <n v="60051030"/>
    <s v="Nabin Brahma"/>
    <x v="3"/>
    <s v="Shillong"/>
    <x v="127"/>
    <m/>
    <x v="12"/>
    <s v="Workmen"/>
    <s v="W5"/>
    <s v="Yes"/>
    <s v="Yes"/>
    <s v="Yes"/>
    <s v="Yes"/>
    <s v="Yes"/>
    <s v="Yes"/>
    <s v="No"/>
    <s v="0"/>
    <d v="2021-08-05T00:00:00"/>
    <d v="1899-12-30T10:01:54"/>
  </r>
  <r>
    <n v="5470"/>
    <s v="210000095940"/>
    <n v="60040991"/>
    <s v="B P Brahma"/>
    <x v="3"/>
    <s v="Shillong"/>
    <x v="95"/>
    <m/>
    <x v="12"/>
    <s v="Workmen"/>
    <s v="W5"/>
    <s v="Yes"/>
    <s v="Yes"/>
    <s v="Yes"/>
    <s v="Yes"/>
    <s v="Yes"/>
    <s v="Yes"/>
    <s v="No"/>
    <s v="0"/>
    <d v="2021-08-05T00:00:00"/>
    <d v="1899-12-30T10:12:50"/>
  </r>
  <r>
    <n v="5471"/>
    <s v="210000096555"/>
    <n v="60051227"/>
    <s v="Francis Wahlang"/>
    <x v="3"/>
    <s v="Shillong"/>
    <x v="68"/>
    <m/>
    <x v="10"/>
    <s v="Workmen"/>
    <s v="W5"/>
    <s v="Yes"/>
    <s v="Yes"/>
    <s v="Yes"/>
    <s v="Yes"/>
    <s v="Yes"/>
    <s v="Yes"/>
    <s v="No"/>
    <s v="0"/>
    <d v="2021-08-06T00:00:00"/>
    <d v="1899-12-30T15:34:05"/>
  </r>
  <r>
    <n v="5492"/>
    <s v="210000097392"/>
    <n v="60051060"/>
    <s v="Sada Narzary"/>
    <x v="3"/>
    <s v="Shillong"/>
    <x v="95"/>
    <m/>
    <x v="12"/>
    <s v="Workmen"/>
    <s v="W5"/>
    <s v="Yes"/>
    <s v="Yes"/>
    <s v="Yes"/>
    <s v="Yes"/>
    <s v="Yes"/>
    <s v="Yes"/>
    <s v="No"/>
    <s v="0"/>
    <d v="2021-08-09T00:00:00"/>
    <d v="1899-12-30T17:59:41"/>
  </r>
  <r>
    <n v="5499"/>
    <s v="210000098073"/>
    <n v="60051029"/>
    <s v="K Basumatary"/>
    <x v="3"/>
    <s v="Shillong"/>
    <x v="128"/>
    <m/>
    <x v="12"/>
    <s v="Workmen"/>
    <s v="W5"/>
    <s v="Yes"/>
    <s v="Yes"/>
    <s v="Yes"/>
    <s v="Yes"/>
    <s v="Yes"/>
    <s v="Yes"/>
    <s v="No"/>
    <s v="0"/>
    <d v="2021-08-12T00:00:00"/>
    <d v="1899-12-30T10:00:43"/>
  </r>
  <r>
    <n v="5520"/>
    <s v="210000082939"/>
    <n v="60051294"/>
    <s v="Pranjal Pratim Kotoky"/>
    <x v="3"/>
    <s v="Shillong"/>
    <x v="116"/>
    <m/>
    <x v="9"/>
    <s v="Workmen"/>
    <s v="W6"/>
    <s v="Yes"/>
    <s v="Yes"/>
    <s v="Yes"/>
    <s v="Yes"/>
    <s v="Yes"/>
    <s v="Yes"/>
    <s v="No"/>
    <s v="0"/>
    <d v="2021-07-14T00:00:00"/>
    <d v="1899-12-30T20:57:18"/>
  </r>
  <r>
    <n v="5565"/>
    <s v="210000087523"/>
    <n v="60050729"/>
    <s v="R C Paul"/>
    <x v="3"/>
    <s v="Shillong"/>
    <x v="89"/>
    <m/>
    <x v="10"/>
    <s v="Workmen"/>
    <s v="W6"/>
    <s v="Yes"/>
    <s v="Yes"/>
    <s v="Yes"/>
    <s v="Yes"/>
    <s v="Yes"/>
    <s v="Yes"/>
    <s v="No"/>
    <s v="0"/>
    <d v="2021-07-26T00:00:00"/>
    <d v="1899-12-30T11:05:48"/>
  </r>
  <r>
    <n v="5566"/>
    <s v="210000088381"/>
    <n v="60051276"/>
    <s v="Neil Gavin Wankhar"/>
    <x v="3"/>
    <s v="Shillong"/>
    <x v="89"/>
    <m/>
    <x v="10"/>
    <s v="Workmen"/>
    <s v="W6"/>
    <s v="Yes"/>
    <s v="Yes"/>
    <s v="Yes"/>
    <s v="Yes"/>
    <s v="Yes"/>
    <s v="Yes"/>
    <s v="No"/>
    <s v="0"/>
    <d v="2021-07-26T00:00:00"/>
    <d v="1899-12-30T18:00:13"/>
  </r>
  <r>
    <n v="5575"/>
    <s v="210000088202"/>
    <n v="60051293"/>
    <s v="Kumar Chettri"/>
    <x v="3"/>
    <s v="Shillong"/>
    <x v="89"/>
    <m/>
    <x v="10"/>
    <s v="Workmen"/>
    <s v="W6"/>
    <s v="Yes"/>
    <s v="Yes"/>
    <s v="Yes"/>
    <s v="Yes"/>
    <s v="Yes"/>
    <s v="Yes"/>
    <s v="No"/>
    <s v="0"/>
    <d v="2021-07-26T00:00:00"/>
    <d v="1899-12-30T16:47:47"/>
  </r>
  <r>
    <n v="5580"/>
    <s v="210000088622"/>
    <n v="60050707"/>
    <s v="N Ali"/>
    <x v="3"/>
    <s v="Shillong"/>
    <x v="74"/>
    <m/>
    <x v="13"/>
    <s v="Workmen"/>
    <s v="W6"/>
    <s v="Yes"/>
    <s v="Yes"/>
    <s v="Yes"/>
    <s v="Yes"/>
    <s v="Yes"/>
    <s v="Yes"/>
    <s v="No"/>
    <s v="0"/>
    <d v="2021-07-27T00:00:00"/>
    <d v="1899-12-30T09:32:03"/>
  </r>
  <r>
    <n v="5591"/>
    <s v="210000088812"/>
    <n v="60051054"/>
    <s v="Bhupen Ch Roy"/>
    <x v="3"/>
    <s v="Shillong"/>
    <x v="67"/>
    <m/>
    <x v="9"/>
    <s v="Workmen"/>
    <s v="W6"/>
    <s v="Yes"/>
    <s v="Yes"/>
    <s v="Yes"/>
    <s v="Yes"/>
    <s v="Yes"/>
    <s v="Yes"/>
    <s v="No"/>
    <s v="0"/>
    <d v="2021-07-27T00:00:00"/>
    <d v="1899-12-30T10:58:25"/>
  </r>
  <r>
    <n v="5617"/>
    <s v="210000090311"/>
    <n v="60050749"/>
    <s v="U C Haloi"/>
    <x v="3"/>
    <s v="Shillong"/>
    <x v="98"/>
    <m/>
    <x v="15"/>
    <s v="Workmen"/>
    <s v="W6"/>
    <s v="Yes"/>
    <s v="Yes"/>
    <s v="Yes"/>
    <s v="Yes"/>
    <s v="Yes"/>
    <s v="Yes"/>
    <s v="No"/>
    <s v="0"/>
    <d v="2021-07-28T00:00:00"/>
    <d v="1899-12-30T11:10:43"/>
  </r>
  <r>
    <n v="5620"/>
    <s v="210000090546"/>
    <n v="60050641"/>
    <s v="A U Chowdhury"/>
    <x v="3"/>
    <s v="Shillong"/>
    <x v="88"/>
    <m/>
    <x v="14"/>
    <s v="Workmen"/>
    <s v="W6"/>
    <s v="Yes"/>
    <s v="Yes"/>
    <s v="Yes"/>
    <s v="Yes"/>
    <s v="Yes"/>
    <s v="Yes"/>
    <s v="No"/>
    <s v="0"/>
    <d v="2021-07-28T00:00:00"/>
    <d v="1899-12-30T12:30:59"/>
  </r>
  <r>
    <n v="5639"/>
    <s v="210000091582"/>
    <n v="60050695"/>
    <s v="Moin Uddin"/>
    <x v="3"/>
    <s v="Shillong"/>
    <x v="98"/>
    <m/>
    <x v="15"/>
    <s v="Workmen"/>
    <s v="W6"/>
    <s v="Yes"/>
    <s v="Yes"/>
    <s v="Yes"/>
    <s v="Yes"/>
    <s v="Yes"/>
    <s v="Yes"/>
    <s v="No"/>
    <s v="0"/>
    <d v="2021-07-29T00:00:00"/>
    <d v="1899-12-30T09:15:37"/>
  </r>
  <r>
    <n v="5665"/>
    <s v="210000092608"/>
    <n v="60041329"/>
    <s v="Md I Borbhuiya"/>
    <x v="3"/>
    <s v="Shillong"/>
    <x v="110"/>
    <m/>
    <x v="11"/>
    <s v="Workmen"/>
    <s v="W6"/>
    <s v="Yes"/>
    <s v="Yes"/>
    <s v="Yes"/>
    <s v="Yes"/>
    <s v="Yes"/>
    <s v="Yes"/>
    <s v="No"/>
    <s v="0"/>
    <d v="2021-07-29T00:00:00"/>
    <d v="1899-12-30T17:47:19"/>
  </r>
  <r>
    <n v="5701"/>
    <s v="210000093744"/>
    <n v="60051295"/>
    <s v="Hriday Ranjan Boruah"/>
    <x v="3"/>
    <s v="Shillong"/>
    <x v="79"/>
    <m/>
    <x v="12"/>
    <s v="Workmen"/>
    <s v="W6"/>
    <s v="Yes"/>
    <s v="Yes"/>
    <s v="Yes"/>
    <s v="Yes"/>
    <s v="Yes"/>
    <s v="Yes"/>
    <s v="No"/>
    <s v="0"/>
    <d v="2021-07-30T00:00:00"/>
    <d v="1899-12-30T16:35:36"/>
  </r>
  <r>
    <n v="5722"/>
    <s v="210000094469"/>
    <n v="60041341"/>
    <s v="I U Borbhuiya"/>
    <x v="3"/>
    <s v="Shillong"/>
    <x v="82"/>
    <m/>
    <x v="12"/>
    <s v="Workmen"/>
    <s v="W6"/>
    <s v="Yes"/>
    <s v="Yes"/>
    <s v="Yes"/>
    <s v="Yes"/>
    <s v="Yes"/>
    <s v="Yes"/>
    <s v="No"/>
    <s v="0"/>
    <d v="2021-07-31T00:00:00"/>
    <d v="1899-12-30T14:50:01"/>
  </r>
  <r>
    <n v="5726"/>
    <s v="210000094972"/>
    <n v="60050877"/>
    <s v="N K Pegu"/>
    <x v="3"/>
    <s v="Shillong"/>
    <x v="107"/>
    <m/>
    <x v="12"/>
    <s v="Workmen"/>
    <s v="W6"/>
    <s v="Yes"/>
    <s v="Yes"/>
    <s v="Yes"/>
    <s v="Yes"/>
    <s v="Yes"/>
    <s v="Yes"/>
    <s v="No"/>
    <s v="0"/>
    <d v="2021-08-02T00:00:00"/>
    <d v="1899-12-30T11:51:07"/>
  </r>
  <r>
    <n v="5733"/>
    <s v="210000096584"/>
    <n v="60050632"/>
    <s v="S U Laskar"/>
    <x v="3"/>
    <s v="Shillong"/>
    <x v="135"/>
    <m/>
    <x v="12"/>
    <s v="Workmen"/>
    <s v="W6"/>
    <s v="Yes"/>
    <s v="Yes"/>
    <s v="Yes"/>
    <s v="Yes"/>
    <s v="Yes"/>
    <s v="Yes"/>
    <s v="No"/>
    <s v="0"/>
    <d v="2021-08-06T00:00:00"/>
    <d v="1899-12-30T16:00:49"/>
  </r>
  <r>
    <n v="5734"/>
    <s v="210000096652"/>
    <n v="60050779"/>
    <s v="R K Nath"/>
    <x v="3"/>
    <s v="Shillong"/>
    <x v="135"/>
    <m/>
    <x v="12"/>
    <s v="Workmen"/>
    <s v="W6"/>
    <s v="Yes"/>
    <s v="Yes"/>
    <s v="Yes"/>
    <s v="Yes"/>
    <s v="Yes"/>
    <s v="Yes"/>
    <s v="No"/>
    <s v="0"/>
    <d v="2021-08-06T00:00:00"/>
    <d v="1899-12-30T17:16:28"/>
  </r>
  <r>
    <n v="5737"/>
    <s v="210000096760"/>
    <n v="60050656"/>
    <s v="D D Sonwal"/>
    <x v="3"/>
    <s v="Shillong"/>
    <x v="69"/>
    <m/>
    <x v="9"/>
    <s v="Workmen"/>
    <s v="W6"/>
    <s v="Yes"/>
    <s v="Yes"/>
    <s v="Yes"/>
    <s v="Yes"/>
    <s v="Yes"/>
    <s v="Yes"/>
    <s v="No"/>
    <s v="0"/>
    <d v="2021-08-07T00:00:00"/>
    <d v="1899-12-30T10:47:28"/>
  </r>
  <r>
    <n v="5738"/>
    <s v="210000096812"/>
    <n v="60050855"/>
    <s v="M R Deka"/>
    <x v="3"/>
    <s v="Shillong"/>
    <x v="95"/>
    <m/>
    <x v="12"/>
    <s v="Workmen"/>
    <s v="W6"/>
    <s v="Yes"/>
    <s v="Yes"/>
    <s v="Yes"/>
    <s v="Yes"/>
    <s v="Yes"/>
    <s v="Yes"/>
    <s v="No"/>
    <s v="0"/>
    <d v="2021-08-07T00:00:00"/>
    <d v="1899-12-30T12:04:12"/>
  </r>
  <r>
    <n v="5755"/>
    <s v="210000083301"/>
    <n v="60050817"/>
    <s v="R P Goswami"/>
    <x v="3"/>
    <s v="Shillong"/>
    <x v="67"/>
    <m/>
    <x v="9"/>
    <s v="Workmen"/>
    <s v="W7"/>
    <s v="Yes"/>
    <s v="Yes"/>
    <s v="Yes"/>
    <s v="Yes"/>
    <s v="Yes"/>
    <s v="Yes"/>
    <s v="No"/>
    <s v="0"/>
    <d v="2021-07-15T00:00:00"/>
    <d v="1899-12-30T17:07:41"/>
  </r>
  <r>
    <n v="5758"/>
    <s v="210000087744"/>
    <n v="60050834"/>
    <s v="L Chongloi Kuki"/>
    <x v="3"/>
    <s v="Shillong"/>
    <x v="74"/>
    <m/>
    <x v="13"/>
    <s v="Workmen"/>
    <s v="W7"/>
    <s v="Yes"/>
    <s v="Yes"/>
    <s v="Yes"/>
    <s v="Yes"/>
    <s v="Yes"/>
    <s v="Yes"/>
    <s v="No"/>
    <s v="0"/>
    <d v="2021-07-26T00:00:00"/>
    <d v="1899-12-30T12:32:50"/>
  </r>
  <r>
    <n v="5770"/>
    <s v="210000089538"/>
    <n v="60050675"/>
    <s v="J C Sonwal"/>
    <x v="3"/>
    <s v="Shillong"/>
    <x v="91"/>
    <m/>
    <x v="12"/>
    <s v="Workmen"/>
    <s v="W7"/>
    <s v="Yes"/>
    <s v="Yes"/>
    <s v="Yes"/>
    <s v="Yes"/>
    <s v="Yes"/>
    <s v="Yes"/>
    <s v="No"/>
    <s v="0"/>
    <d v="2021-07-27T00:00:00"/>
    <d v="1899-12-30T17:06:52"/>
  </r>
  <r>
    <n v="5771"/>
    <s v="210000089695"/>
    <n v="60050652"/>
    <s v="B M Bora"/>
    <x v="3"/>
    <s v="Shillong"/>
    <x v="96"/>
    <m/>
    <x v="12"/>
    <s v="Workmen"/>
    <s v="W7"/>
    <s v="Yes"/>
    <s v="Yes"/>
    <s v="Yes"/>
    <s v="Yes"/>
    <s v="Yes"/>
    <s v="Yes"/>
    <s v="No"/>
    <s v="0"/>
    <d v="2021-07-27T00:00:00"/>
    <d v="1899-12-30T17:54:39"/>
  </r>
  <r>
    <n v="5773"/>
    <s v="210000089949"/>
    <n v="60050665"/>
    <s v="Ganesh Deka"/>
    <x v="3"/>
    <s v="Shillong"/>
    <x v="130"/>
    <m/>
    <x v="12"/>
    <s v="Workmen"/>
    <s v="W7"/>
    <s v="Yes"/>
    <s v="Yes"/>
    <s v="Yes"/>
    <s v="Yes"/>
    <s v="Yes"/>
    <s v="Yes"/>
    <s v="No"/>
    <s v="0"/>
    <d v="2021-07-28T00:00:00"/>
    <d v="1899-12-30T09:25:51"/>
  </r>
  <r>
    <n v="5774"/>
    <s v="210000089946"/>
    <n v="60050712"/>
    <s v="N Deka"/>
    <x v="3"/>
    <s v="Shillong"/>
    <x v="130"/>
    <m/>
    <x v="12"/>
    <s v="Workmen"/>
    <s v="W7"/>
    <s v="Yes"/>
    <s v="Yes"/>
    <s v="Yes"/>
    <s v="Yes"/>
    <s v="Yes"/>
    <s v="Yes"/>
    <s v="No"/>
    <s v="0"/>
    <d v="2021-07-28T00:00:00"/>
    <d v="1899-12-30T09:23:37"/>
  </r>
  <r>
    <n v="5783"/>
    <s v="210000092950"/>
    <n v="60050711"/>
    <s v="N Sarma"/>
    <x v="3"/>
    <s v="Shillong"/>
    <x v="107"/>
    <m/>
    <x v="12"/>
    <s v="Workmen"/>
    <s v="W7"/>
    <s v="Yes"/>
    <s v="Yes"/>
    <s v="Yes"/>
    <s v="Yes"/>
    <s v="Yes"/>
    <s v="Yes"/>
    <s v="No"/>
    <s v="0"/>
    <d v="2021-07-30T00:00:00"/>
    <d v="1899-12-30T09:43:31"/>
  </r>
  <r>
    <n v="5784"/>
    <s v="210000092949"/>
    <n v="60050760"/>
    <s v="Dilip Kalita"/>
    <x v="3"/>
    <s v="Shillong"/>
    <x v="107"/>
    <m/>
    <x v="12"/>
    <s v="Workmen"/>
    <s v="W7"/>
    <s v="Yes"/>
    <s v="Yes"/>
    <s v="Yes"/>
    <s v="Yes"/>
    <s v="Yes"/>
    <s v="Yes"/>
    <s v="No"/>
    <s v="0"/>
    <d v="2021-07-30T00:00:00"/>
    <d v="1899-12-30T09:39:31"/>
  </r>
  <r>
    <n v="5787"/>
    <s v="210000094563"/>
    <n v="60041326"/>
    <s v="S M Chakraborty"/>
    <x v="3"/>
    <s v="Shillong"/>
    <x v="97"/>
    <m/>
    <x v="12"/>
    <s v="Workmen"/>
    <s v="W7"/>
    <s v="Yes"/>
    <s v="Yes"/>
    <s v="Yes"/>
    <s v="Yes"/>
    <s v="Yes"/>
    <s v="Yes"/>
    <s v="No"/>
    <s v="0"/>
    <d v="2021-07-31T00:00:00"/>
    <d v="1899-12-30T15:51:34"/>
  </r>
  <r>
    <n v="5788"/>
    <s v="210000094465"/>
    <n v="60041237"/>
    <s v="S K Roy"/>
    <x v="3"/>
    <s v="Shillong"/>
    <x v="82"/>
    <m/>
    <x v="12"/>
    <s v="Workmen"/>
    <s v="W7"/>
    <s v="Yes"/>
    <s v="Yes"/>
    <s v="Yes"/>
    <s v="Yes"/>
    <s v="Yes"/>
    <s v="Yes"/>
    <s v="No"/>
    <s v="0"/>
    <d v="2021-07-31T00:00:00"/>
    <d v="1899-12-30T14:45:10"/>
  </r>
  <r>
    <n v="5790"/>
    <s v="210000098079"/>
    <n v="60050774"/>
    <s v="N B Singh"/>
    <x v="3"/>
    <s v="Shillong"/>
    <x v="142"/>
    <m/>
    <x v="15"/>
    <s v="Workmen"/>
    <s v="W7"/>
    <s v="Yes"/>
    <s v="Yes"/>
    <s v="Yes"/>
    <s v="Yes"/>
    <s v="Yes"/>
    <s v="Yes"/>
    <s v="No"/>
    <s v="0"/>
    <d v="2021-08-12T00:00:00"/>
    <d v="1899-12-30T10:36:04"/>
  </r>
  <r>
    <n v="5798"/>
    <s v="210000088252"/>
    <n v="60050651"/>
    <s v="B M Singh"/>
    <x v="3"/>
    <s v="Shillong"/>
    <x v="93"/>
    <m/>
    <x v="14"/>
    <s v="Workmen"/>
    <s v="W8"/>
    <s v="Yes"/>
    <s v="Yes"/>
    <s v="Yes"/>
    <s v="Yes"/>
    <s v="Yes"/>
    <s v="Yes"/>
    <s v="No"/>
    <s v="0"/>
    <d v="2021-07-26T00:00:00"/>
    <d v="1899-12-30T17:02:40"/>
  </r>
  <r>
    <n v="5803"/>
    <s v="210000090575"/>
    <n v="60050828"/>
    <s v="C S Tarang"/>
    <x v="3"/>
    <s v="Shillong"/>
    <x v="79"/>
    <m/>
    <x v="12"/>
    <s v="Workmen"/>
    <s v="W8"/>
    <s v="Yes"/>
    <s v="Yes"/>
    <s v="Yes"/>
    <s v="Yes"/>
    <s v="Yes"/>
    <s v="Yes"/>
    <s v="No"/>
    <s v="0"/>
    <d v="2021-07-28T00:00:00"/>
    <d v="1899-12-30T12:29:17"/>
  </r>
  <r>
    <n v="5809"/>
    <s v="210000092657"/>
    <n v="60050687"/>
    <s v="L Moni Chakma"/>
    <x v="3"/>
    <s v="Shillong"/>
    <x v="110"/>
    <m/>
    <x v="11"/>
    <s v="Workmen"/>
    <s v="W8"/>
    <s v="Yes"/>
    <s v="Yes"/>
    <s v="Yes"/>
    <s v="Yes"/>
    <s v="Yes"/>
    <s v="Yes"/>
    <s v="No"/>
    <s v="0"/>
    <d v="2021-07-29T00:00:00"/>
    <d v="1899-12-30T18:17:08"/>
  </r>
  <r>
    <n v="5810"/>
    <s v="210000092590"/>
    <n v="60050698"/>
    <s v="R U Chowdhury"/>
    <x v="3"/>
    <s v="Shillong"/>
    <x v="110"/>
    <m/>
    <x v="11"/>
    <s v="Workmen"/>
    <s v="W8"/>
    <s v="Yes"/>
    <s v="Yes"/>
    <s v="Yes"/>
    <s v="Yes"/>
    <s v="Yes"/>
    <s v="Yes"/>
    <s v="No"/>
    <s v="0"/>
    <d v="2021-07-29T00:00:00"/>
    <d v="1899-12-30T17:41:44"/>
  </r>
  <r>
    <n v="5818"/>
    <s v="210000094481"/>
    <n v="60050697"/>
    <s v="N I Beig"/>
    <x v="3"/>
    <s v="Shillong"/>
    <x v="82"/>
    <m/>
    <x v="12"/>
    <s v="Workmen"/>
    <s v="W8"/>
    <s v="Yes"/>
    <s v="Yes"/>
    <s v="Yes"/>
    <s v="Yes"/>
    <s v="Yes"/>
    <s v="Yes"/>
    <s v="No"/>
    <s v="0"/>
    <d v="2021-07-31T00:00:00"/>
    <d v="1899-12-30T14:42:25"/>
  </r>
  <r>
    <n v="5820"/>
    <s v="210000094636"/>
    <n v="60050662"/>
    <s v="D K Kachari"/>
    <x v="3"/>
    <s v="Shillong"/>
    <x v="104"/>
    <m/>
    <x v="13"/>
    <s v="Workmen"/>
    <s v="W8"/>
    <s v="Yes"/>
    <s v="Yes"/>
    <s v="Yes"/>
    <s v="Yes"/>
    <s v="Yes"/>
    <s v="Yes"/>
    <s v="No"/>
    <s v="0"/>
    <d v="2021-07-31T00:00:00"/>
    <d v="1899-12-30T17:39:54"/>
  </r>
  <r>
    <n v="5821"/>
    <s v="210000095096"/>
    <n v="60041338"/>
    <s v="Manaruddin ."/>
    <x v="3"/>
    <s v="Shillong"/>
    <x v="135"/>
    <m/>
    <x v="12"/>
    <s v="Workmen"/>
    <s v="W8"/>
    <s v="Yes"/>
    <s v="Yes"/>
    <s v="Yes"/>
    <s v="Yes"/>
    <s v="Yes"/>
    <s v="Yes"/>
    <s v="No"/>
    <s v="0"/>
    <d v="2021-08-02T00:00:00"/>
    <d v="1899-12-30T16:29:39"/>
  </r>
  <r>
    <n v="5828"/>
    <s v="210000096574"/>
    <n v="60050806"/>
    <s v="M R Tapadar"/>
    <x v="3"/>
    <s v="Shillong"/>
    <x v="135"/>
    <m/>
    <x v="12"/>
    <s v="Workmen"/>
    <s v="W8"/>
    <s v="Yes"/>
    <s v="Yes"/>
    <s v="Yes"/>
    <s v="Yes"/>
    <s v="Yes"/>
    <s v="Yes"/>
    <s v="No"/>
    <s v="0"/>
    <d v="2021-08-06T00:00:00"/>
    <d v="1899-12-30T15:49:27"/>
  </r>
  <r>
    <n v="5829"/>
    <s v="210000096933"/>
    <n v="60050636"/>
    <s v="A K Deka"/>
    <x v="3"/>
    <s v="Shillong"/>
    <x v="95"/>
    <m/>
    <x v="12"/>
    <s v="Workmen"/>
    <s v="W8"/>
    <s v="Yes"/>
    <s v="Yes"/>
    <s v="Yes"/>
    <s v="Yes"/>
    <s v="Yes"/>
    <s v="Yes"/>
    <s v="No"/>
    <s v="0"/>
    <d v="2021-08-07T00:00:00"/>
    <d v="1899-12-30T20:55:12"/>
  </r>
  <r>
    <n v="5840"/>
    <s v="210000086676"/>
    <n v="60050538"/>
    <s v="S S Singh"/>
    <x v="3"/>
    <s v="Shillong"/>
    <x v="93"/>
    <m/>
    <x v="14"/>
    <s v="Workmen"/>
    <s v="W9"/>
    <s v="Yes"/>
    <s v="Yes"/>
    <s v="Yes"/>
    <s v="Yes"/>
    <s v="Yes"/>
    <s v="Yes"/>
    <s v="No"/>
    <s v="0"/>
    <d v="2021-07-24T00:00:00"/>
    <d v="1899-12-30T11:22:39"/>
  </r>
  <r>
    <n v="5847"/>
    <s v="210000088921"/>
    <n v="60050549"/>
    <s v="J Das"/>
    <x v="3"/>
    <s v="Shillong"/>
    <x v="89"/>
    <m/>
    <x v="10"/>
    <s v="Workmen"/>
    <s v="W9"/>
    <s v="Yes"/>
    <s v="Yes"/>
    <s v="Yes"/>
    <s v="Yes"/>
    <s v="Yes"/>
    <s v="Yes"/>
    <s v="No"/>
    <s v="0"/>
    <d v="2021-07-27T00:00:00"/>
    <d v="1899-12-30T11:38:59"/>
  </r>
  <r>
    <n v="5849"/>
    <s v="210000088984"/>
    <n v="60050953"/>
    <s v="J Basumatary"/>
    <x v="3"/>
    <s v="Shillong"/>
    <x v="89"/>
    <m/>
    <x v="10"/>
    <s v="Workmen"/>
    <s v="W9"/>
    <s v="Yes"/>
    <s v="Yes"/>
    <s v="Yes"/>
    <s v="Yes"/>
    <s v="Yes"/>
    <s v="Yes"/>
    <s v="No"/>
    <s v="0"/>
    <d v="2021-07-27T00:00:00"/>
    <d v="1899-12-30T12:05:40"/>
  </r>
  <r>
    <n v="5850"/>
    <s v="210000089657"/>
    <n v="60050805"/>
    <s v="Khogen Das"/>
    <x v="3"/>
    <s v="Shillong"/>
    <x v="91"/>
    <m/>
    <x v="12"/>
    <s v="Workmen"/>
    <s v="W9"/>
    <s v="Yes"/>
    <s v="Yes"/>
    <s v="Yes"/>
    <s v="Yes"/>
    <s v="Yes"/>
    <s v="Yes"/>
    <s v="No"/>
    <s v="0"/>
    <d v="2021-07-27T00:00:00"/>
    <d v="1899-12-30T17:52:32"/>
  </r>
  <r>
    <n v="5887"/>
    <s v="210000094612"/>
    <n v="60041280"/>
    <s v="G Rajbongshi"/>
    <x v="3"/>
    <s v="Shillong"/>
    <x v="97"/>
    <m/>
    <x v="12"/>
    <s v="Workmen"/>
    <s v="W9"/>
    <s v="Yes"/>
    <s v="Yes"/>
    <s v="Yes"/>
    <s v="Yes"/>
    <s v="Yes"/>
    <s v="Yes"/>
    <s v="No"/>
    <s v="0"/>
    <d v="2021-07-31T00:00:00"/>
    <d v="1899-12-30T17:02:02"/>
  </r>
  <r>
    <n v="5907"/>
    <s v="210000081811"/>
    <n v="60050470"/>
    <s v="K Goswami"/>
    <x v="3"/>
    <s v="Shillong"/>
    <x v="79"/>
    <m/>
    <x v="12"/>
    <s v="Workmen"/>
    <s v="WSG"/>
    <s v="Yes"/>
    <s v="Yes"/>
    <s v="Yes"/>
    <s v="Yes"/>
    <s v="Yes"/>
    <s v="Yes"/>
    <s v="No"/>
    <s v="0"/>
    <d v="2021-07-12T00:00:00"/>
    <d v="1899-12-30T12:38:58"/>
  </r>
  <r>
    <n v="5909"/>
    <s v="210000088026"/>
    <n v="60050485"/>
    <s v="N Ao"/>
    <x v="3"/>
    <s v="Shillong"/>
    <x v="104"/>
    <m/>
    <x v="13"/>
    <s v="Workmen"/>
    <s v="WSG"/>
    <s v="Yes"/>
    <s v="Yes"/>
    <s v="Yes"/>
    <s v="Yes"/>
    <s v="Yes"/>
    <s v="Yes"/>
    <s v="No"/>
    <s v="0"/>
    <d v="2021-07-26T00:00:00"/>
    <d v="1899-12-30T15:35:26"/>
  </r>
  <r>
    <n v="5910"/>
    <s v="210000088212"/>
    <n v="60050480"/>
    <s v="M A Barbhuyan"/>
    <x v="3"/>
    <s v="Shillong"/>
    <x v="73"/>
    <m/>
    <x v="12"/>
    <s v="Workmen"/>
    <s v="WSG"/>
    <s v="Yes"/>
    <s v="Yes"/>
    <s v="Yes"/>
    <s v="Yes"/>
    <s v="Yes"/>
    <s v="Yes"/>
    <s v="No"/>
    <s v="0"/>
    <d v="2021-07-26T00:00:00"/>
    <d v="1899-12-30T16:51:33"/>
  </r>
  <r>
    <n v="5914"/>
    <s v="210000092405"/>
    <n v="60050496"/>
    <s v="S I Ao"/>
    <x v="3"/>
    <s v="Shillong"/>
    <x v="80"/>
    <m/>
    <x v="9"/>
    <s v="Workmen"/>
    <s v="WSG"/>
    <s v="Yes"/>
    <s v="Yes"/>
    <s v="Yes"/>
    <s v="Yes"/>
    <s v="Yes"/>
    <s v="Yes"/>
    <s v="No"/>
    <s v="0"/>
    <d v="2021-07-29T00:00:00"/>
    <d v="1899-12-30T16:11:14"/>
  </r>
  <r>
    <n v="5916"/>
    <s v="210000092345"/>
    <n v="60050334"/>
    <s v="Devadutta Dhar"/>
    <x v="3"/>
    <s v="Shillong"/>
    <x v="79"/>
    <m/>
    <x v="12"/>
    <s v="Workmen"/>
    <s v="WSG"/>
    <s v="Yes"/>
    <s v="Yes"/>
    <s v="Yes"/>
    <s v="Yes"/>
    <s v="Yes"/>
    <s v="Yes"/>
    <s v="No"/>
    <s v="0"/>
    <d v="2021-07-29T00:00:00"/>
    <d v="1899-12-30T15:49:57"/>
  </r>
  <r>
    <n v="5918"/>
    <s v="210000091867"/>
    <n v="60050503"/>
    <s v="Shamim Hoque"/>
    <x v="3"/>
    <s v="Shillong"/>
    <x v="89"/>
    <m/>
    <x v="10"/>
    <s v="Workmen"/>
    <s v="WSG"/>
    <s v="Yes"/>
    <s v="Yes"/>
    <s v="Yes"/>
    <s v="Yes"/>
    <s v="Yes"/>
    <s v="Yes"/>
    <s v="No"/>
    <s v="0"/>
    <d v="2021-07-29T00:00:00"/>
    <d v="1899-12-30T11:18:04"/>
  </r>
  <r>
    <n v="5919"/>
    <s v="210000092596"/>
    <n v="60041454"/>
    <s v="D R D Mazumdar"/>
    <x v="3"/>
    <s v="Shillong"/>
    <x v="110"/>
    <m/>
    <x v="11"/>
    <s v="Workmen"/>
    <s v="WSG"/>
    <s v="Yes"/>
    <s v="Yes"/>
    <s v="Yes"/>
    <s v="Yes"/>
    <s v="Yes"/>
    <s v="Yes"/>
    <s v="No"/>
    <s v="0"/>
    <d v="2021-07-29T00:00:00"/>
    <d v="1899-12-30T17:45:50"/>
  </r>
  <r>
    <n v="5932"/>
    <s v="210000096416"/>
    <n v="60050368"/>
    <s v="Sajal Chakrabarty"/>
    <x v="3"/>
    <s v="Shillong"/>
    <x v="98"/>
    <m/>
    <x v="15"/>
    <s v="Workmen"/>
    <s v="WSG"/>
    <s v="Yes"/>
    <s v="Yes"/>
    <s v="Yes"/>
    <s v="Yes"/>
    <s v="Yes"/>
    <s v="Yes"/>
    <s v="No"/>
    <s v="0"/>
    <d v="2021-08-06T00:00:00"/>
    <d v="1899-12-30T11:18:56"/>
  </r>
  <r>
    <n v="5933"/>
    <s v="210000096540"/>
    <n v="60050372"/>
    <s v="S Dhar"/>
    <x v="3"/>
    <s v="Shillong"/>
    <x v="135"/>
    <m/>
    <x v="12"/>
    <s v="Workmen"/>
    <s v="WSG"/>
    <s v="Yes"/>
    <s v="Yes"/>
    <s v="Yes"/>
    <s v="Yes"/>
    <s v="Yes"/>
    <s v="Yes"/>
    <s v="No"/>
    <s v="0"/>
    <d v="2021-08-06T00:00:00"/>
    <d v="1899-12-30T15:46:53"/>
  </r>
  <r>
    <n v="5934"/>
    <s v="210000096572"/>
    <n v="60050926"/>
    <s v="S K Roy"/>
    <x v="3"/>
    <s v="Shillong"/>
    <x v="135"/>
    <m/>
    <x v="12"/>
    <s v="Workmen"/>
    <s v="WSG"/>
    <s v="Yes"/>
    <s v="Yes"/>
    <s v="Yes"/>
    <s v="Yes"/>
    <s v="Yes"/>
    <s v="Yes"/>
    <s v="No"/>
    <s v="0"/>
    <d v="2021-08-06T00:00:00"/>
    <d v="1899-12-30T15:48:32"/>
  </r>
  <r>
    <n v="5936"/>
    <s v="210000091047"/>
    <n v="60050179"/>
    <s v="A Gogoi"/>
    <x v="3"/>
    <s v="Shillong"/>
    <x v="80"/>
    <m/>
    <x v="9"/>
    <s v="Executives"/>
    <s v="E5"/>
    <s v="Yes"/>
    <s v="Yes"/>
    <s v="Yes"/>
    <s v="Yes"/>
    <s v="Yes"/>
    <s v="Yes"/>
    <s v="Yes"/>
    <s v="100097686819"/>
    <d v="2021-07-28T00:00:00"/>
    <d v="1899-12-30T16:33:45"/>
  </r>
  <r>
    <n v="5938"/>
    <s v="210000091449"/>
    <n v="60050244"/>
    <s v="P Dutta"/>
    <x v="3"/>
    <s v="Shillong"/>
    <x v="125"/>
    <m/>
    <x v="12"/>
    <s v="Executives"/>
    <s v="E6"/>
    <s v="Yes"/>
    <s v="Yes"/>
    <s v="Yes"/>
    <s v="Yes"/>
    <s v="Yes"/>
    <s v="Yes"/>
    <s v="Yes"/>
    <s v="100285585345"/>
    <d v="2021-07-28T00:00:00"/>
    <d v="1899-12-30T20:50:54"/>
  </r>
  <r>
    <n v="5983"/>
    <s v="210000092837"/>
    <n v="60001124"/>
    <s v="Pinaki Bhattacharjya"/>
    <x v="3"/>
    <s v="Shillong"/>
    <x v="120"/>
    <m/>
    <x v="10"/>
    <s v="Executives"/>
    <s v="E7"/>
    <s v="Yes"/>
    <s v="Yes"/>
    <s v="Yes"/>
    <s v="Yes"/>
    <s v="Yes"/>
    <s v="Yes"/>
    <s v="Yes"/>
    <s v="110014788149"/>
    <d v="2021-07-29T00:00:00"/>
    <d v="1899-12-30T22:01:04"/>
  </r>
  <r>
    <n v="5992"/>
    <s v="210000087537"/>
    <n v="60041535"/>
    <s v="Rabi Sankar Patra"/>
    <x v="3"/>
    <s v="Shillong"/>
    <x v="79"/>
    <m/>
    <x v="12"/>
    <s v="Executives"/>
    <s v="E8"/>
    <s v="Yes"/>
    <s v="Yes"/>
    <s v="Yes"/>
    <s v="Yes"/>
    <s v="Yes"/>
    <s v="Yes"/>
    <s v="Yes"/>
    <s v="110017301806"/>
    <d v="2021-07-26T00:00:00"/>
    <d v="1899-12-30T11:10:51"/>
  </r>
  <r>
    <n v="6016"/>
    <s v="210000078767"/>
    <n v="60003151"/>
    <s v="TAPASH NATH"/>
    <x v="3"/>
    <s v="Shillong"/>
    <x v="107"/>
    <m/>
    <x v="12"/>
    <s v="Executives"/>
    <s v="E4"/>
    <s v="Yes"/>
    <s v="Yes"/>
    <s v="Yes"/>
    <s v="Yes"/>
    <s v="Yes"/>
    <s v="Yes"/>
    <s v="Yes"/>
    <s v="110018064292"/>
    <d v="2021-07-02T00:00:00"/>
    <d v="1899-12-30T22:11:40"/>
  </r>
  <r>
    <n v="6022"/>
    <s v="210000080541"/>
    <n v="60001088"/>
    <s v="Biplab Das"/>
    <x v="3"/>
    <s v="Shillong"/>
    <x v="79"/>
    <m/>
    <x v="12"/>
    <s v="Executives"/>
    <s v="E7"/>
    <s v="Yes"/>
    <s v="Yes"/>
    <s v="Yes"/>
    <s v="Yes"/>
    <s v="Yes"/>
    <s v="Yes"/>
    <s v="Yes"/>
    <s v="110021206365"/>
    <d v="2021-07-08T00:00:00"/>
    <d v="1899-12-30T10:24:33"/>
  </r>
  <r>
    <n v="6030"/>
    <s v="210000093811"/>
    <n v="60050188"/>
    <s v="A Gogoi"/>
    <x v="3"/>
    <s v="Shillong"/>
    <x v="79"/>
    <m/>
    <x v="12"/>
    <s v="Executives"/>
    <s v="E7"/>
    <s v="Yes"/>
    <s v="Yes"/>
    <s v="Yes"/>
    <s v="Yes"/>
    <s v="Yes"/>
    <s v="Yes"/>
    <s v="Yes"/>
    <s v="110027361317"/>
    <d v="2021-07-30T00:00:00"/>
    <d v="1899-12-30T17:09:54"/>
  </r>
  <r>
    <n v="6099"/>
    <s v="210000078730"/>
    <n v="60000537"/>
    <s v="Dharambir Kumar"/>
    <x v="3"/>
    <s v="Shillong"/>
    <x v="71"/>
    <m/>
    <x v="9"/>
    <s v="Executives"/>
    <s v="E8"/>
    <s v="Yes"/>
    <s v="Yes"/>
    <s v="Yes"/>
    <s v="Yes"/>
    <s v="Yes"/>
    <s v="Yes"/>
    <s v="Yes"/>
    <s v="110048041259"/>
    <d v="2021-07-02T00:00:00"/>
    <d v="1899-12-30T20:14:13"/>
  </r>
  <r>
    <n v="6113"/>
    <s v="210000095018"/>
    <n v="60051244"/>
    <s v="Avinash Kumar Thakur"/>
    <x v="3"/>
    <s v="Shillong"/>
    <x v="74"/>
    <m/>
    <x v="13"/>
    <s v="Workmen"/>
    <s v="W5"/>
    <s v="Yes"/>
    <s v="Yes"/>
    <s v="Yes"/>
    <s v="Yes"/>
    <s v="Yes"/>
    <s v="Yes"/>
    <s v="Yes"/>
    <s v="110057850709"/>
    <d v="2021-08-02T00:00:00"/>
    <d v="1899-12-30T15:02:54"/>
  </r>
  <r>
    <n v="6127"/>
    <s v="210000080573"/>
    <n v="60070095"/>
    <s v="Pranab Kumar Sahoo"/>
    <x v="3"/>
    <s v="Shillong"/>
    <x v="67"/>
    <m/>
    <x v="9"/>
    <s v="Executives"/>
    <s v="E6"/>
    <s v="Yes"/>
    <s v="Yes"/>
    <s v="Yes"/>
    <s v="Yes"/>
    <s v="Yes"/>
    <s v="Yes"/>
    <s v="Yes"/>
    <s v="110064726951"/>
    <d v="2021-07-08T00:00:00"/>
    <d v="1899-12-30T11:19:56"/>
  </r>
  <r>
    <n v="6132"/>
    <s v="210000090714"/>
    <n v="60001826"/>
    <s v="Md Monwwar Ahsan"/>
    <x v="3"/>
    <s v="Shillong"/>
    <x v="89"/>
    <m/>
    <x v="10"/>
    <s v="Executives"/>
    <s v="E6"/>
    <s v="Yes"/>
    <s v="Yes"/>
    <s v="Yes"/>
    <s v="Yes"/>
    <s v="Yes"/>
    <s v="Yes"/>
    <s v="Yes"/>
    <s v="110067260355"/>
    <d v="2021-07-28T00:00:00"/>
    <d v="1899-12-30T13:41:35"/>
  </r>
  <r>
    <n v="6152"/>
    <s v="210000087881"/>
    <n v="60050057"/>
    <s v="M K Baruah"/>
    <x v="3"/>
    <s v="Shillong"/>
    <x v="79"/>
    <m/>
    <x v="12"/>
    <s v="Executives"/>
    <s v="E8"/>
    <s v="Yes"/>
    <s v="Yes"/>
    <s v="Yes"/>
    <s v="Yes"/>
    <s v="Yes"/>
    <s v="Yes"/>
    <s v="Yes"/>
    <s v="110067971831"/>
    <d v="2021-07-26T00:00:00"/>
    <d v="1899-12-30T13:24:45"/>
  </r>
  <r>
    <n v="6219"/>
    <s v="210000079870"/>
    <n v="60001103"/>
    <s v="Thanveer Mandayappurath"/>
    <x v="3"/>
    <s v="Shillong"/>
    <x v="89"/>
    <m/>
    <x v="10"/>
    <s v="Executives"/>
    <s v="E7"/>
    <s v="Yes"/>
    <s v="Yes"/>
    <s v="Yes"/>
    <s v="Yes"/>
    <s v="Yes"/>
    <s v="Yes"/>
    <s v="Yes"/>
    <s v="110090693155"/>
    <d v="2021-07-06T00:00:00"/>
    <d v="1899-12-30T15:36:53"/>
  </r>
  <r>
    <n v="6239"/>
    <s v="210000089148"/>
    <n v="60051383"/>
    <s v="Pallav Jyoti Hazarika"/>
    <x v="3"/>
    <s v="Shillong"/>
    <x v="91"/>
    <m/>
    <x v="12"/>
    <s v="Supervisors"/>
    <s v="S2"/>
    <s v="Yes"/>
    <s v="Yes"/>
    <s v="Yes"/>
    <s v="Yes"/>
    <s v="Yes"/>
    <s v="Yes"/>
    <s v="Yes"/>
    <s v="110097534921"/>
    <d v="2021-07-27T00:00:00"/>
    <d v="1899-12-30T13:23:55"/>
  </r>
  <r>
    <n v="6246"/>
    <s v="210000082918"/>
    <n v="60050185"/>
    <s v="Apu Ranjan Das"/>
    <x v="3"/>
    <s v="Shillong"/>
    <x v="126"/>
    <m/>
    <x v="12"/>
    <s v="Executives"/>
    <s v="E7"/>
    <s v="Yes"/>
    <s v="Yes"/>
    <s v="Yes"/>
    <s v="Yes"/>
    <s v="Yes"/>
    <s v="Yes"/>
    <s v="Yes"/>
    <s v="110097898580"/>
    <d v="2021-07-14T00:00:00"/>
    <d v="1899-12-30T17:36:42"/>
  </r>
  <r>
    <n v="6269"/>
    <s v="210000079665"/>
    <n v="60003974"/>
    <s v="Shubham Gupta"/>
    <x v="3"/>
    <s v="Shillong"/>
    <x v="79"/>
    <m/>
    <x v="12"/>
    <s v="Executives"/>
    <s v="E3"/>
    <s v="Yes"/>
    <s v="Yes"/>
    <s v="Yes"/>
    <s v="Yes"/>
    <s v="Yes"/>
    <s v="Yes"/>
    <s v="Yes"/>
    <s v="110101787059"/>
    <d v="2021-07-06T00:00:00"/>
    <d v="1899-12-30T09:36:34"/>
  </r>
  <r>
    <n v="6285"/>
    <s v="210000081999"/>
    <n v="60051342"/>
    <s v="Sujit Kumar"/>
    <x v="3"/>
    <s v="Shillong"/>
    <x v="89"/>
    <m/>
    <x v="10"/>
    <s v="Supervisors"/>
    <s v="S2"/>
    <s v="Yes"/>
    <s v="Yes"/>
    <s v="Yes"/>
    <s v="Yes"/>
    <s v="Yes"/>
    <s v="Yes"/>
    <s v="Yes"/>
    <s v="110102336370"/>
    <d v="2021-07-12T00:00:00"/>
    <d v="1899-12-30T17:40:41"/>
  </r>
  <r>
    <n v="6347"/>
    <s v="210000087458"/>
    <n v="60003679"/>
    <s v="MAYANK RAMCHANDANI"/>
    <x v="3"/>
    <s v="Shillong"/>
    <x v="89"/>
    <m/>
    <x v="10"/>
    <s v="Executives"/>
    <s v="E3"/>
    <s v="Yes"/>
    <s v="Yes"/>
    <s v="Yes"/>
    <s v="Yes"/>
    <s v="Yes"/>
    <s v="Yes"/>
    <s v="Yes"/>
    <s v="110103609267"/>
    <d v="2021-07-26T00:00:00"/>
    <d v="1899-12-30T10:39:06"/>
  </r>
  <r>
    <n v="6350"/>
    <s v="210000086089"/>
    <n v="60050187"/>
    <s v="A Dam"/>
    <x v="3"/>
    <s v="Shillong"/>
    <x v="92"/>
    <m/>
    <x v="11"/>
    <s v="Executives"/>
    <s v="E7"/>
    <s v="Yes"/>
    <s v="Yes"/>
    <s v="Yes"/>
    <s v="Yes"/>
    <s v="Yes"/>
    <s v="Yes"/>
    <s v="Yes"/>
    <s v="110103662664"/>
    <d v="2021-07-23T00:00:00"/>
    <d v="1899-12-30T12:30:40"/>
  </r>
  <r>
    <n v="6417"/>
    <s v="210000086016"/>
    <n v="60030730"/>
    <s v="Jayaprakash J P"/>
    <x v="3"/>
    <s v="Shillong"/>
    <x v="79"/>
    <m/>
    <x v="12"/>
    <s v="Executives"/>
    <s v="E8"/>
    <s v="Yes"/>
    <s v="Yes"/>
    <s v="Yes"/>
    <s v="Yes"/>
    <s v="Yes"/>
    <s v="Yes"/>
    <s v="Yes"/>
    <s v="110105476238"/>
    <d v="2021-07-23T00:00:00"/>
    <d v="1899-12-30T11:16:33"/>
  </r>
  <r>
    <n v="6491"/>
    <s v="210000087558"/>
    <n v="60003659"/>
    <s v="A SARBESWARA PATRA"/>
    <x v="3"/>
    <s v="Shillong"/>
    <x v="79"/>
    <m/>
    <x v="12"/>
    <s v="Executives"/>
    <s v="E3"/>
    <s v="Yes"/>
    <s v="Yes"/>
    <s v="Yes"/>
    <s v="Yes"/>
    <s v="Yes"/>
    <s v="Yes"/>
    <s v="Yes"/>
    <s v="110112024685"/>
    <d v="2021-07-26T00:00:00"/>
    <d v="1899-12-30T11:17:38"/>
  </r>
  <r>
    <n v="6560"/>
    <s v="210000093383"/>
    <n v="60050613"/>
    <s v="R Gogoi"/>
    <x v="3"/>
    <s v="Shillong"/>
    <x v="107"/>
    <m/>
    <x v="12"/>
    <s v="Supervisors"/>
    <s v="SSG"/>
    <s v="Yes"/>
    <s v="Yes"/>
    <s v="Yes"/>
    <s v="Yes"/>
    <s v="Yes"/>
    <s v="Yes"/>
    <s v="Yes"/>
    <s v="110113757295"/>
    <d v="2021-07-30T00:00:00"/>
    <d v="1899-12-30T12:17:43"/>
  </r>
  <r>
    <n v="6615"/>
    <s v="210000094250"/>
    <n v="60003172"/>
    <s v="Ranjit Sarkar"/>
    <x v="3"/>
    <s v="Shillong"/>
    <x v="145"/>
    <m/>
    <x v="11"/>
    <s v="Executives"/>
    <s v="E4"/>
    <s v="Yes"/>
    <s v="Yes"/>
    <s v="Yes"/>
    <s v="Yes"/>
    <s v="Yes"/>
    <s v="Yes"/>
    <s v="Yes"/>
    <s v="110115443098"/>
    <d v="2021-07-31T00:00:00"/>
    <d v="1899-12-30T11:27:39"/>
  </r>
  <r>
    <n v="6620"/>
    <s v="210000079427"/>
    <n v="60003656"/>
    <s v="SHRAWAN KHAITAN"/>
    <x v="3"/>
    <s v="Shillong"/>
    <x v="79"/>
    <m/>
    <x v="12"/>
    <s v="Executives"/>
    <s v="E3"/>
    <s v="Yes"/>
    <s v="Yes"/>
    <s v="Yes"/>
    <s v="Yes"/>
    <s v="Yes"/>
    <s v="Yes"/>
    <s v="Yes"/>
    <s v="110115525056"/>
    <d v="2021-07-05T00:00:00"/>
    <d v="1899-12-30T15:13:07"/>
  </r>
  <r>
    <n v="6636"/>
    <s v="210000085853"/>
    <n v="60050059"/>
    <s v="K C Barman"/>
    <x v="3"/>
    <s v="Shillong"/>
    <x v="79"/>
    <m/>
    <x v="12"/>
    <s v="Executives"/>
    <s v="E8"/>
    <s v="Yes"/>
    <s v="Yes"/>
    <s v="Yes"/>
    <s v="Yes"/>
    <s v="Yes"/>
    <s v="Yes"/>
    <s v="Yes"/>
    <s v="110115790849"/>
    <d v="2021-07-23T00:00:00"/>
    <d v="1899-12-30T08:02:12"/>
  </r>
  <r>
    <n v="6647"/>
    <s v="210000089903"/>
    <n v="60041552"/>
    <s v="Mohammad Enayet Shameem"/>
    <x v="3"/>
    <s v="Shillong"/>
    <x v="98"/>
    <m/>
    <x v="15"/>
    <s v="Executives"/>
    <s v="E2"/>
    <s v="Yes"/>
    <s v="Yes"/>
    <s v="Yes"/>
    <s v="Yes"/>
    <s v="Yes"/>
    <s v="Yes"/>
    <s v="Yes"/>
    <s v="110116178743"/>
    <d v="2021-07-28T00:00:00"/>
    <d v="1899-12-30T07:43:43"/>
  </r>
  <r>
    <n v="6652"/>
    <s v="210000089400"/>
    <n v="60050164"/>
    <s v="S N Dey"/>
    <x v="3"/>
    <s v="Shillong"/>
    <x v="90"/>
    <m/>
    <x v="12"/>
    <s v="Executives"/>
    <s v="E7"/>
    <s v="Yes"/>
    <s v="Yes"/>
    <s v="Yes"/>
    <s v="Yes"/>
    <s v="Yes"/>
    <s v="Yes"/>
    <s v="Yes"/>
    <s v="110120995978"/>
    <d v="2021-07-27T00:00:00"/>
    <d v="1899-12-30T15:58:50"/>
  </r>
  <r>
    <n v="6660"/>
    <s v="210000080538"/>
    <n v="60050452"/>
    <s v="C Paul"/>
    <x v="3"/>
    <s v="Shillong"/>
    <x v="79"/>
    <m/>
    <x v="12"/>
    <s v="Workmen"/>
    <s v="WSG"/>
    <s v="Yes"/>
    <s v="Yes"/>
    <s v="Yes"/>
    <s v="Yes"/>
    <s v="Yes"/>
    <s v="Yes"/>
    <s v="Yes"/>
    <s v="110121235219"/>
    <d v="2021-07-08T00:00:00"/>
    <d v="1899-12-30T10:53:54"/>
  </r>
  <r>
    <n v="6675"/>
    <s v="210000087379"/>
    <n v="60051165"/>
    <s v="Chaitanya Kumar Dupam"/>
    <x v="3"/>
    <s v="Shillong"/>
    <x v="97"/>
    <m/>
    <x v="12"/>
    <s v="Supervisors"/>
    <s v="S4"/>
    <s v="Yes"/>
    <s v="Yes"/>
    <s v="Yes"/>
    <s v="Yes"/>
    <s v="Yes"/>
    <s v="Yes"/>
    <s v="Yes"/>
    <s v="110122038710"/>
    <d v="2021-07-26T00:00:00"/>
    <d v="1899-12-30T10:17:50"/>
  </r>
  <r>
    <n v="6679"/>
    <s v="210000080870"/>
    <n v="60000870"/>
    <s v="Tasso Bida"/>
    <x v="3"/>
    <s v="Shillong"/>
    <x v="141"/>
    <m/>
    <x v="9"/>
    <s v="Executives"/>
    <s v="E8"/>
    <s v="Yes"/>
    <s v="Yes"/>
    <s v="Yes"/>
    <s v="Yes"/>
    <s v="Yes"/>
    <s v="Yes"/>
    <s v="Yes"/>
    <s v="110122227972"/>
    <d v="2021-07-08T00:00:00"/>
    <d v="1899-12-30T22:27:15"/>
  </r>
  <r>
    <n v="6683"/>
    <s v="210000091521"/>
    <n v="60051129"/>
    <s v="Surajit Barman"/>
    <x v="3"/>
    <s v="Shillong"/>
    <x v="127"/>
    <m/>
    <x v="12"/>
    <s v="Supervisors"/>
    <s v="S4"/>
    <s v="Yes"/>
    <s v="Yes"/>
    <s v="Yes"/>
    <s v="Yes"/>
    <s v="Yes"/>
    <s v="Yes"/>
    <s v="Yes"/>
    <s v="110122320507"/>
    <d v="2021-07-28T00:00:00"/>
    <d v="1899-12-30T22:38:11"/>
  </r>
  <r>
    <n v="6686"/>
    <s v="210000082881"/>
    <n v="60050234"/>
    <s v="Paramita Dasgupta"/>
    <x v="3"/>
    <s v="Shillong"/>
    <x v="79"/>
    <m/>
    <x v="12"/>
    <s v="Executives"/>
    <s v="E5"/>
    <s v="Yes"/>
    <s v="Yes"/>
    <s v="Yes"/>
    <s v="Yes"/>
    <s v="Yes"/>
    <s v="Yes"/>
    <s v="Yes"/>
    <s v="110122385423"/>
    <d v="2021-07-14T00:00:00"/>
    <d v="1899-12-30T16:41:15"/>
  </r>
  <r>
    <n v="6741"/>
    <s v="210000094503"/>
    <n v="60003156"/>
    <s v="PRANTIK PHUKAN"/>
    <x v="3"/>
    <s v="Shillong"/>
    <x v="89"/>
    <m/>
    <x v="10"/>
    <s v="Executives"/>
    <s v="E4"/>
    <s v="Yes"/>
    <s v="Yes"/>
    <s v="Yes"/>
    <s v="Yes"/>
    <s v="Yes"/>
    <s v="Yes"/>
    <s v="Yes"/>
    <s v="110123959108"/>
    <d v="2021-07-31T00:00:00"/>
    <d v="1899-12-30T15:00:11"/>
  </r>
  <r>
    <n v="6744"/>
    <s v="210000087413"/>
    <n v="60051319"/>
    <s v="Bibek Ranjan Dey"/>
    <x v="3"/>
    <s v="Shillong"/>
    <x v="97"/>
    <m/>
    <x v="12"/>
    <s v="Executives"/>
    <s v="E2"/>
    <s v="Yes"/>
    <s v="Yes"/>
    <s v="Yes"/>
    <s v="Yes"/>
    <s v="Yes"/>
    <s v="Yes"/>
    <s v="Yes"/>
    <s v="110123976524"/>
    <d v="2021-07-26T00:00:00"/>
    <d v="1899-12-30T10:21:42"/>
  </r>
  <r>
    <n v="6763"/>
    <s v="210000090280"/>
    <n v="60004050"/>
    <s v="dhanger shrikanth mogalappa"/>
    <x v="3"/>
    <s v="Shillong"/>
    <x v="79"/>
    <m/>
    <x v="12"/>
    <s v="Executives"/>
    <s v="E3"/>
    <s v="Yes"/>
    <s v="Yes"/>
    <s v="Yes"/>
    <s v="Yes"/>
    <s v="Yes"/>
    <s v="Yes"/>
    <s v="Yes"/>
    <s v="110124294575"/>
    <d v="2021-07-28T00:00:00"/>
    <d v="1899-12-30T11:09:55"/>
  </r>
  <r>
    <n v="6767"/>
    <s v="210000079976"/>
    <n v="60051467"/>
    <s v="Sumit Saha"/>
    <x v="3"/>
    <s v="Shillong"/>
    <x v="93"/>
    <m/>
    <x v="14"/>
    <s v="Executives"/>
    <s v="E2"/>
    <s v="Yes"/>
    <s v="Yes"/>
    <s v="Yes"/>
    <s v="Yes"/>
    <s v="Yes"/>
    <s v="Yes"/>
    <s v="Yes"/>
    <s v="110124337781"/>
    <d v="2021-07-06T00:00:00"/>
    <d v="1899-12-30T17:30:04"/>
  </r>
  <r>
    <n v="6814"/>
    <s v="210000087990"/>
    <n v="60051100"/>
    <s v="M K Nath"/>
    <x v="3"/>
    <s v="Shillong"/>
    <x v="142"/>
    <m/>
    <x v="15"/>
    <s v="Executives"/>
    <s v="E6"/>
    <s v="Yes"/>
    <s v="Yes"/>
    <s v="Yes"/>
    <s v="Yes"/>
    <s v="Yes"/>
    <s v="Yes"/>
    <s v="Yes"/>
    <s v="110126133700"/>
    <d v="2021-07-26T00:00:00"/>
    <d v="1899-12-30T15:23:27"/>
  </r>
  <r>
    <n v="6819"/>
    <s v="210000086880"/>
    <n v="60051202"/>
    <s v="Jyotiska Dutta"/>
    <x v="3"/>
    <s v="Shillong"/>
    <x v="110"/>
    <m/>
    <x v="11"/>
    <s v="Supervisors"/>
    <s v="S2"/>
    <s v="Yes"/>
    <s v="Yes"/>
    <s v="Yes"/>
    <s v="Yes"/>
    <s v="Yes"/>
    <s v="Yes"/>
    <s v="Yes"/>
    <s v="110126173758"/>
    <d v="2021-07-24T00:00:00"/>
    <d v="1899-12-30T18:07:08"/>
  </r>
  <r>
    <n v="6822"/>
    <s v="210000089805"/>
    <n v="60070301"/>
    <s v="Arindam Chakraborty"/>
    <x v="3"/>
    <s v="Shillong"/>
    <x v="110"/>
    <m/>
    <x v="11"/>
    <s v="Executives"/>
    <s v="E5"/>
    <s v="Yes"/>
    <s v="Yes"/>
    <s v="Yes"/>
    <s v="Yes"/>
    <s v="Yes"/>
    <s v="Yes"/>
    <s v="Yes"/>
    <s v="110126179799"/>
    <d v="2021-07-27T00:00:00"/>
    <d v="1899-12-30T19:42:56"/>
  </r>
  <r>
    <n v="6833"/>
    <s v="210000093889"/>
    <n v="60051143"/>
    <s v="Pinak Nandi"/>
    <x v="3"/>
    <s v="Shillong"/>
    <x v="89"/>
    <m/>
    <x v="10"/>
    <s v="Executives"/>
    <s v="E5"/>
    <s v="Yes"/>
    <s v="Yes"/>
    <s v="Yes"/>
    <s v="Yes"/>
    <s v="Yes"/>
    <s v="Yes"/>
    <s v="Yes"/>
    <s v="110131166586"/>
    <d v="2021-07-30T00:00:00"/>
    <d v="1899-12-30T19:20:20"/>
  </r>
  <r>
    <n v="6882"/>
    <s v="210000093570"/>
    <n v="60030511"/>
    <s v="Y Sairamakrishna"/>
    <x v="3"/>
    <s v="Shillong"/>
    <x v="91"/>
    <m/>
    <x v="12"/>
    <s v="Executives"/>
    <s v="E2"/>
    <s v="Yes"/>
    <s v="Yes"/>
    <s v="Yes"/>
    <s v="Yes"/>
    <s v="Yes"/>
    <s v="Yes"/>
    <s v="Yes"/>
    <s v="110133162624"/>
    <d v="2021-07-30T00:00:00"/>
    <d v="1899-12-30T15:04:18"/>
  </r>
  <r>
    <n v="6890"/>
    <s v="210000090861"/>
    <n v="60010793"/>
    <s v="S K Tiwary"/>
    <x v="3"/>
    <s v="Shillong"/>
    <x v="98"/>
    <m/>
    <x v="15"/>
    <s v="Executives"/>
    <s v="E8"/>
    <s v="Yes"/>
    <s v="Yes"/>
    <s v="Yes"/>
    <s v="Yes"/>
    <s v="Yes"/>
    <s v="Yes"/>
    <s v="Yes"/>
    <s v="110133226340"/>
    <d v="2021-07-28T00:00:00"/>
    <d v="1899-12-30T15:13:15"/>
  </r>
  <r>
    <n v="6898"/>
    <s v="210000094059"/>
    <n v="60000759"/>
    <s v="Prahlada Bhola"/>
    <x v="3"/>
    <s v="Shillong"/>
    <x v="144"/>
    <m/>
    <x v="11"/>
    <s v="Executives"/>
    <s v="E8"/>
    <s v="Yes"/>
    <s v="Yes"/>
    <s v="Yes"/>
    <s v="Yes"/>
    <s v="Yes"/>
    <s v="Yes"/>
    <s v="Yes"/>
    <s v="110133239735"/>
    <d v="2021-07-31T00:00:00"/>
    <d v="1899-12-30T07:11:36"/>
  </r>
  <r>
    <n v="6907"/>
    <s v="210000083716"/>
    <n v="60051331"/>
    <s v="Dinku Ayekpam"/>
    <x v="3"/>
    <s v="Shillong"/>
    <x v="93"/>
    <m/>
    <x v="14"/>
    <s v="Executives"/>
    <s v="E2"/>
    <s v="Yes"/>
    <s v="Yes"/>
    <s v="Yes"/>
    <s v="Yes"/>
    <s v="Yes"/>
    <s v="Yes"/>
    <s v="Yes"/>
    <s v="110133688798"/>
    <d v="2021-07-17T00:00:00"/>
    <d v="1899-12-30T08:35:11"/>
  </r>
  <r>
    <n v="6908"/>
    <s v="210000093705"/>
    <n v="60051127"/>
    <s v="Kamakhya Prasad Basumatary"/>
    <x v="3"/>
    <s v="Shillong"/>
    <x v="107"/>
    <m/>
    <x v="12"/>
    <s v="Supervisors"/>
    <s v="S4"/>
    <s v="Yes"/>
    <s v="Yes"/>
    <s v="Yes"/>
    <s v="Yes"/>
    <s v="Yes"/>
    <s v="Yes"/>
    <s v="Yes"/>
    <s v="110133757263"/>
    <d v="2021-07-30T00:00:00"/>
    <d v="1899-12-30T16:18:04"/>
  </r>
  <r>
    <n v="6954"/>
    <s v="210000092253"/>
    <n v="60051398"/>
    <s v="Priya Dhar"/>
    <x v="3"/>
    <s v="Shillong"/>
    <x v="79"/>
    <m/>
    <x v="12"/>
    <s v="Workmen"/>
    <s v="W4"/>
    <s v="Yes"/>
    <s v="Yes"/>
    <s v="Yes"/>
    <s v="Yes"/>
    <s v="Yes"/>
    <s v="Yes"/>
    <s v="Yes"/>
    <s v="110134950832"/>
    <d v="2021-07-29T00:00:00"/>
    <d v="1899-12-30T14:52:02"/>
  </r>
  <r>
    <n v="6969"/>
    <s v="210000088503"/>
    <n v="60060018"/>
    <s v="Ashwani Kumar"/>
    <x v="3"/>
    <s v="Shillong"/>
    <x v="89"/>
    <m/>
    <x v="10"/>
    <s v="Executives"/>
    <s v="E7"/>
    <s v="Yes"/>
    <s v="Yes"/>
    <s v="Yes"/>
    <s v="Yes"/>
    <s v="Yes"/>
    <s v="Yes"/>
    <s v="Yes"/>
    <s v="110135406194"/>
    <d v="2021-07-26T00:00:00"/>
    <d v="1899-12-30T21:09:32"/>
  </r>
  <r>
    <n v="6978"/>
    <s v="210000086808"/>
    <n v="60001120"/>
    <s v="Surajit Das"/>
    <x v="3"/>
    <s v="Shillong"/>
    <x v="116"/>
    <m/>
    <x v="9"/>
    <s v="Executives"/>
    <s v="E7"/>
    <s v="Yes"/>
    <s v="Yes"/>
    <s v="Yes"/>
    <s v="Yes"/>
    <s v="Yes"/>
    <s v="Yes"/>
    <s v="Yes"/>
    <s v="110135490467"/>
    <d v="2021-07-24T00:00:00"/>
    <d v="1899-12-30T15:26:25"/>
  </r>
  <r>
    <n v="7017"/>
    <s v="210000089880"/>
    <n v="60051152"/>
    <s v="Satyendra Kumar"/>
    <x v="3"/>
    <s v="Shillong"/>
    <x v="91"/>
    <m/>
    <x v="12"/>
    <s v="Supervisors"/>
    <s v="S4"/>
    <s v="Yes"/>
    <s v="Yes"/>
    <s v="Yes"/>
    <s v="Yes"/>
    <s v="Yes"/>
    <s v="Yes"/>
    <s v="Yes"/>
    <s v="110141571936"/>
    <d v="2021-07-27T00:00:00"/>
    <d v="1899-12-30T23:55:37"/>
  </r>
  <r>
    <n v="7018"/>
    <s v="210000090819"/>
    <n v="60051131"/>
    <s v="Kiran Saikia"/>
    <x v="3"/>
    <s v="Shillong"/>
    <x v="96"/>
    <m/>
    <x v="12"/>
    <s v="Supervisors"/>
    <s v="S4"/>
    <s v="Yes"/>
    <s v="Yes"/>
    <s v="Yes"/>
    <s v="Yes"/>
    <s v="Yes"/>
    <s v="Yes"/>
    <s v="Yes"/>
    <s v="110141642598"/>
    <d v="2021-07-28T00:00:00"/>
    <d v="1899-12-30T14:57:31"/>
  </r>
  <r>
    <n v="7022"/>
    <s v="210000085064"/>
    <n v="60051445"/>
    <s v="Rajiv Kumar"/>
    <x v="3"/>
    <s v="Shillong"/>
    <x v="89"/>
    <m/>
    <x v="10"/>
    <s v="Executives"/>
    <s v="E5"/>
    <s v="Yes"/>
    <s v="Yes"/>
    <s v="Yes"/>
    <s v="Yes"/>
    <s v="Yes"/>
    <s v="Yes"/>
    <s v="Yes"/>
    <s v="110142006192"/>
    <d v="2021-07-21T00:00:00"/>
    <d v="1899-12-30T08:31:57"/>
  </r>
  <r>
    <n v="7029"/>
    <s v="210000092292"/>
    <n v="60051433"/>
    <s v="Shubham Kumar"/>
    <x v="3"/>
    <s v="Shillong"/>
    <x v="79"/>
    <m/>
    <x v="12"/>
    <s v="Executives"/>
    <s v="E2"/>
    <s v="Yes"/>
    <s v="Yes"/>
    <s v="Yes"/>
    <s v="Yes"/>
    <s v="Yes"/>
    <s v="Yes"/>
    <s v="Yes"/>
    <s v="110142030377"/>
    <d v="2021-07-29T00:00:00"/>
    <d v="1899-12-30T15:20:21"/>
  </r>
  <r>
    <n v="7041"/>
    <s v="210000089623"/>
    <n v="60041553"/>
    <s v="Surajit Mandal"/>
    <x v="3"/>
    <s v="Shillong"/>
    <x v="71"/>
    <m/>
    <x v="9"/>
    <s v="Executives"/>
    <s v="E2"/>
    <s v="Yes"/>
    <s v="Yes"/>
    <s v="Yes"/>
    <s v="Yes"/>
    <s v="Yes"/>
    <s v="Yes"/>
    <s v="Yes"/>
    <s v="110142336611"/>
    <d v="2021-07-27T00:00:00"/>
    <d v="1899-12-30T17:24:08"/>
  </r>
  <r>
    <n v="7069"/>
    <s v="210000088955"/>
    <n v="60002253"/>
    <s v="Sumit Agarwala"/>
    <x v="3"/>
    <s v="Shillong"/>
    <x v="89"/>
    <m/>
    <x v="10"/>
    <s v="Executives"/>
    <s v="E6"/>
    <s v="Yes"/>
    <s v="Yes"/>
    <s v="Yes"/>
    <s v="Yes"/>
    <s v="Yes"/>
    <s v="Yes"/>
    <s v="Yes"/>
    <s v="110143214423"/>
    <d v="2021-07-27T00:00:00"/>
    <d v="1899-12-30T12:01:30"/>
  </r>
  <r>
    <n v="7074"/>
    <s v="210000092921"/>
    <n v="60050223"/>
    <s v="M H Choudhury"/>
    <x v="3"/>
    <s v="Shillong"/>
    <x v="122"/>
    <m/>
    <x v="11"/>
    <s v="Executives"/>
    <s v="E6"/>
    <s v="Yes"/>
    <s v="Yes"/>
    <s v="Yes"/>
    <s v="Yes"/>
    <s v="Yes"/>
    <s v="Yes"/>
    <s v="Yes"/>
    <s v="110143234039"/>
    <d v="2021-07-30T00:00:00"/>
    <d v="1899-12-30T08:59:10"/>
  </r>
  <r>
    <n v="7130"/>
    <s v="210000090746"/>
    <n v="60051286"/>
    <s v="Mahidul Islam"/>
    <x v="3"/>
    <s v="Shillong"/>
    <x v="68"/>
    <m/>
    <x v="10"/>
    <s v="Workmen"/>
    <s v="W5"/>
    <s v="Yes"/>
    <s v="Yes"/>
    <s v="Yes"/>
    <s v="Yes"/>
    <s v="Yes"/>
    <s v="Yes"/>
    <s v="Yes"/>
    <s v="110144581655"/>
    <d v="2021-07-28T00:00:00"/>
    <d v="1899-12-30T13:53:22"/>
  </r>
  <r>
    <n v="7135"/>
    <s v="210000089438"/>
    <n v="60002561"/>
    <s v="Manoj Kumar"/>
    <x v="3"/>
    <s v="Shillong"/>
    <x v="116"/>
    <m/>
    <x v="9"/>
    <s v="Executives"/>
    <s v="E6"/>
    <s v="Yes"/>
    <s v="Yes"/>
    <s v="Yes"/>
    <s v="Yes"/>
    <s v="Yes"/>
    <s v="Yes"/>
    <s v="Yes"/>
    <s v="110145083644"/>
    <d v="2021-07-27T00:00:00"/>
    <d v="1899-12-30T16:27:40"/>
  </r>
  <r>
    <n v="7163"/>
    <s v="210000092935"/>
    <n v="60051412"/>
    <s v="Priyanshu Srivastav"/>
    <x v="3"/>
    <s v="Shillong"/>
    <x v="146"/>
    <m/>
    <x v="11"/>
    <s v="Executives"/>
    <s v="E2"/>
    <s v="Yes"/>
    <s v="Yes"/>
    <s v="Yes"/>
    <s v="Yes"/>
    <s v="Yes"/>
    <s v="Yes"/>
    <s v="Yes"/>
    <s v="110145712562"/>
    <d v="2021-07-30T00:00:00"/>
    <d v="1899-12-30T09:21:21"/>
  </r>
  <r>
    <n v="7167"/>
    <s v="210000086800"/>
    <n v="60051121"/>
    <s v="Debanand Sarkar"/>
    <x v="3"/>
    <s v="Shillong"/>
    <x v="110"/>
    <m/>
    <x v="11"/>
    <s v="Supervisors"/>
    <s v="S4"/>
    <s v="Yes"/>
    <s v="Yes"/>
    <s v="Yes"/>
    <s v="Yes"/>
    <s v="Yes"/>
    <s v="Yes"/>
    <s v="Yes"/>
    <s v="110146168770"/>
    <d v="2021-07-24T00:00:00"/>
    <d v="1899-12-30T15:08:47"/>
  </r>
  <r>
    <n v="7168"/>
    <s v="210000087356"/>
    <n v="60051113"/>
    <s v="Jayanta Rudra Pal"/>
    <x v="3"/>
    <s v="Shillong"/>
    <x v="110"/>
    <m/>
    <x v="11"/>
    <s v="Supervisors"/>
    <s v="S4"/>
    <s v="Yes"/>
    <s v="Yes"/>
    <s v="Yes"/>
    <s v="Yes"/>
    <s v="Yes"/>
    <s v="Yes"/>
    <s v="Yes"/>
    <s v="110146169837"/>
    <d v="2021-07-26T00:00:00"/>
    <d v="1899-12-30T10:04:02"/>
  </r>
  <r>
    <n v="7179"/>
    <s v="210000078950"/>
    <n v="60004096"/>
    <s v="VIKAS BARFA"/>
    <x v="3"/>
    <s v="Shillong"/>
    <x v="89"/>
    <m/>
    <x v="10"/>
    <s v="Executives"/>
    <s v="E2"/>
    <s v="Yes"/>
    <s v="Yes"/>
    <s v="Yes"/>
    <s v="Yes"/>
    <s v="Yes"/>
    <s v="Yes"/>
    <s v="Yes"/>
    <s v="110151281378"/>
    <d v="2021-07-03T00:00:00"/>
    <d v="1899-12-30T18:24:29"/>
  </r>
  <r>
    <n v="7199"/>
    <s v="210000079250"/>
    <n v="60050305"/>
    <s v="B K Deb"/>
    <x v="3"/>
    <s v="Shillong"/>
    <x v="116"/>
    <m/>
    <x v="9"/>
    <s v="Supervisors"/>
    <s v="SSG"/>
    <s v="Yes"/>
    <s v="Yes"/>
    <s v="Yes"/>
    <s v="Yes"/>
    <s v="Yes"/>
    <s v="Yes"/>
    <s v="Yes"/>
    <s v="110152523886"/>
    <d v="2021-07-05T00:00:00"/>
    <d v="1899-12-30T10:44:04"/>
  </r>
  <r>
    <n v="7242"/>
    <s v="210000080813"/>
    <n v="60050894"/>
    <s v="S K Saikia"/>
    <x v="3"/>
    <s v="Shillong"/>
    <x v="125"/>
    <m/>
    <x v="12"/>
    <s v="Executives"/>
    <s v="E7"/>
    <s v="Yes"/>
    <s v="Yes"/>
    <s v="Yes"/>
    <s v="Yes"/>
    <s v="Yes"/>
    <s v="Yes"/>
    <s v="Yes"/>
    <s v="110153450464"/>
    <d v="2021-07-08T00:00:00"/>
    <d v="1899-12-30T17:26:37"/>
  </r>
  <r>
    <n v="7252"/>
    <s v="210000087035"/>
    <n v="60051357"/>
    <s v="Swarup Sutradhar"/>
    <x v="3"/>
    <s v="Shillong"/>
    <x v="91"/>
    <m/>
    <x v="12"/>
    <s v="Supervisors"/>
    <s v="S2"/>
    <s v="Yes"/>
    <s v="Yes"/>
    <s v="Yes"/>
    <s v="Yes"/>
    <s v="Yes"/>
    <s v="Yes"/>
    <s v="Yes"/>
    <s v="110153799477"/>
    <d v="2021-07-25T00:00:00"/>
    <d v="1899-12-30T09:45:26"/>
  </r>
  <r>
    <n v="7257"/>
    <s v="210000083069"/>
    <n v="60002047"/>
    <s v="Swapnil Bhardwaj"/>
    <x v="3"/>
    <s v="Shillong"/>
    <x v="147"/>
    <m/>
    <x v="9"/>
    <s v="Executives"/>
    <s v="E6"/>
    <s v="Yes"/>
    <s v="Yes"/>
    <s v="Yes"/>
    <s v="Yes"/>
    <s v="Yes"/>
    <s v="Yes"/>
    <s v="Yes"/>
    <s v="110154063570"/>
    <d v="2021-07-15T00:00:00"/>
    <d v="1899-12-30T12:02:46"/>
  </r>
  <r>
    <n v="7296"/>
    <s v="210000094091"/>
    <n v="60051419"/>
    <s v="Alak Singha"/>
    <x v="3"/>
    <s v="Shillong"/>
    <x v="144"/>
    <m/>
    <x v="11"/>
    <s v="Executives"/>
    <s v="E2"/>
    <s v="Yes"/>
    <s v="Yes"/>
    <s v="Yes"/>
    <s v="Yes"/>
    <s v="Yes"/>
    <s v="Yes"/>
    <s v="Yes"/>
    <s v="110155378461"/>
    <d v="2021-07-31T00:00:00"/>
    <d v="1899-12-30T09:00:18"/>
  </r>
  <r>
    <n v="7328"/>
    <s v="210000084309"/>
    <n v="60051387"/>
    <s v="Purabi Chetia"/>
    <x v="3"/>
    <s v="Shillong"/>
    <x v="91"/>
    <m/>
    <x v="12"/>
    <s v="Supervisors"/>
    <s v="S2"/>
    <s v="Yes"/>
    <s v="Yes"/>
    <s v="Yes"/>
    <s v="Yes"/>
    <s v="Yes"/>
    <s v="Yes"/>
    <s v="Yes"/>
    <s v="110155661233"/>
    <d v="2021-07-19T00:00:00"/>
    <d v="1899-12-30T14:55:49"/>
  </r>
  <r>
    <n v="7360"/>
    <s v="210000096610"/>
    <n v="60051296"/>
    <s v="Monahari Paudell"/>
    <x v="3"/>
    <s v="Shillong"/>
    <x v="89"/>
    <m/>
    <x v="10"/>
    <s v="Supervisors"/>
    <s v="S3"/>
    <s v="Yes"/>
    <s v="Yes"/>
    <s v="Yes"/>
    <s v="Yes"/>
    <s v="Yes"/>
    <s v="Yes"/>
    <s v="Yes"/>
    <s v="110162008796"/>
    <d v="2021-08-06T00:00:00"/>
    <d v="1899-12-30T17:11:42"/>
  </r>
  <r>
    <n v="7373"/>
    <s v="210000086756"/>
    <n v="60055011"/>
    <s v="Shyamal Dey"/>
    <x v="3"/>
    <s v="Shillong"/>
    <x v="93"/>
    <m/>
    <x v="14"/>
    <s v="Supervisors"/>
    <s v="SSG"/>
    <s v="Yes"/>
    <s v="Yes"/>
    <s v="Yes"/>
    <s v="Yes"/>
    <s v="Yes"/>
    <s v="Yes"/>
    <s v="No"/>
    <s v="110162390795"/>
    <d v="2021-07-24T00:00:00"/>
    <d v="1899-12-30T12:53:31"/>
  </r>
  <r>
    <n v="7414"/>
    <s v="210000091664"/>
    <n v="60051411"/>
    <s v="Rahul Das"/>
    <x v="3"/>
    <s v="Shillong"/>
    <x v="126"/>
    <m/>
    <x v="12"/>
    <s v="Executives"/>
    <s v="E2"/>
    <s v="Yes"/>
    <s v="Yes"/>
    <s v="Yes"/>
    <s v="Yes"/>
    <s v="Yes"/>
    <s v="Yes"/>
    <s v="Yes"/>
    <s v="110163555402"/>
    <d v="2021-07-29T00:00:00"/>
    <d v="1899-12-30T10:01:00"/>
  </r>
  <r>
    <n v="7420"/>
    <s v="210000094947"/>
    <n v="60002638"/>
    <s v="Kaustav Jyoti Kalita"/>
    <x v="3"/>
    <s v="Shillong"/>
    <x v="89"/>
    <m/>
    <x v="10"/>
    <s v="Executives"/>
    <s v="E5"/>
    <s v="Yes"/>
    <s v="Yes"/>
    <s v="Yes"/>
    <s v="Yes"/>
    <s v="Yes"/>
    <s v="Yes"/>
    <s v="Yes"/>
    <s v="110163869633"/>
    <d v="2021-08-02T00:00:00"/>
    <d v="1899-12-30T11:38:07"/>
  </r>
  <r>
    <n v="7422"/>
    <s v="210000081616"/>
    <n v="60003672"/>
    <s v="DEEPESH DHAMECHA"/>
    <x v="3"/>
    <s v="Shillong"/>
    <x v="89"/>
    <m/>
    <x v="10"/>
    <s v="Executives"/>
    <s v="E3"/>
    <s v="Yes"/>
    <s v="Yes"/>
    <s v="Yes"/>
    <s v="Yes"/>
    <s v="Yes"/>
    <s v="Yes"/>
    <s v="Yes"/>
    <s v="110164059820"/>
    <d v="2021-07-11T00:00:00"/>
    <d v="1899-12-30T16:27:52"/>
  </r>
  <r>
    <n v="7424"/>
    <s v="210000083663"/>
    <n v="60050091"/>
    <s v="S Bhattacharya"/>
    <x v="3"/>
    <s v="Shillong"/>
    <x v="89"/>
    <m/>
    <x v="10"/>
    <s v="Executives"/>
    <s v="E8"/>
    <s v="Yes"/>
    <s v="Yes"/>
    <s v="Yes"/>
    <s v="Yes"/>
    <s v="Yes"/>
    <s v="Yes"/>
    <s v="Yes"/>
    <s v="110164222997"/>
    <d v="2021-07-16T00:00:00"/>
    <d v="1899-12-30T17:57:16"/>
  </r>
  <r>
    <n v="7458"/>
    <s v="210000081362"/>
    <n v="60051435"/>
    <s v="Hirak Choudhury"/>
    <x v="3"/>
    <s v="Shillong"/>
    <x v="67"/>
    <m/>
    <x v="9"/>
    <s v="Executives"/>
    <s v="E2"/>
    <s v="Yes"/>
    <s v="Yes"/>
    <s v="Yes"/>
    <s v="Yes"/>
    <s v="Yes"/>
    <s v="Yes"/>
    <s v="Yes"/>
    <s v="110165388754"/>
    <d v="2021-07-10T00:00:00"/>
    <d v="1899-12-30T11:52:27"/>
  </r>
  <r>
    <n v="7460"/>
    <s v="210000083972"/>
    <n v="60051485"/>
    <s v="Subham Saha"/>
    <x v="3"/>
    <s v="Shillong"/>
    <x v="122"/>
    <m/>
    <x v="11"/>
    <s v="Executives"/>
    <s v="E2"/>
    <s v="Yes"/>
    <s v="Yes"/>
    <s v="Yes"/>
    <s v="Yes"/>
    <s v="Yes"/>
    <s v="Yes"/>
    <s v="Yes"/>
    <s v="110165448810"/>
    <d v="2021-07-17T00:00:00"/>
    <d v="1899-12-30T22:39:00"/>
  </r>
  <r>
    <n v="7465"/>
    <s v="210000082394"/>
    <n v="60003671"/>
    <s v="HARIHAR MANDAL"/>
    <x v="3"/>
    <s v="Shillong"/>
    <x v="89"/>
    <m/>
    <x v="10"/>
    <s v="Executives"/>
    <s v="E3"/>
    <s v="Yes"/>
    <s v="Yes"/>
    <s v="Yes"/>
    <s v="Yes"/>
    <s v="Yes"/>
    <s v="Yes"/>
    <s v="Yes"/>
    <s v="110165480429"/>
    <d v="2021-07-13T00:00:00"/>
    <d v="1899-12-30T16:39:17"/>
  </r>
  <r>
    <n v="7477"/>
    <s v="210000087739"/>
    <n v="60051396"/>
    <s v="Ravi Thakur"/>
    <x v="3"/>
    <s v="Shillong"/>
    <x v="89"/>
    <m/>
    <x v="10"/>
    <s v="Workmen"/>
    <s v="W4"/>
    <s v="Yes"/>
    <s v="Yes"/>
    <s v="Yes"/>
    <s v="Yes"/>
    <s v="Yes"/>
    <s v="Yes"/>
    <s v="Yes"/>
    <s v="110165579669"/>
    <d v="2021-07-26T00:00:00"/>
    <d v="1899-12-30T12:28:10"/>
  </r>
  <r>
    <n v="7489"/>
    <s v="210000083941"/>
    <n v="60051483"/>
    <s v="Biki Mahato"/>
    <x v="3"/>
    <s v="Shillong"/>
    <x v="132"/>
    <m/>
    <x v="9"/>
    <s v="Executives"/>
    <s v="E2"/>
    <s v="Yes"/>
    <s v="Yes"/>
    <s v="Yes"/>
    <s v="Yes"/>
    <s v="Yes"/>
    <s v="Yes"/>
    <s v="Yes"/>
    <s v="110165919578"/>
    <d v="2021-07-17T00:00:00"/>
    <d v="1899-12-30T17:50:51"/>
  </r>
  <r>
    <n v="7505"/>
    <s v="210000092549"/>
    <n v="60051263"/>
    <s v="Kushal Datta"/>
    <x v="3"/>
    <s v="Shillong"/>
    <x v="107"/>
    <m/>
    <x v="12"/>
    <s v="Supervisors"/>
    <s v="S4"/>
    <s v="Yes"/>
    <s v="Yes"/>
    <s v="Yes"/>
    <s v="Yes"/>
    <s v="Yes"/>
    <s v="Yes"/>
    <s v="Yes"/>
    <s v="110171141541"/>
    <d v="2021-07-29T00:00:00"/>
    <d v="1899-12-30T17:21:22"/>
  </r>
  <r>
    <n v="7517"/>
    <s v="210000080034"/>
    <n v="60051114"/>
    <s v="Heisnam Mahendra Singh"/>
    <x v="3"/>
    <s v="Shillong"/>
    <x v="93"/>
    <m/>
    <x v="14"/>
    <s v="Supervisors"/>
    <s v="S4"/>
    <s v="Yes"/>
    <s v="Yes"/>
    <s v="Yes"/>
    <s v="Yes"/>
    <s v="Yes"/>
    <s v="Yes"/>
    <s v="Yes"/>
    <s v="110172035567"/>
    <d v="2021-07-06T00:00:00"/>
    <d v="1899-12-30T19:20:52"/>
  </r>
  <r>
    <n v="7534"/>
    <s v="210000093088"/>
    <n v="60041562"/>
    <s v="Manohar Lakra"/>
    <x v="3"/>
    <s v="Shillong"/>
    <x v="79"/>
    <m/>
    <x v="12"/>
    <s v="Executives"/>
    <s v="E2"/>
    <s v="Yes"/>
    <s v="Yes"/>
    <s v="Yes"/>
    <s v="Yes"/>
    <s v="Yes"/>
    <s v="Yes"/>
    <s v="Yes"/>
    <s v="110173044926"/>
    <d v="2021-07-30T00:00:00"/>
    <d v="1899-12-30T10:24:46"/>
  </r>
  <r>
    <n v="7547"/>
    <s v="210000087571"/>
    <n v="60051013"/>
    <s v="A Choudhury"/>
    <x v="3"/>
    <s v="Shillong"/>
    <x v="79"/>
    <m/>
    <x v="12"/>
    <s v="Executives"/>
    <s v="E5"/>
    <s v="Yes"/>
    <s v="Yes"/>
    <s v="Yes"/>
    <s v="Yes"/>
    <s v="Yes"/>
    <s v="Yes"/>
    <s v="Yes"/>
    <s v="110173162961"/>
    <d v="2021-07-26T00:00:00"/>
    <d v="1899-12-30T11:17:49"/>
  </r>
  <r>
    <n v="7568"/>
    <s v="210000086681"/>
    <n v="60051096"/>
    <s v="Ashim Kumar Paul"/>
    <x v="3"/>
    <s v="Shillong"/>
    <x v="82"/>
    <m/>
    <x v="12"/>
    <s v="Executives"/>
    <s v="E6"/>
    <s v="Yes"/>
    <s v="Yes"/>
    <s v="Yes"/>
    <s v="Yes"/>
    <s v="Yes"/>
    <s v="Yes"/>
    <s v="Yes"/>
    <s v="110173662621"/>
    <d v="2021-07-24T00:00:00"/>
    <d v="1899-12-30T11:20:40"/>
  </r>
  <r>
    <n v="7571"/>
    <s v="210000091208"/>
    <n v="60051156"/>
    <s v="Tilling Monju"/>
    <x v="3"/>
    <s v="Shillong"/>
    <x v="79"/>
    <m/>
    <x v="12"/>
    <s v="Supervisors"/>
    <s v="S4"/>
    <s v="Yes"/>
    <s v="Yes"/>
    <s v="Yes"/>
    <s v="Yes"/>
    <s v="Yes"/>
    <s v="Yes"/>
    <s v="Yes"/>
    <s v="110173832332"/>
    <d v="2021-07-28T00:00:00"/>
    <d v="1899-12-30T17:36:05"/>
  </r>
  <r>
    <n v="7605"/>
    <s v="210000085269"/>
    <n v="60051510"/>
    <s v="SAURABH JYOTI DEBNATH"/>
    <x v="3"/>
    <s v="Shillong"/>
    <x v="112"/>
    <m/>
    <x v="9"/>
    <s v="Executives"/>
    <s v="E2"/>
    <s v="Yes"/>
    <s v="Yes"/>
    <s v="Yes"/>
    <s v="Yes"/>
    <s v="Yes"/>
    <s v="Yes"/>
    <s v="Yes"/>
    <s v="110174570113"/>
    <d v="2021-07-22T00:00:00"/>
    <d v="1899-12-30T07:32:29"/>
  </r>
  <r>
    <n v="7628"/>
    <s v="210000089717"/>
    <n v="60050216"/>
    <s v="H U Barbhuiya"/>
    <x v="3"/>
    <s v="Shillong"/>
    <x v="91"/>
    <m/>
    <x v="12"/>
    <s v="Executives"/>
    <s v="E6"/>
    <s v="Yes"/>
    <s v="Yes"/>
    <s v="Yes"/>
    <s v="Yes"/>
    <s v="Yes"/>
    <s v="Yes"/>
    <s v="Yes"/>
    <s v="110175394867"/>
    <d v="2021-07-27T00:00:00"/>
    <d v="1899-12-30T18:14:51"/>
  </r>
  <r>
    <n v="7642"/>
    <s v="210000083014"/>
    <n v="60051140"/>
    <s v="Bhaskar Deka"/>
    <x v="3"/>
    <s v="Shillong"/>
    <x v="89"/>
    <m/>
    <x v="10"/>
    <s v="Executives"/>
    <s v="E5"/>
    <s v="Yes"/>
    <s v="Yes"/>
    <s v="Yes"/>
    <s v="Yes"/>
    <s v="Yes"/>
    <s v="Yes"/>
    <s v="Yes"/>
    <s v="110175726113"/>
    <d v="2021-07-15T00:00:00"/>
    <d v="1899-12-30T09:58:50"/>
  </r>
  <r>
    <n v="7727"/>
    <s v="210000080623"/>
    <n v="60051139"/>
    <s v="Papari Sarma"/>
    <x v="3"/>
    <s v="Shillong"/>
    <x v="79"/>
    <m/>
    <x v="12"/>
    <s v="Executives"/>
    <s v="E5"/>
    <s v="Yes"/>
    <s v="Yes"/>
    <s v="Yes"/>
    <s v="Yes"/>
    <s v="Yes"/>
    <s v="Yes"/>
    <s v="Yes"/>
    <s v="110183450535"/>
    <d v="2021-07-08T00:00:00"/>
    <d v="1899-12-30T12:45:23"/>
  </r>
  <r>
    <n v="7738"/>
    <s v="210000094220"/>
    <n v="60002192"/>
    <s v="Devaprasad Paul"/>
    <x v="3"/>
    <s v="Shillong"/>
    <x v="89"/>
    <m/>
    <x v="10"/>
    <s v="Executives"/>
    <s v="E6"/>
    <s v="Yes"/>
    <s v="Yes"/>
    <s v="Yes"/>
    <s v="Yes"/>
    <s v="Yes"/>
    <s v="Yes"/>
    <s v="Yes"/>
    <s v="110183589872"/>
    <d v="2021-07-31T00:00:00"/>
    <d v="1899-12-30T10:56:39"/>
  </r>
  <r>
    <n v="7795"/>
    <s v="210000083581"/>
    <n v="60050063"/>
    <s v="Prasanta Kanungo"/>
    <x v="3"/>
    <s v="Shillong"/>
    <x v="96"/>
    <m/>
    <x v="12"/>
    <s v="Executives"/>
    <s v="E8"/>
    <s v="Yes"/>
    <s v="Yes"/>
    <s v="Yes"/>
    <s v="Yes"/>
    <s v="Yes"/>
    <s v="Yes"/>
    <s v="Yes"/>
    <s v="110191027845"/>
    <d v="2021-07-16T00:00:00"/>
    <d v="1899-12-30T15:19:57"/>
  </r>
  <r>
    <n v="7805"/>
    <s v="210000092895"/>
    <n v="60051109"/>
    <s v="Soumitra Goswami"/>
    <x v="3"/>
    <s v="Shillong"/>
    <x v="92"/>
    <m/>
    <x v="11"/>
    <s v="Executives"/>
    <s v="E5"/>
    <s v="Yes"/>
    <s v="Yes"/>
    <s v="Yes"/>
    <s v="Yes"/>
    <s v="Yes"/>
    <s v="Yes"/>
    <s v="Yes"/>
    <s v="110191273486"/>
    <d v="2021-07-30T00:00:00"/>
    <d v="1899-12-30T07:50:11"/>
  </r>
  <r>
    <n v="7821"/>
    <s v="210000088648"/>
    <n v="60050075"/>
    <s v="D D Basumatary"/>
    <x v="3"/>
    <s v="Shillong"/>
    <x v="79"/>
    <m/>
    <x v="12"/>
    <s v="Executives"/>
    <s v="E8"/>
    <s v="Yes"/>
    <s v="Yes"/>
    <s v="Yes"/>
    <s v="Yes"/>
    <s v="Yes"/>
    <s v="Yes"/>
    <s v="Yes"/>
    <s v="110192018900"/>
    <d v="2021-07-27T00:00:00"/>
    <d v="1899-12-30T09:56:47"/>
  </r>
  <r>
    <n v="7832"/>
    <s v="210000086661"/>
    <n v="60051233"/>
    <s v="Krishna Saha"/>
    <x v="3"/>
    <s v="Shillong"/>
    <x v="110"/>
    <m/>
    <x v="11"/>
    <s v="Workmen"/>
    <s v="W5"/>
    <s v="Yes"/>
    <s v="Yes"/>
    <s v="Yes"/>
    <s v="Yes"/>
    <s v="Yes"/>
    <s v="Yes"/>
    <s v="Yes"/>
    <s v="110192406404"/>
    <d v="2021-07-24T00:00:00"/>
    <d v="1899-12-30T11:15:11"/>
  </r>
  <r>
    <n v="7835"/>
    <s v="210000081619"/>
    <n v="60003719"/>
    <s v="KUSHIK AGARWAL"/>
    <x v="3"/>
    <s v="Shillong"/>
    <x v="89"/>
    <m/>
    <x v="10"/>
    <s v="Executives"/>
    <s v="E3"/>
    <s v="Yes"/>
    <s v="Yes"/>
    <s v="Yes"/>
    <s v="Yes"/>
    <s v="Yes"/>
    <s v="Yes"/>
    <s v="Yes"/>
    <s v="110192470474"/>
    <d v="2021-07-11T00:00:00"/>
    <d v="1899-12-30T16:31:50"/>
  </r>
  <r>
    <n v="7859"/>
    <s v="210000089820"/>
    <n v="60041570"/>
    <s v="Susanta Sadhukhan"/>
    <x v="3"/>
    <s v="Shillong"/>
    <x v="93"/>
    <m/>
    <x v="14"/>
    <s v="Executives"/>
    <s v="E2"/>
    <s v="Yes"/>
    <s v="Yes"/>
    <s v="Yes"/>
    <s v="Yes"/>
    <s v="Yes"/>
    <s v="Yes"/>
    <s v="Yes"/>
    <s v="110193269832"/>
    <d v="2021-07-27T00:00:00"/>
    <d v="1899-12-30T20:12:06"/>
  </r>
  <r>
    <n v="7874"/>
    <s v="210000081179"/>
    <n v="60001123"/>
    <s v="Biswajit Medhi"/>
    <x v="3"/>
    <s v="Shillong"/>
    <x v="68"/>
    <m/>
    <x v="10"/>
    <s v="Executives"/>
    <s v="E7"/>
    <s v="Yes"/>
    <s v="Yes"/>
    <s v="Yes"/>
    <s v="Yes"/>
    <s v="Yes"/>
    <s v="Yes"/>
    <s v="Yes"/>
    <s v="110193597767"/>
    <d v="2021-07-09T00:00:00"/>
    <d v="1899-12-30T17:35:18"/>
  </r>
  <r>
    <n v="7875"/>
    <s v="210000084158"/>
    <n v="60001684"/>
    <s v="Rajesh Kumar"/>
    <x v="3"/>
    <s v="Shillong"/>
    <x v="98"/>
    <m/>
    <x v="15"/>
    <s v="Executives"/>
    <s v="E7"/>
    <s v="Yes"/>
    <s v="Yes"/>
    <s v="Yes"/>
    <s v="Yes"/>
    <s v="Yes"/>
    <s v="Yes"/>
    <s v="Yes"/>
    <s v="110193615412"/>
    <d v="2021-07-19T00:00:00"/>
    <d v="1899-12-30T10:51:11"/>
  </r>
  <r>
    <n v="7876"/>
    <s v="210000083411"/>
    <n v="60050073"/>
    <s v="P J Sharma"/>
    <x v="3"/>
    <s v="Shillong"/>
    <x v="79"/>
    <m/>
    <x v="12"/>
    <s v="Executives"/>
    <s v="E8"/>
    <s v="Yes"/>
    <s v="Yes"/>
    <s v="Yes"/>
    <s v="Yes"/>
    <s v="Yes"/>
    <s v="Yes"/>
    <s v="Yes"/>
    <s v="110193708625"/>
    <d v="2021-07-16T00:00:00"/>
    <d v="1899-12-30T09:55:30"/>
  </r>
  <r>
    <n v="7898"/>
    <s v="210000094937"/>
    <n v="60002624"/>
    <s v="Thapana Deori"/>
    <x v="3"/>
    <s v="Shillong"/>
    <x v="89"/>
    <m/>
    <x v="10"/>
    <s v="Executives"/>
    <s v="E5"/>
    <s v="Yes"/>
    <s v="Yes"/>
    <s v="Yes"/>
    <s v="Yes"/>
    <s v="Yes"/>
    <s v="Yes"/>
    <s v="Yes"/>
    <s v="110194320210"/>
    <d v="2021-08-02T00:00:00"/>
    <d v="1899-12-30T11:21:35"/>
  </r>
  <r>
    <n v="7906"/>
    <s v="210000083736"/>
    <n v="60051453"/>
    <s v="Mayanglambam Amina Devi"/>
    <x v="3"/>
    <s v="Shillong"/>
    <x v="148"/>
    <m/>
    <x v="14"/>
    <s v="Executives"/>
    <s v="E2"/>
    <s v="Yes"/>
    <s v="Yes"/>
    <s v="Yes"/>
    <s v="Yes"/>
    <s v="Yes"/>
    <s v="Yes"/>
    <s v="Yes"/>
    <s v="110194474366"/>
    <d v="2021-07-17T00:00:00"/>
    <d v="1899-12-30T09:04:23"/>
  </r>
  <r>
    <n v="7918"/>
    <s v="210000078855"/>
    <n v="60003983"/>
    <s v="HITESH SAINI"/>
    <x v="3"/>
    <s v="Shillong"/>
    <x v="116"/>
    <m/>
    <x v="9"/>
    <s v="Executives"/>
    <s v="E3"/>
    <s v="Yes"/>
    <s v="Yes"/>
    <s v="Yes"/>
    <s v="Yes"/>
    <s v="Yes"/>
    <s v="Yes"/>
    <s v="Yes"/>
    <s v="110195588832"/>
    <d v="2021-07-03T00:00:00"/>
    <d v="1899-12-30T11:21:32"/>
  </r>
  <r>
    <n v="7939"/>
    <s v="210000079727"/>
    <n v="60051123"/>
    <s v="Supriya Podder"/>
    <x v="3"/>
    <s v="Shillong"/>
    <x v="82"/>
    <m/>
    <x v="12"/>
    <s v="Supervisors"/>
    <s v="S4"/>
    <s v="Yes"/>
    <s v="Yes"/>
    <s v="Yes"/>
    <s v="Yes"/>
    <s v="Yes"/>
    <s v="Yes"/>
    <s v="Yes"/>
    <s v="111007352871"/>
    <d v="2021-07-06T00:00:00"/>
    <d v="1899-12-30T11:17:05"/>
  </r>
  <r>
    <n v="7946"/>
    <s v="210000092674"/>
    <n v="60051261"/>
    <s v="Biplab Singha"/>
    <x v="3"/>
    <s v="Shillong"/>
    <x v="92"/>
    <m/>
    <x v="11"/>
    <s v="Supervisors"/>
    <s v="S4"/>
    <s v="Yes"/>
    <s v="Yes"/>
    <s v="Yes"/>
    <s v="Yes"/>
    <s v="Yes"/>
    <s v="Yes"/>
    <s v="Yes"/>
    <s v="111007484366"/>
    <d v="2021-07-29T00:00:00"/>
    <d v="1899-12-30T18:36:22"/>
  </r>
  <r>
    <n v="7948"/>
    <s v="210000092807"/>
    <n v="60051365"/>
    <s v="Nabadipa Das"/>
    <x v="3"/>
    <s v="Shillong"/>
    <x v="79"/>
    <m/>
    <x v="12"/>
    <s v="Supervisors"/>
    <s v="S2"/>
    <s v="Yes"/>
    <s v="Yes"/>
    <s v="Yes"/>
    <s v="Yes"/>
    <s v="Yes"/>
    <s v="Yes"/>
    <s v="Yes"/>
    <s v="111007690514"/>
    <d v="2021-07-29T00:00:00"/>
    <d v="1899-12-30T20:49:39"/>
  </r>
  <r>
    <n v="7965"/>
    <s v="210000092728"/>
    <n v="60051136"/>
    <s v="Jyoti Yeme"/>
    <x v="3"/>
    <s v="Shillong"/>
    <x v="107"/>
    <m/>
    <x v="12"/>
    <s v="Supervisors"/>
    <s v="S4"/>
    <s v="Yes"/>
    <s v="Yes"/>
    <s v="Yes"/>
    <s v="Yes"/>
    <s v="Yes"/>
    <s v="Yes"/>
    <s v="Yes"/>
    <s v="111101146356"/>
    <d v="2021-07-29T00:00:00"/>
    <d v="1899-12-30T19:48:18"/>
  </r>
  <r>
    <n v="7972"/>
    <s v="210000087542"/>
    <n v="60001587"/>
    <s v="Ankit Vaish"/>
    <x v="3"/>
    <s v="Shillong"/>
    <x v="89"/>
    <m/>
    <x v="10"/>
    <s v="Executives"/>
    <s v="E7"/>
    <s v="Yes"/>
    <s v="Yes"/>
    <s v="Yes"/>
    <s v="Yes"/>
    <s v="Yes"/>
    <s v="Yes"/>
    <s v="Yes"/>
    <s v="111101537457"/>
    <d v="2021-07-26T00:00:00"/>
    <d v="1899-12-30T11:09:34"/>
  </r>
  <r>
    <n v="7984"/>
    <s v="210000083417"/>
    <n v="60050483"/>
    <s v="N De"/>
    <x v="3"/>
    <s v="Shillong"/>
    <x v="79"/>
    <m/>
    <x v="12"/>
    <s v="Supervisors"/>
    <s v="SSG"/>
    <s v="Yes"/>
    <s v="Yes"/>
    <s v="Yes"/>
    <s v="Yes"/>
    <s v="Yes"/>
    <s v="Yes"/>
    <s v="Yes"/>
    <s v="111102018516"/>
    <d v="2021-07-16T00:00:00"/>
    <d v="1899-12-30T10:05:39"/>
  </r>
  <r>
    <n v="7988"/>
    <s v="210000087197"/>
    <n v="60051345"/>
    <s v="Ajit Kumar Ray"/>
    <x v="3"/>
    <s v="Shillong"/>
    <x v="93"/>
    <m/>
    <x v="14"/>
    <s v="Supervisors"/>
    <s v="S2"/>
    <s v="Yes"/>
    <s v="Yes"/>
    <s v="Yes"/>
    <s v="Yes"/>
    <s v="Yes"/>
    <s v="Yes"/>
    <s v="Yes"/>
    <s v="111102272856"/>
    <d v="2021-07-25T00:00:00"/>
    <d v="1899-12-30T21:52:30"/>
  </r>
  <r>
    <n v="7990"/>
    <s v="210000080876"/>
    <n v="60051327"/>
    <s v="Nishinath Paul"/>
    <x v="3"/>
    <s v="Shillong"/>
    <x v="89"/>
    <m/>
    <x v="10"/>
    <s v="Executives"/>
    <s v="E2"/>
    <s v="Yes"/>
    <s v="Yes"/>
    <s v="Yes"/>
    <s v="Yes"/>
    <s v="Yes"/>
    <s v="Yes"/>
    <s v="Yes"/>
    <s v="111102406202"/>
    <d v="2021-07-09T00:00:00"/>
    <d v="1899-12-30T00:11:22"/>
  </r>
  <r>
    <n v="8043"/>
    <s v="210000088459"/>
    <n v="60051281"/>
    <s v="Tanmoy Thakur"/>
    <x v="3"/>
    <s v="Shillong"/>
    <x v="82"/>
    <m/>
    <x v="12"/>
    <s v="Supervisors"/>
    <s v="S3"/>
    <s v="Yes"/>
    <s v="Yes"/>
    <s v="Yes"/>
    <s v="Yes"/>
    <s v="Yes"/>
    <s v="Yes"/>
    <s v="Yes"/>
    <s v="111103653522"/>
    <d v="2021-07-26T00:00:00"/>
    <d v="1899-12-30T19:53:50"/>
  </r>
  <r>
    <n v="8053"/>
    <s v="210000096547"/>
    <n v="60003212"/>
    <s v="Rajarshi Bhattacharya"/>
    <x v="3"/>
    <s v="Shillong"/>
    <x v="82"/>
    <m/>
    <x v="12"/>
    <s v="Executives"/>
    <s v="E4"/>
    <s v="Yes"/>
    <s v="Yes"/>
    <s v="Yes"/>
    <s v="Yes"/>
    <s v="Yes"/>
    <s v="Yes"/>
    <s v="Yes"/>
    <s v="111104338682"/>
    <d v="2021-08-06T00:00:00"/>
    <d v="1899-12-30T15:45:22"/>
  </r>
  <r>
    <n v="8110"/>
    <s v="210000093808"/>
    <n v="60050423"/>
    <s v="J C Mahanta"/>
    <x v="3"/>
    <s v="Shillong"/>
    <x v="107"/>
    <m/>
    <x v="12"/>
    <s v="Supervisors"/>
    <s v="SSG"/>
    <s v="Yes"/>
    <s v="Yes"/>
    <s v="Yes"/>
    <s v="Yes"/>
    <s v="Yes"/>
    <s v="Yes"/>
    <s v="Yes"/>
    <s v="400050061309"/>
    <d v="2021-07-30T00:00:00"/>
    <d v="1899-12-30T17:14:03"/>
  </r>
  <r>
    <n v="8144"/>
    <s v="210000087239"/>
    <n v="60020089"/>
    <s v="Naveen Srivastava"/>
    <x v="3"/>
    <s v="Shillong"/>
    <x v="79"/>
    <m/>
    <x v="12"/>
    <s v="Executives"/>
    <s v="E9"/>
    <s v="Yes"/>
    <s v="Yes"/>
    <s v="Yes"/>
    <s v="Yes"/>
    <s v="Yes"/>
    <s v="Yes"/>
    <s v="Yes"/>
    <s v="401000096047"/>
    <d v="2021-07-26T00:00:00"/>
    <d v="1899-12-30T09:14:46"/>
  </r>
  <r>
    <n v="8146"/>
    <s v="210000089854"/>
    <n v="60051253"/>
    <s v="Bijoy Shankar Gogoi"/>
    <x v="3"/>
    <s v="Shillong"/>
    <x v="91"/>
    <m/>
    <x v="12"/>
    <s v="Executives"/>
    <s v="E7"/>
    <s v="Yes"/>
    <s v="Yes"/>
    <s v="Yes"/>
    <s v="Yes"/>
    <s v="Yes"/>
    <s v="Yes"/>
    <s v="Yes"/>
    <s v="500059174680"/>
    <d v="2021-07-27T00:00:00"/>
    <d v="1899-12-30T20:35:58"/>
  </r>
  <r>
    <n v="40"/>
    <s v="210000084136"/>
    <n v="60020696"/>
    <s v="Vipin Kumar Patel"/>
    <x v="4"/>
    <s v="Faridabad"/>
    <x v="149"/>
    <m/>
    <x v="16"/>
    <s v="Executives"/>
    <s v="E2"/>
    <s v="Yes"/>
    <s v="Yes"/>
    <s v="Yes"/>
    <s v="Yes"/>
    <s v="Yes"/>
    <s v="Yes"/>
    <s v="No"/>
    <s v="0"/>
    <d v="2021-07-19T00:00:00"/>
    <d v="1899-12-30T10:28:34"/>
  </r>
  <r>
    <n v="61"/>
    <s v="210000085854"/>
    <n v="60016676"/>
    <s v="Shyam Lal"/>
    <x v="4"/>
    <s v="Faridabad"/>
    <x v="150"/>
    <m/>
    <x v="17"/>
    <s v="Executives"/>
    <s v="E2"/>
    <s v="Yes"/>
    <s v="Yes"/>
    <s v="Yes"/>
    <s v="Yes"/>
    <s v="Yes"/>
    <s v="Yes"/>
    <s v="No"/>
    <s v="0"/>
    <d v="2021-07-23T00:00:00"/>
    <d v="1899-12-30T09:25:29"/>
  </r>
  <r>
    <n v="72"/>
    <s v="210000086527"/>
    <n v="60011112"/>
    <s v="Giri Raj Singh"/>
    <x v="4"/>
    <s v="Faridabad"/>
    <x v="151"/>
    <m/>
    <x v="16"/>
    <s v="Executives"/>
    <s v="E2"/>
    <s v="Yes"/>
    <s v="Yes"/>
    <s v="Yes"/>
    <s v="Yes"/>
    <s v="Yes"/>
    <s v="Yes"/>
    <s v="No"/>
    <s v="0"/>
    <d v="2021-07-23T00:00:00"/>
    <d v="1899-12-30T23:24:51"/>
  </r>
  <r>
    <n v="150"/>
    <s v="210000088583"/>
    <n v="60003778"/>
    <s v="Amitesh Sharma"/>
    <x v="4"/>
    <s v="Faridabad"/>
    <x v="152"/>
    <m/>
    <x v="16"/>
    <s v="Executives"/>
    <s v="E2"/>
    <s v="Yes"/>
    <s v="Yes"/>
    <s v="Yes"/>
    <s v="Yes"/>
    <s v="Yes"/>
    <s v="Yes"/>
    <s v="No"/>
    <s v="0"/>
    <d v="2021-07-27T00:00:00"/>
    <d v="1899-12-30T08:55:23"/>
  </r>
  <r>
    <n v="152"/>
    <s v="210000088764"/>
    <n v="60010989"/>
    <s v="Rajendra Prasad"/>
    <x v="4"/>
    <s v="Faridabad"/>
    <x v="153"/>
    <m/>
    <x v="0"/>
    <s v="Executives"/>
    <s v="E2"/>
    <s v="Yes"/>
    <s v="Yes"/>
    <s v="Yes"/>
    <s v="Yes"/>
    <s v="Yes"/>
    <s v="Yes"/>
    <s v="No"/>
    <s v="0"/>
    <d v="2021-07-27T00:00:00"/>
    <d v="1899-12-30T10:40:35"/>
  </r>
  <r>
    <n v="236"/>
    <s v="210000090432"/>
    <n v="60003753"/>
    <s v="Saurabh Sabharwal"/>
    <x v="4"/>
    <s v="Faridabad"/>
    <x v="153"/>
    <m/>
    <x v="0"/>
    <s v="Executives"/>
    <s v="E2"/>
    <s v="Yes"/>
    <s v="Yes"/>
    <s v="Yes"/>
    <s v="Yes"/>
    <s v="Yes"/>
    <s v="Yes"/>
    <s v="No"/>
    <s v="0"/>
    <d v="2021-07-28T00:00:00"/>
    <d v="1899-12-30T11:46:42"/>
  </r>
  <r>
    <n v="256"/>
    <s v="210000091315"/>
    <n v="60003773"/>
    <s v="Nitish Tewary"/>
    <x v="4"/>
    <s v="Faridabad"/>
    <x v="153"/>
    <m/>
    <x v="0"/>
    <s v="Executives"/>
    <s v="E2"/>
    <s v="Yes"/>
    <s v="Yes"/>
    <s v="Yes"/>
    <s v="Yes"/>
    <s v="Yes"/>
    <s v="Yes"/>
    <s v="No"/>
    <s v="0"/>
    <d v="2021-07-28T00:00:00"/>
    <d v="1899-12-30T18:12:55"/>
  </r>
  <r>
    <n v="288"/>
    <s v="210000092386"/>
    <n v="60004068"/>
    <s v="Abhishek Kumar"/>
    <x v="4"/>
    <s v="Faridabad"/>
    <x v="154"/>
    <m/>
    <x v="16"/>
    <s v="Executives"/>
    <s v="E2"/>
    <s v="Yes"/>
    <s v="Yes"/>
    <s v="Yes"/>
    <s v="Yes"/>
    <s v="Yes"/>
    <s v="Yes"/>
    <s v="No"/>
    <s v="0"/>
    <d v="2021-07-29T00:00:00"/>
    <d v="1899-12-30T16:08:03"/>
  </r>
  <r>
    <n v="291"/>
    <s v="210000092203"/>
    <n v="60003845"/>
    <s v="Shubham Nandanwar"/>
    <x v="4"/>
    <s v="Faridabad"/>
    <x v="155"/>
    <m/>
    <x v="16"/>
    <s v="Executives"/>
    <s v="E2"/>
    <s v="Yes"/>
    <s v="Yes"/>
    <s v="Yes"/>
    <s v="Yes"/>
    <s v="Yes"/>
    <s v="Yes"/>
    <s v="No"/>
    <s v="0"/>
    <d v="2021-07-29T00:00:00"/>
    <d v="1899-12-30T14:22:04"/>
  </r>
  <r>
    <n v="305"/>
    <s v="210000092491"/>
    <n v="60004095"/>
    <s v="NITHIN NAIR"/>
    <x v="4"/>
    <s v="Faridabad"/>
    <x v="153"/>
    <m/>
    <x v="0"/>
    <s v="Executives"/>
    <s v="E2"/>
    <s v="Yes"/>
    <s v="Yes"/>
    <s v="Yes"/>
    <s v="Yes"/>
    <s v="Yes"/>
    <s v="Yes"/>
    <s v="No"/>
    <s v="0"/>
    <d v="2021-07-29T00:00:00"/>
    <d v="1899-12-30T16:45:05"/>
  </r>
  <r>
    <n v="306"/>
    <s v="210000092478"/>
    <n v="60003886"/>
    <s v="NITESH KUMAR"/>
    <x v="4"/>
    <s v="Faridabad"/>
    <x v="151"/>
    <m/>
    <x v="16"/>
    <s v="Executives"/>
    <s v="E2"/>
    <s v="Yes"/>
    <s v="Yes"/>
    <s v="Yes"/>
    <s v="Yes"/>
    <s v="Yes"/>
    <s v="Yes"/>
    <s v="No"/>
    <s v="0"/>
    <d v="2021-07-29T00:00:00"/>
    <d v="1899-12-30T16:49:13"/>
  </r>
  <r>
    <n v="310"/>
    <s v="210000091972"/>
    <n v="60004076"/>
    <s v="Deepesh Yadav"/>
    <x v="4"/>
    <s v="Faridabad"/>
    <x v="156"/>
    <m/>
    <x v="16"/>
    <s v="Executives"/>
    <s v="E2"/>
    <s v="Yes"/>
    <s v="Yes"/>
    <s v="Yes"/>
    <s v="Yes"/>
    <s v="Yes"/>
    <s v="Yes"/>
    <s v="No"/>
    <s v="0"/>
    <d v="2021-07-29T00:00:00"/>
    <d v="1899-12-30T11:55:18"/>
  </r>
  <r>
    <n v="328"/>
    <s v="210000092521"/>
    <n v="60020713"/>
    <s v="Virendra Singh"/>
    <x v="4"/>
    <s v="Faridabad"/>
    <x v="153"/>
    <m/>
    <x v="0"/>
    <s v="Executives"/>
    <s v="E2"/>
    <s v="Yes"/>
    <s v="Yes"/>
    <s v="Yes"/>
    <s v="Yes"/>
    <s v="Yes"/>
    <s v="Yes"/>
    <s v="No"/>
    <s v="0"/>
    <d v="2021-07-29T00:00:00"/>
    <d v="1899-12-30T17:02:12"/>
  </r>
  <r>
    <n v="342"/>
    <s v="210000092863"/>
    <n v="60041599"/>
    <s v="Nawin Kumar Singh"/>
    <x v="4"/>
    <s v="Faridabad"/>
    <x v="151"/>
    <m/>
    <x v="16"/>
    <s v="Executives"/>
    <s v="E2"/>
    <s v="Yes"/>
    <s v="Yes"/>
    <s v="Yes"/>
    <s v="Yes"/>
    <s v="Yes"/>
    <s v="Yes"/>
    <s v="No"/>
    <s v="0"/>
    <d v="2021-07-30T00:00:00"/>
    <d v="1899-12-30T08:13:39"/>
  </r>
  <r>
    <n v="365"/>
    <s v="210000093610"/>
    <n v="60003966"/>
    <s v="AKSHAT TYAGI"/>
    <x v="4"/>
    <s v="Faridabad"/>
    <x v="157"/>
    <m/>
    <x v="17"/>
    <s v="Executives"/>
    <s v="E2"/>
    <s v="Yes"/>
    <s v="Yes"/>
    <s v="Yes"/>
    <s v="Yes"/>
    <s v="Yes"/>
    <s v="Yes"/>
    <s v="No"/>
    <s v="0"/>
    <d v="2021-07-30T00:00:00"/>
    <d v="1899-12-30T15:40:06"/>
  </r>
  <r>
    <n v="377"/>
    <s v="210000093853"/>
    <n v="60011960"/>
    <s v="VERMA VINAY JAGDISH PRASAD"/>
    <x v="4"/>
    <s v="Faridabad"/>
    <x v="158"/>
    <m/>
    <x v="16"/>
    <s v="Executives"/>
    <s v="E2"/>
    <s v="Yes"/>
    <s v="Yes"/>
    <s v="Yes"/>
    <s v="Yes"/>
    <s v="Yes"/>
    <s v="Yes"/>
    <s v="No"/>
    <s v="0"/>
    <d v="2021-07-30T00:00:00"/>
    <d v="1899-12-30T17:43:26"/>
  </r>
  <r>
    <n v="387"/>
    <s v="210000094125"/>
    <n v="60041549"/>
    <s v="Anupam Pandey"/>
    <x v="4"/>
    <s v="Faridabad"/>
    <x v="156"/>
    <m/>
    <x v="16"/>
    <s v="Executives"/>
    <s v="E2"/>
    <s v="Yes"/>
    <s v="Yes"/>
    <s v="Yes"/>
    <s v="Yes"/>
    <s v="Yes"/>
    <s v="Yes"/>
    <s v="No"/>
    <s v="0"/>
    <d v="2021-07-31T00:00:00"/>
    <d v="1899-12-30T09:36:41"/>
  </r>
  <r>
    <n v="394"/>
    <s v="210000094308"/>
    <n v="60011144"/>
    <s v="Vinod Kumar"/>
    <x v="4"/>
    <s v="Faridabad"/>
    <x v="159"/>
    <m/>
    <x v="0"/>
    <s v="Executives"/>
    <s v="E2"/>
    <s v="Yes"/>
    <s v="Yes"/>
    <s v="Yes"/>
    <s v="Yes"/>
    <s v="Yes"/>
    <s v="Yes"/>
    <s v="No"/>
    <s v="0"/>
    <d v="2021-07-31T00:00:00"/>
    <d v="1899-12-30T11:46:50"/>
  </r>
  <r>
    <n v="395"/>
    <s v="210000094410"/>
    <n v="60003777"/>
    <s v="Kaushal Kumar"/>
    <x v="4"/>
    <s v="Faridabad"/>
    <x v="152"/>
    <m/>
    <x v="16"/>
    <s v="Executives"/>
    <s v="E2"/>
    <s v="Yes"/>
    <s v="Yes"/>
    <s v="Yes"/>
    <s v="Yes"/>
    <s v="Yes"/>
    <s v="Yes"/>
    <s v="No"/>
    <s v="0"/>
    <d v="2021-07-31T00:00:00"/>
    <d v="1899-12-30T14:25:24"/>
  </r>
  <r>
    <n v="397"/>
    <s v="210000094700"/>
    <n v="60011961"/>
    <s v="PRADNYAVANT DAYANAND JADHAV"/>
    <x v="4"/>
    <s v="Faridabad"/>
    <x v="160"/>
    <m/>
    <x v="17"/>
    <s v="Executives"/>
    <s v="E2"/>
    <s v="Yes"/>
    <s v="Yes"/>
    <s v="Yes"/>
    <s v="Yes"/>
    <s v="Yes"/>
    <s v="Yes"/>
    <s v="No"/>
    <s v="0"/>
    <d v="2021-07-31T00:00:00"/>
    <d v="1899-12-30T20:04:25"/>
  </r>
  <r>
    <n v="398"/>
    <s v="210000094424"/>
    <n v="60011958"/>
    <s v="NAVEEN KUMAR GUPTA"/>
    <x v="4"/>
    <s v="Faridabad"/>
    <x v="161"/>
    <m/>
    <x v="17"/>
    <s v="Executives"/>
    <s v="E2"/>
    <s v="Yes"/>
    <s v="Yes"/>
    <s v="Yes"/>
    <s v="Yes"/>
    <s v="Yes"/>
    <s v="Yes"/>
    <s v="No"/>
    <s v="0"/>
    <d v="2021-07-31T00:00:00"/>
    <d v="1899-12-30T13:29:01"/>
  </r>
  <r>
    <n v="403"/>
    <s v="210000095437"/>
    <n v="60020732"/>
    <s v="Kunal Prabhakar Rodge"/>
    <x v="4"/>
    <s v="Faridabad"/>
    <x v="154"/>
    <m/>
    <x v="16"/>
    <s v="Executives"/>
    <s v="E2"/>
    <s v="Yes"/>
    <s v="Yes"/>
    <s v="Yes"/>
    <s v="Yes"/>
    <s v="Yes"/>
    <s v="Yes"/>
    <s v="No"/>
    <s v="0"/>
    <d v="2021-08-03T00:00:00"/>
    <d v="1899-12-30T15:54:11"/>
  </r>
  <r>
    <n v="413"/>
    <s v="210000096939"/>
    <n v="60004077"/>
    <s v="Satya Narayan Gunjal"/>
    <x v="4"/>
    <s v="Faridabad"/>
    <x v="162"/>
    <m/>
    <x v="16"/>
    <s v="Executives"/>
    <s v="E2"/>
    <s v="Yes"/>
    <s v="Yes"/>
    <s v="Yes"/>
    <s v="Yes"/>
    <s v="Yes"/>
    <s v="Yes"/>
    <s v="No"/>
    <s v="0"/>
    <d v="2021-08-07T00:00:00"/>
    <d v="1899-12-30T22:03:03"/>
  </r>
  <r>
    <n v="414"/>
    <s v="210000097283"/>
    <n v="60004085"/>
    <s v="Kumar Manas Vatsa"/>
    <x v="4"/>
    <s v="Faridabad"/>
    <x v="154"/>
    <m/>
    <x v="16"/>
    <s v="Executives"/>
    <s v="E2"/>
    <s v="Yes"/>
    <s v="Yes"/>
    <s v="Yes"/>
    <s v="Yes"/>
    <s v="Yes"/>
    <s v="Yes"/>
    <s v="No"/>
    <s v="0"/>
    <d v="2021-08-09T00:00:00"/>
    <d v="1899-12-30T15:37:21"/>
  </r>
  <r>
    <n v="452"/>
    <s v="210000081700"/>
    <n v="60004141"/>
    <s v="Satish Kumar"/>
    <x v="4"/>
    <s v="Faridabad"/>
    <x v="163"/>
    <m/>
    <x v="0"/>
    <s v="Executives"/>
    <s v="E3"/>
    <s v="Yes"/>
    <s v="Yes"/>
    <s v="Yes"/>
    <s v="Yes"/>
    <s v="Yes"/>
    <s v="Yes"/>
    <s v="No"/>
    <s v="0"/>
    <d v="2021-07-12T00:00:00"/>
    <d v="1899-12-30T10:52:25"/>
  </r>
  <r>
    <n v="466"/>
    <s v="210000083017"/>
    <n v="60004143"/>
    <s v="JOSE OLICKAN"/>
    <x v="4"/>
    <s v="Faridabad"/>
    <x v="164"/>
    <m/>
    <x v="16"/>
    <s v="Executives"/>
    <s v="E3"/>
    <s v="Yes"/>
    <s v="Yes"/>
    <s v="Yes"/>
    <s v="Yes"/>
    <s v="Yes"/>
    <s v="Yes"/>
    <s v="No"/>
    <s v="0"/>
    <d v="2021-07-15T00:00:00"/>
    <d v="1899-12-30T10:08:28"/>
  </r>
  <r>
    <n v="476"/>
    <s v="210000084751"/>
    <n v="60003658"/>
    <s v="ANUJ KUMAR GUPTA"/>
    <x v="4"/>
    <s v="Faridabad"/>
    <x v="153"/>
    <m/>
    <x v="0"/>
    <s v="Executives"/>
    <s v="E3"/>
    <s v="Yes"/>
    <s v="Yes"/>
    <s v="Yes"/>
    <s v="Yes"/>
    <s v="Yes"/>
    <s v="Yes"/>
    <s v="No"/>
    <s v="0"/>
    <d v="2021-07-20T00:00:00"/>
    <d v="1899-12-30T11:44:15"/>
  </r>
  <r>
    <n v="500"/>
    <s v="210000085896"/>
    <n v="60003842"/>
    <s v="Deepak Kumar"/>
    <x v="4"/>
    <s v="Faridabad"/>
    <x v="155"/>
    <m/>
    <x v="16"/>
    <s v="Executives"/>
    <s v="E3"/>
    <s v="Yes"/>
    <s v="Yes"/>
    <s v="Yes"/>
    <s v="Yes"/>
    <s v="Yes"/>
    <s v="Yes"/>
    <s v="No"/>
    <s v="0"/>
    <d v="2021-07-23T00:00:00"/>
    <d v="1899-12-30T10:11:53"/>
  </r>
  <r>
    <n v="512"/>
    <s v="210000087117"/>
    <n v="60000063"/>
    <s v="Pradeep Kr Gupta"/>
    <x v="4"/>
    <s v="Faridabad"/>
    <x v="153"/>
    <m/>
    <x v="0"/>
    <s v="Executives"/>
    <s v="E3"/>
    <s v="Yes"/>
    <s v="Yes"/>
    <s v="Yes"/>
    <s v="Yes"/>
    <s v="Yes"/>
    <s v="Yes"/>
    <s v="No"/>
    <s v="0"/>
    <d v="2021-07-25T00:00:00"/>
    <d v="1899-12-30T17:52:03"/>
  </r>
  <r>
    <n v="513"/>
    <s v="210000087116"/>
    <n v="60000059"/>
    <s v="Munish ."/>
    <x v="4"/>
    <s v="Faridabad"/>
    <x v="153"/>
    <m/>
    <x v="0"/>
    <s v="Executives"/>
    <s v="E3"/>
    <s v="Yes"/>
    <s v="Yes"/>
    <s v="Yes"/>
    <s v="Yes"/>
    <s v="Yes"/>
    <s v="Yes"/>
    <s v="No"/>
    <s v="0"/>
    <d v="2021-07-25T00:00:00"/>
    <d v="1899-12-30T17:46:56"/>
  </r>
  <r>
    <n v="525"/>
    <s v="210000087279"/>
    <n v="60016651"/>
    <s v="Amit Thakur"/>
    <x v="4"/>
    <s v="Faridabad"/>
    <x v="165"/>
    <m/>
    <x v="17"/>
    <s v="Executives"/>
    <s v="E3"/>
    <s v="Yes"/>
    <s v="Yes"/>
    <s v="Yes"/>
    <s v="Yes"/>
    <s v="Yes"/>
    <s v="Yes"/>
    <s v="No"/>
    <s v="0"/>
    <d v="2021-07-26T00:00:00"/>
    <d v="1899-12-30T09:49:31"/>
  </r>
  <r>
    <n v="545"/>
    <s v="210000088469"/>
    <n v="60004139"/>
    <s v="Vaibhav Rajkumar Banajwade"/>
    <x v="4"/>
    <s v="Faridabad"/>
    <x v="151"/>
    <m/>
    <x v="16"/>
    <s v="Executives"/>
    <s v="E3"/>
    <s v="Yes"/>
    <s v="Yes"/>
    <s v="Yes"/>
    <s v="Yes"/>
    <s v="Yes"/>
    <s v="Yes"/>
    <s v="No"/>
    <s v="0"/>
    <d v="2021-07-26T00:00:00"/>
    <d v="1899-12-30T20:45:01"/>
  </r>
  <r>
    <n v="546"/>
    <s v="210000088745"/>
    <n v="60003711"/>
    <s v="Deepak Kumar Sunia"/>
    <x v="4"/>
    <s v="Faridabad"/>
    <x v="166"/>
    <m/>
    <x v="1"/>
    <s v="Executives"/>
    <s v="E3"/>
    <s v="Yes"/>
    <s v="Yes"/>
    <s v="Yes"/>
    <s v="Yes"/>
    <s v="Yes"/>
    <s v="Yes"/>
    <s v="No"/>
    <s v="0"/>
    <d v="2021-07-27T00:00:00"/>
    <d v="1899-12-30T10:27:30"/>
  </r>
  <r>
    <n v="599"/>
    <s v="210000090922"/>
    <n v="60004133"/>
    <s v="NITISH SINGH"/>
    <x v="4"/>
    <s v="Faridabad"/>
    <x v="167"/>
    <m/>
    <x v="16"/>
    <s v="Executives"/>
    <s v="E3"/>
    <s v="Yes"/>
    <s v="Yes"/>
    <s v="Yes"/>
    <s v="Yes"/>
    <s v="Yes"/>
    <s v="Yes"/>
    <s v="No"/>
    <s v="0"/>
    <d v="2021-07-28T00:00:00"/>
    <d v="1899-12-30T15:43:24"/>
  </r>
  <r>
    <n v="611"/>
    <s v="210000091495"/>
    <n v="60004108"/>
    <s v="Vinay gautam"/>
    <x v="4"/>
    <s v="Faridabad"/>
    <x v="151"/>
    <m/>
    <x v="16"/>
    <s v="Executives"/>
    <s v="E3"/>
    <s v="Yes"/>
    <s v="Yes"/>
    <s v="Yes"/>
    <s v="Yes"/>
    <s v="Yes"/>
    <s v="Yes"/>
    <s v="No"/>
    <s v="0"/>
    <d v="2021-07-28T00:00:00"/>
    <d v="1899-12-30T21:56:53"/>
  </r>
  <r>
    <n v="615"/>
    <s v="210000091119"/>
    <n v="60004105"/>
    <s v="MUKESH POONIA"/>
    <x v="4"/>
    <s v="Faridabad"/>
    <x v="154"/>
    <m/>
    <x v="16"/>
    <s v="Executives"/>
    <s v="E3"/>
    <s v="Yes"/>
    <s v="Yes"/>
    <s v="Yes"/>
    <s v="Yes"/>
    <s v="Yes"/>
    <s v="Yes"/>
    <s v="No"/>
    <s v="0"/>
    <d v="2021-07-28T00:00:00"/>
    <d v="1899-12-30T17:03:07"/>
  </r>
  <r>
    <n v="629"/>
    <s v="210000091741"/>
    <n v="60004147"/>
    <s v="SUKEERTI KUMARI"/>
    <x v="4"/>
    <s v="Faridabad"/>
    <x v="168"/>
    <m/>
    <x v="16"/>
    <s v="Executives"/>
    <s v="E3"/>
    <s v="Yes"/>
    <s v="Yes"/>
    <s v="Yes"/>
    <s v="Yes"/>
    <s v="Yes"/>
    <s v="Yes"/>
    <s v="No"/>
    <s v="0"/>
    <d v="2021-07-29T00:00:00"/>
    <d v="1899-12-30T10:24:28"/>
  </r>
  <r>
    <n v="640"/>
    <s v="210000091752"/>
    <n v="60004126"/>
    <s v="NITESH SINGH BIDHAN"/>
    <x v="4"/>
    <s v="Faridabad"/>
    <x v="166"/>
    <m/>
    <x v="1"/>
    <s v="Executives"/>
    <s v="E3"/>
    <s v="Yes"/>
    <s v="Yes"/>
    <s v="Yes"/>
    <s v="Yes"/>
    <s v="Yes"/>
    <s v="Yes"/>
    <s v="No"/>
    <s v="0"/>
    <d v="2021-07-29T00:00:00"/>
    <d v="1899-12-30T10:26:47"/>
  </r>
  <r>
    <n v="648"/>
    <s v="210000092827"/>
    <n v="60004120"/>
    <s v="Anshuman Tripathi"/>
    <x v="4"/>
    <s v="Faridabad"/>
    <x v="169"/>
    <m/>
    <x v="0"/>
    <s v="Executives"/>
    <s v="E3"/>
    <s v="Yes"/>
    <s v="Yes"/>
    <s v="Yes"/>
    <s v="Yes"/>
    <s v="Yes"/>
    <s v="Yes"/>
    <s v="No"/>
    <s v="0"/>
    <d v="2021-07-29T00:00:00"/>
    <d v="1899-12-30T22:20:37"/>
  </r>
  <r>
    <n v="649"/>
    <s v="210000092536"/>
    <n v="60003585"/>
    <s v="Sonu Meena"/>
    <x v="4"/>
    <s v="Faridabad"/>
    <x v="0"/>
    <m/>
    <x v="0"/>
    <s v="Executives"/>
    <s v="E3"/>
    <s v="Yes"/>
    <s v="Yes"/>
    <s v="Yes"/>
    <s v="Yes"/>
    <s v="Yes"/>
    <s v="Yes"/>
    <s v="No"/>
    <s v="0"/>
    <d v="2021-07-29T00:00:00"/>
    <d v="1899-12-30T17:26:25"/>
  </r>
  <r>
    <n v="652"/>
    <s v="210000092922"/>
    <n v="60010978"/>
    <s v="Abid Jan Khan"/>
    <x v="4"/>
    <s v="Faridabad"/>
    <x v="153"/>
    <m/>
    <x v="0"/>
    <s v="Executives"/>
    <s v="E3"/>
    <s v="Yes"/>
    <s v="Yes"/>
    <s v="Yes"/>
    <s v="Yes"/>
    <s v="Yes"/>
    <s v="Yes"/>
    <s v="No"/>
    <s v="0"/>
    <d v="2021-07-30T00:00:00"/>
    <d v="1899-12-30T08:59:33"/>
  </r>
  <r>
    <n v="656"/>
    <s v="210000092971"/>
    <n v="60004140"/>
    <s v="NIKHIL PITTI"/>
    <x v="4"/>
    <s v="Faridabad"/>
    <x v="155"/>
    <m/>
    <x v="16"/>
    <s v="Executives"/>
    <s v="E3"/>
    <s v="Yes"/>
    <s v="Yes"/>
    <s v="Yes"/>
    <s v="Yes"/>
    <s v="Yes"/>
    <s v="Yes"/>
    <s v="No"/>
    <s v="0"/>
    <d v="2021-07-30T00:00:00"/>
    <d v="1899-12-30T09:42:17"/>
  </r>
  <r>
    <n v="659"/>
    <s v="210000093920"/>
    <n v="60011962"/>
    <s v="MAYANK GOEL"/>
    <x v="4"/>
    <s v="Faridabad"/>
    <x v="166"/>
    <m/>
    <x v="1"/>
    <s v="Executives"/>
    <s v="E3"/>
    <s v="Yes"/>
    <s v="Yes"/>
    <s v="Yes"/>
    <s v="Yes"/>
    <s v="Yes"/>
    <s v="Yes"/>
    <s v="No"/>
    <s v="0"/>
    <d v="2021-07-30T00:00:00"/>
    <d v="1899-12-30T19:34:56"/>
  </r>
  <r>
    <n v="660"/>
    <s v="210000093553"/>
    <n v="60003592"/>
    <s v="Sunil Kumar"/>
    <x v="4"/>
    <s v="Faridabad"/>
    <x v="170"/>
    <m/>
    <x v="1"/>
    <s v="Executives"/>
    <s v="E3"/>
    <s v="Yes"/>
    <s v="Yes"/>
    <s v="Yes"/>
    <s v="Yes"/>
    <s v="Yes"/>
    <s v="Yes"/>
    <s v="No"/>
    <s v="0"/>
    <d v="2021-07-30T00:00:00"/>
    <d v="1899-12-30T14:50:22"/>
  </r>
  <r>
    <n v="670"/>
    <s v="210000094357"/>
    <n v="60003682"/>
    <s v="GULSHAN PANCHOLI"/>
    <x v="4"/>
    <s v="Faridabad"/>
    <x v="171"/>
    <m/>
    <x v="16"/>
    <s v="Executives"/>
    <s v="E3"/>
    <s v="Yes"/>
    <s v="Yes"/>
    <s v="Yes"/>
    <s v="Yes"/>
    <s v="Yes"/>
    <s v="Yes"/>
    <s v="No"/>
    <s v="0"/>
    <d v="2021-07-31T00:00:00"/>
    <d v="1899-12-30T12:41:30"/>
  </r>
  <r>
    <n v="675"/>
    <s v="210000094197"/>
    <n v="60003687"/>
    <s v="Subhodeep Singh Gahlot"/>
    <x v="4"/>
    <s v="Faridabad"/>
    <x v="172"/>
    <m/>
    <x v="16"/>
    <s v="Executives"/>
    <s v="E3"/>
    <s v="Yes"/>
    <s v="Yes"/>
    <s v="Yes"/>
    <s v="Yes"/>
    <s v="Yes"/>
    <s v="Yes"/>
    <s v="No"/>
    <s v="0"/>
    <d v="2021-07-31T00:00:00"/>
    <d v="1899-12-30T10:36:00"/>
  </r>
  <r>
    <n v="676"/>
    <s v="210000094733"/>
    <n v="60004116"/>
    <s v="Naveen Kumar Chittoriya"/>
    <x v="4"/>
    <s v="Faridabad"/>
    <x v="153"/>
    <m/>
    <x v="0"/>
    <s v="Executives"/>
    <s v="E3"/>
    <s v="Yes"/>
    <s v="Yes"/>
    <s v="Yes"/>
    <s v="Yes"/>
    <s v="Yes"/>
    <s v="Yes"/>
    <s v="No"/>
    <s v="0"/>
    <d v="2021-07-31T00:00:00"/>
    <d v="1899-12-30T20:29:26"/>
  </r>
  <r>
    <n v="677"/>
    <s v="210000094453"/>
    <n v="60004152"/>
    <s v="ANKUR JINDAL"/>
    <x v="4"/>
    <s v="Faridabad"/>
    <x v="162"/>
    <m/>
    <x v="16"/>
    <s v="Executives"/>
    <s v="E3"/>
    <s v="Yes"/>
    <s v="Yes"/>
    <s v="Yes"/>
    <s v="Yes"/>
    <s v="Yes"/>
    <s v="Yes"/>
    <s v="No"/>
    <s v="0"/>
    <d v="2021-07-31T00:00:00"/>
    <d v="1899-12-30T14:24:51"/>
  </r>
  <r>
    <n v="685"/>
    <s v="210000098005"/>
    <n v="60002104"/>
    <s v="Sanjay Kumar"/>
    <x v="4"/>
    <s v="Faridabad"/>
    <x v="173"/>
    <m/>
    <x v="1"/>
    <s v="Executives"/>
    <s v="E3"/>
    <s v="Yes"/>
    <s v="Yes"/>
    <s v="Yes"/>
    <s v="Yes"/>
    <s v="Yes"/>
    <s v="Yes"/>
    <s v="No"/>
    <s v="0"/>
    <d v="2021-08-11T00:00:00"/>
    <d v="1899-12-30T18:57:17"/>
  </r>
  <r>
    <n v="686"/>
    <s v="210000078816"/>
    <n v="60003187"/>
    <s v="Abhishek Sharma"/>
    <x v="4"/>
    <s v="Faridabad"/>
    <x v="174"/>
    <m/>
    <x v="18"/>
    <s v="Executives"/>
    <s v="E4"/>
    <s v="Yes"/>
    <s v="Yes"/>
    <s v="Yes"/>
    <s v="Yes"/>
    <s v="Yes"/>
    <s v="Yes"/>
    <s v="No"/>
    <s v="0"/>
    <d v="2021-07-03T00:00:00"/>
    <d v="1899-12-30T11:11:43"/>
  </r>
  <r>
    <n v="696"/>
    <s v="210000081361"/>
    <n v="60011757"/>
    <s v="Parvez Akhtar"/>
    <x v="4"/>
    <s v="Faridabad"/>
    <x v="165"/>
    <m/>
    <x v="17"/>
    <s v="Executives"/>
    <s v="E4"/>
    <s v="Yes"/>
    <s v="Yes"/>
    <s v="Yes"/>
    <s v="Yes"/>
    <s v="Yes"/>
    <s v="Yes"/>
    <s v="No"/>
    <s v="0"/>
    <d v="2021-07-10T00:00:00"/>
    <d v="1899-12-30T11:44:22"/>
  </r>
  <r>
    <n v="702"/>
    <s v="210000082447"/>
    <n v="60003003"/>
    <s v="Abhimanyu Singh"/>
    <x v="4"/>
    <s v="Faridabad"/>
    <x v="175"/>
    <m/>
    <x v="16"/>
    <s v="Executives"/>
    <s v="E4"/>
    <s v="Yes"/>
    <s v="Yes"/>
    <s v="Yes"/>
    <s v="Yes"/>
    <s v="Yes"/>
    <s v="Yes"/>
    <s v="No"/>
    <s v="0"/>
    <d v="2021-07-13T00:00:00"/>
    <d v="1899-12-30T17:26:59"/>
  </r>
  <r>
    <n v="715"/>
    <s v="210000083499"/>
    <n v="60002979"/>
    <s v="Rohit Sharma"/>
    <x v="4"/>
    <s v="Faridabad"/>
    <x v="176"/>
    <m/>
    <x v="16"/>
    <s v="Executives"/>
    <s v="E4"/>
    <s v="Yes"/>
    <s v="Yes"/>
    <s v="Yes"/>
    <s v="Yes"/>
    <s v="Yes"/>
    <s v="Yes"/>
    <s v="No"/>
    <s v="0"/>
    <d v="2021-07-16T00:00:00"/>
    <d v="1899-12-30T13:11:50"/>
  </r>
  <r>
    <n v="718"/>
    <s v="210000083450"/>
    <n v="60003542"/>
    <s v="Janardan Sharma"/>
    <x v="4"/>
    <s v="Faridabad"/>
    <x v="176"/>
    <m/>
    <x v="16"/>
    <s v="Executives"/>
    <s v="E4"/>
    <s v="Yes"/>
    <s v="Yes"/>
    <s v="Yes"/>
    <s v="Yes"/>
    <s v="Yes"/>
    <s v="Yes"/>
    <s v="No"/>
    <s v="0"/>
    <d v="2021-07-16T00:00:00"/>
    <d v="1899-12-30T11:23:46"/>
  </r>
  <r>
    <n v="741"/>
    <s v="210000085427"/>
    <n v="60003355"/>
    <s v="Keshav Gupta"/>
    <x v="4"/>
    <s v="Faridabad"/>
    <x v="159"/>
    <m/>
    <x v="0"/>
    <s v="Executives"/>
    <s v="E4"/>
    <s v="Yes"/>
    <s v="Yes"/>
    <s v="Yes"/>
    <s v="Yes"/>
    <s v="Yes"/>
    <s v="Yes"/>
    <s v="No"/>
    <s v="0"/>
    <d v="2021-07-22T00:00:00"/>
    <d v="1899-12-30T12:27:56"/>
  </r>
  <r>
    <n v="759"/>
    <s v="210000086804"/>
    <n v="60003138"/>
    <s v="ROHIT DALAKOTI"/>
    <x v="4"/>
    <s v="Faridabad"/>
    <x v="163"/>
    <m/>
    <x v="0"/>
    <s v="Executives"/>
    <s v="E4"/>
    <s v="Yes"/>
    <s v="Yes"/>
    <s v="Yes"/>
    <s v="Yes"/>
    <s v="Yes"/>
    <s v="Yes"/>
    <s v="No"/>
    <s v="0"/>
    <d v="2021-07-24T00:00:00"/>
    <d v="1899-12-30T15:04:25"/>
  </r>
  <r>
    <n v="773"/>
    <s v="210000087540"/>
    <n v="60003361"/>
    <s v="SANDEEP SHEORAN"/>
    <x v="4"/>
    <s v="Faridabad"/>
    <x v="160"/>
    <m/>
    <x v="17"/>
    <s v="Executives"/>
    <s v="E4"/>
    <s v="Yes"/>
    <s v="Yes"/>
    <s v="Yes"/>
    <s v="Yes"/>
    <s v="Yes"/>
    <s v="Yes"/>
    <s v="No"/>
    <s v="0"/>
    <d v="2021-07-26T00:00:00"/>
    <d v="1899-12-30T11:16:44"/>
  </r>
  <r>
    <n v="778"/>
    <s v="210000087224"/>
    <n v="60003344"/>
    <s v="Anoop Kumar"/>
    <x v="4"/>
    <s v="Faridabad"/>
    <x v="159"/>
    <m/>
    <x v="0"/>
    <s v="Executives"/>
    <s v="E4"/>
    <s v="Yes"/>
    <s v="Yes"/>
    <s v="Yes"/>
    <s v="Yes"/>
    <s v="Yes"/>
    <s v="Yes"/>
    <s v="No"/>
    <s v="0"/>
    <d v="2021-07-26T00:00:00"/>
    <d v="1899-12-30T08:21:15"/>
  </r>
  <r>
    <n v="783"/>
    <s v="210000087703"/>
    <n v="60003315"/>
    <s v="Munny Jain"/>
    <x v="4"/>
    <s v="Faridabad"/>
    <x v="177"/>
    <m/>
    <x v="17"/>
    <s v="Executives"/>
    <s v="E4"/>
    <s v="Yes"/>
    <s v="Yes"/>
    <s v="Yes"/>
    <s v="Yes"/>
    <s v="Yes"/>
    <s v="Yes"/>
    <s v="No"/>
    <s v="0"/>
    <d v="2021-07-26T00:00:00"/>
    <d v="1899-12-30T12:12:35"/>
  </r>
  <r>
    <n v="787"/>
    <s v="210000088316"/>
    <n v="60003124"/>
    <s v="Apurv Tyagi"/>
    <x v="4"/>
    <s v="Faridabad"/>
    <x v="153"/>
    <m/>
    <x v="0"/>
    <s v="Executives"/>
    <s v="E4"/>
    <s v="Yes"/>
    <s v="Yes"/>
    <s v="Yes"/>
    <s v="Yes"/>
    <s v="Yes"/>
    <s v="Yes"/>
    <s v="No"/>
    <s v="0"/>
    <d v="2021-07-26T00:00:00"/>
    <d v="1899-12-30T17:31:23"/>
  </r>
  <r>
    <n v="804"/>
    <s v="210000088353"/>
    <n v="60051077"/>
    <s v="Chandrasen Meena"/>
    <x v="4"/>
    <s v="Faridabad"/>
    <x v="156"/>
    <m/>
    <x v="16"/>
    <s v="Executives"/>
    <s v="E4"/>
    <s v="Yes"/>
    <s v="Yes"/>
    <s v="Yes"/>
    <s v="Yes"/>
    <s v="Yes"/>
    <s v="Yes"/>
    <s v="No"/>
    <s v="0"/>
    <d v="2021-07-26T00:00:00"/>
    <d v="1899-12-30T17:44:05"/>
  </r>
  <r>
    <n v="821"/>
    <s v="210000087789"/>
    <n v="60003441"/>
    <s v="Amitabh Srivastava"/>
    <x v="4"/>
    <s v="Faridabad"/>
    <x v="153"/>
    <m/>
    <x v="0"/>
    <s v="Executives"/>
    <s v="E4"/>
    <s v="Yes"/>
    <s v="Yes"/>
    <s v="Yes"/>
    <s v="Yes"/>
    <s v="Yes"/>
    <s v="Yes"/>
    <s v="No"/>
    <s v="0"/>
    <d v="2021-07-26T00:00:00"/>
    <d v="1899-12-30T12:48:50"/>
  </r>
  <r>
    <n v="823"/>
    <s v="210000088079"/>
    <n v="60011097"/>
    <s v="Dipesh Gupta"/>
    <x v="4"/>
    <s v="Faridabad"/>
    <x v="153"/>
    <m/>
    <x v="0"/>
    <s v="Executives"/>
    <s v="E4"/>
    <s v="Yes"/>
    <s v="Yes"/>
    <s v="Yes"/>
    <s v="Yes"/>
    <s v="Yes"/>
    <s v="Yes"/>
    <s v="No"/>
    <s v="0"/>
    <d v="2021-07-26T00:00:00"/>
    <d v="1899-12-30T15:48:18"/>
  </r>
  <r>
    <n v="839"/>
    <s v="210000088830"/>
    <n v="60060190"/>
    <s v="Deepthy C Nair"/>
    <x v="4"/>
    <s v="Faridabad"/>
    <x v="153"/>
    <m/>
    <x v="0"/>
    <s v="Executives"/>
    <s v="E4"/>
    <s v="Yes"/>
    <s v="Yes"/>
    <s v="Yes"/>
    <s v="Yes"/>
    <s v="Yes"/>
    <s v="Yes"/>
    <s v="No"/>
    <s v="0"/>
    <d v="2021-07-27T00:00:00"/>
    <d v="1899-12-30T11:05:12"/>
  </r>
  <r>
    <n v="845"/>
    <s v="210000088728"/>
    <n v="60003222"/>
    <s v="Jay Kumar Jain"/>
    <x v="4"/>
    <s v="Faridabad"/>
    <x v="167"/>
    <m/>
    <x v="16"/>
    <s v="Executives"/>
    <s v="E4"/>
    <s v="Yes"/>
    <s v="Yes"/>
    <s v="Yes"/>
    <s v="Yes"/>
    <s v="Yes"/>
    <s v="Yes"/>
    <s v="No"/>
    <s v="0"/>
    <d v="2021-07-27T00:00:00"/>
    <d v="1899-12-30T10:29:16"/>
  </r>
  <r>
    <n v="852"/>
    <s v="210000089297"/>
    <n v="60003510"/>
    <s v="Jai Kumar Sharma"/>
    <x v="4"/>
    <s v="Faridabad"/>
    <x v="166"/>
    <m/>
    <x v="1"/>
    <s v="Executives"/>
    <s v="E4"/>
    <s v="Yes"/>
    <s v="Yes"/>
    <s v="Yes"/>
    <s v="Yes"/>
    <s v="Yes"/>
    <s v="Yes"/>
    <s v="No"/>
    <s v="0"/>
    <d v="2021-07-27T00:00:00"/>
    <d v="1899-12-30T15:13:05"/>
  </r>
  <r>
    <n v="894"/>
    <s v="210000090510"/>
    <n v="60003425"/>
    <s v="Bhavesh Kumar Meena"/>
    <x v="4"/>
    <s v="Faridabad"/>
    <x v="167"/>
    <m/>
    <x v="16"/>
    <s v="Executives"/>
    <s v="E4"/>
    <s v="Yes"/>
    <s v="Yes"/>
    <s v="Yes"/>
    <s v="Yes"/>
    <s v="Yes"/>
    <s v="Yes"/>
    <s v="No"/>
    <s v="0"/>
    <d v="2021-07-28T00:00:00"/>
    <d v="1899-12-30T12:14:55"/>
  </r>
  <r>
    <n v="901"/>
    <s v="210000090375"/>
    <n v="60010605"/>
    <s v="Jagat Singh"/>
    <x v="4"/>
    <s v="Faridabad"/>
    <x v="178"/>
    <m/>
    <x v="1"/>
    <s v="Executives"/>
    <s v="E4"/>
    <s v="Yes"/>
    <s v="Yes"/>
    <s v="Yes"/>
    <s v="Yes"/>
    <s v="Yes"/>
    <s v="Yes"/>
    <s v="No"/>
    <s v="0"/>
    <d v="2021-07-28T00:00:00"/>
    <d v="1899-12-30T11:34:58"/>
  </r>
  <r>
    <n v="916"/>
    <s v="210000091165"/>
    <n v="60003584"/>
    <s v="Nitin Kumar Meena"/>
    <x v="4"/>
    <s v="Faridabad"/>
    <x v="149"/>
    <m/>
    <x v="16"/>
    <s v="Executives"/>
    <s v="E4"/>
    <s v="Yes"/>
    <s v="Yes"/>
    <s v="Yes"/>
    <s v="Yes"/>
    <s v="Yes"/>
    <s v="Yes"/>
    <s v="No"/>
    <s v="0"/>
    <d v="2021-07-28T00:00:00"/>
    <d v="1899-12-30T17:17:13"/>
  </r>
  <r>
    <n v="918"/>
    <s v="210000091000"/>
    <n v="60011965"/>
    <s v="SHRIKANT NARAYAN RASPELLI"/>
    <x v="4"/>
    <s v="Faridabad"/>
    <x v="169"/>
    <m/>
    <x v="0"/>
    <s v="Executives"/>
    <s v="E4"/>
    <s v="Yes"/>
    <s v="Yes"/>
    <s v="Yes"/>
    <s v="Yes"/>
    <s v="Yes"/>
    <s v="Yes"/>
    <s v="No"/>
    <s v="0"/>
    <d v="2021-07-28T00:00:00"/>
    <d v="1899-12-30T16:18:50"/>
  </r>
  <r>
    <n v="938"/>
    <s v="210000091089"/>
    <n v="60010365"/>
    <s v="Avdesh Kumar Garg"/>
    <x v="4"/>
    <s v="Faridabad"/>
    <x v="153"/>
    <m/>
    <x v="0"/>
    <s v="Executives"/>
    <s v="E4"/>
    <s v="Yes"/>
    <s v="Yes"/>
    <s v="Yes"/>
    <s v="Yes"/>
    <s v="Yes"/>
    <s v="Yes"/>
    <s v="No"/>
    <s v="0"/>
    <d v="2021-07-28T00:00:00"/>
    <d v="1899-12-30T16:57:42"/>
  </r>
  <r>
    <n v="944"/>
    <s v="210000091594"/>
    <n v="60003342"/>
    <s v="Asheesh Meena"/>
    <x v="4"/>
    <s v="Faridabad"/>
    <x v="168"/>
    <m/>
    <x v="16"/>
    <s v="Executives"/>
    <s v="E4"/>
    <s v="Yes"/>
    <s v="Yes"/>
    <s v="Yes"/>
    <s v="Yes"/>
    <s v="Yes"/>
    <s v="Yes"/>
    <s v="No"/>
    <s v="0"/>
    <d v="2021-07-29T00:00:00"/>
    <d v="1899-12-30T09:37:09"/>
  </r>
  <r>
    <n v="947"/>
    <s v="210000091662"/>
    <n v="60003167"/>
    <s v="Rupinder Kaur"/>
    <x v="4"/>
    <s v="Faridabad"/>
    <x v="166"/>
    <m/>
    <x v="1"/>
    <s v="Executives"/>
    <s v="E4"/>
    <s v="Yes"/>
    <s v="Yes"/>
    <s v="Yes"/>
    <s v="Yes"/>
    <s v="Yes"/>
    <s v="Yes"/>
    <s v="No"/>
    <s v="0"/>
    <d v="2021-07-29T00:00:00"/>
    <d v="1899-12-30T09:57:31"/>
  </r>
  <r>
    <n v="949"/>
    <s v="210000092094"/>
    <n v="60003430"/>
    <s v="Virendra Kumar Meena"/>
    <x v="4"/>
    <s v="Faridabad"/>
    <x v="179"/>
    <m/>
    <x v="16"/>
    <s v="Executives"/>
    <s v="E4"/>
    <s v="Yes"/>
    <s v="Yes"/>
    <s v="Yes"/>
    <s v="Yes"/>
    <s v="Yes"/>
    <s v="Yes"/>
    <s v="No"/>
    <s v="0"/>
    <d v="2021-07-29T00:00:00"/>
    <d v="1899-12-30T12:44:07"/>
  </r>
  <r>
    <n v="953"/>
    <s v="210000092222"/>
    <n v="60003366"/>
    <s v="Vikas Mohan Dixit"/>
    <x v="4"/>
    <s v="Faridabad"/>
    <x v="159"/>
    <m/>
    <x v="0"/>
    <s v="Executives"/>
    <s v="E4"/>
    <s v="Yes"/>
    <s v="Yes"/>
    <s v="Yes"/>
    <s v="Yes"/>
    <s v="Yes"/>
    <s v="Yes"/>
    <s v="No"/>
    <s v="0"/>
    <d v="2021-07-29T00:00:00"/>
    <d v="1899-12-30T14:34:27"/>
  </r>
  <r>
    <n v="957"/>
    <s v="210000092447"/>
    <n v="60003088"/>
    <s v="SOUMYADEEP BANERJEE"/>
    <x v="4"/>
    <s v="Faridabad"/>
    <x v="159"/>
    <m/>
    <x v="0"/>
    <s v="Executives"/>
    <s v="E4"/>
    <s v="Yes"/>
    <s v="Yes"/>
    <s v="Yes"/>
    <s v="Yes"/>
    <s v="Yes"/>
    <s v="Yes"/>
    <s v="No"/>
    <s v="0"/>
    <d v="2021-07-29T00:00:00"/>
    <d v="1899-12-30T16:32:08"/>
  </r>
  <r>
    <n v="964"/>
    <s v="210000092269"/>
    <n v="60003550"/>
    <s v="Mayank Rana"/>
    <x v="4"/>
    <s v="Faridabad"/>
    <x v="180"/>
    <m/>
    <x v="17"/>
    <s v="Executives"/>
    <s v="E4"/>
    <s v="Yes"/>
    <s v="Yes"/>
    <s v="Yes"/>
    <s v="Yes"/>
    <s v="Yes"/>
    <s v="Yes"/>
    <s v="No"/>
    <s v="0"/>
    <d v="2021-07-29T00:00:00"/>
    <d v="1899-12-30T15:34:55"/>
  </r>
  <r>
    <n v="975"/>
    <s v="210000092072"/>
    <n v="60003317"/>
    <s v="RAJAT AGRAWAL"/>
    <x v="4"/>
    <s v="Faridabad"/>
    <x v="168"/>
    <m/>
    <x v="16"/>
    <s v="Executives"/>
    <s v="E4"/>
    <s v="Yes"/>
    <s v="Yes"/>
    <s v="Yes"/>
    <s v="Yes"/>
    <s v="Yes"/>
    <s v="Yes"/>
    <s v="No"/>
    <s v="0"/>
    <d v="2021-07-29T00:00:00"/>
    <d v="1899-12-30T12:34:35"/>
  </r>
  <r>
    <n v="981"/>
    <s v="210000092682"/>
    <n v="60010439"/>
    <s v="C P Singh"/>
    <x v="4"/>
    <s v="Faridabad"/>
    <x v="171"/>
    <m/>
    <x v="16"/>
    <s v="Executives"/>
    <s v="E4"/>
    <s v="Yes"/>
    <s v="Yes"/>
    <s v="Yes"/>
    <s v="Yes"/>
    <s v="Yes"/>
    <s v="Yes"/>
    <s v="No"/>
    <s v="0"/>
    <d v="2021-07-29T00:00:00"/>
    <d v="1899-12-30T18:30:07"/>
  </r>
  <r>
    <n v="994"/>
    <s v="210000093027"/>
    <n v="60001341"/>
    <s v="Abhay Kumar Singh"/>
    <x v="4"/>
    <s v="Faridabad"/>
    <x v="173"/>
    <m/>
    <x v="1"/>
    <s v="Executives"/>
    <s v="E4"/>
    <s v="Yes"/>
    <s v="Yes"/>
    <s v="Yes"/>
    <s v="Yes"/>
    <s v="Yes"/>
    <s v="Yes"/>
    <s v="No"/>
    <s v="0"/>
    <d v="2021-07-30T00:00:00"/>
    <d v="1899-12-30T10:01:12"/>
  </r>
  <r>
    <n v="996"/>
    <s v="210000093484"/>
    <n v="60011077"/>
    <s v="KAPIL KUMAR GUPTA"/>
    <x v="4"/>
    <s v="Faridabad"/>
    <x v="153"/>
    <m/>
    <x v="0"/>
    <s v="Executives"/>
    <s v="E4"/>
    <s v="Yes"/>
    <s v="Yes"/>
    <s v="Yes"/>
    <s v="Yes"/>
    <s v="Yes"/>
    <s v="Yes"/>
    <s v="No"/>
    <s v="0"/>
    <d v="2021-07-30T00:00:00"/>
    <d v="1899-12-30T13:29:15"/>
  </r>
  <r>
    <n v="999"/>
    <s v="210000093962"/>
    <n v="60003382"/>
    <s v="Jigyasu ."/>
    <x v="4"/>
    <s v="Faridabad"/>
    <x v="1"/>
    <m/>
    <x v="1"/>
    <s v="Executives"/>
    <s v="E4"/>
    <s v="Yes"/>
    <s v="Yes"/>
    <s v="Yes"/>
    <s v="Yes"/>
    <s v="Yes"/>
    <s v="Yes"/>
    <s v="No"/>
    <s v="0"/>
    <d v="2021-07-30T00:00:00"/>
    <d v="1899-12-30T20:00:12"/>
  </r>
  <r>
    <n v="1000"/>
    <s v="210000093576"/>
    <n v="60003209"/>
    <s v="Khalid Saeed"/>
    <x v="4"/>
    <s v="Faridabad"/>
    <x v="181"/>
    <m/>
    <x v="0"/>
    <s v="Executives"/>
    <s v="E4"/>
    <s v="Yes"/>
    <s v="Yes"/>
    <s v="Yes"/>
    <s v="Yes"/>
    <s v="Yes"/>
    <s v="Yes"/>
    <s v="No"/>
    <s v="0"/>
    <d v="2021-07-30T00:00:00"/>
    <d v="1899-12-30T15:08:05"/>
  </r>
  <r>
    <n v="1003"/>
    <s v="210000093460"/>
    <n v="60030509"/>
    <s v="Suresh Babu K P"/>
    <x v="4"/>
    <s v="Faridabad"/>
    <x v="167"/>
    <m/>
    <x v="16"/>
    <s v="Executives"/>
    <s v="E4"/>
    <s v="Yes"/>
    <s v="Yes"/>
    <s v="Yes"/>
    <s v="Yes"/>
    <s v="Yes"/>
    <s v="Yes"/>
    <s v="No"/>
    <s v="0"/>
    <d v="2021-07-30T00:00:00"/>
    <d v="1899-12-30T13:23:09"/>
  </r>
  <r>
    <n v="1004"/>
    <s v="210000093615"/>
    <n v="60003419"/>
    <s v="Sulochana Shakywal"/>
    <x v="4"/>
    <s v="Faridabad"/>
    <x v="170"/>
    <m/>
    <x v="1"/>
    <s v="Executives"/>
    <s v="E4"/>
    <s v="Yes"/>
    <s v="Yes"/>
    <s v="Yes"/>
    <s v="Yes"/>
    <s v="Yes"/>
    <s v="Yes"/>
    <s v="No"/>
    <s v="0"/>
    <d v="2021-07-30T00:00:00"/>
    <d v="1899-12-30T15:41:26"/>
  </r>
  <r>
    <n v="1012"/>
    <s v="210000093788"/>
    <n v="60003316"/>
    <s v="Ankit ."/>
    <x v="4"/>
    <s v="Faridabad"/>
    <x v="182"/>
    <m/>
    <x v="0"/>
    <s v="Executives"/>
    <s v="E4"/>
    <s v="Yes"/>
    <s v="Yes"/>
    <s v="Yes"/>
    <s v="Yes"/>
    <s v="Yes"/>
    <s v="Yes"/>
    <s v="No"/>
    <s v="0"/>
    <d v="2021-07-30T00:00:00"/>
    <d v="1899-12-30T17:20:43"/>
  </r>
  <r>
    <n v="1015"/>
    <s v="210000093940"/>
    <n v="60003223"/>
    <s v="Mohit Sharma"/>
    <x v="4"/>
    <s v="Faridabad"/>
    <x v="181"/>
    <m/>
    <x v="0"/>
    <s v="Executives"/>
    <s v="E4"/>
    <s v="Yes"/>
    <s v="Yes"/>
    <s v="Yes"/>
    <s v="Yes"/>
    <s v="Yes"/>
    <s v="Yes"/>
    <s v="No"/>
    <s v="0"/>
    <d v="2021-07-30T00:00:00"/>
    <d v="1899-12-30T21:17:35"/>
  </r>
  <r>
    <n v="1018"/>
    <s v="210000093442"/>
    <n v="60003107"/>
    <s v="NAVEEN KUMAR G"/>
    <x v="4"/>
    <s v="Faridabad"/>
    <x v="149"/>
    <m/>
    <x v="16"/>
    <s v="Executives"/>
    <s v="E4"/>
    <s v="Yes"/>
    <s v="Yes"/>
    <s v="Yes"/>
    <s v="Yes"/>
    <s v="Yes"/>
    <s v="Yes"/>
    <s v="No"/>
    <s v="0"/>
    <d v="2021-07-30T00:00:00"/>
    <d v="1899-12-30T12:47:18"/>
  </r>
  <r>
    <n v="1025"/>
    <s v="210000094145"/>
    <n v="60003335"/>
    <s v="Dhanraj Aseri"/>
    <x v="4"/>
    <s v="Faridabad"/>
    <x v="183"/>
    <m/>
    <x v="16"/>
    <s v="Executives"/>
    <s v="E4"/>
    <s v="Yes"/>
    <s v="Yes"/>
    <s v="Yes"/>
    <s v="Yes"/>
    <s v="Yes"/>
    <s v="Yes"/>
    <s v="No"/>
    <s v="0"/>
    <d v="2021-07-31T00:00:00"/>
    <d v="1899-12-30T09:47:45"/>
  </r>
  <r>
    <n v="1028"/>
    <s v="210000094314"/>
    <n v="60030327"/>
    <s v="R Ramamohan Rao"/>
    <x v="4"/>
    <s v="Faridabad"/>
    <x v="184"/>
    <m/>
    <x v="1"/>
    <s v="Executives"/>
    <s v="E4"/>
    <s v="Yes"/>
    <s v="Yes"/>
    <s v="Yes"/>
    <s v="Yes"/>
    <s v="Yes"/>
    <s v="Yes"/>
    <s v="No"/>
    <s v="0"/>
    <d v="2021-07-31T00:00:00"/>
    <d v="1899-12-30T11:50:45"/>
  </r>
  <r>
    <n v="1029"/>
    <s v="210000094423"/>
    <n v="60003005"/>
    <s v="Dinesh Kumar Meena"/>
    <x v="4"/>
    <s v="Faridabad"/>
    <x v="175"/>
    <m/>
    <x v="16"/>
    <s v="Executives"/>
    <s v="E4"/>
    <s v="Yes"/>
    <s v="Yes"/>
    <s v="Yes"/>
    <s v="Yes"/>
    <s v="Yes"/>
    <s v="Yes"/>
    <s v="No"/>
    <s v="0"/>
    <d v="2021-07-31T00:00:00"/>
    <d v="1899-12-30T13:28:27"/>
  </r>
  <r>
    <n v="1033"/>
    <s v="210000094516"/>
    <n v="60010537"/>
    <s v="Balbir Singh"/>
    <x v="4"/>
    <s v="Faridabad"/>
    <x v="185"/>
    <m/>
    <x v="0"/>
    <s v="Executives"/>
    <s v="E4"/>
    <s v="Yes"/>
    <s v="Yes"/>
    <s v="Yes"/>
    <s v="Yes"/>
    <s v="Yes"/>
    <s v="Yes"/>
    <s v="No"/>
    <s v="0"/>
    <d v="2021-07-31T00:00:00"/>
    <d v="1899-12-30T15:37:58"/>
  </r>
  <r>
    <n v="1038"/>
    <s v="210000094708"/>
    <n v="60000249"/>
    <s v="Aruna Sharma"/>
    <x v="4"/>
    <s v="Faridabad"/>
    <x v="153"/>
    <m/>
    <x v="0"/>
    <s v="Executives"/>
    <s v="E4"/>
    <s v="Yes"/>
    <s v="Yes"/>
    <s v="Yes"/>
    <s v="Yes"/>
    <s v="Yes"/>
    <s v="Yes"/>
    <s v="No"/>
    <s v="0"/>
    <d v="2021-07-31T00:00:00"/>
    <d v="1899-12-30T19:35:12"/>
  </r>
  <r>
    <n v="1050"/>
    <s v="210000095429"/>
    <n v="60003145"/>
    <s v="BAJRANG LAL CHOUDHARY"/>
    <x v="4"/>
    <s v="Faridabad"/>
    <x v="186"/>
    <m/>
    <x v="16"/>
    <s v="Executives"/>
    <s v="E4"/>
    <s v="Yes"/>
    <s v="Yes"/>
    <s v="Yes"/>
    <s v="Yes"/>
    <s v="Yes"/>
    <s v="Yes"/>
    <s v="No"/>
    <s v="0"/>
    <d v="2021-08-03T00:00:00"/>
    <d v="1899-12-30T15:23:30"/>
  </r>
  <r>
    <n v="1052"/>
    <s v="210000095552"/>
    <n v="60003318"/>
    <s v="Yogesh Jaiswal"/>
    <x v="4"/>
    <s v="Faridabad"/>
    <x v="187"/>
    <m/>
    <x v="0"/>
    <s v="Executives"/>
    <s v="E4"/>
    <s v="Yes"/>
    <s v="Yes"/>
    <s v="Yes"/>
    <s v="Yes"/>
    <s v="Yes"/>
    <s v="Yes"/>
    <s v="No"/>
    <s v="0"/>
    <d v="2021-08-03T00:00:00"/>
    <d v="1899-12-30T18:02:33"/>
  </r>
  <r>
    <n v="1055"/>
    <s v="210000096617"/>
    <n v="60011733"/>
    <s v="Lalit Kumar"/>
    <x v="4"/>
    <s v="Faridabad"/>
    <x v="162"/>
    <m/>
    <x v="16"/>
    <s v="Executives"/>
    <s v="E4"/>
    <s v="Yes"/>
    <s v="Yes"/>
    <s v="Yes"/>
    <s v="Yes"/>
    <s v="Yes"/>
    <s v="Yes"/>
    <s v="No"/>
    <s v="0"/>
    <d v="2021-08-06T00:00:00"/>
    <d v="1899-12-30T16:26:13"/>
  </r>
  <r>
    <n v="1059"/>
    <s v="210000079046"/>
    <n v="60002641"/>
    <s v="Nishant Kumar"/>
    <x v="4"/>
    <s v="Faridabad"/>
    <x v="187"/>
    <m/>
    <x v="0"/>
    <s v="Executives"/>
    <s v="E5"/>
    <s v="Yes"/>
    <s v="Yes"/>
    <s v="Yes"/>
    <s v="Yes"/>
    <s v="Yes"/>
    <s v="Yes"/>
    <s v="No"/>
    <s v="0"/>
    <d v="2021-07-04T00:00:00"/>
    <d v="1899-12-30T07:05:21"/>
  </r>
  <r>
    <n v="1080"/>
    <s v="210000081517"/>
    <n v="60002921"/>
    <s v="Neeraj Kumar Gahlot"/>
    <x v="4"/>
    <s v="Faridabad"/>
    <x v="177"/>
    <m/>
    <x v="17"/>
    <s v="Executives"/>
    <s v="E5"/>
    <s v="Yes"/>
    <s v="Yes"/>
    <s v="Yes"/>
    <s v="Yes"/>
    <s v="Yes"/>
    <s v="Yes"/>
    <s v="No"/>
    <s v="0"/>
    <d v="2021-07-10T00:00:00"/>
    <d v="1899-12-30T20:43:11"/>
  </r>
  <r>
    <n v="1117"/>
    <s v="210000084513"/>
    <n v="60002694"/>
    <s v="Vishwajeet Singh"/>
    <x v="4"/>
    <s v="Faridabad"/>
    <x v="174"/>
    <m/>
    <x v="18"/>
    <s v="Executives"/>
    <s v="E5"/>
    <s v="Yes"/>
    <s v="Yes"/>
    <s v="Yes"/>
    <s v="Yes"/>
    <s v="Yes"/>
    <s v="Yes"/>
    <s v="No"/>
    <s v="0"/>
    <d v="2021-07-19T00:00:00"/>
    <d v="1899-12-30T17:43:10"/>
  </r>
  <r>
    <n v="1126"/>
    <s v="210000085098"/>
    <n v="60011094"/>
    <s v="Narendra Kumar"/>
    <x v="4"/>
    <s v="Faridabad"/>
    <x v="167"/>
    <m/>
    <x v="16"/>
    <s v="Executives"/>
    <s v="E5"/>
    <s v="Yes"/>
    <s v="Yes"/>
    <s v="Yes"/>
    <s v="Yes"/>
    <s v="Yes"/>
    <s v="Yes"/>
    <s v="No"/>
    <s v="0"/>
    <d v="2021-07-21T00:00:00"/>
    <d v="1899-12-30T11:24:51"/>
  </r>
  <r>
    <n v="1128"/>
    <s v="210000085568"/>
    <n v="60002756"/>
    <s v="Sachin Jaiswal"/>
    <x v="4"/>
    <s v="Faridabad"/>
    <x v="159"/>
    <m/>
    <x v="0"/>
    <s v="Executives"/>
    <s v="E5"/>
    <s v="Yes"/>
    <s v="Yes"/>
    <s v="Yes"/>
    <s v="Yes"/>
    <s v="Yes"/>
    <s v="Yes"/>
    <s v="No"/>
    <s v="0"/>
    <d v="2021-07-22T00:00:00"/>
    <d v="1899-12-30T15:37:17"/>
  </r>
  <r>
    <n v="1173"/>
    <s v="210000087858"/>
    <n v="60002173"/>
    <s v="Sumit Saxena"/>
    <x v="4"/>
    <s v="Faridabad"/>
    <x v="188"/>
    <m/>
    <x v="0"/>
    <s v="Executives"/>
    <s v="E5"/>
    <s v="Yes"/>
    <s v="Yes"/>
    <s v="Yes"/>
    <s v="Yes"/>
    <s v="Yes"/>
    <s v="Yes"/>
    <s v="No"/>
    <s v="0"/>
    <d v="2021-07-26T00:00:00"/>
    <d v="1899-12-30T13:38:38"/>
  </r>
  <r>
    <n v="1182"/>
    <s v="210000088526"/>
    <n v="60002933"/>
    <s v="PUNEET KUMAR MAURYA"/>
    <x v="4"/>
    <s v="Faridabad"/>
    <x v="166"/>
    <m/>
    <x v="1"/>
    <s v="Executives"/>
    <s v="E5"/>
    <s v="Yes"/>
    <s v="Yes"/>
    <s v="Yes"/>
    <s v="Yes"/>
    <s v="Yes"/>
    <s v="Yes"/>
    <s v="No"/>
    <s v="0"/>
    <d v="2021-07-26T00:00:00"/>
    <d v="1899-12-30T22:09:26"/>
  </r>
  <r>
    <n v="1192"/>
    <s v="210000087879"/>
    <n v="60020539"/>
    <s v="Ranjit R Salve"/>
    <x v="4"/>
    <s v="Faridabad"/>
    <x v="159"/>
    <m/>
    <x v="0"/>
    <s v="Executives"/>
    <s v="E5"/>
    <s v="Yes"/>
    <s v="Yes"/>
    <s v="Yes"/>
    <s v="Yes"/>
    <s v="Yes"/>
    <s v="Yes"/>
    <s v="No"/>
    <s v="0"/>
    <d v="2021-07-26T00:00:00"/>
    <d v="1899-12-30T13:49:33"/>
  </r>
  <r>
    <n v="1193"/>
    <s v="210000088054"/>
    <n v="60002685"/>
    <s v="Vishal  Kumar Mehra"/>
    <x v="4"/>
    <s v="Faridabad"/>
    <x v="171"/>
    <m/>
    <x v="16"/>
    <s v="Executives"/>
    <s v="E5"/>
    <s v="Yes"/>
    <s v="Yes"/>
    <s v="Yes"/>
    <s v="Yes"/>
    <s v="Yes"/>
    <s v="Yes"/>
    <s v="No"/>
    <s v="0"/>
    <d v="2021-07-26T00:00:00"/>
    <d v="1899-12-30T15:42:34"/>
  </r>
  <r>
    <n v="1202"/>
    <s v="210000089165"/>
    <n v="60041612"/>
    <s v="Anil Kumar Verma"/>
    <x v="4"/>
    <s v="Faridabad"/>
    <x v="153"/>
    <m/>
    <x v="0"/>
    <s v="Executives"/>
    <s v="E5"/>
    <s v="Yes"/>
    <s v="Yes"/>
    <s v="Yes"/>
    <s v="Yes"/>
    <s v="Yes"/>
    <s v="Yes"/>
    <s v="No"/>
    <s v="0"/>
    <d v="2021-07-27T00:00:00"/>
    <d v="1899-12-30T13:25:11"/>
  </r>
  <r>
    <n v="1205"/>
    <s v="210000089018"/>
    <n v="60001547"/>
    <s v="Ajay Yadav"/>
    <x v="4"/>
    <s v="Faridabad"/>
    <x v="189"/>
    <m/>
    <x v="1"/>
    <s v="Executives"/>
    <s v="E5"/>
    <s v="Yes"/>
    <s v="Yes"/>
    <s v="Yes"/>
    <s v="Yes"/>
    <s v="Yes"/>
    <s v="Yes"/>
    <s v="No"/>
    <s v="0"/>
    <d v="2021-07-27T00:00:00"/>
    <d v="1899-12-30T12:15:18"/>
  </r>
  <r>
    <n v="1210"/>
    <s v="210000089062"/>
    <n v="60002780"/>
    <s v="Sunil Kumar"/>
    <x v="4"/>
    <s v="Faridabad"/>
    <x v="167"/>
    <m/>
    <x v="16"/>
    <s v="Executives"/>
    <s v="E5"/>
    <s v="Yes"/>
    <s v="Yes"/>
    <s v="Yes"/>
    <s v="Yes"/>
    <s v="Yes"/>
    <s v="Yes"/>
    <s v="No"/>
    <s v="0"/>
    <d v="2021-07-27T00:00:00"/>
    <d v="1899-12-30T12:40:29"/>
  </r>
  <r>
    <n v="1220"/>
    <s v="210000089017"/>
    <n v="60060074"/>
    <s v="Neelam Yadav"/>
    <x v="4"/>
    <s v="Faridabad"/>
    <x v="189"/>
    <m/>
    <x v="1"/>
    <s v="Executives"/>
    <s v="E5"/>
    <s v="Yes"/>
    <s v="Yes"/>
    <s v="Yes"/>
    <s v="Yes"/>
    <s v="Yes"/>
    <s v="Yes"/>
    <s v="No"/>
    <s v="0"/>
    <d v="2021-07-27T00:00:00"/>
    <d v="1899-12-30T12:14:28"/>
  </r>
  <r>
    <n v="1225"/>
    <s v="210000089353"/>
    <n v="60020540"/>
    <s v="Sudesh Kumar Chauhan"/>
    <x v="4"/>
    <s v="Faridabad"/>
    <x v="150"/>
    <m/>
    <x v="17"/>
    <s v="Executives"/>
    <s v="E5"/>
    <s v="Yes"/>
    <s v="Yes"/>
    <s v="Yes"/>
    <s v="Yes"/>
    <s v="Yes"/>
    <s v="Yes"/>
    <s v="No"/>
    <s v="0"/>
    <d v="2021-07-27T00:00:00"/>
    <d v="1899-12-30T15:36:04"/>
  </r>
  <r>
    <n v="1226"/>
    <s v="210000089670"/>
    <n v="60011082"/>
    <s v="Naveen Verma"/>
    <x v="4"/>
    <s v="Faridabad"/>
    <x v="177"/>
    <m/>
    <x v="17"/>
    <s v="Executives"/>
    <s v="E5"/>
    <s v="Yes"/>
    <s v="Yes"/>
    <s v="Yes"/>
    <s v="Yes"/>
    <s v="Yes"/>
    <s v="Yes"/>
    <s v="No"/>
    <s v="0"/>
    <d v="2021-07-27T00:00:00"/>
    <d v="1899-12-30T17:55:35"/>
  </r>
  <r>
    <n v="1238"/>
    <s v="210000089458"/>
    <n v="60010372"/>
    <s v="Prem Chand"/>
    <x v="4"/>
    <s v="Faridabad"/>
    <x v="153"/>
    <m/>
    <x v="0"/>
    <s v="Executives"/>
    <s v="E5"/>
    <s v="Yes"/>
    <s v="Yes"/>
    <s v="Yes"/>
    <s v="Yes"/>
    <s v="Yes"/>
    <s v="Yes"/>
    <s v="No"/>
    <s v="0"/>
    <d v="2021-07-27T00:00:00"/>
    <d v="1899-12-30T16:29:24"/>
  </r>
  <r>
    <n v="1242"/>
    <s v="210000089414"/>
    <n v="60051258"/>
    <s v="Rajesh Kumar"/>
    <x v="4"/>
    <s v="Faridabad"/>
    <x v="178"/>
    <m/>
    <x v="1"/>
    <s v="Executives"/>
    <s v="E5"/>
    <s v="Yes"/>
    <s v="Yes"/>
    <s v="Yes"/>
    <s v="Yes"/>
    <s v="Yes"/>
    <s v="Yes"/>
    <s v="No"/>
    <s v="0"/>
    <d v="2021-07-27T00:00:00"/>
    <d v="1899-12-30T16:06:08"/>
  </r>
  <r>
    <n v="1272"/>
    <s v="210000091205"/>
    <n v="60050901"/>
    <s v="RamBabu Sharma"/>
    <x v="4"/>
    <s v="Faridabad"/>
    <x v="1"/>
    <m/>
    <x v="1"/>
    <s v="Executives"/>
    <s v="E5"/>
    <s v="Yes"/>
    <s v="Yes"/>
    <s v="Yes"/>
    <s v="Yes"/>
    <s v="Yes"/>
    <s v="Yes"/>
    <s v="No"/>
    <s v="0"/>
    <d v="2021-07-28T00:00:00"/>
    <d v="1899-12-30T17:32:33"/>
  </r>
  <r>
    <n v="1283"/>
    <s v="210000090997"/>
    <n v="60010995"/>
    <s v="Rajnish ."/>
    <x v="4"/>
    <s v="Faridabad"/>
    <x v="185"/>
    <m/>
    <x v="0"/>
    <s v="Executives"/>
    <s v="E5"/>
    <s v="Yes"/>
    <s v="Yes"/>
    <s v="Yes"/>
    <s v="Yes"/>
    <s v="Yes"/>
    <s v="Yes"/>
    <s v="No"/>
    <s v="0"/>
    <d v="2021-07-28T00:00:00"/>
    <d v="1899-12-30T16:17:11"/>
  </r>
  <r>
    <n v="1296"/>
    <s v="210000091581"/>
    <n v="60016703"/>
    <s v="Amit Kumar Vashistha"/>
    <x v="4"/>
    <s v="Faridabad"/>
    <x v="166"/>
    <m/>
    <x v="1"/>
    <s v="Executives"/>
    <s v="E5"/>
    <s v="Yes"/>
    <s v="Yes"/>
    <s v="Yes"/>
    <s v="Yes"/>
    <s v="Yes"/>
    <s v="Yes"/>
    <s v="No"/>
    <s v="0"/>
    <d v="2021-07-29T00:00:00"/>
    <d v="1899-12-30T09:13:24"/>
  </r>
  <r>
    <n v="1303"/>
    <s v="210000092448"/>
    <n v="60001024"/>
    <s v="Ritu Agrawal"/>
    <x v="4"/>
    <s v="Faridabad"/>
    <x v="153"/>
    <m/>
    <x v="0"/>
    <s v="Executives"/>
    <s v="E5"/>
    <s v="Yes"/>
    <s v="Yes"/>
    <s v="Yes"/>
    <s v="Yes"/>
    <s v="Yes"/>
    <s v="Yes"/>
    <s v="No"/>
    <s v="0"/>
    <d v="2021-07-29T00:00:00"/>
    <d v="1899-12-30T16:34:11"/>
  </r>
  <r>
    <n v="1310"/>
    <s v="210000091727"/>
    <n v="60001522"/>
    <s v="Dinesh Rana"/>
    <x v="4"/>
    <s v="Faridabad"/>
    <x v="153"/>
    <m/>
    <x v="0"/>
    <s v="Executives"/>
    <s v="E5"/>
    <s v="Yes"/>
    <s v="Yes"/>
    <s v="Yes"/>
    <s v="Yes"/>
    <s v="Yes"/>
    <s v="Yes"/>
    <s v="No"/>
    <s v="0"/>
    <d v="2021-07-29T00:00:00"/>
    <d v="1899-12-30T10:25:28"/>
  </r>
  <r>
    <n v="1317"/>
    <s v="210000091733"/>
    <n v="60011083"/>
    <s v="Vivek Kumar Dixit"/>
    <x v="4"/>
    <s v="Faridabad"/>
    <x v="167"/>
    <m/>
    <x v="16"/>
    <s v="Executives"/>
    <s v="E5"/>
    <s v="Yes"/>
    <s v="Yes"/>
    <s v="Yes"/>
    <s v="Yes"/>
    <s v="Yes"/>
    <s v="Yes"/>
    <s v="No"/>
    <s v="0"/>
    <d v="2021-07-29T00:00:00"/>
    <d v="1899-12-30T10:22:45"/>
  </r>
  <r>
    <n v="1323"/>
    <s v="210000092564"/>
    <n v="60002821"/>
    <s v="Sonu ."/>
    <x v="4"/>
    <s v="Faridabad"/>
    <x v="153"/>
    <m/>
    <x v="0"/>
    <s v="Executives"/>
    <s v="E5"/>
    <s v="Yes"/>
    <s v="Yes"/>
    <s v="Yes"/>
    <s v="Yes"/>
    <s v="Yes"/>
    <s v="Yes"/>
    <s v="No"/>
    <s v="0"/>
    <d v="2021-07-29T00:00:00"/>
    <d v="1899-12-30T17:18:15"/>
  </r>
  <r>
    <n v="1351"/>
    <s v="210000093378"/>
    <n v="60060189"/>
    <s v="Ravindra Ramaji Kourase"/>
    <x v="4"/>
    <s v="Faridabad"/>
    <x v="181"/>
    <m/>
    <x v="0"/>
    <s v="Executives"/>
    <s v="E5"/>
    <s v="Yes"/>
    <s v="Yes"/>
    <s v="Yes"/>
    <s v="Yes"/>
    <s v="Yes"/>
    <s v="Yes"/>
    <s v="No"/>
    <s v="0"/>
    <d v="2021-07-30T00:00:00"/>
    <d v="1899-12-30T12:16:48"/>
  </r>
  <r>
    <n v="1354"/>
    <s v="210000093981"/>
    <n v="60016884"/>
    <s v="Satyendra Sharma"/>
    <x v="4"/>
    <s v="Faridabad"/>
    <x v="149"/>
    <m/>
    <x v="16"/>
    <s v="Executives"/>
    <s v="E5"/>
    <s v="Yes"/>
    <s v="Yes"/>
    <s v="Yes"/>
    <s v="Yes"/>
    <s v="Yes"/>
    <s v="Yes"/>
    <s v="No"/>
    <s v="0"/>
    <d v="2021-07-30T00:00:00"/>
    <d v="1899-12-30T20:39:00"/>
  </r>
  <r>
    <n v="1357"/>
    <s v="210000094042"/>
    <n v="60002643"/>
    <s v="Pankaj Kumar Jha"/>
    <x v="4"/>
    <s v="Faridabad"/>
    <x v="165"/>
    <m/>
    <x v="17"/>
    <s v="Executives"/>
    <s v="E5"/>
    <s v="Yes"/>
    <s v="Yes"/>
    <s v="Yes"/>
    <s v="Yes"/>
    <s v="Yes"/>
    <s v="Yes"/>
    <s v="No"/>
    <s v="0"/>
    <d v="2021-07-30T00:00:00"/>
    <d v="1899-12-30T22:47:14"/>
  </r>
  <r>
    <n v="1358"/>
    <s v="210000093867"/>
    <n v="60010809"/>
    <s v="S K Tyagi"/>
    <x v="4"/>
    <s v="Faridabad"/>
    <x v="190"/>
    <m/>
    <x v="18"/>
    <s v="Executives"/>
    <s v="E5"/>
    <s v="Yes"/>
    <s v="Yes"/>
    <s v="Yes"/>
    <s v="Yes"/>
    <s v="Yes"/>
    <s v="Yes"/>
    <s v="No"/>
    <s v="0"/>
    <d v="2021-07-30T00:00:00"/>
    <d v="1899-12-30T18:00:39"/>
  </r>
  <r>
    <n v="1364"/>
    <s v="210000094120"/>
    <n v="60011079"/>
    <s v="Madan Lal Meena"/>
    <x v="4"/>
    <s v="Faridabad"/>
    <x v="171"/>
    <m/>
    <x v="16"/>
    <s v="Executives"/>
    <s v="E5"/>
    <s v="Yes"/>
    <s v="Yes"/>
    <s v="Yes"/>
    <s v="Yes"/>
    <s v="Yes"/>
    <s v="Yes"/>
    <s v="No"/>
    <s v="0"/>
    <d v="2021-07-31T00:00:00"/>
    <d v="1899-12-30T09:57:23"/>
  </r>
  <r>
    <n v="1367"/>
    <s v="210000094724"/>
    <n v="60002576"/>
    <s v="Rakesh Kumar"/>
    <x v="4"/>
    <s v="Faridabad"/>
    <x v="172"/>
    <m/>
    <x v="16"/>
    <s v="Executives"/>
    <s v="E5"/>
    <s v="Yes"/>
    <s v="Yes"/>
    <s v="Yes"/>
    <s v="Yes"/>
    <s v="Yes"/>
    <s v="Yes"/>
    <s v="No"/>
    <s v="0"/>
    <d v="2021-07-31T00:00:00"/>
    <d v="1899-12-30T20:01:10"/>
  </r>
  <r>
    <n v="1368"/>
    <s v="210000094177"/>
    <n v="60002229"/>
    <s v="Vinod Verma"/>
    <x v="4"/>
    <s v="Faridabad"/>
    <x v="172"/>
    <m/>
    <x v="16"/>
    <s v="Executives"/>
    <s v="E5"/>
    <s v="Yes"/>
    <s v="Yes"/>
    <s v="Yes"/>
    <s v="Yes"/>
    <s v="Yes"/>
    <s v="Yes"/>
    <s v="No"/>
    <s v="0"/>
    <d v="2021-07-31T00:00:00"/>
    <d v="1899-12-30T10:35:01"/>
  </r>
  <r>
    <n v="1370"/>
    <s v="210000094269"/>
    <n v="60010816"/>
    <s v="Arvind Rai"/>
    <x v="4"/>
    <s v="Faridabad"/>
    <x v="152"/>
    <m/>
    <x v="16"/>
    <s v="Executives"/>
    <s v="E5"/>
    <s v="Yes"/>
    <s v="Yes"/>
    <s v="Yes"/>
    <s v="Yes"/>
    <s v="Yes"/>
    <s v="Yes"/>
    <s v="No"/>
    <s v="0"/>
    <d v="2021-07-31T00:00:00"/>
    <d v="1899-12-30T12:18:31"/>
  </r>
  <r>
    <n v="1372"/>
    <s v="210000094292"/>
    <n v="60002688"/>
    <s v="Pavan  Kumar Meena"/>
    <x v="4"/>
    <s v="Faridabad"/>
    <x v="151"/>
    <m/>
    <x v="16"/>
    <s v="Executives"/>
    <s v="E5"/>
    <s v="Yes"/>
    <s v="Yes"/>
    <s v="Yes"/>
    <s v="Yes"/>
    <s v="Yes"/>
    <s v="Yes"/>
    <s v="No"/>
    <s v="0"/>
    <d v="2021-07-31T00:00:00"/>
    <d v="1899-12-30T11:37:04"/>
  </r>
  <r>
    <n v="1373"/>
    <s v="210000094268"/>
    <n v="60011178"/>
    <s v="Vandita Sharma"/>
    <x v="4"/>
    <s v="Faridabad"/>
    <x v="1"/>
    <m/>
    <x v="1"/>
    <s v="Executives"/>
    <s v="E5"/>
    <s v="Yes"/>
    <s v="Yes"/>
    <s v="Yes"/>
    <s v="Yes"/>
    <s v="Yes"/>
    <s v="Yes"/>
    <s v="No"/>
    <s v="0"/>
    <d v="2021-07-31T00:00:00"/>
    <d v="1899-12-30T12:15:50"/>
  </r>
  <r>
    <n v="1376"/>
    <s v="210000094390"/>
    <n v="60030372"/>
    <s v="D Kashinatham"/>
    <x v="4"/>
    <s v="Faridabad"/>
    <x v="167"/>
    <m/>
    <x v="16"/>
    <s v="Executives"/>
    <s v="E5"/>
    <s v="Yes"/>
    <s v="Yes"/>
    <s v="Yes"/>
    <s v="Yes"/>
    <s v="Yes"/>
    <s v="Yes"/>
    <s v="No"/>
    <s v="0"/>
    <d v="2021-07-31T00:00:00"/>
    <d v="1899-12-30T14:09:06"/>
  </r>
  <r>
    <n v="1377"/>
    <s v="210000094449"/>
    <n v="60002760"/>
    <s v="Sunita Kumari"/>
    <x v="4"/>
    <s v="Faridabad"/>
    <x v="191"/>
    <m/>
    <x v="16"/>
    <s v="Executives"/>
    <s v="E5"/>
    <s v="Yes"/>
    <s v="Yes"/>
    <s v="Yes"/>
    <s v="Yes"/>
    <s v="Yes"/>
    <s v="Yes"/>
    <s v="No"/>
    <s v="0"/>
    <d v="2021-07-31T00:00:00"/>
    <d v="1899-12-30T14:34:45"/>
  </r>
  <r>
    <n v="1380"/>
    <s v="210000094674"/>
    <n v="60011058"/>
    <s v="SHIV KUMAR"/>
    <x v="4"/>
    <s v="Faridabad"/>
    <x v="181"/>
    <m/>
    <x v="0"/>
    <s v="Executives"/>
    <s v="E5"/>
    <s v="Yes"/>
    <s v="Yes"/>
    <s v="Yes"/>
    <s v="Yes"/>
    <s v="Yes"/>
    <s v="Yes"/>
    <s v="No"/>
    <s v="0"/>
    <d v="2021-07-31T00:00:00"/>
    <d v="1899-12-30T18:08:46"/>
  </r>
  <r>
    <n v="1394"/>
    <s v="210000096263"/>
    <n v="60002759"/>
    <s v="NAOREM RAINA DEVI"/>
    <x v="4"/>
    <s v="Faridabad"/>
    <x v="153"/>
    <m/>
    <x v="0"/>
    <s v="Executives"/>
    <s v="E5"/>
    <s v="Yes"/>
    <s v="Yes"/>
    <s v="Yes"/>
    <s v="Yes"/>
    <s v="Yes"/>
    <s v="Yes"/>
    <s v="No"/>
    <s v="0"/>
    <d v="2021-08-05T00:00:00"/>
    <d v="1899-12-30T17:28:22"/>
  </r>
  <r>
    <n v="1397"/>
    <s v="210000078830"/>
    <n v="60001843"/>
    <s v="Vijay Prakash Puri"/>
    <x v="4"/>
    <s v="Faridabad"/>
    <x v="150"/>
    <m/>
    <x v="17"/>
    <s v="Executives"/>
    <s v="E6"/>
    <s v="Yes"/>
    <s v="Yes"/>
    <s v="Yes"/>
    <s v="Yes"/>
    <s v="Yes"/>
    <s v="Yes"/>
    <s v="No"/>
    <s v="0"/>
    <d v="2021-07-03T00:00:00"/>
    <d v="1899-12-30T10:54:17"/>
  </r>
  <r>
    <n v="1406"/>
    <s v="210000080559"/>
    <n v="60001634"/>
    <s v="Sheesh Ram Meena"/>
    <x v="4"/>
    <s v="Faridabad"/>
    <x v="153"/>
    <m/>
    <x v="0"/>
    <s v="Executives"/>
    <s v="E6"/>
    <s v="Yes"/>
    <s v="Yes"/>
    <s v="Yes"/>
    <s v="Yes"/>
    <s v="Yes"/>
    <s v="Yes"/>
    <s v="No"/>
    <s v="0"/>
    <d v="2021-07-08T00:00:00"/>
    <d v="1899-12-30T11:07:26"/>
  </r>
  <r>
    <n v="1407"/>
    <s v="210000080574"/>
    <n v="60002228"/>
    <s v="Praveen Kumar Tejania"/>
    <x v="4"/>
    <s v="Faridabad"/>
    <x v="153"/>
    <m/>
    <x v="0"/>
    <s v="Executives"/>
    <s v="E6"/>
    <s v="Yes"/>
    <s v="Yes"/>
    <s v="Yes"/>
    <s v="Yes"/>
    <s v="Yes"/>
    <s v="Yes"/>
    <s v="No"/>
    <s v="0"/>
    <d v="2021-07-08T00:00:00"/>
    <d v="1899-12-30T11:21:17"/>
  </r>
  <r>
    <n v="1436"/>
    <s v="210000082940"/>
    <n v="60001890"/>
    <s v="Amit Kumar"/>
    <x v="4"/>
    <s v="Faridabad"/>
    <x v="138"/>
    <m/>
    <x v="3"/>
    <s v="Executives"/>
    <s v="E6"/>
    <s v="Yes"/>
    <s v="Yes"/>
    <s v="Yes"/>
    <s v="Yes"/>
    <s v="Yes"/>
    <s v="Yes"/>
    <s v="No"/>
    <s v="0"/>
    <d v="2021-07-15T00:00:00"/>
    <d v="1899-12-30T00:40:15"/>
  </r>
  <r>
    <n v="1471"/>
    <s v="210000085221"/>
    <n v="60040356"/>
    <s v="Ashok Kumar"/>
    <x v="4"/>
    <s v="Faridabad"/>
    <x v="158"/>
    <m/>
    <x v="16"/>
    <s v="Executives"/>
    <s v="E6"/>
    <s v="Yes"/>
    <s v="Yes"/>
    <s v="Yes"/>
    <s v="Yes"/>
    <s v="Yes"/>
    <s v="Yes"/>
    <s v="No"/>
    <s v="0"/>
    <d v="2021-07-21T00:00:00"/>
    <d v="1899-12-30T17:42:30"/>
  </r>
  <r>
    <n v="1476"/>
    <s v="210000085425"/>
    <n v="60001740"/>
    <s v="Vijaypal Singh Basu"/>
    <x v="4"/>
    <s v="Faridabad"/>
    <x v="165"/>
    <m/>
    <x v="17"/>
    <s v="Executives"/>
    <s v="E6"/>
    <s v="Yes"/>
    <s v="Yes"/>
    <s v="Yes"/>
    <s v="Yes"/>
    <s v="Yes"/>
    <s v="Yes"/>
    <s v="No"/>
    <s v="0"/>
    <d v="2021-07-22T00:00:00"/>
    <d v="1899-12-30T12:03:24"/>
  </r>
  <r>
    <n v="1482"/>
    <s v="210000085501"/>
    <n v="60001779"/>
    <s v="Satish Kumar Maurya"/>
    <x v="4"/>
    <s v="Faridabad"/>
    <x v="1"/>
    <m/>
    <x v="1"/>
    <s v="Executives"/>
    <s v="E6"/>
    <s v="Yes"/>
    <s v="Yes"/>
    <s v="Yes"/>
    <s v="Yes"/>
    <s v="Yes"/>
    <s v="Yes"/>
    <s v="No"/>
    <s v="0"/>
    <d v="2021-07-22T00:00:00"/>
    <d v="1899-12-30T13:22:11"/>
  </r>
  <r>
    <n v="1488"/>
    <s v="210000085310"/>
    <n v="60001764"/>
    <s v="Manish Tolia"/>
    <x v="4"/>
    <s v="Faridabad"/>
    <x v="166"/>
    <m/>
    <x v="1"/>
    <s v="Executives"/>
    <s v="E6"/>
    <s v="Yes"/>
    <s v="Yes"/>
    <s v="Yes"/>
    <s v="Yes"/>
    <s v="Yes"/>
    <s v="Yes"/>
    <s v="No"/>
    <s v="0"/>
    <d v="2021-07-22T00:00:00"/>
    <d v="1899-12-30T10:21:51"/>
  </r>
  <r>
    <n v="1521"/>
    <s v="210000086427"/>
    <n v="60002136"/>
    <s v="Saurabh Agrawal"/>
    <x v="4"/>
    <s v="Faridabad"/>
    <x v="153"/>
    <m/>
    <x v="0"/>
    <s v="Executives"/>
    <s v="E6"/>
    <s v="Yes"/>
    <s v="Yes"/>
    <s v="Yes"/>
    <s v="Yes"/>
    <s v="Yes"/>
    <s v="Yes"/>
    <s v="No"/>
    <s v="0"/>
    <d v="2021-07-23T00:00:00"/>
    <d v="1899-12-30T17:25:28"/>
  </r>
  <r>
    <n v="1527"/>
    <s v="210000086783"/>
    <n v="60051274"/>
    <s v="Narendra Kumar Meena"/>
    <x v="4"/>
    <s v="Faridabad"/>
    <x v="153"/>
    <m/>
    <x v="0"/>
    <s v="Executives"/>
    <s v="E6"/>
    <s v="Yes"/>
    <s v="Yes"/>
    <s v="Yes"/>
    <s v="Yes"/>
    <s v="Yes"/>
    <s v="Yes"/>
    <s v="No"/>
    <s v="0"/>
    <d v="2021-07-24T00:00:00"/>
    <d v="1899-12-30T14:13:33"/>
  </r>
  <r>
    <n v="1550"/>
    <s v="210000087378"/>
    <n v="60016885"/>
    <s v="Vijay Prakash Jarwal"/>
    <x v="4"/>
    <s v="Faridabad"/>
    <x v="192"/>
    <m/>
    <x v="16"/>
    <s v="Executives"/>
    <s v="E6"/>
    <s v="Yes"/>
    <s v="Yes"/>
    <s v="Yes"/>
    <s v="Yes"/>
    <s v="Yes"/>
    <s v="Yes"/>
    <s v="No"/>
    <s v="0"/>
    <d v="2021-07-26T00:00:00"/>
    <d v="1899-12-30T10:17:31"/>
  </r>
  <r>
    <n v="1558"/>
    <s v="210000087437"/>
    <n v="60002044"/>
    <s v="Rishi Tandon"/>
    <x v="4"/>
    <s v="Faridabad"/>
    <x v="153"/>
    <m/>
    <x v="0"/>
    <s v="Executives"/>
    <s v="E6"/>
    <s v="Yes"/>
    <s v="Yes"/>
    <s v="Yes"/>
    <s v="Yes"/>
    <s v="Yes"/>
    <s v="Yes"/>
    <s v="No"/>
    <s v="0"/>
    <d v="2021-07-26T00:00:00"/>
    <d v="1899-12-30T10:28:17"/>
  </r>
  <r>
    <n v="1576"/>
    <s v="210000087539"/>
    <n v="60001901"/>
    <s v="Rakesh Mehta"/>
    <x v="4"/>
    <s v="Faridabad"/>
    <x v="171"/>
    <m/>
    <x v="16"/>
    <s v="Executives"/>
    <s v="E6"/>
    <s v="Yes"/>
    <s v="Yes"/>
    <s v="Yes"/>
    <s v="Yes"/>
    <s v="Yes"/>
    <s v="Yes"/>
    <s v="No"/>
    <s v="0"/>
    <d v="2021-07-26T00:00:00"/>
    <d v="1899-12-30T11:14:46"/>
  </r>
  <r>
    <n v="1577"/>
    <s v="210000087335"/>
    <n v="60016796"/>
    <s v="Anil Kumar Bajpai"/>
    <x v="4"/>
    <s v="Faridabad"/>
    <x v="185"/>
    <m/>
    <x v="0"/>
    <s v="Executives"/>
    <s v="E6"/>
    <s v="Yes"/>
    <s v="Yes"/>
    <s v="Yes"/>
    <s v="Yes"/>
    <s v="Yes"/>
    <s v="Yes"/>
    <s v="No"/>
    <s v="0"/>
    <d v="2021-07-26T00:00:00"/>
    <d v="1899-12-30T10:01:01"/>
  </r>
  <r>
    <n v="1589"/>
    <s v="210000088254"/>
    <n v="60010378"/>
    <s v="U C Trivedi"/>
    <x v="4"/>
    <s v="Faridabad"/>
    <x v="153"/>
    <m/>
    <x v="0"/>
    <s v="Executives"/>
    <s v="E6"/>
    <s v="Yes"/>
    <s v="Yes"/>
    <s v="Yes"/>
    <s v="Yes"/>
    <s v="Yes"/>
    <s v="Yes"/>
    <s v="No"/>
    <s v="0"/>
    <d v="2021-07-26T00:00:00"/>
    <d v="1899-12-30T17:05:52"/>
  </r>
  <r>
    <n v="1631"/>
    <s v="210000088653"/>
    <n v="60002109"/>
    <s v="Sumit Suman Harichandan Ray"/>
    <x v="4"/>
    <s v="Faridabad"/>
    <x v="161"/>
    <m/>
    <x v="17"/>
    <s v="Executives"/>
    <s v="E6"/>
    <s v="Yes"/>
    <s v="Yes"/>
    <s v="Yes"/>
    <s v="Yes"/>
    <s v="Yes"/>
    <s v="Yes"/>
    <s v="No"/>
    <s v="0"/>
    <d v="2021-07-27T00:00:00"/>
    <d v="1899-12-30T09:46:57"/>
  </r>
  <r>
    <n v="1635"/>
    <s v="210000088958"/>
    <n v="60002477"/>
    <s v="Sandeep Yadav"/>
    <x v="4"/>
    <s v="Faridabad"/>
    <x v="153"/>
    <m/>
    <x v="0"/>
    <s v="Executives"/>
    <s v="E6"/>
    <s v="Yes"/>
    <s v="Yes"/>
    <s v="Yes"/>
    <s v="Yes"/>
    <s v="Yes"/>
    <s v="Yes"/>
    <s v="No"/>
    <s v="0"/>
    <d v="2021-07-27T00:00:00"/>
    <d v="1899-12-30T12:05:48"/>
  </r>
  <r>
    <n v="1637"/>
    <s v="210000088741"/>
    <n v="60001447"/>
    <s v="Abhishek Agarwal"/>
    <x v="4"/>
    <s v="Faridabad"/>
    <x v="174"/>
    <m/>
    <x v="18"/>
    <s v="Executives"/>
    <s v="E6"/>
    <s v="Yes"/>
    <s v="Yes"/>
    <s v="Yes"/>
    <s v="Yes"/>
    <s v="Yes"/>
    <s v="Yes"/>
    <s v="No"/>
    <s v="0"/>
    <d v="2021-07-27T00:00:00"/>
    <d v="1899-12-30T10:23:00"/>
  </r>
  <r>
    <n v="1643"/>
    <s v="210000089172"/>
    <n v="60002287"/>
    <s v="Arti Yadav"/>
    <x v="4"/>
    <s v="Faridabad"/>
    <x v="153"/>
    <m/>
    <x v="0"/>
    <s v="Executives"/>
    <s v="E6"/>
    <s v="Yes"/>
    <s v="Yes"/>
    <s v="Yes"/>
    <s v="Yes"/>
    <s v="Yes"/>
    <s v="Yes"/>
    <s v="No"/>
    <s v="0"/>
    <d v="2021-07-27T00:00:00"/>
    <d v="1899-12-30T13:27:18"/>
  </r>
  <r>
    <n v="1647"/>
    <s v="210000089003"/>
    <n v="60002329"/>
    <s v="Abhishek Lahiri"/>
    <x v="4"/>
    <s v="Faridabad"/>
    <x v="0"/>
    <m/>
    <x v="0"/>
    <s v="Executives"/>
    <s v="E6"/>
    <s v="Yes"/>
    <s v="Yes"/>
    <s v="Yes"/>
    <s v="Yes"/>
    <s v="Yes"/>
    <s v="Yes"/>
    <s v="No"/>
    <s v="0"/>
    <d v="2021-07-27T00:00:00"/>
    <d v="1899-12-30T12:15:27"/>
  </r>
  <r>
    <n v="1648"/>
    <s v="210000089122"/>
    <n v="60011565"/>
    <s v="Rohit Arora"/>
    <x v="4"/>
    <s v="Faridabad"/>
    <x v="184"/>
    <m/>
    <x v="1"/>
    <s v="Executives"/>
    <s v="E6"/>
    <s v="Yes"/>
    <s v="Yes"/>
    <s v="Yes"/>
    <s v="Yes"/>
    <s v="Yes"/>
    <s v="Yes"/>
    <s v="No"/>
    <s v="0"/>
    <d v="2021-07-27T00:00:00"/>
    <d v="1899-12-30T12:58:40"/>
  </r>
  <r>
    <n v="1665"/>
    <s v="210000089223"/>
    <n v="60002475"/>
    <s v="Roshan Singh"/>
    <x v="4"/>
    <s v="Faridabad"/>
    <x v="153"/>
    <m/>
    <x v="0"/>
    <s v="Executives"/>
    <s v="E6"/>
    <s v="Yes"/>
    <s v="Yes"/>
    <s v="Yes"/>
    <s v="Yes"/>
    <s v="Yes"/>
    <s v="Yes"/>
    <s v="No"/>
    <s v="0"/>
    <d v="2021-07-27T00:00:00"/>
    <d v="1899-12-30T14:19:11"/>
  </r>
  <r>
    <n v="1667"/>
    <s v="210000089033"/>
    <n v="60002271"/>
    <s v="Farah Zeba"/>
    <x v="4"/>
    <s v="Faridabad"/>
    <x v="153"/>
    <m/>
    <x v="0"/>
    <s v="Executives"/>
    <s v="E6"/>
    <s v="Yes"/>
    <s v="Yes"/>
    <s v="Yes"/>
    <s v="Yes"/>
    <s v="Yes"/>
    <s v="Yes"/>
    <s v="No"/>
    <s v="0"/>
    <d v="2021-07-27T00:00:00"/>
    <d v="1899-12-30T12:27:42"/>
  </r>
  <r>
    <n v="1689"/>
    <s v="210000089786"/>
    <n v="60016784"/>
    <s v="Vikrant Sangal"/>
    <x v="4"/>
    <s v="Faridabad"/>
    <x v="174"/>
    <m/>
    <x v="18"/>
    <s v="Executives"/>
    <s v="E6"/>
    <s v="Yes"/>
    <s v="Yes"/>
    <s v="Yes"/>
    <s v="Yes"/>
    <s v="Yes"/>
    <s v="Yes"/>
    <s v="No"/>
    <s v="0"/>
    <d v="2021-07-27T00:00:00"/>
    <d v="1899-12-30T19:26:07"/>
  </r>
  <r>
    <n v="1691"/>
    <s v="210000089587"/>
    <n v="60010284"/>
    <s v="Birendra Kumar"/>
    <x v="4"/>
    <s v="Faridabad"/>
    <x v="190"/>
    <m/>
    <x v="18"/>
    <s v="Executives"/>
    <s v="E6"/>
    <s v="Yes"/>
    <s v="Yes"/>
    <s v="Yes"/>
    <s v="Yes"/>
    <s v="Yes"/>
    <s v="Yes"/>
    <s v="No"/>
    <s v="0"/>
    <d v="2021-07-27T00:00:00"/>
    <d v="1899-12-30T17:13:22"/>
  </r>
  <r>
    <n v="1696"/>
    <s v="210000090029"/>
    <n v="60040778"/>
    <s v="Bakkal Prasad Kanaujia"/>
    <x v="4"/>
    <s v="Faridabad"/>
    <x v="153"/>
    <m/>
    <x v="0"/>
    <s v="Executives"/>
    <s v="E6"/>
    <s v="Yes"/>
    <s v="Yes"/>
    <s v="Yes"/>
    <s v="Yes"/>
    <s v="Yes"/>
    <s v="Yes"/>
    <s v="No"/>
    <s v="0"/>
    <d v="2021-07-28T00:00:00"/>
    <d v="1899-12-30T09:56:03"/>
  </r>
  <r>
    <n v="1700"/>
    <s v="210000090079"/>
    <n v="60010990"/>
    <s v="Satyendra Kumar Singh"/>
    <x v="4"/>
    <s v="Faridabad"/>
    <x v="153"/>
    <m/>
    <x v="0"/>
    <s v="Executives"/>
    <s v="E6"/>
    <s v="Yes"/>
    <s v="Yes"/>
    <s v="Yes"/>
    <s v="Yes"/>
    <s v="Yes"/>
    <s v="Yes"/>
    <s v="No"/>
    <s v="0"/>
    <d v="2021-07-28T00:00:00"/>
    <d v="1899-12-30T10:12:47"/>
  </r>
  <r>
    <n v="1701"/>
    <s v="210000090141"/>
    <n v="60020576"/>
    <s v="Gopal Krishna Dewangan"/>
    <x v="4"/>
    <s v="Faridabad"/>
    <x v="153"/>
    <m/>
    <x v="0"/>
    <s v="Executives"/>
    <s v="E6"/>
    <s v="Yes"/>
    <s v="Yes"/>
    <s v="Yes"/>
    <s v="Yes"/>
    <s v="Yes"/>
    <s v="Yes"/>
    <s v="No"/>
    <s v="0"/>
    <d v="2021-07-28T00:00:00"/>
    <d v="1899-12-30T10:23:26"/>
  </r>
  <r>
    <n v="1707"/>
    <s v="210000090203"/>
    <n v="60001908"/>
    <s v="Ravindra Kumar"/>
    <x v="4"/>
    <s v="Faridabad"/>
    <x v="190"/>
    <m/>
    <x v="18"/>
    <s v="Executives"/>
    <s v="E6"/>
    <s v="Yes"/>
    <s v="Yes"/>
    <s v="Yes"/>
    <s v="Yes"/>
    <s v="Yes"/>
    <s v="Yes"/>
    <s v="No"/>
    <s v="0"/>
    <d v="2021-07-28T00:00:00"/>
    <d v="1899-12-30T10:42:26"/>
  </r>
  <r>
    <n v="1715"/>
    <s v="210000090438"/>
    <n v="60011179"/>
    <s v="Amit Kumar Sharma"/>
    <x v="4"/>
    <s v="Faridabad"/>
    <x v="153"/>
    <m/>
    <x v="0"/>
    <s v="Executives"/>
    <s v="E6"/>
    <s v="Yes"/>
    <s v="Yes"/>
    <s v="Yes"/>
    <s v="Yes"/>
    <s v="Yes"/>
    <s v="Yes"/>
    <s v="No"/>
    <s v="0"/>
    <d v="2021-07-28T00:00:00"/>
    <d v="1899-12-30T11:53:39"/>
  </r>
  <r>
    <n v="1730"/>
    <s v="210000090376"/>
    <n v="60001785"/>
    <s v="Suresh K Kohli"/>
    <x v="4"/>
    <s v="Faridabad"/>
    <x v="153"/>
    <m/>
    <x v="0"/>
    <s v="Executives"/>
    <s v="E6"/>
    <s v="Yes"/>
    <s v="Yes"/>
    <s v="Yes"/>
    <s v="Yes"/>
    <s v="Yes"/>
    <s v="Yes"/>
    <s v="No"/>
    <s v="0"/>
    <d v="2021-07-28T00:00:00"/>
    <d v="1899-12-30T11:35:28"/>
  </r>
  <r>
    <n v="1731"/>
    <s v="210000090416"/>
    <n v="60002113"/>
    <s v="Abhimanyu Shekhawat"/>
    <x v="4"/>
    <s v="Faridabad"/>
    <x v="149"/>
    <m/>
    <x v="16"/>
    <s v="Executives"/>
    <s v="E6"/>
    <s v="Yes"/>
    <s v="Yes"/>
    <s v="Yes"/>
    <s v="Yes"/>
    <s v="Yes"/>
    <s v="Yes"/>
    <s v="No"/>
    <s v="0"/>
    <d v="2021-07-28T00:00:00"/>
    <d v="1899-12-30T11:46:10"/>
  </r>
  <r>
    <n v="1735"/>
    <s v="210000091513"/>
    <n v="60031270"/>
    <s v="Rakesh Kumar"/>
    <x v="4"/>
    <s v="Faridabad"/>
    <x v="153"/>
    <m/>
    <x v="0"/>
    <s v="Executives"/>
    <s v="E6"/>
    <s v="Yes"/>
    <s v="Yes"/>
    <s v="Yes"/>
    <s v="Yes"/>
    <s v="Yes"/>
    <s v="Yes"/>
    <s v="No"/>
    <s v="0"/>
    <d v="2021-07-28T00:00:00"/>
    <d v="1899-12-30T22:33:04"/>
  </r>
  <r>
    <n v="1739"/>
    <s v="210000090985"/>
    <n v="60002212"/>
    <s v="Vinod Sharma"/>
    <x v="4"/>
    <s v="Faridabad"/>
    <x v="154"/>
    <m/>
    <x v="16"/>
    <s v="Executives"/>
    <s v="E6"/>
    <s v="Yes"/>
    <s v="Yes"/>
    <s v="Yes"/>
    <s v="Yes"/>
    <s v="Yes"/>
    <s v="Yes"/>
    <s v="No"/>
    <s v="0"/>
    <d v="2021-07-28T00:00:00"/>
    <d v="1899-12-30T16:24:42"/>
  </r>
  <r>
    <n v="1741"/>
    <s v="210000091147"/>
    <n v="60002063"/>
    <s v="Rajat Kumar"/>
    <x v="4"/>
    <s v="Faridabad"/>
    <x v="177"/>
    <m/>
    <x v="17"/>
    <s v="Executives"/>
    <s v="E6"/>
    <s v="Yes"/>
    <s v="Yes"/>
    <s v="Yes"/>
    <s v="Yes"/>
    <s v="Yes"/>
    <s v="Yes"/>
    <s v="No"/>
    <s v="0"/>
    <d v="2021-07-28T00:00:00"/>
    <d v="1899-12-30T17:13:33"/>
  </r>
  <r>
    <n v="1743"/>
    <s v="210000091312"/>
    <n v="60001921"/>
    <s v="Durgawati Mishra"/>
    <x v="4"/>
    <s v="Faridabad"/>
    <x v="177"/>
    <m/>
    <x v="17"/>
    <s v="Executives"/>
    <s v="E6"/>
    <s v="Yes"/>
    <s v="Yes"/>
    <s v="Yes"/>
    <s v="Yes"/>
    <s v="Yes"/>
    <s v="Yes"/>
    <s v="No"/>
    <s v="0"/>
    <d v="2021-07-28T00:00:00"/>
    <d v="1899-12-30T18:09:17"/>
  </r>
  <r>
    <n v="1746"/>
    <s v="210000091477"/>
    <n v="60011182"/>
    <s v="Pramod Kumar"/>
    <x v="4"/>
    <s v="Faridabad"/>
    <x v="151"/>
    <m/>
    <x v="16"/>
    <s v="Executives"/>
    <s v="E6"/>
    <s v="Yes"/>
    <s v="Yes"/>
    <s v="Yes"/>
    <s v="Yes"/>
    <s v="Yes"/>
    <s v="Yes"/>
    <s v="No"/>
    <s v="0"/>
    <d v="2021-07-28T00:00:00"/>
    <d v="1899-12-30T21:49:10"/>
  </r>
  <r>
    <n v="1761"/>
    <s v="210000091597"/>
    <n v="60010998"/>
    <s v="Gaya Prasad"/>
    <x v="4"/>
    <s v="Faridabad"/>
    <x v="153"/>
    <m/>
    <x v="0"/>
    <s v="Executives"/>
    <s v="E6"/>
    <s v="Yes"/>
    <s v="Yes"/>
    <s v="Yes"/>
    <s v="Yes"/>
    <s v="Yes"/>
    <s v="Yes"/>
    <s v="No"/>
    <s v="0"/>
    <d v="2021-07-29T00:00:00"/>
    <d v="1899-12-30T09:47:56"/>
  </r>
  <r>
    <n v="1773"/>
    <s v="210000091901"/>
    <n v="60011177"/>
    <s v="Punita Shrivastava"/>
    <x v="4"/>
    <s v="Faridabad"/>
    <x v="153"/>
    <m/>
    <x v="0"/>
    <s v="Executives"/>
    <s v="E6"/>
    <s v="Yes"/>
    <s v="Yes"/>
    <s v="Yes"/>
    <s v="Yes"/>
    <s v="Yes"/>
    <s v="Yes"/>
    <s v="No"/>
    <s v="0"/>
    <d v="2021-07-29T00:00:00"/>
    <d v="1899-12-30T11:27:27"/>
  </r>
  <r>
    <n v="1795"/>
    <s v="210000092101"/>
    <n v="60000237"/>
    <s v="Ashok Kumar"/>
    <x v="4"/>
    <s v="Faridabad"/>
    <x v="153"/>
    <m/>
    <x v="0"/>
    <s v="Executives"/>
    <s v="E6"/>
    <s v="Yes"/>
    <s v="Yes"/>
    <s v="Yes"/>
    <s v="Yes"/>
    <s v="Yes"/>
    <s v="Yes"/>
    <s v="No"/>
    <s v="0"/>
    <d v="2021-07-29T00:00:00"/>
    <d v="1899-12-30T12:45:10"/>
  </r>
  <r>
    <n v="1800"/>
    <s v="210000092539"/>
    <n v="60002374"/>
    <s v="Manish Kumar"/>
    <x v="4"/>
    <s v="Faridabad"/>
    <x v="153"/>
    <m/>
    <x v="0"/>
    <s v="Executives"/>
    <s v="E6"/>
    <s v="Yes"/>
    <s v="Yes"/>
    <s v="Yes"/>
    <s v="Yes"/>
    <s v="Yes"/>
    <s v="Yes"/>
    <s v="No"/>
    <s v="0"/>
    <d v="2021-07-29T00:00:00"/>
    <d v="1899-12-30T17:29:06"/>
  </r>
  <r>
    <n v="1803"/>
    <s v="210000092842"/>
    <n v="60001834"/>
    <s v="Yashpal Choudhary"/>
    <x v="4"/>
    <s v="Faridabad"/>
    <x v="168"/>
    <m/>
    <x v="16"/>
    <s v="Executives"/>
    <s v="E6"/>
    <s v="Yes"/>
    <s v="Yes"/>
    <s v="Yes"/>
    <s v="Yes"/>
    <s v="Yes"/>
    <s v="Yes"/>
    <s v="No"/>
    <s v="0"/>
    <d v="2021-07-29T00:00:00"/>
    <d v="1899-12-30T21:45:23"/>
  </r>
  <r>
    <n v="1804"/>
    <s v="210000092874"/>
    <n v="60001931"/>
    <s v="Sumit Gaur"/>
    <x v="4"/>
    <s v="Faridabad"/>
    <x v="153"/>
    <m/>
    <x v="0"/>
    <s v="Executives"/>
    <s v="E6"/>
    <s v="Yes"/>
    <s v="Yes"/>
    <s v="Yes"/>
    <s v="Yes"/>
    <s v="Yes"/>
    <s v="Yes"/>
    <s v="No"/>
    <s v="0"/>
    <d v="2021-07-29T00:00:00"/>
    <d v="1899-12-30T23:36:35"/>
  </r>
  <r>
    <n v="1806"/>
    <s v="210000092613"/>
    <n v="60040492"/>
    <s v="Surendra Singh Rawat"/>
    <x v="4"/>
    <s v="Faridabad"/>
    <x v="188"/>
    <m/>
    <x v="0"/>
    <s v="Executives"/>
    <s v="E6"/>
    <s v="Yes"/>
    <s v="Yes"/>
    <s v="Yes"/>
    <s v="Yes"/>
    <s v="Yes"/>
    <s v="Yes"/>
    <s v="No"/>
    <s v="0"/>
    <d v="2021-07-29T00:00:00"/>
    <d v="1899-12-30T17:40:29"/>
  </r>
  <r>
    <n v="1817"/>
    <s v="210000092851"/>
    <n v="60001948"/>
    <s v="Anil Kumar Sharma"/>
    <x v="4"/>
    <s v="Faridabad"/>
    <x v="167"/>
    <m/>
    <x v="16"/>
    <s v="Executives"/>
    <s v="E6"/>
    <s v="Yes"/>
    <s v="Yes"/>
    <s v="Yes"/>
    <s v="Yes"/>
    <s v="Yes"/>
    <s v="Yes"/>
    <s v="No"/>
    <s v="0"/>
    <d v="2021-07-29T00:00:00"/>
    <d v="1899-12-30T22:02:03"/>
  </r>
  <r>
    <n v="1818"/>
    <s v="210000092881"/>
    <n v="60001924"/>
    <s v="Ruchi Tiwari"/>
    <x v="4"/>
    <s v="Faridabad"/>
    <x v="153"/>
    <m/>
    <x v="0"/>
    <s v="Executives"/>
    <s v="E6"/>
    <s v="Yes"/>
    <s v="Yes"/>
    <s v="Yes"/>
    <s v="Yes"/>
    <s v="Yes"/>
    <s v="Yes"/>
    <s v="No"/>
    <s v="0"/>
    <d v="2021-07-29T00:00:00"/>
    <d v="1899-12-30T23:37:36"/>
  </r>
  <r>
    <n v="1829"/>
    <s v="210000093322"/>
    <n v="60001994"/>
    <s v="Akhilesh Jorwal"/>
    <x v="4"/>
    <s v="Faridabad"/>
    <x v="176"/>
    <m/>
    <x v="16"/>
    <s v="Executives"/>
    <s v="E6"/>
    <s v="Yes"/>
    <s v="Yes"/>
    <s v="Yes"/>
    <s v="Yes"/>
    <s v="Yes"/>
    <s v="Yes"/>
    <s v="No"/>
    <s v="0"/>
    <d v="2021-07-30T00:00:00"/>
    <d v="1899-12-30T11:37:18"/>
  </r>
  <r>
    <n v="1835"/>
    <s v="210000092914"/>
    <n v="60002504"/>
    <s v="Gaurav Kumar"/>
    <x v="4"/>
    <s v="Faridabad"/>
    <x v="153"/>
    <m/>
    <x v="0"/>
    <s v="Executives"/>
    <s v="E6"/>
    <s v="Yes"/>
    <s v="Yes"/>
    <s v="Yes"/>
    <s v="Yes"/>
    <s v="Yes"/>
    <s v="Yes"/>
    <s v="No"/>
    <s v="0"/>
    <d v="2021-07-30T00:00:00"/>
    <d v="1899-12-30T08:56:15"/>
  </r>
  <r>
    <n v="1843"/>
    <s v="210000093266"/>
    <n v="60002002"/>
    <s v="Santosh Arya"/>
    <x v="4"/>
    <s v="Faridabad"/>
    <x v="168"/>
    <m/>
    <x v="16"/>
    <s v="Executives"/>
    <s v="E6"/>
    <s v="Yes"/>
    <s v="Yes"/>
    <s v="Yes"/>
    <s v="Yes"/>
    <s v="Yes"/>
    <s v="Yes"/>
    <s v="No"/>
    <s v="0"/>
    <d v="2021-07-30T00:00:00"/>
    <d v="1899-12-30T11:37:03"/>
  </r>
  <r>
    <n v="1846"/>
    <s v="210000093724"/>
    <n v="60002473"/>
    <s v="Rajiv Ranjan"/>
    <x v="4"/>
    <s v="Faridabad"/>
    <x v="182"/>
    <m/>
    <x v="0"/>
    <s v="Executives"/>
    <s v="E6"/>
    <s v="Yes"/>
    <s v="Yes"/>
    <s v="Yes"/>
    <s v="Yes"/>
    <s v="Yes"/>
    <s v="Yes"/>
    <s v="No"/>
    <s v="0"/>
    <d v="2021-07-30T00:00:00"/>
    <d v="1899-12-30T16:27:01"/>
  </r>
  <r>
    <n v="1854"/>
    <s v="210000093691"/>
    <n v="60001276"/>
    <s v="Rahul Yadav"/>
    <x v="4"/>
    <s v="Faridabad"/>
    <x v="0"/>
    <m/>
    <x v="0"/>
    <s v="Executives"/>
    <s v="E6"/>
    <s v="Yes"/>
    <s v="Yes"/>
    <s v="Yes"/>
    <s v="Yes"/>
    <s v="Yes"/>
    <s v="Yes"/>
    <s v="No"/>
    <s v="0"/>
    <d v="2021-07-30T00:00:00"/>
    <d v="1899-12-30T16:06:34"/>
  </r>
  <r>
    <n v="1857"/>
    <s v="210000093423"/>
    <n v="60011371"/>
    <s v="Devesh Kumar Singh"/>
    <x v="4"/>
    <s v="Faridabad"/>
    <x v="193"/>
    <m/>
    <x v="0"/>
    <s v="Executives"/>
    <s v="E6"/>
    <s v="Yes"/>
    <s v="Yes"/>
    <s v="Yes"/>
    <s v="Yes"/>
    <s v="Yes"/>
    <s v="Yes"/>
    <s v="No"/>
    <s v="0"/>
    <d v="2021-07-30T00:00:00"/>
    <d v="1899-12-30T12:39:23"/>
  </r>
  <r>
    <n v="1858"/>
    <s v="210000093467"/>
    <n v="60002031"/>
    <s v="Shailendra Singh Tanwar"/>
    <x v="4"/>
    <s v="Faridabad"/>
    <x v="170"/>
    <m/>
    <x v="1"/>
    <s v="Executives"/>
    <s v="E6"/>
    <s v="Yes"/>
    <s v="Yes"/>
    <s v="Yes"/>
    <s v="Yes"/>
    <s v="Yes"/>
    <s v="Yes"/>
    <s v="No"/>
    <s v="0"/>
    <d v="2021-07-30T00:00:00"/>
    <d v="1899-12-30T13:12:04"/>
  </r>
  <r>
    <n v="1859"/>
    <s v="210000093637"/>
    <n v="60001789"/>
    <s v="Shikha Singh"/>
    <x v="4"/>
    <s v="Faridabad"/>
    <x v="153"/>
    <m/>
    <x v="0"/>
    <s v="Executives"/>
    <s v="E6"/>
    <s v="Yes"/>
    <s v="Yes"/>
    <s v="Yes"/>
    <s v="Yes"/>
    <s v="Yes"/>
    <s v="Yes"/>
    <s v="No"/>
    <s v="0"/>
    <d v="2021-07-30T00:00:00"/>
    <d v="1899-12-30T15:54:13"/>
  </r>
  <r>
    <n v="1864"/>
    <s v="210000093752"/>
    <n v="60016748"/>
    <s v="Parmod Kumar Bhagat"/>
    <x v="4"/>
    <s v="Faridabad"/>
    <x v="165"/>
    <m/>
    <x v="17"/>
    <s v="Executives"/>
    <s v="E6"/>
    <s v="Yes"/>
    <s v="Yes"/>
    <s v="Yes"/>
    <s v="Yes"/>
    <s v="Yes"/>
    <s v="Yes"/>
    <s v="No"/>
    <s v="0"/>
    <d v="2021-07-30T00:00:00"/>
    <d v="1899-12-30T16:37:43"/>
  </r>
  <r>
    <n v="1869"/>
    <s v="210000093994"/>
    <n v="60002075"/>
    <s v="Pankaj Suthar"/>
    <x v="4"/>
    <s v="Faridabad"/>
    <x v="194"/>
    <m/>
    <x v="16"/>
    <s v="Executives"/>
    <s v="E6"/>
    <s v="Yes"/>
    <s v="Yes"/>
    <s v="Yes"/>
    <s v="Yes"/>
    <s v="Yes"/>
    <s v="Yes"/>
    <s v="No"/>
    <s v="0"/>
    <d v="2021-07-30T00:00:00"/>
    <d v="1899-12-30T21:43:32"/>
  </r>
  <r>
    <n v="1872"/>
    <s v="210000094112"/>
    <n v="60030764"/>
    <s v="T Mahesh"/>
    <x v="4"/>
    <s v="Faridabad"/>
    <x v="184"/>
    <m/>
    <x v="1"/>
    <s v="Executives"/>
    <s v="E6"/>
    <s v="Yes"/>
    <s v="Yes"/>
    <s v="Yes"/>
    <s v="Yes"/>
    <s v="Yes"/>
    <s v="Yes"/>
    <s v="No"/>
    <s v="0"/>
    <d v="2021-07-31T00:00:00"/>
    <d v="1899-12-30T09:24:44"/>
  </r>
  <r>
    <n v="1873"/>
    <s v="210000094286"/>
    <n v="60002089"/>
    <s v="Vishal Sagar"/>
    <x v="4"/>
    <s v="Faridabad"/>
    <x v="153"/>
    <m/>
    <x v="0"/>
    <s v="Executives"/>
    <s v="E6"/>
    <s v="Yes"/>
    <s v="Yes"/>
    <s v="Yes"/>
    <s v="Yes"/>
    <s v="Yes"/>
    <s v="Yes"/>
    <s v="No"/>
    <s v="0"/>
    <d v="2021-07-31T00:00:00"/>
    <d v="1899-12-30T11:30:59"/>
  </r>
  <r>
    <n v="1874"/>
    <s v="210000094696"/>
    <n v="60011176"/>
    <s v="P P Chaurasia"/>
    <x v="4"/>
    <s v="Faridabad"/>
    <x v="164"/>
    <m/>
    <x v="16"/>
    <s v="Executives"/>
    <s v="E6"/>
    <s v="Yes"/>
    <s v="Yes"/>
    <s v="Yes"/>
    <s v="Yes"/>
    <s v="Yes"/>
    <s v="Yes"/>
    <s v="No"/>
    <s v="0"/>
    <d v="2021-07-31T00:00:00"/>
    <d v="1899-12-30T19:23:52"/>
  </r>
  <r>
    <n v="1876"/>
    <s v="210000094355"/>
    <n v="60001800"/>
    <s v="Aditi Paliwal"/>
    <x v="4"/>
    <s v="Faridabad"/>
    <x v="153"/>
    <m/>
    <x v="0"/>
    <s v="Executives"/>
    <s v="E6"/>
    <s v="Yes"/>
    <s v="Yes"/>
    <s v="Yes"/>
    <s v="Yes"/>
    <s v="Yes"/>
    <s v="Yes"/>
    <s v="No"/>
    <s v="0"/>
    <d v="2021-07-31T00:00:00"/>
    <d v="1899-12-30T12:39:04"/>
  </r>
  <r>
    <n v="1879"/>
    <s v="210000094742"/>
    <n v="60002376"/>
    <s v="Avneesh Kumar"/>
    <x v="4"/>
    <s v="Faridabad"/>
    <x v="187"/>
    <m/>
    <x v="0"/>
    <s v="Executives"/>
    <s v="E6"/>
    <s v="Yes"/>
    <s v="Yes"/>
    <s v="Yes"/>
    <s v="Yes"/>
    <s v="Yes"/>
    <s v="Yes"/>
    <s v="No"/>
    <s v="0"/>
    <d v="2021-07-31T00:00:00"/>
    <d v="1899-12-30T20:39:12"/>
  </r>
  <r>
    <n v="1881"/>
    <s v="210000094367"/>
    <n v="60001969"/>
    <s v="Abhilasha Singh"/>
    <x v="4"/>
    <s v="Faridabad"/>
    <x v="192"/>
    <m/>
    <x v="16"/>
    <s v="Executives"/>
    <s v="E6"/>
    <s v="Yes"/>
    <s v="Yes"/>
    <s v="Yes"/>
    <s v="Yes"/>
    <s v="Yes"/>
    <s v="Yes"/>
    <s v="No"/>
    <s v="0"/>
    <d v="2021-07-31T00:00:00"/>
    <d v="1899-12-30T12:54:26"/>
  </r>
  <r>
    <n v="1885"/>
    <s v="210000094645"/>
    <n v="60002189"/>
    <s v="Hemant Kumar"/>
    <x v="4"/>
    <s v="Faridabad"/>
    <x v="162"/>
    <m/>
    <x v="16"/>
    <s v="Executives"/>
    <s v="E6"/>
    <s v="Yes"/>
    <s v="Yes"/>
    <s v="Yes"/>
    <s v="Yes"/>
    <s v="Yes"/>
    <s v="Yes"/>
    <s v="No"/>
    <s v="0"/>
    <d v="2021-07-31T00:00:00"/>
    <d v="1899-12-30T17:39:32"/>
  </r>
  <r>
    <n v="1887"/>
    <s v="210000094681"/>
    <n v="60001999"/>
    <s v="Meghraj Meena"/>
    <x v="4"/>
    <s v="Faridabad"/>
    <x v="184"/>
    <m/>
    <x v="1"/>
    <s v="Executives"/>
    <s v="E6"/>
    <s v="Yes"/>
    <s v="Yes"/>
    <s v="Yes"/>
    <s v="Yes"/>
    <s v="Yes"/>
    <s v="Yes"/>
    <s v="No"/>
    <s v="0"/>
    <d v="2021-07-31T00:00:00"/>
    <d v="1899-12-30T18:11:10"/>
  </r>
  <r>
    <n v="1889"/>
    <s v="210000094680"/>
    <n v="60016381"/>
    <s v="Uday Kumar"/>
    <x v="4"/>
    <s v="Faridabad"/>
    <x v="160"/>
    <m/>
    <x v="17"/>
    <s v="Executives"/>
    <s v="E6"/>
    <s v="Yes"/>
    <s v="Yes"/>
    <s v="Yes"/>
    <s v="Yes"/>
    <s v="Yes"/>
    <s v="Yes"/>
    <s v="No"/>
    <s v="0"/>
    <d v="2021-07-31T00:00:00"/>
    <d v="1899-12-30T19:13:39"/>
  </r>
  <r>
    <n v="1891"/>
    <s v="210000094653"/>
    <n v="60001907"/>
    <s v="TARUN KUMAR MUNJAL"/>
    <x v="4"/>
    <s v="Faridabad"/>
    <x v="153"/>
    <m/>
    <x v="0"/>
    <s v="Executives"/>
    <s v="E6"/>
    <s v="Yes"/>
    <s v="Yes"/>
    <s v="Yes"/>
    <s v="Yes"/>
    <s v="Yes"/>
    <s v="Yes"/>
    <s v="No"/>
    <s v="0"/>
    <d v="2021-07-31T00:00:00"/>
    <d v="1899-12-30T17:50:10"/>
  </r>
  <r>
    <n v="1892"/>
    <s v="210000094485"/>
    <n v="60010310"/>
    <s v="S Banerjee"/>
    <x v="4"/>
    <s v="Faridabad"/>
    <x v="159"/>
    <m/>
    <x v="0"/>
    <s v="Executives"/>
    <s v="E6"/>
    <s v="Yes"/>
    <s v="Yes"/>
    <s v="Yes"/>
    <s v="Yes"/>
    <s v="Yes"/>
    <s v="Yes"/>
    <s v="No"/>
    <s v="0"/>
    <d v="2021-07-31T00:00:00"/>
    <d v="1899-12-30T14:58:39"/>
  </r>
  <r>
    <n v="1900"/>
    <s v="210000095581"/>
    <n v="60002451"/>
    <s v="Hukmichand Menaria"/>
    <x v="4"/>
    <s v="Faridabad"/>
    <x v="162"/>
    <m/>
    <x v="16"/>
    <s v="Executives"/>
    <s v="E6"/>
    <s v="Yes"/>
    <s v="Yes"/>
    <s v="Yes"/>
    <s v="Yes"/>
    <s v="Yes"/>
    <s v="Yes"/>
    <s v="No"/>
    <s v="0"/>
    <d v="2021-08-03T00:00:00"/>
    <d v="1899-12-30T20:06:11"/>
  </r>
  <r>
    <n v="1902"/>
    <s v="210000095607"/>
    <n v="60001382"/>
    <s v="Sarwesh Kumar"/>
    <x v="4"/>
    <s v="Faridabad"/>
    <x v="1"/>
    <m/>
    <x v="1"/>
    <s v="Executives"/>
    <s v="E6"/>
    <s v="Yes"/>
    <s v="Yes"/>
    <s v="Yes"/>
    <s v="Yes"/>
    <s v="Yes"/>
    <s v="Yes"/>
    <s v="No"/>
    <s v="0"/>
    <d v="2021-08-04T00:00:00"/>
    <d v="1899-12-30T00:26:57"/>
  </r>
  <r>
    <n v="1903"/>
    <s v="210000095851"/>
    <n v="60001897"/>
    <s v="Raj Kumar"/>
    <x v="4"/>
    <s v="Faridabad"/>
    <x v="153"/>
    <m/>
    <x v="0"/>
    <s v="Executives"/>
    <s v="E6"/>
    <s v="Yes"/>
    <s v="Yes"/>
    <s v="Yes"/>
    <s v="Yes"/>
    <s v="Yes"/>
    <s v="Yes"/>
    <s v="No"/>
    <s v="0"/>
    <d v="2021-08-04T00:00:00"/>
    <d v="1899-12-30T16:53:36"/>
  </r>
  <r>
    <n v="1911"/>
    <s v="210000096898"/>
    <n v="60002455"/>
    <s v="Maneesh Zarwal"/>
    <x v="4"/>
    <s v="Faridabad"/>
    <x v="195"/>
    <m/>
    <x v="16"/>
    <s v="Executives"/>
    <s v="E6"/>
    <s v="Yes"/>
    <s v="Yes"/>
    <s v="Yes"/>
    <s v="Yes"/>
    <s v="Yes"/>
    <s v="Yes"/>
    <s v="No"/>
    <s v="0"/>
    <d v="2021-08-07T00:00:00"/>
    <d v="1899-12-30T17:24:12"/>
  </r>
  <r>
    <n v="1934"/>
    <s v="210000081720"/>
    <n v="60001109"/>
    <s v="P S M Tripathi"/>
    <x v="4"/>
    <s v="Faridabad"/>
    <x v="166"/>
    <m/>
    <x v="1"/>
    <s v="Executives"/>
    <s v="E7"/>
    <s v="Yes"/>
    <s v="Yes"/>
    <s v="Yes"/>
    <s v="Yes"/>
    <s v="Yes"/>
    <s v="Yes"/>
    <s v="No"/>
    <s v="0"/>
    <d v="2021-07-12T00:00:00"/>
    <d v="1899-12-30T10:56:22"/>
  </r>
  <r>
    <n v="1944"/>
    <s v="210000082568"/>
    <n v="60001421"/>
    <s v="Purushotam Dass"/>
    <x v="4"/>
    <s v="Faridabad"/>
    <x v="175"/>
    <m/>
    <x v="16"/>
    <s v="Executives"/>
    <s v="E7"/>
    <s v="Yes"/>
    <s v="Yes"/>
    <s v="Yes"/>
    <s v="Yes"/>
    <s v="Yes"/>
    <s v="Yes"/>
    <s v="No"/>
    <s v="0"/>
    <d v="2021-07-13T00:00:00"/>
    <d v="1899-12-30T23:04:34"/>
  </r>
  <r>
    <n v="1945"/>
    <s v="210000082729"/>
    <n v="60001239"/>
    <s v="Shive Poojan Kushwaha"/>
    <x v="4"/>
    <s v="Faridabad"/>
    <x v="167"/>
    <m/>
    <x v="16"/>
    <s v="Executives"/>
    <s v="E7"/>
    <s v="Yes"/>
    <s v="Yes"/>
    <s v="Yes"/>
    <s v="Yes"/>
    <s v="Yes"/>
    <s v="Yes"/>
    <s v="No"/>
    <s v="0"/>
    <d v="2021-07-14T00:00:00"/>
    <d v="1899-12-30T12:33:48"/>
  </r>
  <r>
    <n v="1949"/>
    <s v="210000082676"/>
    <n v="60040758"/>
    <s v="Sanjay Mittal"/>
    <x v="4"/>
    <s v="Faridabad"/>
    <x v="156"/>
    <m/>
    <x v="16"/>
    <s v="Executives"/>
    <s v="E7"/>
    <s v="Yes"/>
    <s v="Yes"/>
    <s v="Yes"/>
    <s v="Yes"/>
    <s v="Yes"/>
    <s v="Yes"/>
    <s v="No"/>
    <s v="0"/>
    <d v="2021-07-14T00:00:00"/>
    <d v="1899-12-30T11:37:14"/>
  </r>
  <r>
    <n v="1953"/>
    <s v="210000082988"/>
    <n v="60020587"/>
    <s v="Dinesh Chandra Nainwal"/>
    <x v="4"/>
    <s v="Faridabad"/>
    <x v="153"/>
    <m/>
    <x v="0"/>
    <s v="Executives"/>
    <s v="E7"/>
    <s v="Yes"/>
    <s v="Yes"/>
    <s v="Yes"/>
    <s v="Yes"/>
    <s v="Yes"/>
    <s v="Yes"/>
    <s v="No"/>
    <s v="0"/>
    <d v="2021-07-15T00:00:00"/>
    <d v="1899-12-30T10:02:37"/>
  </r>
  <r>
    <n v="1969"/>
    <s v="210000084132"/>
    <n v="60001303"/>
    <s v="Jaswant Singh"/>
    <x v="4"/>
    <s v="Faridabad"/>
    <x v="183"/>
    <m/>
    <x v="16"/>
    <s v="Executives"/>
    <s v="E7"/>
    <s v="Yes"/>
    <s v="Yes"/>
    <s v="Yes"/>
    <s v="Yes"/>
    <s v="Yes"/>
    <s v="Yes"/>
    <s v="No"/>
    <s v="0"/>
    <d v="2021-07-19T00:00:00"/>
    <d v="1899-12-30T10:01:00"/>
  </r>
  <r>
    <n v="1972"/>
    <s v="210000084697"/>
    <n v="60040160"/>
    <s v="Manoj Kumar"/>
    <x v="4"/>
    <s v="Faridabad"/>
    <x v="187"/>
    <m/>
    <x v="0"/>
    <s v="Executives"/>
    <s v="E7"/>
    <s v="Yes"/>
    <s v="Yes"/>
    <s v="Yes"/>
    <s v="Yes"/>
    <s v="Yes"/>
    <s v="Yes"/>
    <s v="No"/>
    <s v="0"/>
    <d v="2021-07-20T00:00:00"/>
    <d v="1899-12-30T11:12:53"/>
  </r>
  <r>
    <n v="1984"/>
    <s v="210000085440"/>
    <n v="60010292"/>
    <s v="SS Tomar"/>
    <x v="4"/>
    <s v="Faridabad"/>
    <x v="165"/>
    <m/>
    <x v="17"/>
    <s v="Executives"/>
    <s v="E7"/>
    <s v="Yes"/>
    <s v="Yes"/>
    <s v="Yes"/>
    <s v="Yes"/>
    <s v="Yes"/>
    <s v="Yes"/>
    <s v="No"/>
    <s v="0"/>
    <d v="2021-07-22T00:00:00"/>
    <d v="1899-12-30T12:03:33"/>
  </r>
  <r>
    <n v="1996"/>
    <s v="210000085895"/>
    <n v="60020119"/>
    <s v="Vinay Prakash Sharma"/>
    <x v="4"/>
    <s v="Faridabad"/>
    <x v="151"/>
    <m/>
    <x v="16"/>
    <s v="Executives"/>
    <s v="E7"/>
    <s v="Yes"/>
    <s v="Yes"/>
    <s v="Yes"/>
    <s v="Yes"/>
    <s v="Yes"/>
    <s v="Yes"/>
    <s v="No"/>
    <s v="0"/>
    <d v="2021-07-23T00:00:00"/>
    <d v="1899-12-30T10:11:44"/>
  </r>
  <r>
    <n v="2014"/>
    <s v="210000086668"/>
    <n v="60010297"/>
    <s v="Anil Kumar Bansal"/>
    <x v="4"/>
    <s v="Faridabad"/>
    <x v="165"/>
    <m/>
    <x v="17"/>
    <s v="Executives"/>
    <s v="E7"/>
    <s v="Yes"/>
    <s v="Yes"/>
    <s v="Yes"/>
    <s v="Yes"/>
    <s v="Yes"/>
    <s v="Yes"/>
    <s v="No"/>
    <s v="0"/>
    <d v="2021-07-24T00:00:00"/>
    <d v="1899-12-30T11:45:51"/>
  </r>
  <r>
    <n v="2024"/>
    <s v="210000087055"/>
    <n v="60000985"/>
    <s v="Umesh Chandra Chaudhary"/>
    <x v="4"/>
    <s v="Faridabad"/>
    <x v="153"/>
    <m/>
    <x v="0"/>
    <s v="Executives"/>
    <s v="E7"/>
    <s v="Yes"/>
    <s v="Yes"/>
    <s v="Yes"/>
    <s v="Yes"/>
    <s v="Yes"/>
    <s v="Yes"/>
    <s v="No"/>
    <s v="0"/>
    <d v="2021-07-25T00:00:00"/>
    <d v="1899-12-30T11:33:53"/>
  </r>
  <r>
    <n v="2027"/>
    <s v="210000087231"/>
    <n v="60001369"/>
    <s v="Rajeev Kumar"/>
    <x v="4"/>
    <s v="Faridabad"/>
    <x v="153"/>
    <m/>
    <x v="0"/>
    <s v="Executives"/>
    <s v="E7"/>
    <s v="Yes"/>
    <s v="Yes"/>
    <s v="Yes"/>
    <s v="Yes"/>
    <s v="Yes"/>
    <s v="Yes"/>
    <s v="No"/>
    <s v="0"/>
    <d v="2021-07-25T00:00:00"/>
    <d v="1899-12-30T22:56:13"/>
  </r>
  <r>
    <n v="2037"/>
    <s v="210000087416"/>
    <n v="60001484"/>
    <s v="Rajendra Kumar Gujer"/>
    <x v="4"/>
    <s v="Faridabad"/>
    <x v="154"/>
    <m/>
    <x v="16"/>
    <s v="Executives"/>
    <s v="E7"/>
    <s v="Yes"/>
    <s v="Yes"/>
    <s v="Yes"/>
    <s v="Yes"/>
    <s v="Yes"/>
    <s v="Yes"/>
    <s v="No"/>
    <s v="0"/>
    <d v="2021-07-26T00:00:00"/>
    <d v="1899-12-30T10:31:29"/>
  </r>
  <r>
    <n v="2038"/>
    <s v="210000087237"/>
    <n v="60001139"/>
    <s v="Manisha Dholkheria"/>
    <x v="4"/>
    <s v="Faridabad"/>
    <x v="153"/>
    <m/>
    <x v="0"/>
    <s v="Executives"/>
    <s v="E7"/>
    <s v="Yes"/>
    <s v="Yes"/>
    <s v="Yes"/>
    <s v="Yes"/>
    <s v="Yes"/>
    <s v="Yes"/>
    <s v="No"/>
    <s v="0"/>
    <d v="2021-07-26T00:00:00"/>
    <d v="1899-12-30T09:08:01"/>
  </r>
  <r>
    <n v="2039"/>
    <s v="210000087292"/>
    <n v="60011059"/>
    <s v="Rajeev Ranjan"/>
    <x v="4"/>
    <s v="Faridabad"/>
    <x v="157"/>
    <m/>
    <x v="17"/>
    <s v="Executives"/>
    <s v="E7"/>
    <s v="Yes"/>
    <s v="Yes"/>
    <s v="Yes"/>
    <s v="Yes"/>
    <s v="Yes"/>
    <s v="Yes"/>
    <s v="No"/>
    <s v="0"/>
    <d v="2021-07-26T00:00:00"/>
    <d v="1899-12-30T09:45:48"/>
  </r>
  <r>
    <n v="2045"/>
    <s v="210000087617"/>
    <n v="60000977"/>
    <s v="D P Singh"/>
    <x v="4"/>
    <s v="Faridabad"/>
    <x v="190"/>
    <m/>
    <x v="18"/>
    <s v="Executives"/>
    <s v="E7"/>
    <s v="Yes"/>
    <s v="Yes"/>
    <s v="Yes"/>
    <s v="Yes"/>
    <s v="Yes"/>
    <s v="Yes"/>
    <s v="No"/>
    <s v="0"/>
    <d v="2021-07-26T00:00:00"/>
    <d v="1899-12-30T11:43:52"/>
  </r>
  <r>
    <n v="2055"/>
    <s v="210000087305"/>
    <n v="60016881"/>
    <s v="Bhudev Singh"/>
    <x v="4"/>
    <s v="Faridabad"/>
    <x v="165"/>
    <m/>
    <x v="17"/>
    <s v="Executives"/>
    <s v="E7"/>
    <s v="Yes"/>
    <s v="Yes"/>
    <s v="Yes"/>
    <s v="Yes"/>
    <s v="Yes"/>
    <s v="Yes"/>
    <s v="No"/>
    <s v="0"/>
    <d v="2021-07-26T00:00:00"/>
    <d v="1899-12-30T09:52:02"/>
  </r>
  <r>
    <n v="2059"/>
    <s v="210000087615"/>
    <n v="60000977"/>
    <s v="D P Singh"/>
    <x v="4"/>
    <s v="Faridabad"/>
    <x v="190"/>
    <m/>
    <x v="18"/>
    <s v="Executives"/>
    <s v="E7"/>
    <s v="Yes"/>
    <s v="Yes"/>
    <s v="Yes"/>
    <s v="Yes"/>
    <s v="Yes"/>
    <s v="Yes"/>
    <s v="No"/>
    <s v="0"/>
    <d v="2021-07-26T00:00:00"/>
    <d v="1899-12-30T11:41:12"/>
  </r>
  <r>
    <n v="2088"/>
    <s v="210000088332"/>
    <n v="60010806"/>
    <s v="A K Rai"/>
    <x v="4"/>
    <s v="Faridabad"/>
    <x v="178"/>
    <m/>
    <x v="1"/>
    <s v="Executives"/>
    <s v="E7"/>
    <s v="Yes"/>
    <s v="Yes"/>
    <s v="Yes"/>
    <s v="Yes"/>
    <s v="Yes"/>
    <s v="Yes"/>
    <s v="No"/>
    <s v="0"/>
    <d v="2021-07-26T00:00:00"/>
    <d v="1899-12-30T17:36:25"/>
  </r>
  <r>
    <n v="2104"/>
    <s v="210000087688"/>
    <n v="60001738"/>
    <s v="Devendra Kumar"/>
    <x v="4"/>
    <s v="Faridabad"/>
    <x v="169"/>
    <m/>
    <x v="0"/>
    <s v="Executives"/>
    <s v="E7"/>
    <s v="Yes"/>
    <s v="Yes"/>
    <s v="Yes"/>
    <s v="Yes"/>
    <s v="Yes"/>
    <s v="Yes"/>
    <s v="No"/>
    <s v="0"/>
    <d v="2021-07-26T00:00:00"/>
    <d v="1899-12-30T12:08:05"/>
  </r>
  <r>
    <n v="2150"/>
    <s v="210000089431"/>
    <n v="60010883"/>
    <s v="Lala Prasad"/>
    <x v="4"/>
    <s v="Faridabad"/>
    <x v="153"/>
    <m/>
    <x v="0"/>
    <s v="Executives"/>
    <s v="E7"/>
    <s v="Yes"/>
    <s v="Yes"/>
    <s v="Yes"/>
    <s v="Yes"/>
    <s v="Yes"/>
    <s v="Yes"/>
    <s v="No"/>
    <s v="0"/>
    <d v="2021-07-27T00:00:00"/>
    <d v="1899-12-30T16:13:21"/>
  </r>
  <r>
    <n v="2155"/>
    <s v="210000090124"/>
    <n v="60001100"/>
    <s v="Vinod Prakash Baxla"/>
    <x v="4"/>
    <s v="Faridabad"/>
    <x v="153"/>
    <m/>
    <x v="0"/>
    <s v="Executives"/>
    <s v="E7"/>
    <s v="Yes"/>
    <s v="Yes"/>
    <s v="Yes"/>
    <s v="Yes"/>
    <s v="Yes"/>
    <s v="Yes"/>
    <s v="No"/>
    <s v="0"/>
    <d v="2021-07-28T00:00:00"/>
    <d v="1899-12-30T10:23:27"/>
  </r>
  <r>
    <n v="2157"/>
    <s v="210000090125"/>
    <n v="60001102"/>
    <s v="Prashant Kumar"/>
    <x v="4"/>
    <s v="Faridabad"/>
    <x v="153"/>
    <m/>
    <x v="0"/>
    <s v="Executives"/>
    <s v="E7"/>
    <s v="Yes"/>
    <s v="Yes"/>
    <s v="Yes"/>
    <s v="Yes"/>
    <s v="Yes"/>
    <s v="Yes"/>
    <s v="No"/>
    <s v="0"/>
    <d v="2021-07-28T00:00:00"/>
    <d v="1899-12-30T10:24:34"/>
  </r>
  <r>
    <n v="2159"/>
    <s v="210000090127"/>
    <n v="60001328"/>
    <s v="Mahendra Singh Hada"/>
    <x v="4"/>
    <s v="Faridabad"/>
    <x v="153"/>
    <m/>
    <x v="0"/>
    <s v="Executives"/>
    <s v="E7"/>
    <s v="Yes"/>
    <s v="Yes"/>
    <s v="Yes"/>
    <s v="Yes"/>
    <s v="Yes"/>
    <s v="Yes"/>
    <s v="No"/>
    <s v="0"/>
    <d v="2021-07-28T00:00:00"/>
    <d v="1899-12-30T10:25:19"/>
  </r>
  <r>
    <n v="2160"/>
    <s v="210000090146"/>
    <n v="60001424"/>
    <s v="Vishal Roy"/>
    <x v="4"/>
    <s v="Faridabad"/>
    <x v="181"/>
    <m/>
    <x v="0"/>
    <s v="Executives"/>
    <s v="E7"/>
    <s v="Yes"/>
    <s v="Yes"/>
    <s v="Yes"/>
    <s v="Yes"/>
    <s v="Yes"/>
    <s v="Yes"/>
    <s v="No"/>
    <s v="0"/>
    <d v="2021-07-28T00:00:00"/>
    <d v="1899-12-30T10:26:05"/>
  </r>
  <r>
    <n v="2174"/>
    <s v="210000090421"/>
    <n v="60000982"/>
    <s v="Rajesh kumar Singh"/>
    <x v="4"/>
    <s v="Faridabad"/>
    <x v="196"/>
    <m/>
    <x v="0"/>
    <s v="Executives"/>
    <s v="E7"/>
    <s v="Yes"/>
    <s v="Yes"/>
    <s v="Yes"/>
    <s v="Yes"/>
    <s v="Yes"/>
    <s v="Yes"/>
    <s v="No"/>
    <s v="0"/>
    <d v="2021-07-28T00:00:00"/>
    <d v="1899-12-30T11:44:41"/>
  </r>
  <r>
    <n v="2176"/>
    <s v="210000090750"/>
    <n v="60010312"/>
    <s v="Dinesh Kumar Sharma"/>
    <x v="4"/>
    <s v="Faridabad"/>
    <x v="189"/>
    <m/>
    <x v="1"/>
    <s v="Executives"/>
    <s v="E7"/>
    <s v="Yes"/>
    <s v="Yes"/>
    <s v="Yes"/>
    <s v="Yes"/>
    <s v="Yes"/>
    <s v="Yes"/>
    <s v="No"/>
    <s v="0"/>
    <d v="2021-07-28T00:00:00"/>
    <d v="1899-12-30T14:05:09"/>
  </r>
  <r>
    <n v="2189"/>
    <s v="210000091440"/>
    <n v="60001595"/>
    <s v="Neeraj Kumar"/>
    <x v="4"/>
    <s v="Faridabad"/>
    <x v="177"/>
    <m/>
    <x v="17"/>
    <s v="Executives"/>
    <s v="E7"/>
    <s v="Yes"/>
    <s v="Yes"/>
    <s v="Yes"/>
    <s v="Yes"/>
    <s v="Yes"/>
    <s v="Yes"/>
    <s v="No"/>
    <s v="0"/>
    <d v="2021-07-28T00:00:00"/>
    <d v="1899-12-30T21:26:22"/>
  </r>
  <r>
    <n v="2192"/>
    <s v="210000091466"/>
    <n v="60001497"/>
    <s v="Brijendra Kr Meena"/>
    <x v="4"/>
    <s v="Faridabad"/>
    <x v="167"/>
    <m/>
    <x v="16"/>
    <s v="Executives"/>
    <s v="E7"/>
    <s v="Yes"/>
    <s v="Yes"/>
    <s v="Yes"/>
    <s v="Yes"/>
    <s v="Yes"/>
    <s v="Yes"/>
    <s v="No"/>
    <s v="0"/>
    <d v="2021-07-28T00:00:00"/>
    <d v="1899-12-30T21:22:50"/>
  </r>
  <r>
    <n v="2203"/>
    <s v="210000092096"/>
    <n v="60001754"/>
    <s v="Nageshwar Chaudhary"/>
    <x v="4"/>
    <s v="Faridabad"/>
    <x v="153"/>
    <m/>
    <x v="0"/>
    <s v="Executives"/>
    <s v="E7"/>
    <s v="Yes"/>
    <s v="Yes"/>
    <s v="Yes"/>
    <s v="Yes"/>
    <s v="Yes"/>
    <s v="Yes"/>
    <s v="No"/>
    <s v="0"/>
    <d v="2021-07-29T00:00:00"/>
    <d v="1899-12-30T13:05:02"/>
  </r>
  <r>
    <n v="2230"/>
    <s v="210000092531"/>
    <n v="60001403"/>
    <s v="Kumar Gautam"/>
    <x v="4"/>
    <s v="Faridabad"/>
    <x v="153"/>
    <m/>
    <x v="0"/>
    <s v="Executives"/>
    <s v="E7"/>
    <s v="Yes"/>
    <s v="Yes"/>
    <s v="Yes"/>
    <s v="Yes"/>
    <s v="Yes"/>
    <s v="Yes"/>
    <s v="No"/>
    <s v="0"/>
    <d v="2021-07-29T00:00:00"/>
    <d v="1899-12-30T17:03:13"/>
  </r>
  <r>
    <n v="2256"/>
    <s v="210000093966"/>
    <n v="60001695"/>
    <s v="Pankaj Kumar"/>
    <x v="4"/>
    <s v="Faridabad"/>
    <x v="184"/>
    <m/>
    <x v="1"/>
    <s v="Executives"/>
    <s v="E7"/>
    <s v="Yes"/>
    <s v="Yes"/>
    <s v="Yes"/>
    <s v="Yes"/>
    <s v="Yes"/>
    <s v="Yes"/>
    <s v="No"/>
    <s v="0"/>
    <d v="2021-07-30T00:00:00"/>
    <d v="1899-12-30T20:35:33"/>
  </r>
  <r>
    <n v="2257"/>
    <s v="210000093408"/>
    <n v="60011512"/>
    <s v="Brahma Shankar"/>
    <x v="4"/>
    <s v="Faridabad"/>
    <x v="167"/>
    <m/>
    <x v="16"/>
    <s v="Executives"/>
    <s v="E7"/>
    <s v="Yes"/>
    <s v="Yes"/>
    <s v="Yes"/>
    <s v="Yes"/>
    <s v="Yes"/>
    <s v="Yes"/>
    <s v="No"/>
    <s v="0"/>
    <d v="2021-07-30T00:00:00"/>
    <d v="1899-12-30T12:44:44"/>
  </r>
  <r>
    <n v="2261"/>
    <s v="210000093782"/>
    <n v="60000978"/>
    <s v="Himanshu Gupta"/>
    <x v="4"/>
    <s v="Faridabad"/>
    <x v="173"/>
    <m/>
    <x v="1"/>
    <s v="Executives"/>
    <s v="E7"/>
    <s v="Yes"/>
    <s v="Yes"/>
    <s v="Yes"/>
    <s v="Yes"/>
    <s v="Yes"/>
    <s v="Yes"/>
    <s v="No"/>
    <s v="0"/>
    <d v="2021-07-30T00:00:00"/>
    <d v="1899-12-30T16:53:34"/>
  </r>
  <r>
    <n v="2266"/>
    <s v="210000093845"/>
    <n v="60001221"/>
    <s v="Brijesh Kumar Meena"/>
    <x v="4"/>
    <s v="Faridabad"/>
    <x v="171"/>
    <m/>
    <x v="16"/>
    <s v="Executives"/>
    <s v="E7"/>
    <s v="Yes"/>
    <s v="Yes"/>
    <s v="Yes"/>
    <s v="Yes"/>
    <s v="Yes"/>
    <s v="Yes"/>
    <s v="No"/>
    <s v="0"/>
    <d v="2021-07-30T00:00:00"/>
    <d v="1899-12-30T17:40:57"/>
  </r>
  <r>
    <n v="2271"/>
    <s v="210000094016"/>
    <n v="60001171"/>
    <s v="Surendra Kumar"/>
    <x v="4"/>
    <s v="Faridabad"/>
    <x v="184"/>
    <m/>
    <x v="1"/>
    <s v="Executives"/>
    <s v="E7"/>
    <s v="Yes"/>
    <s v="Yes"/>
    <s v="Yes"/>
    <s v="Yes"/>
    <s v="Yes"/>
    <s v="Yes"/>
    <s v="No"/>
    <s v="0"/>
    <d v="2021-07-30T00:00:00"/>
    <d v="1899-12-30T22:24:16"/>
  </r>
  <r>
    <n v="2274"/>
    <s v="210000094115"/>
    <n v="60040353"/>
    <s v="B P Saraswat"/>
    <x v="4"/>
    <s v="Faridabad"/>
    <x v="177"/>
    <m/>
    <x v="17"/>
    <s v="Executives"/>
    <s v="E7"/>
    <s v="Yes"/>
    <s v="Yes"/>
    <s v="Yes"/>
    <s v="Yes"/>
    <s v="Yes"/>
    <s v="Yes"/>
    <s v="No"/>
    <s v="0"/>
    <d v="2021-07-31T00:00:00"/>
    <d v="1899-12-30T09:50:02"/>
  </r>
  <r>
    <n v="2277"/>
    <s v="210000094392"/>
    <n v="60011373"/>
    <s v="Ajay Kumar Sharma"/>
    <x v="4"/>
    <s v="Faridabad"/>
    <x v="191"/>
    <m/>
    <x v="16"/>
    <s v="Executives"/>
    <s v="E7"/>
    <s v="Yes"/>
    <s v="Yes"/>
    <s v="Yes"/>
    <s v="Yes"/>
    <s v="Yes"/>
    <s v="Yes"/>
    <s v="No"/>
    <s v="0"/>
    <d v="2021-07-31T00:00:00"/>
    <d v="1899-12-30T12:57:12"/>
  </r>
  <r>
    <n v="2278"/>
    <s v="210000094669"/>
    <n v="60020589"/>
    <s v="Munesh Kumar Attri"/>
    <x v="4"/>
    <s v="Faridabad"/>
    <x v="153"/>
    <m/>
    <x v="0"/>
    <s v="Executives"/>
    <s v="E7"/>
    <s v="Yes"/>
    <s v="Yes"/>
    <s v="Yes"/>
    <s v="Yes"/>
    <s v="Yes"/>
    <s v="Yes"/>
    <s v="No"/>
    <s v="0"/>
    <d v="2021-07-31T00:00:00"/>
    <d v="1899-12-30T18:27:16"/>
  </r>
  <r>
    <n v="2281"/>
    <s v="210000094137"/>
    <n v="60000958"/>
    <s v="Ram Kumar Raman"/>
    <x v="4"/>
    <s v="Faridabad"/>
    <x v="184"/>
    <m/>
    <x v="1"/>
    <s v="Executives"/>
    <s v="E7"/>
    <s v="Yes"/>
    <s v="Yes"/>
    <s v="Yes"/>
    <s v="Yes"/>
    <s v="Yes"/>
    <s v="Yes"/>
    <s v="No"/>
    <s v="0"/>
    <d v="2021-07-31T00:00:00"/>
    <d v="1899-12-30T10:25:02"/>
  </r>
  <r>
    <n v="2282"/>
    <s v="210000094295"/>
    <n v="60000507"/>
    <s v="Vinay Arvind Lall"/>
    <x v="4"/>
    <s v="Faridabad"/>
    <x v="169"/>
    <m/>
    <x v="0"/>
    <s v="Executives"/>
    <s v="E7"/>
    <s v="Yes"/>
    <s v="Yes"/>
    <s v="Yes"/>
    <s v="Yes"/>
    <s v="Yes"/>
    <s v="Yes"/>
    <s v="No"/>
    <s v="0"/>
    <d v="2021-07-31T00:00:00"/>
    <d v="1899-12-30T11:49:05"/>
  </r>
  <r>
    <n v="2286"/>
    <s v="210000094859"/>
    <n v="60010276"/>
    <s v="RK Pandey"/>
    <x v="4"/>
    <s v="Faridabad"/>
    <x v="177"/>
    <m/>
    <x v="17"/>
    <s v="Executives"/>
    <s v="E7"/>
    <s v="Yes"/>
    <s v="Yes"/>
    <s v="Yes"/>
    <s v="Yes"/>
    <s v="Yes"/>
    <s v="Yes"/>
    <s v="No"/>
    <s v="0"/>
    <d v="2021-08-02T00:00:00"/>
    <d v="1899-12-30T10:05:02"/>
  </r>
  <r>
    <n v="2290"/>
    <s v="210000095525"/>
    <n v="60001630"/>
    <s v="Sarnam Singh Meena"/>
    <x v="4"/>
    <s v="Faridabad"/>
    <x v="197"/>
    <m/>
    <x v="16"/>
    <s v="Executives"/>
    <s v="E7"/>
    <s v="Yes"/>
    <s v="Yes"/>
    <s v="Yes"/>
    <s v="Yes"/>
    <s v="Yes"/>
    <s v="Yes"/>
    <s v="No"/>
    <s v="0"/>
    <d v="2021-08-03T00:00:00"/>
    <d v="1899-12-30T17:30:30"/>
  </r>
  <r>
    <n v="2297"/>
    <s v="210000097951"/>
    <n v="60041709"/>
    <s v="Dilpreet Kaur"/>
    <x v="4"/>
    <s v="Faridabad"/>
    <x v="1"/>
    <m/>
    <x v="1"/>
    <s v="Executives"/>
    <s v="E7"/>
    <s v="Yes"/>
    <s v="Yes"/>
    <s v="Yes"/>
    <s v="Yes"/>
    <s v="Yes"/>
    <s v="Yes"/>
    <s v="No"/>
    <s v="0"/>
    <d v="2021-08-11T00:00:00"/>
    <d v="1899-12-30T16:25:07"/>
  </r>
  <r>
    <n v="2323"/>
    <s v="210000081899"/>
    <n v="60020059"/>
    <s v="Sunil Mohan Kandwal"/>
    <x v="4"/>
    <s v="Faridabad"/>
    <x v="153"/>
    <m/>
    <x v="0"/>
    <s v="Executives"/>
    <s v="E8"/>
    <s v="Yes"/>
    <s v="Yes"/>
    <s v="Yes"/>
    <s v="Yes"/>
    <s v="Yes"/>
    <s v="Yes"/>
    <s v="No"/>
    <s v="0"/>
    <d v="2021-07-12T00:00:00"/>
    <d v="1899-12-30T15:48:05"/>
  </r>
  <r>
    <n v="2351"/>
    <s v="210000084066"/>
    <n v="60000573"/>
    <s v="Rajesh V"/>
    <x v="4"/>
    <s v="Faridabad"/>
    <x v="153"/>
    <m/>
    <x v="0"/>
    <s v="Executives"/>
    <s v="E8"/>
    <s v="Yes"/>
    <s v="Yes"/>
    <s v="Yes"/>
    <s v="Yes"/>
    <s v="Yes"/>
    <s v="Yes"/>
    <s v="No"/>
    <s v="0"/>
    <d v="2021-07-19T00:00:00"/>
    <d v="1899-12-30T09:00:25"/>
  </r>
  <r>
    <n v="2363"/>
    <s v="210000084681"/>
    <n v="60040090"/>
    <s v="Afzal Ahmad"/>
    <x v="4"/>
    <s v="Faridabad"/>
    <x v="165"/>
    <m/>
    <x v="17"/>
    <s v="Executives"/>
    <s v="E8"/>
    <s v="Yes"/>
    <s v="Yes"/>
    <s v="Yes"/>
    <s v="Yes"/>
    <s v="Yes"/>
    <s v="Yes"/>
    <s v="No"/>
    <s v="0"/>
    <d v="2021-07-20T00:00:00"/>
    <d v="1899-12-30T10:20:09"/>
  </r>
  <r>
    <n v="2378"/>
    <s v="210000085426"/>
    <n v="60040027"/>
    <s v="Alok Kumar Sharma"/>
    <x v="4"/>
    <s v="Faridabad"/>
    <x v="172"/>
    <m/>
    <x v="16"/>
    <s v="Executives"/>
    <s v="E8"/>
    <s v="Yes"/>
    <s v="Yes"/>
    <s v="Yes"/>
    <s v="Yes"/>
    <s v="Yes"/>
    <s v="Yes"/>
    <s v="No"/>
    <s v="0"/>
    <d v="2021-07-22T00:00:00"/>
    <d v="1899-12-30T12:21:15"/>
  </r>
  <r>
    <n v="2384"/>
    <s v="210000086483"/>
    <n v="60040742"/>
    <s v="Shailendra Kumar"/>
    <x v="4"/>
    <s v="Faridabad"/>
    <x v="5"/>
    <m/>
    <x v="2"/>
    <s v="Executives"/>
    <s v="E8"/>
    <s v="Yes"/>
    <s v="Yes"/>
    <s v="Yes"/>
    <s v="Yes"/>
    <s v="Yes"/>
    <s v="Yes"/>
    <s v="No"/>
    <s v="0"/>
    <d v="2021-07-23T00:00:00"/>
    <d v="1899-12-30T18:25:34"/>
  </r>
  <r>
    <n v="2385"/>
    <s v="210000086045"/>
    <n v="60010803"/>
    <s v="Rakesh Prasad Sinha"/>
    <x v="4"/>
    <s v="Faridabad"/>
    <x v="153"/>
    <m/>
    <x v="0"/>
    <s v="Executives"/>
    <s v="E8"/>
    <s v="Yes"/>
    <s v="Yes"/>
    <s v="Yes"/>
    <s v="Yes"/>
    <s v="Yes"/>
    <s v="Yes"/>
    <s v="No"/>
    <s v="0"/>
    <d v="2021-07-23T00:00:00"/>
    <d v="1899-12-30T11:58:19"/>
  </r>
  <r>
    <n v="2412"/>
    <s v="210000087597"/>
    <n v="60000695"/>
    <s v="A K Gautam"/>
    <x v="4"/>
    <s v="Faridabad"/>
    <x v="153"/>
    <m/>
    <x v="0"/>
    <s v="Executives"/>
    <s v="E8"/>
    <s v="Yes"/>
    <s v="Yes"/>
    <s v="Yes"/>
    <s v="Yes"/>
    <s v="Yes"/>
    <s v="Yes"/>
    <s v="No"/>
    <s v="0"/>
    <d v="2021-07-26T00:00:00"/>
    <d v="1899-12-30T11:32:19"/>
  </r>
  <r>
    <n v="2418"/>
    <s v="210000087631"/>
    <n v="60020133"/>
    <s v="K K Tyagi"/>
    <x v="4"/>
    <s v="Faridabad"/>
    <x v="165"/>
    <m/>
    <x v="17"/>
    <s v="Executives"/>
    <s v="E8"/>
    <s v="Yes"/>
    <s v="Yes"/>
    <s v="Yes"/>
    <s v="Yes"/>
    <s v="Yes"/>
    <s v="Yes"/>
    <s v="No"/>
    <s v="0"/>
    <d v="2021-07-26T00:00:00"/>
    <d v="1899-12-30T11:44:00"/>
  </r>
  <r>
    <n v="2423"/>
    <s v="210000087969"/>
    <n v="60050052"/>
    <s v="Rajeev Sudan"/>
    <x v="4"/>
    <s v="Faridabad"/>
    <x v="185"/>
    <m/>
    <x v="0"/>
    <s v="Executives"/>
    <s v="E8"/>
    <s v="Yes"/>
    <s v="Yes"/>
    <s v="Yes"/>
    <s v="Yes"/>
    <s v="Yes"/>
    <s v="Yes"/>
    <s v="No"/>
    <s v="0"/>
    <d v="2021-07-26T00:00:00"/>
    <d v="1899-12-30T14:47:25"/>
  </r>
  <r>
    <n v="2424"/>
    <s v="210000088017"/>
    <n v="60050050"/>
    <s v="Sukumar Mishra"/>
    <x v="4"/>
    <s v="Faridabad"/>
    <x v="191"/>
    <m/>
    <x v="16"/>
    <s v="Executives"/>
    <s v="E8"/>
    <s v="Yes"/>
    <s v="Yes"/>
    <s v="Yes"/>
    <s v="Yes"/>
    <s v="Yes"/>
    <s v="Yes"/>
    <s v="No"/>
    <s v="0"/>
    <d v="2021-07-26T00:00:00"/>
    <d v="1899-12-30T15:32:25"/>
  </r>
  <r>
    <n v="2426"/>
    <s v="210000087911"/>
    <n v="60030715"/>
    <s v="A C Sankaraiah"/>
    <x v="4"/>
    <s v="Faridabad"/>
    <x v="192"/>
    <m/>
    <x v="16"/>
    <s v="Executives"/>
    <s v="E8"/>
    <s v="Yes"/>
    <s v="Yes"/>
    <s v="Yes"/>
    <s v="Yes"/>
    <s v="Yes"/>
    <s v="Yes"/>
    <s v="No"/>
    <s v="0"/>
    <d v="2021-07-26T00:00:00"/>
    <d v="1899-12-30T13:55:51"/>
  </r>
  <r>
    <n v="2438"/>
    <s v="210000088105"/>
    <n v="60000853"/>
    <s v="Anil Prajapati"/>
    <x v="4"/>
    <s v="Faridabad"/>
    <x v="177"/>
    <m/>
    <x v="17"/>
    <s v="Executives"/>
    <s v="E8"/>
    <s v="Yes"/>
    <s v="Yes"/>
    <s v="Yes"/>
    <s v="Yes"/>
    <s v="Yes"/>
    <s v="Yes"/>
    <s v="No"/>
    <s v="0"/>
    <d v="2021-07-26T00:00:00"/>
    <d v="1899-12-30T15:58:09"/>
  </r>
  <r>
    <n v="2444"/>
    <s v="210000088790"/>
    <n v="60030779"/>
    <s v="Saravanan V"/>
    <x v="4"/>
    <s v="Faridabad"/>
    <x v="153"/>
    <m/>
    <x v="0"/>
    <s v="Executives"/>
    <s v="E8"/>
    <s v="Yes"/>
    <s v="Yes"/>
    <s v="Yes"/>
    <s v="Yes"/>
    <s v="Yes"/>
    <s v="Yes"/>
    <s v="No"/>
    <s v="0"/>
    <d v="2021-07-27T00:00:00"/>
    <d v="1899-12-30T10:51:40"/>
  </r>
  <r>
    <n v="2445"/>
    <s v="210000088885"/>
    <n v="60010797"/>
    <s v="Alok Dubey"/>
    <x v="4"/>
    <s v="Faridabad"/>
    <x v="150"/>
    <m/>
    <x v="17"/>
    <s v="Executives"/>
    <s v="E8"/>
    <s v="Yes"/>
    <s v="Yes"/>
    <s v="Yes"/>
    <s v="Yes"/>
    <s v="Yes"/>
    <s v="Yes"/>
    <s v="No"/>
    <s v="0"/>
    <d v="2021-07-27T00:00:00"/>
    <d v="1899-12-30T11:29:22"/>
  </r>
  <r>
    <n v="2447"/>
    <s v="210000088944"/>
    <n v="60010786"/>
    <s v="Sanjay Sharma"/>
    <x v="4"/>
    <s v="Faridabad"/>
    <x v="0"/>
    <m/>
    <x v="0"/>
    <s v="Executives"/>
    <s v="E8"/>
    <s v="Yes"/>
    <s v="Yes"/>
    <s v="Yes"/>
    <s v="Yes"/>
    <s v="Yes"/>
    <s v="Yes"/>
    <s v="No"/>
    <s v="0"/>
    <d v="2021-07-27T00:00:00"/>
    <d v="1899-12-30T11:53:05"/>
  </r>
  <r>
    <n v="2450"/>
    <s v="210000089200"/>
    <n v="60010790"/>
    <s v="Atul Vinayak Singhal"/>
    <x v="4"/>
    <s v="Faridabad"/>
    <x v="189"/>
    <m/>
    <x v="1"/>
    <s v="Executives"/>
    <s v="E8"/>
    <s v="Yes"/>
    <s v="Yes"/>
    <s v="Yes"/>
    <s v="Yes"/>
    <s v="Yes"/>
    <s v="Yes"/>
    <s v="No"/>
    <s v="0"/>
    <d v="2021-07-27T00:00:00"/>
    <d v="1899-12-30T14:16:43"/>
  </r>
  <r>
    <n v="2455"/>
    <s v="210000089008"/>
    <n v="60000546"/>
    <s v="K K Choudhary"/>
    <x v="4"/>
    <s v="Faridabad"/>
    <x v="186"/>
    <m/>
    <x v="16"/>
    <s v="Executives"/>
    <s v="E8"/>
    <s v="Yes"/>
    <s v="Yes"/>
    <s v="Yes"/>
    <s v="Yes"/>
    <s v="Yes"/>
    <s v="Yes"/>
    <s v="No"/>
    <s v="0"/>
    <d v="2021-07-27T00:00:00"/>
    <d v="1899-12-30T12:23:46"/>
  </r>
  <r>
    <n v="2462"/>
    <s v="210000089497"/>
    <n v="60010800"/>
    <s v="S K Niranjan"/>
    <x v="4"/>
    <s v="Faridabad"/>
    <x v="153"/>
    <m/>
    <x v="0"/>
    <s v="Executives"/>
    <s v="E8"/>
    <s v="Yes"/>
    <s v="Yes"/>
    <s v="Yes"/>
    <s v="Yes"/>
    <s v="Yes"/>
    <s v="Yes"/>
    <s v="No"/>
    <s v="0"/>
    <d v="2021-07-27T00:00:00"/>
    <d v="1899-12-30T16:42:35"/>
  </r>
  <r>
    <n v="2467"/>
    <s v="210000089364"/>
    <n v="60010110"/>
    <s v="R Nagpal"/>
    <x v="4"/>
    <s v="Faridabad"/>
    <x v="153"/>
    <m/>
    <x v="0"/>
    <s v="Executives"/>
    <s v="E8"/>
    <s v="Yes"/>
    <s v="Yes"/>
    <s v="Yes"/>
    <s v="Yes"/>
    <s v="Yes"/>
    <s v="Yes"/>
    <s v="No"/>
    <s v="0"/>
    <d v="2021-07-27T00:00:00"/>
    <d v="1899-12-30T15:38:28"/>
  </r>
  <r>
    <n v="2471"/>
    <s v="210000089389"/>
    <n v="60010153"/>
    <s v="H R Lodha"/>
    <x v="4"/>
    <s v="Faridabad"/>
    <x v="169"/>
    <m/>
    <x v="0"/>
    <s v="Executives"/>
    <s v="E8"/>
    <s v="Yes"/>
    <s v="Yes"/>
    <s v="Yes"/>
    <s v="Yes"/>
    <s v="Yes"/>
    <s v="Yes"/>
    <s v="No"/>
    <s v="0"/>
    <d v="2021-07-27T00:00:00"/>
    <d v="1899-12-30T15:58:37"/>
  </r>
  <r>
    <n v="2477"/>
    <s v="210000090018"/>
    <n v="60040332"/>
    <s v="A K Behera"/>
    <x v="4"/>
    <s v="Faridabad"/>
    <x v="153"/>
    <m/>
    <x v="0"/>
    <s v="Executives"/>
    <s v="E8"/>
    <s v="Yes"/>
    <s v="Yes"/>
    <s v="Yes"/>
    <s v="Yes"/>
    <s v="Yes"/>
    <s v="Yes"/>
    <s v="No"/>
    <s v="0"/>
    <d v="2021-07-28T00:00:00"/>
    <d v="1899-12-30T09:52:41"/>
  </r>
  <r>
    <n v="2487"/>
    <s v="210000090678"/>
    <n v="60010792"/>
    <s v="P N Ghildyal"/>
    <x v="4"/>
    <s v="Faridabad"/>
    <x v="153"/>
    <m/>
    <x v="0"/>
    <s v="Executives"/>
    <s v="E8"/>
    <s v="Yes"/>
    <s v="Yes"/>
    <s v="Yes"/>
    <s v="Yes"/>
    <s v="Yes"/>
    <s v="Yes"/>
    <s v="No"/>
    <s v="0"/>
    <d v="2021-07-28T00:00:00"/>
    <d v="1899-12-30T13:12:25"/>
  </r>
  <r>
    <n v="2496"/>
    <s v="210000090560"/>
    <n v="60000693"/>
    <s v="B K Sethi"/>
    <x v="4"/>
    <s v="Faridabad"/>
    <x v="153"/>
    <m/>
    <x v="0"/>
    <s v="Executives"/>
    <s v="E8"/>
    <s v="Yes"/>
    <s v="Yes"/>
    <s v="Yes"/>
    <s v="Yes"/>
    <s v="Yes"/>
    <s v="Yes"/>
    <s v="No"/>
    <s v="0"/>
    <d v="2021-07-28T00:00:00"/>
    <d v="1899-12-30T12:41:21"/>
  </r>
  <r>
    <n v="2505"/>
    <s v="210000091502"/>
    <n v="60000903"/>
    <s v="K V Sampath Kumar"/>
    <x v="4"/>
    <s v="Faridabad"/>
    <x v="153"/>
    <m/>
    <x v="0"/>
    <s v="Executives"/>
    <s v="E8"/>
    <s v="Yes"/>
    <s v="Yes"/>
    <s v="Yes"/>
    <s v="Yes"/>
    <s v="Yes"/>
    <s v="Yes"/>
    <s v="No"/>
    <s v="0"/>
    <d v="2021-07-28T00:00:00"/>
    <d v="1899-12-30T21:59:31"/>
  </r>
  <r>
    <n v="2506"/>
    <s v="210000091656"/>
    <n v="60016499"/>
    <s v="Vinayak Chauhan"/>
    <x v="4"/>
    <s v="Faridabad"/>
    <x v="189"/>
    <m/>
    <x v="1"/>
    <s v="Executives"/>
    <s v="E8"/>
    <s v="Yes"/>
    <s v="Yes"/>
    <s v="Yes"/>
    <s v="Yes"/>
    <s v="Yes"/>
    <s v="Yes"/>
    <s v="No"/>
    <s v="0"/>
    <d v="2021-07-29T00:00:00"/>
    <d v="1899-12-30T10:00:07"/>
  </r>
  <r>
    <n v="2507"/>
    <s v="210000091669"/>
    <n v="60030824"/>
    <s v="H H Mahto"/>
    <x v="4"/>
    <s v="Faridabad"/>
    <x v="161"/>
    <m/>
    <x v="17"/>
    <s v="Executives"/>
    <s v="E8"/>
    <s v="Yes"/>
    <s v="Yes"/>
    <s v="Yes"/>
    <s v="Yes"/>
    <s v="Yes"/>
    <s v="Yes"/>
    <s v="No"/>
    <s v="0"/>
    <d v="2021-07-29T00:00:00"/>
    <d v="1899-12-30T10:09:23"/>
  </r>
  <r>
    <n v="2517"/>
    <s v="210000092196"/>
    <n v="60010949"/>
    <s v="B P Kundu"/>
    <x v="4"/>
    <s v="Faridabad"/>
    <x v="167"/>
    <m/>
    <x v="16"/>
    <s v="Executives"/>
    <s v="E8"/>
    <s v="Yes"/>
    <s v="Yes"/>
    <s v="Yes"/>
    <s v="Yes"/>
    <s v="Yes"/>
    <s v="Yes"/>
    <s v="No"/>
    <s v="0"/>
    <d v="2021-07-29T00:00:00"/>
    <d v="1899-12-30T14:25:39"/>
  </r>
  <r>
    <n v="2532"/>
    <s v="210000093392"/>
    <n v="60010275"/>
    <s v="Vijay Kumar Trivedi"/>
    <x v="4"/>
    <s v="Faridabad"/>
    <x v="170"/>
    <m/>
    <x v="1"/>
    <s v="Executives"/>
    <s v="E8"/>
    <s v="Yes"/>
    <s v="Yes"/>
    <s v="Yes"/>
    <s v="Yes"/>
    <s v="Yes"/>
    <s v="Yes"/>
    <s v="No"/>
    <s v="0"/>
    <d v="2021-07-30T00:00:00"/>
    <d v="1899-12-30T12:21:04"/>
  </r>
  <r>
    <n v="2535"/>
    <s v="210000093755"/>
    <n v="60000869"/>
    <s v="Sushant Gajanan Parhate"/>
    <x v="4"/>
    <s v="Faridabad"/>
    <x v="155"/>
    <m/>
    <x v="16"/>
    <s v="Executives"/>
    <s v="E8"/>
    <s v="Yes"/>
    <s v="Yes"/>
    <s v="Yes"/>
    <s v="Yes"/>
    <s v="Yes"/>
    <s v="Yes"/>
    <s v="No"/>
    <s v="0"/>
    <d v="2021-07-30T00:00:00"/>
    <d v="1899-12-30T16:43:18"/>
  </r>
  <r>
    <n v="2540"/>
    <s v="210000093634"/>
    <n v="60001047"/>
    <s v="Uday Kumar"/>
    <x v="4"/>
    <s v="Faridabad"/>
    <x v="164"/>
    <m/>
    <x v="16"/>
    <s v="Executives"/>
    <s v="E8"/>
    <s v="Yes"/>
    <s v="Yes"/>
    <s v="Yes"/>
    <s v="Yes"/>
    <s v="Yes"/>
    <s v="Yes"/>
    <s v="No"/>
    <s v="0"/>
    <d v="2021-07-30T00:00:00"/>
    <d v="1899-12-30T15:51:23"/>
  </r>
  <r>
    <n v="2544"/>
    <s v="210000094233"/>
    <n v="60041410"/>
    <s v="Manoj Kumar"/>
    <x v="4"/>
    <s v="Faridabad"/>
    <x v="153"/>
    <m/>
    <x v="0"/>
    <s v="Executives"/>
    <s v="E8"/>
    <s v="Yes"/>
    <s v="Yes"/>
    <s v="Yes"/>
    <s v="Yes"/>
    <s v="Yes"/>
    <s v="Yes"/>
    <s v="No"/>
    <s v="0"/>
    <d v="2021-07-31T00:00:00"/>
    <d v="1899-12-30T10:55:28"/>
  </r>
  <r>
    <n v="2545"/>
    <s v="210000094567"/>
    <n v="60030843"/>
    <s v="A R N R Das"/>
    <x v="4"/>
    <s v="Faridabad"/>
    <x v="154"/>
    <m/>
    <x v="16"/>
    <s v="Executives"/>
    <s v="E8"/>
    <s v="Yes"/>
    <s v="Yes"/>
    <s v="Yes"/>
    <s v="Yes"/>
    <s v="Yes"/>
    <s v="Yes"/>
    <s v="No"/>
    <s v="0"/>
    <d v="2021-07-31T00:00:00"/>
    <d v="1899-12-30T15:56:30"/>
  </r>
  <r>
    <n v="2555"/>
    <s v="210000096729"/>
    <n v="60030849"/>
    <s v="Surendra Kumar Jaiswal"/>
    <x v="4"/>
    <s v="Faridabad"/>
    <x v="165"/>
    <m/>
    <x v="17"/>
    <s v="Executives"/>
    <s v="E8"/>
    <s v="Yes"/>
    <s v="Yes"/>
    <s v="Yes"/>
    <s v="Yes"/>
    <s v="Yes"/>
    <s v="Yes"/>
    <s v="No"/>
    <s v="0"/>
    <d v="2021-08-07T00:00:00"/>
    <d v="1899-12-30T10:25:57"/>
  </r>
  <r>
    <n v="2557"/>
    <s v="210000097482"/>
    <n v="60000549"/>
    <s v="Manish Sharma"/>
    <x v="4"/>
    <s v="Faridabad"/>
    <x v="153"/>
    <m/>
    <x v="0"/>
    <s v="Executives"/>
    <s v="E8"/>
    <s v="Yes"/>
    <s v="Yes"/>
    <s v="Yes"/>
    <s v="Yes"/>
    <s v="Yes"/>
    <s v="Yes"/>
    <s v="No"/>
    <s v="0"/>
    <d v="2021-08-10T00:00:00"/>
    <d v="1899-12-30T10:13:23"/>
  </r>
  <r>
    <n v="2586"/>
    <s v="210000080732"/>
    <n v="60011914"/>
    <s v="VINAY KUMAR"/>
    <x v="4"/>
    <s v="Faridabad"/>
    <x v="175"/>
    <m/>
    <x v="16"/>
    <s v="Supervisors"/>
    <s v="S1"/>
    <s v="Yes"/>
    <s v="Yes"/>
    <s v="Yes"/>
    <s v="Yes"/>
    <s v="Yes"/>
    <s v="Yes"/>
    <s v="No"/>
    <s v="0"/>
    <d v="2021-07-08T00:00:00"/>
    <d v="1899-12-30T15:05:54"/>
  </r>
  <r>
    <n v="2591"/>
    <s v="210000081369"/>
    <n v="60011917"/>
    <s v="DIPU KUMAR"/>
    <x v="4"/>
    <s v="Faridabad"/>
    <x v="176"/>
    <m/>
    <x v="16"/>
    <s v="Supervisors"/>
    <s v="S1"/>
    <s v="Yes"/>
    <s v="Yes"/>
    <s v="Yes"/>
    <s v="Yes"/>
    <s v="Yes"/>
    <s v="Yes"/>
    <s v="No"/>
    <s v="0"/>
    <d v="2021-07-10T00:00:00"/>
    <d v="1899-12-30T13:02:10"/>
  </r>
  <r>
    <n v="2609"/>
    <s v="210000083986"/>
    <n v="60018149"/>
    <s v="Sunaina Kumari"/>
    <x v="4"/>
    <s v="Faridabad"/>
    <x v="159"/>
    <m/>
    <x v="0"/>
    <s v="Supervisors"/>
    <s v="S1"/>
    <s v="Yes"/>
    <s v="Yes"/>
    <s v="Yes"/>
    <s v="Yes"/>
    <s v="Yes"/>
    <s v="Yes"/>
    <s v="No"/>
    <s v="0"/>
    <d v="2021-07-18T00:00:00"/>
    <d v="1899-12-30T11:52:19"/>
  </r>
  <r>
    <n v="2624"/>
    <s v="210000086250"/>
    <n v="60011610"/>
    <s v="Garvita Ahuja"/>
    <x v="4"/>
    <s v="Faridabad"/>
    <x v="189"/>
    <m/>
    <x v="1"/>
    <s v="Supervisors"/>
    <s v="S1"/>
    <s v="Yes"/>
    <s v="Yes"/>
    <s v="Yes"/>
    <s v="Yes"/>
    <s v="Yes"/>
    <s v="Yes"/>
    <s v="No"/>
    <s v="0"/>
    <d v="2021-07-23T00:00:00"/>
    <d v="1899-12-30T15:20:41"/>
  </r>
  <r>
    <n v="2627"/>
    <s v="210000086568"/>
    <n v="60018147"/>
    <s v="Baligari Ramanjaneyula Reddy"/>
    <x v="4"/>
    <s v="Faridabad"/>
    <x v="159"/>
    <m/>
    <x v="0"/>
    <s v="Supervisors"/>
    <s v="S1"/>
    <s v="Yes"/>
    <s v="Yes"/>
    <s v="Yes"/>
    <s v="Yes"/>
    <s v="Yes"/>
    <s v="Yes"/>
    <s v="No"/>
    <s v="0"/>
    <d v="2021-07-24T00:00:00"/>
    <d v="1899-12-30T09:59:33"/>
  </r>
  <r>
    <n v="2640"/>
    <s v="210000087645"/>
    <n v="60011920"/>
    <s v="PRABHAT KUMAR"/>
    <x v="4"/>
    <s v="Faridabad"/>
    <x v="152"/>
    <m/>
    <x v="16"/>
    <s v="Supervisors"/>
    <s v="S1"/>
    <s v="Yes"/>
    <s v="Yes"/>
    <s v="Yes"/>
    <s v="Yes"/>
    <s v="Yes"/>
    <s v="Yes"/>
    <s v="No"/>
    <s v="0"/>
    <d v="2021-07-26T00:00:00"/>
    <d v="1899-12-30T11:49:24"/>
  </r>
  <r>
    <n v="2655"/>
    <s v="210000088131"/>
    <n v="60011898"/>
    <s v="PRATEEK DAS"/>
    <x v="4"/>
    <s v="Faridabad"/>
    <x v="180"/>
    <m/>
    <x v="17"/>
    <s v="Supervisors"/>
    <s v="S1"/>
    <s v="Yes"/>
    <s v="Yes"/>
    <s v="Yes"/>
    <s v="Yes"/>
    <s v="Yes"/>
    <s v="Yes"/>
    <s v="No"/>
    <s v="0"/>
    <d v="2021-07-26T00:00:00"/>
    <d v="1899-12-30T16:03:15"/>
  </r>
  <r>
    <n v="2661"/>
    <s v="210000088074"/>
    <n v="60011928"/>
    <s v="AMIT GUPTA"/>
    <x v="4"/>
    <s v="Faridabad"/>
    <x v="190"/>
    <m/>
    <x v="18"/>
    <s v="Supervisors"/>
    <s v="S1"/>
    <s v="Yes"/>
    <s v="Yes"/>
    <s v="Yes"/>
    <s v="Yes"/>
    <s v="Yes"/>
    <s v="Yes"/>
    <s v="No"/>
    <s v="0"/>
    <d v="2021-07-26T00:00:00"/>
    <d v="1899-12-30T15:45:37"/>
  </r>
  <r>
    <n v="2673"/>
    <s v="210000087865"/>
    <n v="60018148"/>
    <s v="Satyendra Kumar"/>
    <x v="4"/>
    <s v="Faridabad"/>
    <x v="159"/>
    <m/>
    <x v="0"/>
    <s v="Supervisors"/>
    <s v="S1"/>
    <s v="Yes"/>
    <s v="Yes"/>
    <s v="Yes"/>
    <s v="Yes"/>
    <s v="Yes"/>
    <s v="Yes"/>
    <s v="No"/>
    <s v="0"/>
    <d v="2021-07-26T00:00:00"/>
    <d v="1899-12-30T13:19:37"/>
  </r>
  <r>
    <n v="2696"/>
    <s v="210000089243"/>
    <n v="60011943"/>
    <s v="SURAJPAL SINGH"/>
    <x v="4"/>
    <s v="Faridabad"/>
    <x v="150"/>
    <m/>
    <x v="17"/>
    <s v="Supervisors"/>
    <s v="S1"/>
    <s v="Yes"/>
    <s v="Yes"/>
    <s v="Yes"/>
    <s v="Yes"/>
    <s v="Yes"/>
    <s v="Yes"/>
    <s v="No"/>
    <s v="0"/>
    <d v="2021-07-27T00:00:00"/>
    <d v="1899-12-30T14:39:37"/>
  </r>
  <r>
    <n v="2706"/>
    <s v="210000088678"/>
    <n v="60011900"/>
    <s v="PREMJIT KUMAR"/>
    <x v="4"/>
    <s v="Faridabad"/>
    <x v="188"/>
    <m/>
    <x v="0"/>
    <s v="Supervisors"/>
    <s v="S1"/>
    <s v="Yes"/>
    <s v="Yes"/>
    <s v="Yes"/>
    <s v="Yes"/>
    <s v="Yes"/>
    <s v="Yes"/>
    <s v="No"/>
    <s v="0"/>
    <d v="2021-07-27T00:00:00"/>
    <d v="1899-12-30T10:07:51"/>
  </r>
  <r>
    <n v="2740"/>
    <s v="210000090059"/>
    <n v="60011932"/>
    <s v="AJAY KUMAR YADAV"/>
    <x v="4"/>
    <s v="Faridabad"/>
    <x v="153"/>
    <m/>
    <x v="0"/>
    <s v="Supervisors"/>
    <s v="S1"/>
    <s v="Yes"/>
    <s v="Yes"/>
    <s v="Yes"/>
    <s v="Yes"/>
    <s v="Yes"/>
    <s v="Yes"/>
    <s v="No"/>
    <s v="0"/>
    <d v="2021-07-28T00:00:00"/>
    <d v="1899-12-30T10:11:10"/>
  </r>
  <r>
    <n v="2749"/>
    <s v="210000090155"/>
    <n v="60011931"/>
    <s v="SWAPNIL PRIYA"/>
    <x v="4"/>
    <s v="Faridabad"/>
    <x v="153"/>
    <m/>
    <x v="0"/>
    <s v="Supervisors"/>
    <s v="S1"/>
    <s v="Yes"/>
    <s v="Yes"/>
    <s v="Yes"/>
    <s v="Yes"/>
    <s v="Yes"/>
    <s v="Yes"/>
    <s v="No"/>
    <s v="0"/>
    <d v="2021-07-28T00:00:00"/>
    <d v="1899-12-30T10:33:38"/>
  </r>
  <r>
    <n v="2782"/>
    <s v="210000090521"/>
    <n v="60011893"/>
    <s v="NANCY KUMARI"/>
    <x v="4"/>
    <s v="Faridabad"/>
    <x v="165"/>
    <m/>
    <x v="17"/>
    <s v="Supervisors"/>
    <s v="S1"/>
    <s v="Yes"/>
    <s v="Yes"/>
    <s v="Yes"/>
    <s v="Yes"/>
    <s v="Yes"/>
    <s v="Yes"/>
    <s v="No"/>
    <s v="0"/>
    <d v="2021-07-28T00:00:00"/>
    <d v="1899-12-30T12:15:27"/>
  </r>
  <r>
    <n v="2794"/>
    <s v="210000091260"/>
    <n v="60011894"/>
    <s v="NEHA VERMA"/>
    <x v="4"/>
    <s v="Faridabad"/>
    <x v="167"/>
    <m/>
    <x v="16"/>
    <s v="Supervisors"/>
    <s v="S1"/>
    <s v="Yes"/>
    <s v="Yes"/>
    <s v="Yes"/>
    <s v="Yes"/>
    <s v="Yes"/>
    <s v="Yes"/>
    <s v="No"/>
    <s v="0"/>
    <d v="2021-07-28T00:00:00"/>
    <d v="1899-12-30T17:55:26"/>
  </r>
  <r>
    <n v="2802"/>
    <s v="210000091247"/>
    <n v="60011896"/>
    <s v="NITIN KUMAR"/>
    <x v="4"/>
    <s v="Faridabad"/>
    <x v="149"/>
    <m/>
    <x v="16"/>
    <s v="Supervisors"/>
    <s v="S1"/>
    <s v="Yes"/>
    <s v="Yes"/>
    <s v="Yes"/>
    <s v="Yes"/>
    <s v="Yes"/>
    <s v="Yes"/>
    <s v="No"/>
    <s v="0"/>
    <d v="2021-07-28T00:00:00"/>
    <d v="1899-12-30T17:57:47"/>
  </r>
  <r>
    <n v="2823"/>
    <s v="210000091679"/>
    <n v="60011919"/>
    <s v="MUKESH RANJAN"/>
    <x v="4"/>
    <s v="Faridabad"/>
    <x v="187"/>
    <m/>
    <x v="0"/>
    <s v="Supervisors"/>
    <s v="S1"/>
    <s v="Yes"/>
    <s v="Yes"/>
    <s v="Yes"/>
    <s v="Yes"/>
    <s v="Yes"/>
    <s v="Yes"/>
    <s v="No"/>
    <s v="0"/>
    <d v="2021-07-29T00:00:00"/>
    <d v="1899-12-30T10:05:06"/>
  </r>
  <r>
    <n v="2843"/>
    <s v="210000091863"/>
    <n v="60011906"/>
    <s v="REDDI NAIDU"/>
    <x v="4"/>
    <s v="Faridabad"/>
    <x v="182"/>
    <m/>
    <x v="0"/>
    <s v="Supervisors"/>
    <s v="S1"/>
    <s v="Yes"/>
    <s v="Yes"/>
    <s v="Yes"/>
    <s v="Yes"/>
    <s v="Yes"/>
    <s v="Yes"/>
    <s v="No"/>
    <s v="0"/>
    <d v="2021-07-29T00:00:00"/>
    <d v="1899-12-30T11:08:18"/>
  </r>
  <r>
    <n v="2859"/>
    <s v="210000092485"/>
    <n v="60011880"/>
    <s v="DEEPAK DUBEY"/>
    <x v="4"/>
    <s v="Faridabad"/>
    <x v="169"/>
    <m/>
    <x v="0"/>
    <s v="Supervisors"/>
    <s v="S1"/>
    <s v="Yes"/>
    <s v="Yes"/>
    <s v="Yes"/>
    <s v="Yes"/>
    <s v="Yes"/>
    <s v="Yes"/>
    <s v="No"/>
    <s v="0"/>
    <d v="2021-07-29T00:00:00"/>
    <d v="1899-12-30T16:50:44"/>
  </r>
  <r>
    <n v="2866"/>
    <s v="210000091939"/>
    <n v="60011922"/>
    <s v="RANJEET KUMAR"/>
    <x v="4"/>
    <s v="Faridabad"/>
    <x v="169"/>
    <m/>
    <x v="0"/>
    <s v="Supervisors"/>
    <s v="S1"/>
    <s v="Yes"/>
    <s v="Yes"/>
    <s v="Yes"/>
    <s v="Yes"/>
    <s v="Yes"/>
    <s v="Yes"/>
    <s v="No"/>
    <s v="0"/>
    <d v="2021-07-29T00:00:00"/>
    <d v="1899-12-30T11:53:44"/>
  </r>
  <r>
    <n v="2913"/>
    <s v="210000093068"/>
    <n v="60011870"/>
    <s v="Lohitkumar Vithoba Nagmoti"/>
    <x v="4"/>
    <s v="Faridabad"/>
    <x v="153"/>
    <m/>
    <x v="0"/>
    <s v="Supervisors"/>
    <s v="S1"/>
    <s v="Yes"/>
    <s v="Yes"/>
    <s v="Yes"/>
    <s v="Yes"/>
    <s v="Yes"/>
    <s v="Yes"/>
    <s v="No"/>
    <s v="0"/>
    <d v="2021-07-30T00:00:00"/>
    <d v="1899-12-30T10:22:09"/>
  </r>
  <r>
    <n v="2922"/>
    <s v="210000093359"/>
    <n v="60011882"/>
    <s v="DIWAKAR DAYAL"/>
    <x v="4"/>
    <s v="Faridabad"/>
    <x v="168"/>
    <m/>
    <x v="16"/>
    <s v="Supervisors"/>
    <s v="S1"/>
    <s v="Yes"/>
    <s v="Yes"/>
    <s v="Yes"/>
    <s v="Yes"/>
    <s v="Yes"/>
    <s v="Yes"/>
    <s v="No"/>
    <s v="0"/>
    <d v="2021-07-30T00:00:00"/>
    <d v="1899-12-30T12:08:09"/>
  </r>
  <r>
    <n v="2924"/>
    <s v="210000092964"/>
    <n v="60011918"/>
    <s v="JEETESH KUMAR MEENA"/>
    <x v="4"/>
    <s v="Faridabad"/>
    <x v="198"/>
    <m/>
    <x v="16"/>
    <s v="Supervisors"/>
    <s v="S1"/>
    <s v="Yes"/>
    <s v="Yes"/>
    <s v="Yes"/>
    <s v="Yes"/>
    <s v="Yes"/>
    <s v="Yes"/>
    <s v="No"/>
    <s v="0"/>
    <d v="2021-07-30T00:00:00"/>
    <d v="1899-12-30T09:40:08"/>
  </r>
  <r>
    <n v="2932"/>
    <s v="210000093549"/>
    <n v="60011908"/>
    <s v="SAMIR RAJ"/>
    <x v="4"/>
    <s v="Faridabad"/>
    <x v="171"/>
    <m/>
    <x v="16"/>
    <s v="Supervisors"/>
    <s v="S1"/>
    <s v="Yes"/>
    <s v="Yes"/>
    <s v="Yes"/>
    <s v="Yes"/>
    <s v="Yes"/>
    <s v="Yes"/>
    <s v="No"/>
    <s v="0"/>
    <d v="2021-07-30T00:00:00"/>
    <d v="1899-12-30T14:33:12"/>
  </r>
  <r>
    <n v="2934"/>
    <s v="210000094012"/>
    <n v="60011921"/>
    <s v="PURUSHOTAM KUMAR"/>
    <x v="4"/>
    <s v="Faridabad"/>
    <x v="194"/>
    <m/>
    <x v="16"/>
    <s v="Supervisors"/>
    <s v="S1"/>
    <s v="Yes"/>
    <s v="Yes"/>
    <s v="Yes"/>
    <s v="Yes"/>
    <s v="Yes"/>
    <s v="Yes"/>
    <s v="No"/>
    <s v="0"/>
    <d v="2021-07-30T00:00:00"/>
    <d v="1899-12-30T21:44:08"/>
  </r>
  <r>
    <n v="2935"/>
    <s v="210000094013"/>
    <n v="60011910"/>
    <s v="SAROJ KUMAR"/>
    <x v="4"/>
    <s v="Faridabad"/>
    <x v="193"/>
    <m/>
    <x v="0"/>
    <s v="Supervisors"/>
    <s v="S1"/>
    <s v="Yes"/>
    <s v="Yes"/>
    <s v="Yes"/>
    <s v="Yes"/>
    <s v="Yes"/>
    <s v="Yes"/>
    <s v="No"/>
    <s v="0"/>
    <d v="2021-07-30T00:00:00"/>
    <d v="1899-12-30T21:45:36"/>
  </r>
  <r>
    <n v="2939"/>
    <s v="210000094006"/>
    <n v="60011912"/>
    <s v="SATYENDRA KUMAR YADAV"/>
    <x v="4"/>
    <s v="Faridabad"/>
    <x v="167"/>
    <m/>
    <x v="16"/>
    <s v="Supervisors"/>
    <s v="S1"/>
    <s v="Yes"/>
    <s v="Yes"/>
    <s v="Yes"/>
    <s v="Yes"/>
    <s v="Yes"/>
    <s v="Yes"/>
    <s v="No"/>
    <s v="0"/>
    <d v="2021-07-30T00:00:00"/>
    <d v="1899-12-30T21:34:29"/>
  </r>
  <r>
    <n v="2940"/>
    <s v="210000094019"/>
    <n v="60011915"/>
    <s v="VINEET KUMAR"/>
    <x v="4"/>
    <s v="Faridabad"/>
    <x v="160"/>
    <m/>
    <x v="17"/>
    <s v="Supervisors"/>
    <s v="S1"/>
    <s v="Yes"/>
    <s v="Yes"/>
    <s v="Yes"/>
    <s v="Yes"/>
    <s v="Yes"/>
    <s v="Yes"/>
    <s v="No"/>
    <s v="0"/>
    <d v="2021-07-30T00:00:00"/>
    <d v="1899-12-30T22:41:53"/>
  </r>
  <r>
    <n v="2946"/>
    <s v="210000093906"/>
    <n v="60011930"/>
    <s v="PITAMBER KUMAR MAHTO"/>
    <x v="4"/>
    <s v="Faridabad"/>
    <x v="1"/>
    <m/>
    <x v="1"/>
    <s v="Supervisors"/>
    <s v="S1"/>
    <s v="Yes"/>
    <s v="Yes"/>
    <s v="Yes"/>
    <s v="Yes"/>
    <s v="Yes"/>
    <s v="Yes"/>
    <s v="No"/>
    <s v="0"/>
    <d v="2021-07-30T00:00:00"/>
    <d v="1899-12-30T18:26:55"/>
  </r>
  <r>
    <n v="2947"/>
    <s v="210000093441"/>
    <n v="60011887"/>
    <s v="KUNAL SINGH RATHODE"/>
    <x v="4"/>
    <s v="Faridabad"/>
    <x v="167"/>
    <m/>
    <x v="16"/>
    <s v="Supervisors"/>
    <s v="S1"/>
    <s v="Yes"/>
    <s v="Yes"/>
    <s v="Yes"/>
    <s v="Yes"/>
    <s v="Yes"/>
    <s v="Yes"/>
    <s v="No"/>
    <s v="0"/>
    <d v="2021-07-30T00:00:00"/>
    <d v="1899-12-30T12:45:49"/>
  </r>
  <r>
    <n v="2949"/>
    <s v="210000093598"/>
    <n v="60011956"/>
    <s v="SATISH KUMAR"/>
    <x v="4"/>
    <s v="Faridabad"/>
    <x v="149"/>
    <m/>
    <x v="16"/>
    <s v="Supervisors"/>
    <s v="S1"/>
    <s v="Yes"/>
    <s v="Yes"/>
    <s v="Yes"/>
    <s v="Yes"/>
    <s v="Yes"/>
    <s v="Yes"/>
    <s v="No"/>
    <s v="0"/>
    <d v="2021-07-30T00:00:00"/>
    <d v="1899-12-30T15:29:53"/>
  </r>
  <r>
    <n v="2951"/>
    <s v="210000093996"/>
    <n v="60011901"/>
    <s v="PRINCE SAGAR"/>
    <x v="4"/>
    <s v="Faridabad"/>
    <x v="158"/>
    <m/>
    <x v="16"/>
    <s v="Supervisors"/>
    <s v="S1"/>
    <s v="Yes"/>
    <s v="Yes"/>
    <s v="Yes"/>
    <s v="Yes"/>
    <s v="Yes"/>
    <s v="Yes"/>
    <s v="No"/>
    <s v="0"/>
    <d v="2021-07-30T00:00:00"/>
    <d v="1899-12-30T22:00:55"/>
  </r>
  <r>
    <n v="2955"/>
    <s v="210000093614"/>
    <n v="60011881"/>
    <s v="DHARMENDRA KUMAR DUBEY"/>
    <x v="4"/>
    <s v="Faridabad"/>
    <x v="170"/>
    <m/>
    <x v="1"/>
    <s v="Supervisors"/>
    <s v="S1"/>
    <s v="Yes"/>
    <s v="Yes"/>
    <s v="Yes"/>
    <s v="Yes"/>
    <s v="Yes"/>
    <s v="Yes"/>
    <s v="No"/>
    <s v="0"/>
    <d v="2021-07-30T00:00:00"/>
    <d v="1899-12-30T15:34:02"/>
  </r>
  <r>
    <n v="2956"/>
    <s v="210000093639"/>
    <n v="60011913"/>
    <s v="SONIKA SUMAN"/>
    <x v="4"/>
    <s v="Faridabad"/>
    <x v="165"/>
    <m/>
    <x v="17"/>
    <s v="Supervisors"/>
    <s v="S1"/>
    <s v="Yes"/>
    <s v="Yes"/>
    <s v="Yes"/>
    <s v="Yes"/>
    <s v="Yes"/>
    <s v="Yes"/>
    <s v="No"/>
    <s v="0"/>
    <d v="2021-07-30T00:00:00"/>
    <d v="1899-12-30T15:56:39"/>
  </r>
  <r>
    <n v="2957"/>
    <s v="210000093690"/>
    <n v="60011942"/>
    <s v="SANJAY KUMAR BOTOLIYA"/>
    <x v="4"/>
    <s v="Faridabad"/>
    <x v="154"/>
    <m/>
    <x v="16"/>
    <s v="Supervisors"/>
    <s v="S1"/>
    <s v="Yes"/>
    <s v="Yes"/>
    <s v="Yes"/>
    <s v="Yes"/>
    <s v="Yes"/>
    <s v="Yes"/>
    <s v="No"/>
    <s v="0"/>
    <d v="2021-07-30T00:00:00"/>
    <d v="1899-12-30T16:25:53"/>
  </r>
  <r>
    <n v="2960"/>
    <s v="210000093458"/>
    <n v="60011872"/>
    <s v="ADITYA KUMAR"/>
    <x v="4"/>
    <s v="Faridabad"/>
    <x v="186"/>
    <m/>
    <x v="16"/>
    <s v="Supervisors"/>
    <s v="S1"/>
    <s v="Yes"/>
    <s v="Yes"/>
    <s v="Yes"/>
    <s v="Yes"/>
    <s v="Yes"/>
    <s v="Yes"/>
    <s v="No"/>
    <s v="0"/>
    <d v="2021-07-30T00:00:00"/>
    <d v="1899-12-30T13:14:31"/>
  </r>
  <r>
    <n v="2961"/>
    <s v="210000093499"/>
    <n v="60011877"/>
    <s v="BHUPENDRA GARG"/>
    <x v="4"/>
    <s v="Faridabad"/>
    <x v="1"/>
    <m/>
    <x v="1"/>
    <s v="Supervisors"/>
    <s v="S1"/>
    <s v="Yes"/>
    <s v="Yes"/>
    <s v="Yes"/>
    <s v="Yes"/>
    <s v="Yes"/>
    <s v="Yes"/>
    <s v="No"/>
    <s v="0"/>
    <d v="2021-07-30T00:00:00"/>
    <d v="1899-12-30T14:54:59"/>
  </r>
  <r>
    <n v="2962"/>
    <s v="210000093599"/>
    <n v="60011927"/>
    <s v="VIDHYANAND KUMAR"/>
    <x v="4"/>
    <s v="Faridabad"/>
    <x v="149"/>
    <m/>
    <x v="16"/>
    <s v="Supervisors"/>
    <s v="S1"/>
    <s v="Yes"/>
    <s v="Yes"/>
    <s v="Yes"/>
    <s v="Yes"/>
    <s v="Yes"/>
    <s v="Yes"/>
    <s v="No"/>
    <s v="0"/>
    <d v="2021-07-30T00:00:00"/>
    <d v="1899-12-30T15:32:53"/>
  </r>
  <r>
    <n v="2964"/>
    <s v="210000094018"/>
    <n v="60011907"/>
    <s v="SAHIL KUMAR"/>
    <x v="4"/>
    <s v="Faridabad"/>
    <x v="167"/>
    <m/>
    <x v="16"/>
    <s v="Supervisors"/>
    <s v="S1"/>
    <s v="Yes"/>
    <s v="Yes"/>
    <s v="Yes"/>
    <s v="Yes"/>
    <s v="Yes"/>
    <s v="Yes"/>
    <s v="No"/>
    <s v="0"/>
    <d v="2021-07-30T00:00:00"/>
    <d v="1899-12-30T22:34:05"/>
  </r>
  <r>
    <n v="2966"/>
    <s v="210000094142"/>
    <n v="60011871"/>
    <s v="ABHAY KUMAR MAURYA"/>
    <x v="4"/>
    <s v="Faridabad"/>
    <x v="187"/>
    <m/>
    <x v="0"/>
    <s v="Supervisors"/>
    <s v="S1"/>
    <s v="Yes"/>
    <s v="Yes"/>
    <s v="Yes"/>
    <s v="Yes"/>
    <s v="Yes"/>
    <s v="Yes"/>
    <s v="No"/>
    <s v="0"/>
    <d v="2021-07-31T00:00:00"/>
    <d v="1899-12-30T09:46:51"/>
  </r>
  <r>
    <n v="2968"/>
    <s v="210000094114"/>
    <n v="60011923"/>
    <s v="SANKET RAVINDRA HATEKAR"/>
    <x v="4"/>
    <s v="Faridabad"/>
    <x v="182"/>
    <m/>
    <x v="0"/>
    <s v="Supervisors"/>
    <s v="S1"/>
    <s v="Yes"/>
    <s v="Yes"/>
    <s v="Yes"/>
    <s v="Yes"/>
    <s v="Yes"/>
    <s v="Yes"/>
    <s v="No"/>
    <s v="0"/>
    <d v="2021-07-31T00:00:00"/>
    <d v="1899-12-30T09:47:30"/>
  </r>
  <r>
    <n v="2969"/>
    <s v="210000094395"/>
    <n v="60011903"/>
    <s v="RAJU KUMAR"/>
    <x v="4"/>
    <s v="Faridabad"/>
    <x v="179"/>
    <m/>
    <x v="16"/>
    <s v="Supervisors"/>
    <s v="S1"/>
    <s v="Yes"/>
    <s v="Yes"/>
    <s v="Yes"/>
    <s v="Yes"/>
    <s v="Yes"/>
    <s v="Yes"/>
    <s v="No"/>
    <s v="0"/>
    <d v="2021-07-31T00:00:00"/>
    <d v="1899-12-30T13:06:42"/>
  </r>
  <r>
    <n v="2970"/>
    <s v="210000094561"/>
    <n v="60011905"/>
    <s v="RAVIKANT VERMA"/>
    <x v="4"/>
    <s v="Faridabad"/>
    <x v="173"/>
    <m/>
    <x v="1"/>
    <s v="Supervisors"/>
    <s v="S1"/>
    <s v="Yes"/>
    <s v="Yes"/>
    <s v="Yes"/>
    <s v="Yes"/>
    <s v="Yes"/>
    <s v="Yes"/>
    <s v="No"/>
    <s v="0"/>
    <d v="2021-07-31T00:00:00"/>
    <d v="1899-12-30T15:47:36"/>
  </r>
  <r>
    <n v="2973"/>
    <s v="210000094193"/>
    <n v="60011941"/>
    <s v="RAHUL YADAV"/>
    <x v="4"/>
    <s v="Faridabad"/>
    <x v="163"/>
    <m/>
    <x v="0"/>
    <s v="Supervisors"/>
    <s v="S1"/>
    <s v="Yes"/>
    <s v="Yes"/>
    <s v="Yes"/>
    <s v="Yes"/>
    <s v="Yes"/>
    <s v="Yes"/>
    <s v="No"/>
    <s v="0"/>
    <d v="2021-07-31T00:00:00"/>
    <d v="1899-12-30T10:31:25"/>
  </r>
  <r>
    <n v="2974"/>
    <s v="210000094267"/>
    <n v="60011929"/>
    <s v="NEELAM SINGH"/>
    <x v="4"/>
    <s v="Faridabad"/>
    <x v="177"/>
    <m/>
    <x v="17"/>
    <s v="Supervisors"/>
    <s v="S1"/>
    <s v="Yes"/>
    <s v="Yes"/>
    <s v="Yes"/>
    <s v="Yes"/>
    <s v="Yes"/>
    <s v="Yes"/>
    <s v="No"/>
    <s v="0"/>
    <d v="2021-07-31T00:00:00"/>
    <d v="1899-12-30T12:12:27"/>
  </r>
  <r>
    <n v="2976"/>
    <s v="210000094173"/>
    <n v="60011874"/>
    <s v="AJAY KUMAR"/>
    <x v="4"/>
    <s v="Faridabad"/>
    <x v="184"/>
    <m/>
    <x v="1"/>
    <s v="Supervisors"/>
    <s v="S1"/>
    <s v="Yes"/>
    <s v="Yes"/>
    <s v="Yes"/>
    <s v="Yes"/>
    <s v="Yes"/>
    <s v="Yes"/>
    <s v="No"/>
    <s v="0"/>
    <d v="2021-07-31T00:00:00"/>
    <d v="1899-12-30T10:15:33"/>
  </r>
  <r>
    <n v="2981"/>
    <s v="210000094532"/>
    <n v="60011883"/>
    <s v="GOURAV choudhary"/>
    <x v="4"/>
    <s v="Faridabad"/>
    <x v="153"/>
    <m/>
    <x v="0"/>
    <s v="Supervisors"/>
    <s v="S1"/>
    <s v="Yes"/>
    <s v="Yes"/>
    <s v="Yes"/>
    <s v="Yes"/>
    <s v="Yes"/>
    <s v="Yes"/>
    <s v="No"/>
    <s v="0"/>
    <d v="2021-07-31T00:00:00"/>
    <d v="1899-12-30T15:26:01"/>
  </r>
  <r>
    <n v="2982"/>
    <s v="210000094394"/>
    <n v="60011889"/>
    <s v="MUKESH KUMAR KESHARI"/>
    <x v="4"/>
    <s v="Faridabad"/>
    <x v="187"/>
    <m/>
    <x v="0"/>
    <s v="Supervisors"/>
    <s v="S1"/>
    <s v="Yes"/>
    <s v="Yes"/>
    <s v="Yes"/>
    <s v="Yes"/>
    <s v="Yes"/>
    <s v="Yes"/>
    <s v="No"/>
    <s v="0"/>
    <d v="2021-07-31T00:00:00"/>
    <d v="1899-12-30T13:02:46"/>
  </r>
  <r>
    <n v="2983"/>
    <s v="210000094472"/>
    <n v="60011868"/>
    <s v="Govind Bijarniya"/>
    <x v="4"/>
    <s v="Faridabad"/>
    <x v="184"/>
    <m/>
    <x v="1"/>
    <s v="Supervisors"/>
    <s v="S1"/>
    <s v="Yes"/>
    <s v="Yes"/>
    <s v="Yes"/>
    <s v="Yes"/>
    <s v="Yes"/>
    <s v="Yes"/>
    <s v="No"/>
    <s v="0"/>
    <d v="2021-07-31T00:00:00"/>
    <d v="1899-12-30T14:36:03"/>
  </r>
  <r>
    <n v="2984"/>
    <s v="210000094643"/>
    <n v="60011891"/>
    <s v="MUNNA KUMAR RAM"/>
    <x v="4"/>
    <s v="Faridabad"/>
    <x v="187"/>
    <m/>
    <x v="0"/>
    <s v="Supervisors"/>
    <s v="S1"/>
    <s v="Yes"/>
    <s v="Yes"/>
    <s v="Yes"/>
    <s v="Yes"/>
    <s v="Yes"/>
    <s v="Yes"/>
    <s v="No"/>
    <s v="0"/>
    <d v="2021-07-31T00:00:00"/>
    <d v="1899-12-30T17:38:54"/>
  </r>
  <r>
    <n v="2985"/>
    <s v="210000094432"/>
    <n v="60011911"/>
    <s v="SATAVANT KUMAR"/>
    <x v="4"/>
    <s v="Faridabad"/>
    <x v="161"/>
    <m/>
    <x v="17"/>
    <s v="Supervisors"/>
    <s v="S1"/>
    <s v="Yes"/>
    <s v="Yes"/>
    <s v="Yes"/>
    <s v="Yes"/>
    <s v="Yes"/>
    <s v="Yes"/>
    <s v="No"/>
    <s v="0"/>
    <d v="2021-07-31T00:00:00"/>
    <d v="1899-12-30T13:21:48"/>
  </r>
  <r>
    <n v="2986"/>
    <s v="210000094387"/>
    <n v="60011939"/>
    <s v="NAVEEN VERMA"/>
    <x v="4"/>
    <s v="Faridabad"/>
    <x v="158"/>
    <m/>
    <x v="16"/>
    <s v="Supervisors"/>
    <s v="S1"/>
    <s v="Yes"/>
    <s v="Yes"/>
    <s v="Yes"/>
    <s v="Yes"/>
    <s v="Yes"/>
    <s v="Yes"/>
    <s v="No"/>
    <s v="0"/>
    <d v="2021-07-31T00:00:00"/>
    <d v="1899-12-30T13:47:39"/>
  </r>
  <r>
    <n v="2987"/>
    <s v="210000094454"/>
    <n v="60011892"/>
    <s v="NADIM AHMED"/>
    <x v="4"/>
    <s v="Faridabad"/>
    <x v="184"/>
    <m/>
    <x v="1"/>
    <s v="Supervisors"/>
    <s v="S1"/>
    <s v="Yes"/>
    <s v="Yes"/>
    <s v="Yes"/>
    <s v="Yes"/>
    <s v="Yes"/>
    <s v="Yes"/>
    <s v="No"/>
    <s v="0"/>
    <d v="2021-07-31T00:00:00"/>
    <d v="1899-12-30T14:29:17"/>
  </r>
  <r>
    <n v="2990"/>
    <s v="210000094693"/>
    <n v="60011873"/>
    <s v="ADITYA KUMAR"/>
    <x v="4"/>
    <s v="Faridabad"/>
    <x v="171"/>
    <m/>
    <x v="16"/>
    <s v="Supervisors"/>
    <s v="S1"/>
    <s v="Yes"/>
    <s v="Yes"/>
    <s v="Yes"/>
    <s v="Yes"/>
    <s v="Yes"/>
    <s v="Yes"/>
    <s v="No"/>
    <s v="0"/>
    <d v="2021-07-31T00:00:00"/>
    <d v="1899-12-30T18:43:24"/>
  </r>
  <r>
    <n v="2993"/>
    <s v="210000095401"/>
    <n v="60011884"/>
    <s v="HARERAM KUMAR"/>
    <x v="4"/>
    <s v="Faridabad"/>
    <x v="186"/>
    <m/>
    <x v="16"/>
    <s v="Supervisors"/>
    <s v="S1"/>
    <s v="Yes"/>
    <s v="Yes"/>
    <s v="Yes"/>
    <s v="Yes"/>
    <s v="Yes"/>
    <s v="Yes"/>
    <s v="No"/>
    <s v="0"/>
    <d v="2021-08-03T00:00:00"/>
    <d v="1899-12-30T13:44:13"/>
  </r>
  <r>
    <n v="2995"/>
    <s v="210000095694"/>
    <n v="60011890"/>
    <s v="MUKESH RAJBANSHI"/>
    <x v="4"/>
    <s v="Faridabad"/>
    <x v="176"/>
    <m/>
    <x v="16"/>
    <s v="Supervisors"/>
    <s v="S1"/>
    <s v="Yes"/>
    <s v="Yes"/>
    <s v="Yes"/>
    <s v="Yes"/>
    <s v="Yes"/>
    <s v="Yes"/>
    <s v="No"/>
    <s v="0"/>
    <d v="2021-08-04T00:00:00"/>
    <d v="1899-12-30T11:36:04"/>
  </r>
  <r>
    <n v="2996"/>
    <s v="210000095696"/>
    <n v="60011909"/>
    <s v="SANTOSH CHAUHAN"/>
    <x v="4"/>
    <s v="Faridabad"/>
    <x v="199"/>
    <m/>
    <x v="16"/>
    <s v="Supervisors"/>
    <s v="S1"/>
    <s v="Yes"/>
    <s v="Yes"/>
    <s v="Yes"/>
    <s v="Yes"/>
    <s v="Yes"/>
    <s v="Yes"/>
    <s v="No"/>
    <s v="0"/>
    <d v="2021-08-04T00:00:00"/>
    <d v="1899-12-30T11:56:11"/>
  </r>
  <r>
    <n v="2997"/>
    <s v="210000095790"/>
    <n v="60011875"/>
    <s v="BAIJU KUMAR"/>
    <x v="4"/>
    <s v="Faridabad"/>
    <x v="194"/>
    <m/>
    <x v="16"/>
    <s v="Supervisors"/>
    <s v="S1"/>
    <s v="Yes"/>
    <s v="Yes"/>
    <s v="Yes"/>
    <s v="Yes"/>
    <s v="Yes"/>
    <s v="Yes"/>
    <s v="No"/>
    <s v="0"/>
    <d v="2021-08-04T00:00:00"/>
    <d v="1899-12-30T16:09:17"/>
  </r>
  <r>
    <n v="2999"/>
    <s v="210000095670"/>
    <n v="60011944"/>
    <s v="VIJAY KUMAR"/>
    <x v="4"/>
    <s v="Faridabad"/>
    <x v="199"/>
    <m/>
    <x v="16"/>
    <s v="Supervisors"/>
    <s v="S1"/>
    <s v="Yes"/>
    <s v="Yes"/>
    <s v="Yes"/>
    <s v="Yes"/>
    <s v="Yes"/>
    <s v="Yes"/>
    <s v="No"/>
    <s v="0"/>
    <d v="2021-08-04T00:00:00"/>
    <d v="1899-12-30T11:58:55"/>
  </r>
  <r>
    <n v="3003"/>
    <s v="210000097869"/>
    <n v="60011885"/>
    <s v="HARINDER KUMAR PRAJAPATI"/>
    <x v="4"/>
    <s v="Faridabad"/>
    <x v="3"/>
    <m/>
    <x v="0"/>
    <s v="Supervisors"/>
    <s v="S1"/>
    <s v="Yes"/>
    <s v="Yes"/>
    <s v="Yes"/>
    <s v="Yes"/>
    <s v="Yes"/>
    <s v="Yes"/>
    <s v="No"/>
    <s v="0"/>
    <d v="2021-08-11T00:00:00"/>
    <d v="1899-12-30T13:25:40"/>
  </r>
  <r>
    <n v="3004"/>
    <s v="210000097885"/>
    <n v="60011938"/>
    <s v="AVINASH KUMAR"/>
    <x v="4"/>
    <s v="Faridabad"/>
    <x v="165"/>
    <m/>
    <x v="17"/>
    <s v="Supervisors"/>
    <s v="S1"/>
    <s v="Yes"/>
    <s v="Yes"/>
    <s v="Yes"/>
    <s v="Yes"/>
    <s v="Yes"/>
    <s v="Yes"/>
    <s v="No"/>
    <s v="0"/>
    <d v="2021-08-11T00:00:00"/>
    <d v="1899-12-30T14:26:30"/>
  </r>
  <r>
    <n v="3017"/>
    <s v="210000081368"/>
    <n v="60011797"/>
    <s v="MD Kashif Uddin Araqui"/>
    <x v="4"/>
    <s v="Faridabad"/>
    <x v="176"/>
    <m/>
    <x v="16"/>
    <s v="Supervisors"/>
    <s v="S2"/>
    <s v="Yes"/>
    <s v="Yes"/>
    <s v="Yes"/>
    <s v="Yes"/>
    <s v="Yes"/>
    <s v="Yes"/>
    <s v="No"/>
    <s v="0"/>
    <d v="2021-07-10T00:00:00"/>
    <d v="1899-12-30T12:48:18"/>
  </r>
  <r>
    <n v="3020"/>
    <s v="210000081699"/>
    <n v="60011796"/>
    <s v="Malla Reraman Bapunaidu"/>
    <x v="4"/>
    <s v="Faridabad"/>
    <x v="176"/>
    <m/>
    <x v="16"/>
    <s v="Supervisors"/>
    <s v="S2"/>
    <s v="Yes"/>
    <s v="Yes"/>
    <s v="Yes"/>
    <s v="Yes"/>
    <s v="Yes"/>
    <s v="Yes"/>
    <s v="No"/>
    <s v="0"/>
    <d v="2021-07-12T00:00:00"/>
    <d v="1899-12-30T10:49:33"/>
  </r>
  <r>
    <n v="3054"/>
    <s v="210000085661"/>
    <n v="60018016"/>
    <s v="Ankit Uniyal"/>
    <x v="4"/>
    <s v="Faridabad"/>
    <x v="159"/>
    <m/>
    <x v="0"/>
    <s v="Supervisors"/>
    <s v="S2"/>
    <s v="Yes"/>
    <s v="Yes"/>
    <s v="Yes"/>
    <s v="Yes"/>
    <s v="Yes"/>
    <s v="Yes"/>
    <s v="No"/>
    <s v="0"/>
    <d v="2021-07-22T00:00:00"/>
    <d v="1899-12-30T16:31:11"/>
  </r>
  <r>
    <n v="3061"/>
    <s v="210000086389"/>
    <n v="60018035"/>
    <s v="Aleev Saha"/>
    <x v="4"/>
    <s v="Faridabad"/>
    <x v="159"/>
    <m/>
    <x v="0"/>
    <s v="Supervisors"/>
    <s v="S2"/>
    <s v="Yes"/>
    <s v="Yes"/>
    <s v="Yes"/>
    <s v="Yes"/>
    <s v="Yes"/>
    <s v="Yes"/>
    <s v="No"/>
    <s v="0"/>
    <d v="2021-07-23T00:00:00"/>
    <d v="1899-12-30T17:18:49"/>
  </r>
  <r>
    <n v="3067"/>
    <s v="210000086396"/>
    <n v="60018040"/>
    <s v="Pawan Kumar"/>
    <x v="4"/>
    <s v="Faridabad"/>
    <x v="159"/>
    <m/>
    <x v="0"/>
    <s v="Supervisors"/>
    <s v="S2"/>
    <s v="Yes"/>
    <s v="Yes"/>
    <s v="Yes"/>
    <s v="Yes"/>
    <s v="Yes"/>
    <s v="Yes"/>
    <s v="No"/>
    <s v="0"/>
    <d v="2021-07-23T00:00:00"/>
    <d v="1899-12-30T17:19:26"/>
  </r>
  <r>
    <n v="3068"/>
    <s v="210000086645"/>
    <n v="60011801"/>
    <s v="Vivek Agrawal"/>
    <x v="4"/>
    <s v="Faridabad"/>
    <x v="190"/>
    <m/>
    <x v="18"/>
    <s v="Supervisors"/>
    <s v="S2"/>
    <s v="Yes"/>
    <s v="Yes"/>
    <s v="Yes"/>
    <s v="Yes"/>
    <s v="Yes"/>
    <s v="Yes"/>
    <s v="No"/>
    <s v="0"/>
    <d v="2021-07-24T00:00:00"/>
    <d v="1899-12-30T11:05:47"/>
  </r>
  <r>
    <n v="3085"/>
    <s v="210000087244"/>
    <n v="60018005"/>
    <s v="Ripu Sudan Kumar"/>
    <x v="4"/>
    <s v="Faridabad"/>
    <x v="159"/>
    <m/>
    <x v="0"/>
    <s v="Supervisors"/>
    <s v="S2"/>
    <s v="Yes"/>
    <s v="Yes"/>
    <s v="Yes"/>
    <s v="Yes"/>
    <s v="Yes"/>
    <s v="Yes"/>
    <s v="No"/>
    <s v="0"/>
    <d v="2021-07-26T00:00:00"/>
    <d v="1899-12-30T07:51:56"/>
  </r>
  <r>
    <n v="3100"/>
    <s v="210000087827"/>
    <n v="60011711"/>
    <s v="KHAGESH MADHAV"/>
    <x v="4"/>
    <s v="Faridabad"/>
    <x v="174"/>
    <m/>
    <x v="18"/>
    <s v="Supervisors"/>
    <s v="S2"/>
    <s v="Yes"/>
    <s v="Yes"/>
    <s v="Yes"/>
    <s v="Yes"/>
    <s v="Yes"/>
    <s v="Yes"/>
    <s v="No"/>
    <s v="0"/>
    <d v="2021-07-26T00:00:00"/>
    <d v="1899-12-30T12:53:43"/>
  </r>
  <r>
    <n v="3125"/>
    <s v="210000088756"/>
    <n v="60011788"/>
    <s v="Ajai Kumar Pandey"/>
    <x v="4"/>
    <s v="Faridabad"/>
    <x v="150"/>
    <m/>
    <x v="17"/>
    <s v="Supervisors"/>
    <s v="S2"/>
    <s v="Yes"/>
    <s v="Yes"/>
    <s v="Yes"/>
    <s v="Yes"/>
    <s v="Yes"/>
    <s v="Yes"/>
    <s v="No"/>
    <s v="0"/>
    <d v="2021-07-27T00:00:00"/>
    <d v="1899-12-30T10:30:46"/>
  </r>
  <r>
    <n v="3142"/>
    <s v="210000088759"/>
    <n v="60011703"/>
    <s v="AZEEM ."/>
    <x v="4"/>
    <s v="Faridabad"/>
    <x v="150"/>
    <m/>
    <x v="17"/>
    <s v="Supervisors"/>
    <s v="S2"/>
    <s v="Yes"/>
    <s v="Yes"/>
    <s v="Yes"/>
    <s v="Yes"/>
    <s v="Yes"/>
    <s v="Yes"/>
    <s v="No"/>
    <s v="0"/>
    <d v="2021-07-27T00:00:00"/>
    <d v="1899-12-30T10:31:58"/>
  </r>
  <r>
    <n v="3154"/>
    <s v="210000089555"/>
    <n v="60011787"/>
    <s v="Abhishek Kumar"/>
    <x v="4"/>
    <s v="Faridabad"/>
    <x v="169"/>
    <m/>
    <x v="0"/>
    <s v="Supervisors"/>
    <s v="S2"/>
    <s v="Yes"/>
    <s v="Yes"/>
    <s v="Yes"/>
    <s v="Yes"/>
    <s v="Yes"/>
    <s v="Yes"/>
    <s v="No"/>
    <s v="0"/>
    <d v="2021-07-27T00:00:00"/>
    <d v="1899-12-30T16:56:38"/>
  </r>
  <r>
    <n v="3175"/>
    <s v="210000089276"/>
    <n v="60011790"/>
    <s v="Awdhesh Kumar"/>
    <x v="4"/>
    <s v="Faridabad"/>
    <x v="167"/>
    <m/>
    <x v="16"/>
    <s v="Supervisors"/>
    <s v="S2"/>
    <s v="Yes"/>
    <s v="Yes"/>
    <s v="Yes"/>
    <s v="Yes"/>
    <s v="Yes"/>
    <s v="Yes"/>
    <s v="No"/>
    <s v="0"/>
    <d v="2021-07-27T00:00:00"/>
    <d v="1899-12-30T15:50:35"/>
  </r>
  <r>
    <n v="3201"/>
    <s v="210000090664"/>
    <n v="60011785"/>
    <s v="SUSHIL ."/>
    <x v="4"/>
    <s v="Faridabad"/>
    <x v="190"/>
    <m/>
    <x v="18"/>
    <s v="Supervisors"/>
    <s v="S2"/>
    <s v="Yes"/>
    <s v="Yes"/>
    <s v="Yes"/>
    <s v="Yes"/>
    <s v="Yes"/>
    <s v="Yes"/>
    <s v="No"/>
    <s v="0"/>
    <d v="2021-07-28T00:00:00"/>
    <d v="1899-12-30T13:08:00"/>
  </r>
  <r>
    <n v="3211"/>
    <s v="210000090426"/>
    <n v="60011721"/>
    <s v="SUBHASH KUMAR"/>
    <x v="4"/>
    <s v="Faridabad"/>
    <x v="180"/>
    <m/>
    <x v="17"/>
    <s v="Supervisors"/>
    <s v="S2"/>
    <s v="Yes"/>
    <s v="Yes"/>
    <s v="Yes"/>
    <s v="Yes"/>
    <s v="Yes"/>
    <s v="Yes"/>
    <s v="No"/>
    <s v="0"/>
    <d v="2021-07-28T00:00:00"/>
    <d v="1899-12-30T11:47:31"/>
  </r>
  <r>
    <n v="3245"/>
    <s v="210000090975"/>
    <n v="60011859"/>
    <s v="Nupur Menghani"/>
    <x v="4"/>
    <s v="Faridabad"/>
    <x v="192"/>
    <m/>
    <x v="16"/>
    <s v="Supervisors"/>
    <s v="S2"/>
    <s v="Yes"/>
    <s v="Yes"/>
    <s v="Yes"/>
    <s v="Yes"/>
    <s v="Yes"/>
    <s v="Yes"/>
    <s v="No"/>
    <s v="0"/>
    <d v="2021-07-28T00:00:00"/>
    <d v="1899-12-30T16:00:47"/>
  </r>
  <r>
    <n v="3290"/>
    <s v="210000091899"/>
    <n v="60016760"/>
    <s v="Liyakhat Ali"/>
    <x v="4"/>
    <s v="Faridabad"/>
    <x v="185"/>
    <m/>
    <x v="0"/>
    <s v="Supervisors"/>
    <s v="S2"/>
    <s v="Yes"/>
    <s v="Yes"/>
    <s v="Yes"/>
    <s v="Yes"/>
    <s v="Yes"/>
    <s v="Yes"/>
    <s v="No"/>
    <s v="0"/>
    <d v="2021-07-29T00:00:00"/>
    <d v="1899-12-30T11:28:54"/>
  </r>
  <r>
    <n v="3298"/>
    <s v="210000091832"/>
    <n v="60011707"/>
    <s v="DINESH CHOUDHARY"/>
    <x v="4"/>
    <s v="Faridabad"/>
    <x v="192"/>
    <m/>
    <x v="16"/>
    <s v="Supervisors"/>
    <s v="S2"/>
    <s v="Yes"/>
    <s v="Yes"/>
    <s v="Yes"/>
    <s v="Yes"/>
    <s v="Yes"/>
    <s v="Yes"/>
    <s v="No"/>
    <s v="0"/>
    <d v="2021-07-29T00:00:00"/>
    <d v="1899-12-30T10:57:02"/>
  </r>
  <r>
    <n v="3309"/>
    <s v="210000092091"/>
    <n v="60011800"/>
    <s v="Shivanshu Sharma"/>
    <x v="4"/>
    <s v="Faridabad"/>
    <x v="179"/>
    <m/>
    <x v="16"/>
    <s v="Supervisors"/>
    <s v="S2"/>
    <s v="Yes"/>
    <s v="Yes"/>
    <s v="Yes"/>
    <s v="Yes"/>
    <s v="Yes"/>
    <s v="Yes"/>
    <s v="No"/>
    <s v="0"/>
    <d v="2021-07-29T00:00:00"/>
    <d v="1899-12-30T12:42:41"/>
  </r>
  <r>
    <n v="3315"/>
    <s v="210000092257"/>
    <n v="60011704"/>
    <s v="BENAM KUMAR CHAMPION"/>
    <x v="4"/>
    <s v="Faridabad"/>
    <x v="160"/>
    <m/>
    <x v="17"/>
    <s v="Supervisors"/>
    <s v="S2"/>
    <s v="Yes"/>
    <s v="Yes"/>
    <s v="Yes"/>
    <s v="Yes"/>
    <s v="Yes"/>
    <s v="Yes"/>
    <s v="No"/>
    <s v="0"/>
    <d v="2021-07-29T00:00:00"/>
    <d v="1899-12-30T14:54:40"/>
  </r>
  <r>
    <n v="3329"/>
    <s v="210000092191"/>
    <n v="60018003"/>
    <s v="Manoj Kumar Chodhary"/>
    <x v="4"/>
    <s v="Faridabad"/>
    <x v="159"/>
    <m/>
    <x v="0"/>
    <s v="Supervisors"/>
    <s v="S2"/>
    <s v="Yes"/>
    <s v="Yes"/>
    <s v="Yes"/>
    <s v="Yes"/>
    <s v="Yes"/>
    <s v="Yes"/>
    <s v="No"/>
    <s v="0"/>
    <d v="2021-07-29T00:00:00"/>
    <d v="1899-12-30T14:05:18"/>
  </r>
  <r>
    <n v="3330"/>
    <s v="210000092163"/>
    <n v="60011793"/>
    <s v="Chetan Bajaj"/>
    <x v="4"/>
    <s v="Faridabad"/>
    <x v="163"/>
    <m/>
    <x v="0"/>
    <s v="Supervisors"/>
    <s v="S2"/>
    <s v="Yes"/>
    <s v="Yes"/>
    <s v="Yes"/>
    <s v="Yes"/>
    <s v="Yes"/>
    <s v="Yes"/>
    <s v="No"/>
    <s v="0"/>
    <d v="2021-07-29T00:00:00"/>
    <d v="1899-12-30T14:06:52"/>
  </r>
  <r>
    <n v="3337"/>
    <s v="210000092615"/>
    <n v="60011845"/>
    <s v="Ajay Singh"/>
    <x v="4"/>
    <s v="Faridabad"/>
    <x v="188"/>
    <m/>
    <x v="0"/>
    <s v="Supervisors"/>
    <s v="S2"/>
    <s v="Yes"/>
    <s v="Yes"/>
    <s v="Yes"/>
    <s v="Yes"/>
    <s v="Yes"/>
    <s v="Yes"/>
    <s v="No"/>
    <s v="0"/>
    <d v="2021-07-29T00:00:00"/>
    <d v="1899-12-30T17:42:22"/>
  </r>
  <r>
    <n v="3341"/>
    <s v="210000092780"/>
    <n v="60018039"/>
    <s v="Kumar Ajay Rajan"/>
    <x v="4"/>
    <s v="Faridabad"/>
    <x v="159"/>
    <m/>
    <x v="0"/>
    <s v="Supervisors"/>
    <s v="S2"/>
    <s v="Yes"/>
    <s v="Yes"/>
    <s v="Yes"/>
    <s v="Yes"/>
    <s v="Yes"/>
    <s v="Yes"/>
    <s v="No"/>
    <s v="0"/>
    <d v="2021-07-29T00:00:00"/>
    <d v="1899-12-30T20:01:52"/>
  </r>
  <r>
    <n v="3342"/>
    <s v="210000092609"/>
    <n v="60011780"/>
    <s v="Sanjay Singh"/>
    <x v="4"/>
    <s v="Faridabad"/>
    <x v="167"/>
    <m/>
    <x v="16"/>
    <s v="Supervisors"/>
    <s v="S2"/>
    <s v="Yes"/>
    <s v="Yes"/>
    <s v="Yes"/>
    <s v="Yes"/>
    <s v="Yes"/>
    <s v="Yes"/>
    <s v="No"/>
    <s v="0"/>
    <d v="2021-07-29T00:00:00"/>
    <d v="1899-12-30T17:50:09"/>
  </r>
  <r>
    <n v="3344"/>
    <s v="210000092892"/>
    <n v="60018002"/>
    <s v="Shiv Shakti Singh"/>
    <x v="4"/>
    <s v="Faridabad"/>
    <x v="159"/>
    <m/>
    <x v="0"/>
    <s v="Supervisors"/>
    <s v="S2"/>
    <s v="Yes"/>
    <s v="Yes"/>
    <s v="Yes"/>
    <s v="Yes"/>
    <s v="Yes"/>
    <s v="Yes"/>
    <s v="No"/>
    <s v="0"/>
    <d v="2021-07-29T00:00:00"/>
    <d v="1899-12-30T23:39:02"/>
  </r>
  <r>
    <n v="3346"/>
    <s v="210000092852"/>
    <n v="60041258"/>
    <s v="Virendra Kumar"/>
    <x v="4"/>
    <s v="Faridabad"/>
    <x v="177"/>
    <m/>
    <x v="17"/>
    <s v="Supervisors"/>
    <s v="S2"/>
    <s v="Yes"/>
    <s v="Yes"/>
    <s v="Yes"/>
    <s v="Yes"/>
    <s v="Yes"/>
    <s v="Yes"/>
    <s v="No"/>
    <s v="0"/>
    <d v="2021-07-29T00:00:00"/>
    <d v="1899-12-30T22:05:38"/>
  </r>
  <r>
    <n v="3348"/>
    <s v="210000092969"/>
    <n v="60011777"/>
    <s v="SANJU ."/>
    <x v="4"/>
    <s v="Faridabad"/>
    <x v="179"/>
    <m/>
    <x v="16"/>
    <s v="Supervisors"/>
    <s v="S2"/>
    <s v="Yes"/>
    <s v="Yes"/>
    <s v="Yes"/>
    <s v="Yes"/>
    <s v="Yes"/>
    <s v="Yes"/>
    <s v="No"/>
    <s v="0"/>
    <d v="2021-07-30T00:00:00"/>
    <d v="1899-12-30T09:47:55"/>
  </r>
  <r>
    <n v="3354"/>
    <s v="210000093102"/>
    <n v="60011803"/>
    <s v="Kuldeep Kumar"/>
    <x v="4"/>
    <s v="Faridabad"/>
    <x v="166"/>
    <m/>
    <x v="1"/>
    <s v="Supervisors"/>
    <s v="S2"/>
    <s v="Yes"/>
    <s v="Yes"/>
    <s v="Yes"/>
    <s v="Yes"/>
    <s v="Yes"/>
    <s v="Yes"/>
    <s v="No"/>
    <s v="0"/>
    <d v="2021-07-30T00:00:00"/>
    <d v="1899-12-30T10:22:54"/>
  </r>
  <r>
    <n v="3366"/>
    <s v="210000093003"/>
    <n v="60011802"/>
    <s v="Sangeet Raj"/>
    <x v="4"/>
    <s v="Faridabad"/>
    <x v="166"/>
    <m/>
    <x v="1"/>
    <s v="Supervisors"/>
    <s v="S2"/>
    <s v="Yes"/>
    <s v="Yes"/>
    <s v="Yes"/>
    <s v="Yes"/>
    <s v="Yes"/>
    <s v="Yes"/>
    <s v="No"/>
    <s v="0"/>
    <d v="2021-07-30T00:00:00"/>
    <d v="1899-12-30T09:54:38"/>
  </r>
  <r>
    <n v="3369"/>
    <s v="210000093214"/>
    <n v="60011769"/>
    <s v="URVASHI ."/>
    <x v="4"/>
    <s v="Faridabad"/>
    <x v="153"/>
    <m/>
    <x v="0"/>
    <s v="Supervisors"/>
    <s v="S2"/>
    <s v="Yes"/>
    <s v="Yes"/>
    <s v="Yes"/>
    <s v="Yes"/>
    <s v="Yes"/>
    <s v="Yes"/>
    <s v="No"/>
    <s v="0"/>
    <d v="2021-07-30T00:00:00"/>
    <d v="1899-12-30T10:55:58"/>
  </r>
  <r>
    <n v="3370"/>
    <s v="210000093228"/>
    <n v="60011706"/>
    <s v="DEVENDRA SINGH GAUR"/>
    <x v="4"/>
    <s v="Faridabad"/>
    <x v="3"/>
    <m/>
    <x v="0"/>
    <s v="Supervisors"/>
    <s v="S2"/>
    <s v="Yes"/>
    <s v="Yes"/>
    <s v="Yes"/>
    <s v="Yes"/>
    <s v="Yes"/>
    <s v="Yes"/>
    <s v="No"/>
    <s v="0"/>
    <d v="2021-07-30T00:00:00"/>
    <d v="1899-12-30T11:05:59"/>
  </r>
  <r>
    <n v="3371"/>
    <s v="210000093480"/>
    <n v="60018038"/>
    <s v="Subodh Kumar"/>
    <x v="4"/>
    <s v="Faridabad"/>
    <x v="159"/>
    <m/>
    <x v="0"/>
    <s v="Supervisors"/>
    <s v="S2"/>
    <s v="Yes"/>
    <s v="Yes"/>
    <s v="Yes"/>
    <s v="Yes"/>
    <s v="Yes"/>
    <s v="Yes"/>
    <s v="No"/>
    <s v="0"/>
    <d v="2021-07-30T00:00:00"/>
    <d v="1899-12-30T13:56:36"/>
  </r>
  <r>
    <n v="3375"/>
    <s v="210000094007"/>
    <n v="60011712"/>
    <s v="LOKESH KUMAR MEENA"/>
    <x v="4"/>
    <s v="Faridabad"/>
    <x v="175"/>
    <m/>
    <x v="16"/>
    <s v="Supervisors"/>
    <s v="S2"/>
    <s v="Yes"/>
    <s v="Yes"/>
    <s v="Yes"/>
    <s v="Yes"/>
    <s v="Yes"/>
    <s v="Yes"/>
    <s v="No"/>
    <s v="0"/>
    <d v="2021-07-30T00:00:00"/>
    <d v="1899-12-30T21:43:05"/>
  </r>
  <r>
    <n v="3378"/>
    <s v="210000093459"/>
    <n v="60011718"/>
    <s v="SANTOSH KUMAR"/>
    <x v="4"/>
    <s v="Faridabad"/>
    <x v="167"/>
    <m/>
    <x v="16"/>
    <s v="Supervisors"/>
    <s v="S2"/>
    <s v="Yes"/>
    <s v="Yes"/>
    <s v="Yes"/>
    <s v="Yes"/>
    <s v="Yes"/>
    <s v="Yes"/>
    <s v="No"/>
    <s v="0"/>
    <d v="2021-07-30T00:00:00"/>
    <d v="1899-12-30T13:15:54"/>
  </r>
  <r>
    <n v="3380"/>
    <s v="210000093582"/>
    <n v="60011852"/>
    <s v="SANJEET KUMAR"/>
    <x v="4"/>
    <s v="Faridabad"/>
    <x v="170"/>
    <m/>
    <x v="1"/>
    <s v="Supervisors"/>
    <s v="S2"/>
    <s v="Yes"/>
    <s v="Yes"/>
    <s v="Yes"/>
    <s v="Yes"/>
    <s v="Yes"/>
    <s v="Yes"/>
    <s v="No"/>
    <s v="0"/>
    <d v="2021-07-30T00:00:00"/>
    <d v="1899-12-30T15:08:41"/>
  </r>
  <r>
    <n v="3385"/>
    <s v="210000093519"/>
    <n v="60011799"/>
    <s v="Sanjeet Kumar"/>
    <x v="4"/>
    <s v="Faridabad"/>
    <x v="0"/>
    <m/>
    <x v="0"/>
    <s v="Supervisors"/>
    <s v="S2"/>
    <s v="Yes"/>
    <s v="Yes"/>
    <s v="Yes"/>
    <s v="Yes"/>
    <s v="Yes"/>
    <s v="Yes"/>
    <s v="No"/>
    <s v="0"/>
    <d v="2021-07-30T00:00:00"/>
    <d v="1899-12-30T14:18:31"/>
  </r>
  <r>
    <n v="3386"/>
    <s v="210000093687"/>
    <n v="60011781"/>
    <s v="Vikas Yadav"/>
    <x v="4"/>
    <s v="Faridabad"/>
    <x v="162"/>
    <m/>
    <x v="16"/>
    <s v="Supervisors"/>
    <s v="S2"/>
    <s v="Yes"/>
    <s v="Yes"/>
    <s v="Yes"/>
    <s v="Yes"/>
    <s v="Yes"/>
    <s v="Yes"/>
    <s v="No"/>
    <s v="0"/>
    <d v="2021-07-30T00:00:00"/>
    <d v="1899-12-30T16:18:37"/>
  </r>
  <r>
    <n v="3392"/>
    <s v="210000094128"/>
    <n v="60011726"/>
    <s v="MANOJ VERMA"/>
    <x v="4"/>
    <s v="Faridabad"/>
    <x v="171"/>
    <m/>
    <x v="16"/>
    <s v="Supervisors"/>
    <s v="S2"/>
    <s v="Yes"/>
    <s v="Yes"/>
    <s v="Yes"/>
    <s v="Yes"/>
    <s v="Yes"/>
    <s v="Yes"/>
    <s v="No"/>
    <s v="0"/>
    <d v="2021-07-31T00:00:00"/>
    <d v="1899-12-30T09:43:49"/>
  </r>
  <r>
    <n v="3393"/>
    <s v="210000094105"/>
    <n v="60011782"/>
    <s v="Vipin Kumar"/>
    <x v="4"/>
    <s v="Faridabad"/>
    <x v="156"/>
    <m/>
    <x v="16"/>
    <s v="Supervisors"/>
    <s v="S2"/>
    <s v="Yes"/>
    <s v="Yes"/>
    <s v="Yes"/>
    <s v="Yes"/>
    <s v="Yes"/>
    <s v="Yes"/>
    <s v="No"/>
    <s v="0"/>
    <d v="2021-07-31T00:00:00"/>
    <d v="1899-12-30T09:30:52"/>
  </r>
  <r>
    <n v="3394"/>
    <s v="210000094078"/>
    <n v="60011725"/>
    <s v="GAUTAM AVINASH"/>
    <x v="4"/>
    <s v="Faridabad"/>
    <x v="1"/>
    <m/>
    <x v="1"/>
    <s v="Supervisors"/>
    <s v="S2"/>
    <s v="Yes"/>
    <s v="Yes"/>
    <s v="Yes"/>
    <s v="Yes"/>
    <s v="Yes"/>
    <s v="Yes"/>
    <s v="No"/>
    <s v="0"/>
    <d v="2021-07-31T00:00:00"/>
    <d v="1899-12-30T06:47:40"/>
  </r>
  <r>
    <n v="3400"/>
    <s v="210000094344"/>
    <n v="60010738"/>
    <s v="Gheesee Lal"/>
    <x v="4"/>
    <s v="Faridabad"/>
    <x v="176"/>
    <m/>
    <x v="16"/>
    <s v="Supervisors"/>
    <s v="S2"/>
    <s v="Yes"/>
    <s v="Yes"/>
    <s v="Yes"/>
    <s v="Yes"/>
    <s v="Yes"/>
    <s v="Yes"/>
    <s v="No"/>
    <s v="0"/>
    <d v="2021-07-31T00:00:00"/>
    <d v="1899-12-30T12:32:10"/>
  </r>
  <r>
    <n v="3403"/>
    <s v="210000094135"/>
    <n v="60011766"/>
    <s v="SHIVA SHANKAR"/>
    <x v="4"/>
    <s v="Faridabad"/>
    <x v="158"/>
    <m/>
    <x v="16"/>
    <s v="Supervisors"/>
    <s v="S2"/>
    <s v="Yes"/>
    <s v="Yes"/>
    <s v="Yes"/>
    <s v="Yes"/>
    <s v="Yes"/>
    <s v="Yes"/>
    <s v="No"/>
    <s v="0"/>
    <d v="2021-07-31T00:00:00"/>
    <d v="1899-12-30T10:03:40"/>
  </r>
  <r>
    <n v="3405"/>
    <s v="210000094402"/>
    <n v="60011798"/>
    <s v="Rupesh Kumar Dangi"/>
    <x v="4"/>
    <s v="Faridabad"/>
    <x v="191"/>
    <m/>
    <x v="16"/>
    <s v="Supervisors"/>
    <s v="S2"/>
    <s v="Yes"/>
    <s v="Yes"/>
    <s v="Yes"/>
    <s v="Yes"/>
    <s v="Yes"/>
    <s v="Yes"/>
    <s v="No"/>
    <s v="0"/>
    <d v="2021-07-31T00:00:00"/>
    <d v="1899-12-30T13:15:41"/>
  </r>
  <r>
    <n v="3406"/>
    <s v="210000094522"/>
    <n v="60011831"/>
    <s v="Abhrej Paswan"/>
    <x v="4"/>
    <s v="Faridabad"/>
    <x v="154"/>
    <m/>
    <x v="16"/>
    <s v="Supervisors"/>
    <s v="S2"/>
    <s v="Yes"/>
    <s v="Yes"/>
    <s v="Yes"/>
    <s v="Yes"/>
    <s v="Yes"/>
    <s v="Yes"/>
    <s v="No"/>
    <s v="0"/>
    <d v="2021-07-31T00:00:00"/>
    <d v="1899-12-30T15:27:01"/>
  </r>
  <r>
    <n v="3409"/>
    <s v="210000094695"/>
    <n v="60011763"/>
    <s v="BHAGWAN PAL"/>
    <x v="4"/>
    <s v="Faridabad"/>
    <x v="151"/>
    <m/>
    <x v="16"/>
    <s v="Supervisors"/>
    <s v="S2"/>
    <s v="Yes"/>
    <s v="Yes"/>
    <s v="Yes"/>
    <s v="Yes"/>
    <s v="Yes"/>
    <s v="Yes"/>
    <s v="No"/>
    <s v="0"/>
    <d v="2021-07-31T00:00:00"/>
    <d v="1899-12-30T19:22:36"/>
  </r>
  <r>
    <n v="3410"/>
    <s v="210000094710"/>
    <n v="60011795"/>
    <s v="Mahesh Kumar"/>
    <x v="4"/>
    <s v="Faridabad"/>
    <x v="158"/>
    <m/>
    <x v="16"/>
    <s v="Supervisors"/>
    <s v="S2"/>
    <s v="Yes"/>
    <s v="Yes"/>
    <s v="Yes"/>
    <s v="Yes"/>
    <s v="Yes"/>
    <s v="Yes"/>
    <s v="No"/>
    <s v="0"/>
    <d v="2021-07-31T00:00:00"/>
    <d v="1899-12-30T20:00:15"/>
  </r>
  <r>
    <n v="3411"/>
    <s v="210000094169"/>
    <n v="60010739"/>
    <s v="Ram Kumar"/>
    <x v="4"/>
    <s v="Faridabad"/>
    <x v="176"/>
    <m/>
    <x v="16"/>
    <s v="Supervisors"/>
    <s v="S2"/>
    <s v="Yes"/>
    <s v="Yes"/>
    <s v="Yes"/>
    <s v="Yes"/>
    <s v="Yes"/>
    <s v="Yes"/>
    <s v="No"/>
    <s v="0"/>
    <d v="2021-07-31T00:00:00"/>
    <d v="1899-12-30T10:10:26"/>
  </r>
  <r>
    <n v="3416"/>
    <s v="210000095704"/>
    <n v="60011855"/>
    <s v="DAVENDRA KUMAR KAUSHAL"/>
    <x v="4"/>
    <s v="Faridabad"/>
    <x v="200"/>
    <m/>
    <x v="1"/>
    <s v="Supervisors"/>
    <s v="S2"/>
    <s v="Yes"/>
    <s v="Yes"/>
    <s v="Yes"/>
    <s v="Yes"/>
    <s v="Yes"/>
    <s v="Yes"/>
    <s v="No"/>
    <s v="0"/>
    <d v="2021-08-04T00:00:00"/>
    <d v="1899-12-30T12:25:39"/>
  </r>
  <r>
    <n v="3423"/>
    <s v="210000097128"/>
    <n v="60011863"/>
    <s v="Deepa kumari"/>
    <x v="4"/>
    <s v="Faridabad"/>
    <x v="182"/>
    <m/>
    <x v="0"/>
    <s v="Supervisors"/>
    <s v="S2"/>
    <s v="Yes"/>
    <s v="Yes"/>
    <s v="Yes"/>
    <s v="Yes"/>
    <s v="Yes"/>
    <s v="Yes"/>
    <s v="No"/>
    <s v="0"/>
    <d v="2021-08-09T00:00:00"/>
    <d v="1899-12-30T10:57:59"/>
  </r>
  <r>
    <n v="3424"/>
    <s v="210000097393"/>
    <n v="60011778"/>
    <s v="JITENDRA KUMAR"/>
    <x v="4"/>
    <s v="Faridabad"/>
    <x v="201"/>
    <m/>
    <x v="16"/>
    <s v="Supervisors"/>
    <s v="S2"/>
    <s v="Yes"/>
    <s v="Yes"/>
    <s v="Yes"/>
    <s v="Yes"/>
    <s v="Yes"/>
    <s v="Yes"/>
    <s v="No"/>
    <s v="0"/>
    <d v="2021-08-09T00:00:00"/>
    <d v="1899-12-30T18:03:48"/>
  </r>
  <r>
    <n v="3425"/>
    <s v="210000097314"/>
    <n v="60011842"/>
    <s v="Vicky Kumar Prajapati"/>
    <x v="4"/>
    <s v="Faridabad"/>
    <x v="194"/>
    <m/>
    <x v="16"/>
    <s v="Supervisors"/>
    <s v="S2"/>
    <s v="Yes"/>
    <s v="Yes"/>
    <s v="Yes"/>
    <s v="Yes"/>
    <s v="Yes"/>
    <s v="Yes"/>
    <s v="No"/>
    <s v="0"/>
    <d v="2021-08-09T00:00:00"/>
    <d v="1899-12-30T15:57:17"/>
  </r>
  <r>
    <n v="3426"/>
    <s v="210000097813"/>
    <n v="60011765"/>
    <s v="MANISH KUMAR MANISHI"/>
    <x v="4"/>
    <s v="Faridabad"/>
    <x v="171"/>
    <m/>
    <x v="16"/>
    <s v="Supervisors"/>
    <s v="S2"/>
    <s v="Yes"/>
    <s v="Yes"/>
    <s v="Yes"/>
    <s v="Yes"/>
    <s v="Yes"/>
    <s v="Yes"/>
    <s v="No"/>
    <s v="0"/>
    <d v="2021-08-11T00:00:00"/>
    <d v="1899-12-30T11:40:58"/>
  </r>
  <r>
    <n v="3427"/>
    <s v="210000098331"/>
    <n v="60011833"/>
    <s v="Vikrant Baluni"/>
    <x v="4"/>
    <s v="Faridabad"/>
    <x v="202"/>
    <m/>
    <x v="16"/>
    <s v="Supervisors"/>
    <s v="S2"/>
    <s v="Yes"/>
    <s v="Yes"/>
    <s v="Yes"/>
    <s v="Yes"/>
    <s v="Yes"/>
    <s v="Yes"/>
    <s v="No"/>
    <s v="0"/>
    <d v="2021-08-12T00:00:00"/>
    <d v="1899-12-30T18:57:18"/>
  </r>
  <r>
    <n v="3447"/>
    <s v="210000087381"/>
    <n v="60016901"/>
    <s v="Arun Kumar"/>
    <x v="4"/>
    <s v="Faridabad"/>
    <x v="153"/>
    <m/>
    <x v="0"/>
    <s v="Supervisors"/>
    <s v="S3"/>
    <s v="Yes"/>
    <s v="Yes"/>
    <s v="Yes"/>
    <s v="Yes"/>
    <s v="Yes"/>
    <s v="Yes"/>
    <s v="No"/>
    <s v="0"/>
    <d v="2021-07-26T00:00:00"/>
    <d v="1899-12-30T10:09:08"/>
  </r>
  <r>
    <n v="3455"/>
    <s v="210000088182"/>
    <n v="60011625"/>
    <s v="Nitish Kumar"/>
    <x v="4"/>
    <s v="Faridabad"/>
    <x v="180"/>
    <m/>
    <x v="17"/>
    <s v="Supervisors"/>
    <s v="S3"/>
    <s v="Yes"/>
    <s v="Yes"/>
    <s v="Yes"/>
    <s v="Yes"/>
    <s v="Yes"/>
    <s v="Yes"/>
    <s v="No"/>
    <s v="0"/>
    <d v="2021-07-26T00:00:00"/>
    <d v="1899-12-30T16:43:38"/>
  </r>
  <r>
    <n v="3480"/>
    <s v="210000091717"/>
    <n v="60011690"/>
    <s v="Kamal Gulati"/>
    <x v="4"/>
    <s v="Faridabad"/>
    <x v="167"/>
    <m/>
    <x v="16"/>
    <s v="Supervisors"/>
    <s v="S3"/>
    <s v="Yes"/>
    <s v="Yes"/>
    <s v="Yes"/>
    <s v="Yes"/>
    <s v="Yes"/>
    <s v="Yes"/>
    <s v="No"/>
    <s v="0"/>
    <d v="2021-07-29T00:00:00"/>
    <d v="1899-12-30T10:21:08"/>
  </r>
  <r>
    <n v="3481"/>
    <s v="210000092319"/>
    <n v="60011619"/>
    <s v="Nagarjunareddy Danda"/>
    <x v="4"/>
    <s v="Faridabad"/>
    <x v="182"/>
    <m/>
    <x v="0"/>
    <s v="Supervisors"/>
    <s v="S3"/>
    <s v="Yes"/>
    <s v="Yes"/>
    <s v="Yes"/>
    <s v="Yes"/>
    <s v="Yes"/>
    <s v="Yes"/>
    <s v="No"/>
    <s v="0"/>
    <d v="2021-07-29T00:00:00"/>
    <d v="1899-12-30T15:34:28"/>
  </r>
  <r>
    <n v="3484"/>
    <s v="210000092834"/>
    <n v="60011678"/>
    <s v="Umesh Kumar Pandey"/>
    <x v="4"/>
    <s v="Faridabad"/>
    <x v="152"/>
    <m/>
    <x v="16"/>
    <s v="Supervisors"/>
    <s v="S3"/>
    <s v="Yes"/>
    <s v="Yes"/>
    <s v="Yes"/>
    <s v="Yes"/>
    <s v="Yes"/>
    <s v="Yes"/>
    <s v="No"/>
    <s v="0"/>
    <d v="2021-07-29T00:00:00"/>
    <d v="1899-12-30T21:51:11"/>
  </r>
  <r>
    <n v="3519"/>
    <s v="210000080572"/>
    <n v="60011534"/>
    <s v="Ravi Ranjan Kumar"/>
    <x v="4"/>
    <s v="Faridabad"/>
    <x v="153"/>
    <m/>
    <x v="0"/>
    <s v="Supervisors"/>
    <s v="S4"/>
    <s v="Yes"/>
    <s v="Yes"/>
    <s v="Yes"/>
    <s v="Yes"/>
    <s v="Yes"/>
    <s v="Yes"/>
    <s v="No"/>
    <s v="0"/>
    <d v="2021-07-08T00:00:00"/>
    <d v="1899-12-30T11:19:23"/>
  </r>
  <r>
    <n v="3520"/>
    <s v="210000080520"/>
    <n v="60011385"/>
    <s v="Rahul Sharma"/>
    <x v="4"/>
    <s v="Faridabad"/>
    <x v="164"/>
    <m/>
    <x v="16"/>
    <s v="Supervisors"/>
    <s v="S4"/>
    <s v="Yes"/>
    <s v="Yes"/>
    <s v="Yes"/>
    <s v="Yes"/>
    <s v="Yes"/>
    <s v="Yes"/>
    <s v="No"/>
    <s v="0"/>
    <d v="2021-07-08T00:00:00"/>
    <d v="1899-12-30T11:20:03"/>
  </r>
  <r>
    <n v="3539"/>
    <s v="210000082984"/>
    <n v="60011578"/>
    <s v="Vikas Jain"/>
    <x v="4"/>
    <s v="Faridabad"/>
    <x v="175"/>
    <m/>
    <x v="16"/>
    <s v="Supervisors"/>
    <s v="S4"/>
    <s v="Yes"/>
    <s v="Yes"/>
    <s v="Yes"/>
    <s v="Yes"/>
    <s v="Yes"/>
    <s v="Yes"/>
    <s v="No"/>
    <s v="0"/>
    <d v="2021-07-15T00:00:00"/>
    <d v="1899-12-30T09:45:44"/>
  </r>
  <r>
    <n v="3548"/>
    <s v="210000083893"/>
    <n v="60011514"/>
    <s v="Sudhakar Rawat"/>
    <x v="4"/>
    <s v="Faridabad"/>
    <x v="174"/>
    <m/>
    <x v="18"/>
    <s v="Supervisors"/>
    <s v="S4"/>
    <s v="Yes"/>
    <s v="Yes"/>
    <s v="Yes"/>
    <s v="Yes"/>
    <s v="Yes"/>
    <s v="Yes"/>
    <s v="No"/>
    <s v="0"/>
    <d v="2021-07-17T00:00:00"/>
    <d v="1899-12-30T16:29:30"/>
  </r>
  <r>
    <n v="3566"/>
    <s v="210000084730"/>
    <n v="60011517"/>
    <s v="Anuj Kumar"/>
    <x v="4"/>
    <s v="Faridabad"/>
    <x v="160"/>
    <m/>
    <x v="17"/>
    <s v="Supervisors"/>
    <s v="S4"/>
    <s v="Yes"/>
    <s v="Yes"/>
    <s v="Yes"/>
    <s v="Yes"/>
    <s v="Yes"/>
    <s v="Yes"/>
    <s v="No"/>
    <s v="0"/>
    <d v="2021-07-20T00:00:00"/>
    <d v="1899-12-30T12:28:07"/>
  </r>
  <r>
    <n v="3581"/>
    <s v="210000085771"/>
    <n v="60016680"/>
    <s v="Sunil Kumar"/>
    <x v="4"/>
    <s v="Faridabad"/>
    <x v="187"/>
    <m/>
    <x v="0"/>
    <s v="Supervisors"/>
    <s v="S4"/>
    <s v="Yes"/>
    <s v="Yes"/>
    <s v="Yes"/>
    <s v="Yes"/>
    <s v="Yes"/>
    <s v="Yes"/>
    <s v="No"/>
    <s v="0"/>
    <d v="2021-07-22T00:00:00"/>
    <d v="1899-12-30T18:10:25"/>
  </r>
  <r>
    <n v="3590"/>
    <s v="210000085456"/>
    <n v="60016722"/>
    <s v="Sandip Kumar"/>
    <x v="4"/>
    <s v="Faridabad"/>
    <x v="159"/>
    <m/>
    <x v="0"/>
    <s v="Supervisors"/>
    <s v="S4"/>
    <s v="Yes"/>
    <s v="Yes"/>
    <s v="Yes"/>
    <s v="Yes"/>
    <s v="Yes"/>
    <s v="Yes"/>
    <s v="No"/>
    <s v="0"/>
    <d v="2021-07-22T00:00:00"/>
    <d v="1899-12-30T12:30:51"/>
  </r>
  <r>
    <n v="3616"/>
    <s v="210000085911"/>
    <n v="60011490"/>
    <s v="Ajay Kumar"/>
    <x v="4"/>
    <s v="Faridabad"/>
    <x v="150"/>
    <m/>
    <x v="17"/>
    <s v="Supervisors"/>
    <s v="S4"/>
    <s v="Yes"/>
    <s v="Yes"/>
    <s v="Yes"/>
    <s v="Yes"/>
    <s v="Yes"/>
    <s v="Yes"/>
    <s v="No"/>
    <s v="0"/>
    <d v="2021-07-23T00:00:00"/>
    <d v="1899-12-30T10:01:34"/>
  </r>
  <r>
    <n v="3624"/>
    <s v="210000086653"/>
    <n v="60011486"/>
    <s v="Narendra Kumar"/>
    <x v="4"/>
    <s v="Faridabad"/>
    <x v="190"/>
    <m/>
    <x v="18"/>
    <s v="Supervisors"/>
    <s v="S4"/>
    <s v="Yes"/>
    <s v="Yes"/>
    <s v="Yes"/>
    <s v="Yes"/>
    <s v="Yes"/>
    <s v="Yes"/>
    <s v="No"/>
    <s v="0"/>
    <d v="2021-07-24T00:00:00"/>
    <d v="1899-12-30T11:19:17"/>
  </r>
  <r>
    <n v="3632"/>
    <s v="210000086813"/>
    <n v="60016806"/>
    <s v="Sachiv Kumar Singh"/>
    <x v="4"/>
    <s v="Faridabad"/>
    <x v="163"/>
    <m/>
    <x v="0"/>
    <s v="Supervisors"/>
    <s v="S4"/>
    <s v="Yes"/>
    <s v="Yes"/>
    <s v="Yes"/>
    <s v="Yes"/>
    <s v="Yes"/>
    <s v="Yes"/>
    <s v="No"/>
    <s v="0"/>
    <d v="2021-07-24T00:00:00"/>
    <d v="1899-12-30T15:16:41"/>
  </r>
  <r>
    <n v="3634"/>
    <s v="210000086784"/>
    <n v="60011478"/>
    <s v="Govind Shukla"/>
    <x v="4"/>
    <s v="Faridabad"/>
    <x v="165"/>
    <m/>
    <x v="17"/>
    <s v="Supervisors"/>
    <s v="S4"/>
    <s v="Yes"/>
    <s v="Yes"/>
    <s v="Yes"/>
    <s v="Yes"/>
    <s v="Yes"/>
    <s v="Yes"/>
    <s v="No"/>
    <s v="0"/>
    <d v="2021-07-24T00:00:00"/>
    <d v="1899-12-30T14:32:52"/>
  </r>
  <r>
    <n v="3637"/>
    <s v="210000086994"/>
    <n v="60011223"/>
    <s v="Vikkul Singh"/>
    <x v="4"/>
    <s v="Faridabad"/>
    <x v="165"/>
    <m/>
    <x v="17"/>
    <s v="Supervisors"/>
    <s v="S4"/>
    <s v="Yes"/>
    <s v="Yes"/>
    <s v="Yes"/>
    <s v="Yes"/>
    <s v="Yes"/>
    <s v="Yes"/>
    <s v="No"/>
    <s v="0"/>
    <d v="2021-07-24T00:00:00"/>
    <d v="1899-12-30T23:27:16"/>
  </r>
  <r>
    <n v="3643"/>
    <s v="210000087260"/>
    <n v="60011259"/>
    <s v="Vineet Kumar Shukla"/>
    <x v="4"/>
    <s v="Faridabad"/>
    <x v="167"/>
    <m/>
    <x v="16"/>
    <s v="Supervisors"/>
    <s v="S4"/>
    <s v="Yes"/>
    <s v="Yes"/>
    <s v="Yes"/>
    <s v="Yes"/>
    <s v="Yes"/>
    <s v="Yes"/>
    <s v="No"/>
    <s v="0"/>
    <d v="2021-07-26T00:00:00"/>
    <d v="1899-12-30T09:44:24"/>
  </r>
  <r>
    <n v="3658"/>
    <s v="210000087532"/>
    <n v="60016813"/>
    <s v="Lalit Kumar"/>
    <x v="4"/>
    <s v="Faridabad"/>
    <x v="185"/>
    <m/>
    <x v="0"/>
    <s v="Supervisors"/>
    <s v="S4"/>
    <s v="Yes"/>
    <s v="Yes"/>
    <s v="Yes"/>
    <s v="Yes"/>
    <s v="Yes"/>
    <s v="Yes"/>
    <s v="No"/>
    <s v="0"/>
    <d v="2021-07-26T00:00:00"/>
    <d v="1899-12-30T11:06:49"/>
  </r>
  <r>
    <n v="3668"/>
    <s v="210000088306"/>
    <n v="60011360"/>
    <s v="Vijendra Kumar"/>
    <x v="4"/>
    <s v="Faridabad"/>
    <x v="150"/>
    <m/>
    <x v="17"/>
    <s v="Supervisors"/>
    <s v="S4"/>
    <s v="Yes"/>
    <s v="Yes"/>
    <s v="Yes"/>
    <s v="Yes"/>
    <s v="Yes"/>
    <s v="Yes"/>
    <s v="No"/>
    <s v="0"/>
    <d v="2021-07-26T00:00:00"/>
    <d v="1899-12-30T17:27:38"/>
  </r>
  <r>
    <n v="3678"/>
    <s v="210000088039"/>
    <n v="60011237"/>
    <s v="Pradeep Kumar Sah Gond"/>
    <x v="4"/>
    <s v="Faridabad"/>
    <x v="157"/>
    <m/>
    <x v="17"/>
    <s v="Supervisors"/>
    <s v="S4"/>
    <s v="Yes"/>
    <s v="Yes"/>
    <s v="Yes"/>
    <s v="Yes"/>
    <s v="Yes"/>
    <s v="Yes"/>
    <s v="No"/>
    <s v="0"/>
    <d v="2021-07-26T00:00:00"/>
    <d v="1899-12-30T15:39:06"/>
  </r>
  <r>
    <n v="3693"/>
    <s v="210000088313"/>
    <n v="60011133"/>
    <s v="Fasih Khan"/>
    <x v="4"/>
    <s v="Faridabad"/>
    <x v="150"/>
    <m/>
    <x v="17"/>
    <s v="Supervisors"/>
    <s v="S4"/>
    <s v="Yes"/>
    <s v="Yes"/>
    <s v="Yes"/>
    <s v="Yes"/>
    <s v="Yes"/>
    <s v="Yes"/>
    <s v="No"/>
    <s v="0"/>
    <d v="2021-07-26T00:00:00"/>
    <d v="1899-12-30T17:26:58"/>
  </r>
  <r>
    <n v="3702"/>
    <s v="210000087935"/>
    <n v="60010992"/>
    <s v="Jitendra Nath Rai"/>
    <x v="4"/>
    <s v="Faridabad"/>
    <x v="153"/>
    <m/>
    <x v="0"/>
    <s v="Supervisors"/>
    <s v="S4"/>
    <s v="Yes"/>
    <s v="Yes"/>
    <s v="Yes"/>
    <s v="Yes"/>
    <s v="Yes"/>
    <s v="Yes"/>
    <s v="No"/>
    <s v="0"/>
    <d v="2021-07-26T00:00:00"/>
    <d v="1899-12-30T14:32:25"/>
  </r>
  <r>
    <n v="3747"/>
    <s v="210000088730"/>
    <n v="60070165"/>
    <s v="Pawan Kumar"/>
    <x v="4"/>
    <s v="Faridabad"/>
    <x v="168"/>
    <m/>
    <x v="16"/>
    <s v="Supervisors"/>
    <s v="S4"/>
    <s v="Yes"/>
    <s v="Yes"/>
    <s v="Yes"/>
    <s v="Yes"/>
    <s v="Yes"/>
    <s v="Yes"/>
    <s v="No"/>
    <s v="0"/>
    <d v="2021-07-27T00:00:00"/>
    <d v="1899-12-30T10:31:37"/>
  </r>
  <r>
    <n v="3763"/>
    <s v="210000089852"/>
    <n v="60011581"/>
    <s v="Omvir ."/>
    <x v="4"/>
    <s v="Faridabad"/>
    <x v="166"/>
    <m/>
    <x v="1"/>
    <s v="Supervisors"/>
    <s v="S4"/>
    <s v="Yes"/>
    <s v="Yes"/>
    <s v="Yes"/>
    <s v="Yes"/>
    <s v="Yes"/>
    <s v="Yes"/>
    <s v="No"/>
    <s v="0"/>
    <d v="2021-07-27T00:00:00"/>
    <d v="1899-12-30T20:32:48"/>
  </r>
  <r>
    <n v="3784"/>
    <s v="210000089453"/>
    <n v="60011494"/>
    <s v="Kamal Verma"/>
    <x v="4"/>
    <s v="Faridabad"/>
    <x v="178"/>
    <m/>
    <x v="1"/>
    <s v="Supervisors"/>
    <s v="S4"/>
    <s v="Yes"/>
    <s v="Yes"/>
    <s v="Yes"/>
    <s v="Yes"/>
    <s v="Yes"/>
    <s v="Yes"/>
    <s v="No"/>
    <s v="0"/>
    <d v="2021-07-27T00:00:00"/>
    <d v="1899-12-30T16:22:14"/>
  </r>
  <r>
    <n v="3791"/>
    <s v="210000089740"/>
    <n v="60011537"/>
    <s v="DIPAK KUMAR"/>
    <x v="4"/>
    <s v="Faridabad"/>
    <x v="1"/>
    <m/>
    <x v="1"/>
    <s v="Supervisors"/>
    <s v="S4"/>
    <s v="Yes"/>
    <s v="Yes"/>
    <s v="Yes"/>
    <s v="Yes"/>
    <s v="Yes"/>
    <s v="Yes"/>
    <s v="No"/>
    <s v="0"/>
    <d v="2021-07-27T00:00:00"/>
    <d v="1899-12-30T18:28:08"/>
  </r>
  <r>
    <n v="3803"/>
    <s v="210000089965"/>
    <n v="60011520"/>
    <s v="Mirza Rashid Ahmad"/>
    <x v="4"/>
    <s v="Faridabad"/>
    <x v="153"/>
    <m/>
    <x v="0"/>
    <s v="Supervisors"/>
    <s v="S4"/>
    <s v="Yes"/>
    <s v="Yes"/>
    <s v="Yes"/>
    <s v="Yes"/>
    <s v="Yes"/>
    <s v="Yes"/>
    <s v="No"/>
    <s v="0"/>
    <d v="2021-07-28T00:00:00"/>
    <d v="1899-12-30T09:27:23"/>
  </r>
  <r>
    <n v="3807"/>
    <s v="210000090160"/>
    <n v="60011409"/>
    <s v="Reshma Gopal"/>
    <x v="4"/>
    <s v="Faridabad"/>
    <x v="153"/>
    <m/>
    <x v="0"/>
    <s v="Supervisors"/>
    <s v="S4"/>
    <s v="Yes"/>
    <s v="Yes"/>
    <s v="Yes"/>
    <s v="Yes"/>
    <s v="Yes"/>
    <s v="Yes"/>
    <s v="No"/>
    <s v="0"/>
    <d v="2021-07-28T00:00:00"/>
    <d v="1899-12-30T10:35:48"/>
  </r>
  <r>
    <n v="3811"/>
    <s v="210000090663"/>
    <n v="60011497"/>
    <s v="Rahul Saini"/>
    <x v="4"/>
    <s v="Faridabad"/>
    <x v="190"/>
    <m/>
    <x v="18"/>
    <s v="Supervisors"/>
    <s v="S4"/>
    <s v="Yes"/>
    <s v="Yes"/>
    <s v="Yes"/>
    <s v="Yes"/>
    <s v="Yes"/>
    <s v="Yes"/>
    <s v="No"/>
    <s v="0"/>
    <d v="2021-07-28T00:00:00"/>
    <d v="1899-12-30T13:06:55"/>
  </r>
  <r>
    <n v="3828"/>
    <s v="210000090629"/>
    <n v="60011252"/>
    <s v="Manish Kumar"/>
    <x v="4"/>
    <s v="Faridabad"/>
    <x v="3"/>
    <m/>
    <x v="0"/>
    <s v="Supervisors"/>
    <s v="S4"/>
    <s v="Yes"/>
    <s v="Yes"/>
    <s v="Yes"/>
    <s v="Yes"/>
    <s v="Yes"/>
    <s v="Yes"/>
    <s v="No"/>
    <s v="0"/>
    <d v="2021-07-28T00:00:00"/>
    <d v="1899-12-30T12:59:22"/>
  </r>
  <r>
    <n v="3852"/>
    <s v="210000090691"/>
    <n v="60011246"/>
    <s v="Akhilesh Kumar"/>
    <x v="4"/>
    <s v="Faridabad"/>
    <x v="160"/>
    <m/>
    <x v="17"/>
    <s v="Supervisors"/>
    <s v="S4"/>
    <s v="Yes"/>
    <s v="Yes"/>
    <s v="Yes"/>
    <s v="Yes"/>
    <s v="Yes"/>
    <s v="Yes"/>
    <s v="No"/>
    <s v="0"/>
    <d v="2021-07-28T00:00:00"/>
    <d v="1899-12-30T13:17:03"/>
  </r>
  <r>
    <n v="3858"/>
    <s v="210000090766"/>
    <n v="60011235"/>
    <s v="Ramendra Kumar"/>
    <x v="4"/>
    <s v="Faridabad"/>
    <x v="169"/>
    <m/>
    <x v="0"/>
    <s v="Supervisors"/>
    <s v="S4"/>
    <s v="Yes"/>
    <s v="Yes"/>
    <s v="Yes"/>
    <s v="Yes"/>
    <s v="Yes"/>
    <s v="Yes"/>
    <s v="No"/>
    <s v="0"/>
    <d v="2021-07-28T00:00:00"/>
    <d v="1899-12-30T14:23:41"/>
  </r>
  <r>
    <n v="3893"/>
    <s v="210000091647"/>
    <n v="60011472"/>
    <s v="Jitender Kumar"/>
    <x v="4"/>
    <s v="Faridabad"/>
    <x v="167"/>
    <m/>
    <x v="16"/>
    <s v="Supervisors"/>
    <s v="S4"/>
    <s v="Yes"/>
    <s v="Yes"/>
    <s v="Yes"/>
    <s v="Yes"/>
    <s v="Yes"/>
    <s v="Yes"/>
    <s v="No"/>
    <s v="0"/>
    <d v="2021-07-29T00:00:00"/>
    <d v="1899-12-30T09:56:22"/>
  </r>
  <r>
    <n v="3896"/>
    <s v="210000091596"/>
    <n v="60016868"/>
    <s v="Anil Kumar"/>
    <x v="4"/>
    <s v="Faridabad"/>
    <x v="185"/>
    <m/>
    <x v="0"/>
    <s v="Supervisors"/>
    <s v="S4"/>
    <s v="Yes"/>
    <s v="Yes"/>
    <s v="Yes"/>
    <s v="Yes"/>
    <s v="Yes"/>
    <s v="Yes"/>
    <s v="No"/>
    <s v="0"/>
    <d v="2021-07-29T00:00:00"/>
    <d v="1899-12-30T09:44:44"/>
  </r>
  <r>
    <n v="3902"/>
    <s v="210000091697"/>
    <n v="60011485"/>
    <s v="Narendra Kumar Bairwa"/>
    <x v="4"/>
    <s v="Faridabad"/>
    <x v="168"/>
    <m/>
    <x v="16"/>
    <s v="Supervisors"/>
    <s v="S4"/>
    <s v="Yes"/>
    <s v="Yes"/>
    <s v="Yes"/>
    <s v="Yes"/>
    <s v="Yes"/>
    <s v="Yes"/>
    <s v="No"/>
    <s v="0"/>
    <d v="2021-07-29T00:00:00"/>
    <d v="1899-12-30T10:11:50"/>
  </r>
  <r>
    <n v="3913"/>
    <s v="210000092140"/>
    <n v="60016804"/>
    <s v="Tribhuwan Kumar"/>
    <x v="4"/>
    <s v="Faridabad"/>
    <x v="169"/>
    <m/>
    <x v="0"/>
    <s v="Supervisors"/>
    <s v="S4"/>
    <s v="Yes"/>
    <s v="Yes"/>
    <s v="Yes"/>
    <s v="Yes"/>
    <s v="Yes"/>
    <s v="Yes"/>
    <s v="No"/>
    <s v="0"/>
    <d v="2021-07-29T00:00:00"/>
    <d v="1899-12-30T13:34:57"/>
  </r>
  <r>
    <n v="3918"/>
    <s v="210000092348"/>
    <n v="60011062"/>
    <s v="Shish Padria"/>
    <x v="4"/>
    <s v="Faridabad"/>
    <x v="189"/>
    <m/>
    <x v="1"/>
    <s v="Supervisors"/>
    <s v="S4"/>
    <s v="Yes"/>
    <s v="Yes"/>
    <s v="Yes"/>
    <s v="Yes"/>
    <s v="Yes"/>
    <s v="Yes"/>
    <s v="No"/>
    <s v="0"/>
    <d v="2021-07-29T00:00:00"/>
    <d v="1899-12-30T15:53:24"/>
  </r>
  <r>
    <n v="3921"/>
    <s v="210000091825"/>
    <n v="60011232"/>
    <s v="Hari Singh Meena"/>
    <x v="4"/>
    <s v="Faridabad"/>
    <x v="3"/>
    <m/>
    <x v="0"/>
    <s v="Supervisors"/>
    <s v="S4"/>
    <s v="Yes"/>
    <s v="Yes"/>
    <s v="Yes"/>
    <s v="Yes"/>
    <s v="Yes"/>
    <s v="Yes"/>
    <s v="No"/>
    <s v="0"/>
    <d v="2021-07-29T00:00:00"/>
    <d v="1899-12-30T10:56:40"/>
  </r>
  <r>
    <n v="3938"/>
    <s v="210000091960"/>
    <n v="60016771"/>
    <s v="Ravi Ranjan Kumar"/>
    <x v="4"/>
    <s v="Faridabad"/>
    <x v="188"/>
    <m/>
    <x v="0"/>
    <s v="Supervisors"/>
    <s v="S4"/>
    <s v="Yes"/>
    <s v="Yes"/>
    <s v="Yes"/>
    <s v="Yes"/>
    <s v="Yes"/>
    <s v="Yes"/>
    <s v="No"/>
    <s v="0"/>
    <d v="2021-07-29T00:00:00"/>
    <d v="1899-12-30T12:03:33"/>
  </r>
  <r>
    <n v="3971"/>
    <s v="210000093261"/>
    <n v="60011469"/>
    <s v="Nidhi Marwaha"/>
    <x v="4"/>
    <s v="Faridabad"/>
    <x v="153"/>
    <m/>
    <x v="0"/>
    <s v="Supervisors"/>
    <s v="S4"/>
    <s v="Yes"/>
    <s v="Yes"/>
    <s v="Yes"/>
    <s v="Yes"/>
    <s v="Yes"/>
    <s v="Yes"/>
    <s v="No"/>
    <s v="0"/>
    <d v="2021-07-30T00:00:00"/>
    <d v="1899-12-30T11:14:13"/>
  </r>
  <r>
    <n v="4009"/>
    <s v="210000093521"/>
    <n v="60011498"/>
    <s v="Sulender ."/>
    <x v="4"/>
    <s v="Faridabad"/>
    <x v="153"/>
    <m/>
    <x v="0"/>
    <s v="Supervisors"/>
    <s v="S4"/>
    <s v="Yes"/>
    <s v="Yes"/>
    <s v="Yes"/>
    <s v="Yes"/>
    <s v="Yes"/>
    <s v="Yes"/>
    <s v="No"/>
    <s v="0"/>
    <d v="2021-07-30T00:00:00"/>
    <d v="1899-12-30T14:11:54"/>
  </r>
  <r>
    <n v="4014"/>
    <s v="210000093816"/>
    <n v="60011249"/>
    <s v="Sandeep Kumar"/>
    <x v="4"/>
    <s v="Faridabad"/>
    <x v="172"/>
    <m/>
    <x v="16"/>
    <s v="Supervisors"/>
    <s v="S4"/>
    <s v="Yes"/>
    <s v="Yes"/>
    <s v="Yes"/>
    <s v="Yes"/>
    <s v="Yes"/>
    <s v="Yes"/>
    <s v="No"/>
    <s v="0"/>
    <d v="2021-07-30T00:00:00"/>
    <d v="1899-12-30T17:31:37"/>
  </r>
  <r>
    <n v="4016"/>
    <s v="210000093944"/>
    <n v="60011362"/>
    <s v="Rakesh Meena"/>
    <x v="4"/>
    <s v="Faridabad"/>
    <x v="168"/>
    <m/>
    <x v="16"/>
    <s v="Supervisors"/>
    <s v="S4"/>
    <s v="Yes"/>
    <s v="Yes"/>
    <s v="Yes"/>
    <s v="Yes"/>
    <s v="Yes"/>
    <s v="Yes"/>
    <s v="No"/>
    <s v="0"/>
    <d v="2021-07-30T00:00:00"/>
    <d v="1899-12-30T19:50:49"/>
  </r>
  <r>
    <n v="4018"/>
    <s v="210000094014"/>
    <n v="60011225"/>
    <s v="Mohd Meraz Ahmad"/>
    <x v="4"/>
    <s v="Faridabad"/>
    <x v="153"/>
    <m/>
    <x v="0"/>
    <s v="Supervisors"/>
    <s v="S4"/>
    <s v="Yes"/>
    <s v="Yes"/>
    <s v="Yes"/>
    <s v="Yes"/>
    <s v="Yes"/>
    <s v="Yes"/>
    <s v="No"/>
    <s v="0"/>
    <d v="2021-07-30T00:00:00"/>
    <d v="1899-12-30T21:48:57"/>
  </r>
  <r>
    <n v="4024"/>
    <s v="210000094111"/>
    <n v="60011530"/>
    <s v="Biman Saha"/>
    <x v="4"/>
    <s v="Faridabad"/>
    <x v="184"/>
    <m/>
    <x v="1"/>
    <s v="Supervisors"/>
    <s v="S4"/>
    <s v="Yes"/>
    <s v="Yes"/>
    <s v="Yes"/>
    <s v="Yes"/>
    <s v="Yes"/>
    <s v="Yes"/>
    <s v="No"/>
    <s v="0"/>
    <d v="2021-07-31T00:00:00"/>
    <d v="1899-12-30T09:23:55"/>
  </r>
  <r>
    <n v="4027"/>
    <s v="210000094594"/>
    <n v="60011491"/>
    <s v="Anupam Jaiswal"/>
    <x v="4"/>
    <s v="Faridabad"/>
    <x v="171"/>
    <m/>
    <x v="16"/>
    <s v="Supervisors"/>
    <s v="S4"/>
    <s v="Yes"/>
    <s v="Yes"/>
    <s v="Yes"/>
    <s v="Yes"/>
    <s v="Yes"/>
    <s v="Yes"/>
    <s v="No"/>
    <s v="0"/>
    <d v="2021-07-31T00:00:00"/>
    <d v="1899-12-30T16:47:06"/>
  </r>
  <r>
    <n v="4029"/>
    <s v="210000094517"/>
    <n v="60011595"/>
    <s v="Mukesh Kumar"/>
    <x v="4"/>
    <s v="Faridabad"/>
    <x v="177"/>
    <m/>
    <x v="17"/>
    <s v="Supervisors"/>
    <s v="S4"/>
    <s v="Yes"/>
    <s v="Yes"/>
    <s v="Yes"/>
    <s v="Yes"/>
    <s v="Yes"/>
    <s v="Yes"/>
    <s v="No"/>
    <s v="0"/>
    <d v="2021-07-31T00:00:00"/>
    <d v="1899-12-30T15:39:42"/>
  </r>
  <r>
    <n v="4033"/>
    <s v="210000094273"/>
    <n v="60011250"/>
    <s v="Ashok Kumar"/>
    <x v="4"/>
    <s v="Faridabad"/>
    <x v="151"/>
    <m/>
    <x v="16"/>
    <s v="Supervisors"/>
    <s v="S4"/>
    <s v="Yes"/>
    <s v="Yes"/>
    <s v="Yes"/>
    <s v="Yes"/>
    <s v="Yes"/>
    <s v="Yes"/>
    <s v="No"/>
    <s v="0"/>
    <d v="2021-07-31T00:00:00"/>
    <d v="1899-12-30T11:41:57"/>
  </r>
  <r>
    <n v="4036"/>
    <s v="210000094381"/>
    <n v="60070133"/>
    <s v="Niranjan Kumar Meena"/>
    <x v="4"/>
    <s v="Faridabad"/>
    <x v="191"/>
    <m/>
    <x v="16"/>
    <s v="Supervisors"/>
    <s v="S4"/>
    <s v="Yes"/>
    <s v="Yes"/>
    <s v="Yes"/>
    <s v="Yes"/>
    <s v="Yes"/>
    <s v="Yes"/>
    <s v="No"/>
    <s v="0"/>
    <d v="2021-07-31T00:00:00"/>
    <d v="1899-12-30T12:55:05"/>
  </r>
  <r>
    <n v="4037"/>
    <s v="210000094655"/>
    <n v="60011242"/>
    <s v="Sharad Garg"/>
    <x v="4"/>
    <s v="Faridabad"/>
    <x v="184"/>
    <m/>
    <x v="1"/>
    <s v="Supervisors"/>
    <s v="S4"/>
    <s v="Yes"/>
    <s v="Yes"/>
    <s v="Yes"/>
    <s v="Yes"/>
    <s v="Yes"/>
    <s v="Yes"/>
    <s v="No"/>
    <s v="0"/>
    <d v="2021-07-31T00:00:00"/>
    <d v="1899-12-30T18:12:36"/>
  </r>
  <r>
    <n v="4038"/>
    <s v="210000094577"/>
    <n v="60065092"/>
    <s v="Nidhi Shrivastava"/>
    <x v="4"/>
    <s v="Faridabad"/>
    <x v="161"/>
    <m/>
    <x v="17"/>
    <s v="Supervisors"/>
    <s v="S4"/>
    <s v="Yes"/>
    <s v="Yes"/>
    <s v="Yes"/>
    <s v="Yes"/>
    <s v="Yes"/>
    <s v="Yes"/>
    <s v="No"/>
    <s v="0"/>
    <d v="2021-07-31T00:00:00"/>
    <d v="1899-12-30T16:32:49"/>
  </r>
  <r>
    <n v="4045"/>
    <s v="210000094488"/>
    <n v="60011356"/>
    <s v="Ankit Kumar"/>
    <x v="4"/>
    <s v="Faridabad"/>
    <x v="161"/>
    <m/>
    <x v="17"/>
    <s v="Supervisors"/>
    <s v="S4"/>
    <s v="Yes"/>
    <s v="Yes"/>
    <s v="Yes"/>
    <s v="Yes"/>
    <s v="Yes"/>
    <s v="Yes"/>
    <s v="No"/>
    <s v="0"/>
    <d v="2021-07-31T00:00:00"/>
    <d v="1899-12-30T15:16:11"/>
  </r>
  <r>
    <n v="4048"/>
    <s v="210000094496"/>
    <n v="60020968"/>
    <s v="MOHAN PRAKASH"/>
    <x v="4"/>
    <s v="Faridabad"/>
    <x v="175"/>
    <m/>
    <x v="16"/>
    <s v="Supervisors"/>
    <s v="S4"/>
    <s v="Yes"/>
    <s v="Yes"/>
    <s v="Yes"/>
    <s v="Yes"/>
    <s v="Yes"/>
    <s v="Yes"/>
    <s v="No"/>
    <s v="0"/>
    <d v="2021-07-31T00:00:00"/>
    <d v="1899-12-30T15:00:52"/>
  </r>
  <r>
    <n v="4049"/>
    <s v="210000094901"/>
    <n v="60011580"/>
    <s v="Brajesh Baraik"/>
    <x v="4"/>
    <s v="Faridabad"/>
    <x v="158"/>
    <m/>
    <x v="16"/>
    <s v="Supervisors"/>
    <s v="S4"/>
    <s v="Yes"/>
    <s v="Yes"/>
    <s v="Yes"/>
    <s v="Yes"/>
    <s v="Yes"/>
    <s v="Yes"/>
    <s v="No"/>
    <s v="0"/>
    <d v="2021-08-02T00:00:00"/>
    <d v="1899-12-30T10:21:23"/>
  </r>
  <r>
    <n v="4051"/>
    <s v="210000095503"/>
    <n v="60040249"/>
    <s v="Randhir Singh"/>
    <x v="4"/>
    <s v="Faridabad"/>
    <x v="153"/>
    <m/>
    <x v="0"/>
    <s v="Supervisors"/>
    <s v="S4"/>
    <s v="Yes"/>
    <s v="Yes"/>
    <s v="Yes"/>
    <s v="Yes"/>
    <s v="Yes"/>
    <s v="Yes"/>
    <s v="No"/>
    <s v="0"/>
    <d v="2021-08-03T00:00:00"/>
    <d v="1899-12-30T17:03:17"/>
  </r>
  <r>
    <n v="4054"/>
    <s v="210000095633"/>
    <n v="60011262"/>
    <s v="Jatin Kumar Chopra"/>
    <x v="4"/>
    <s v="Faridabad"/>
    <x v="153"/>
    <m/>
    <x v="0"/>
    <s v="Supervisors"/>
    <s v="S4"/>
    <s v="Yes"/>
    <s v="Yes"/>
    <s v="Yes"/>
    <s v="Yes"/>
    <s v="Yes"/>
    <s v="Yes"/>
    <s v="No"/>
    <s v="0"/>
    <d v="2021-08-04T00:00:00"/>
    <d v="1899-12-30T10:04:04"/>
  </r>
  <r>
    <n v="4060"/>
    <s v="210000096307"/>
    <n v="60011248"/>
    <s v="Dinesh Chand Meena"/>
    <x v="4"/>
    <s v="Faridabad"/>
    <x v="162"/>
    <m/>
    <x v="16"/>
    <s v="Supervisors"/>
    <s v="S4"/>
    <s v="Yes"/>
    <s v="Yes"/>
    <s v="Yes"/>
    <s v="Yes"/>
    <s v="Yes"/>
    <s v="Yes"/>
    <s v="No"/>
    <s v="0"/>
    <d v="2021-08-05T00:00:00"/>
    <d v="1899-12-30T18:47:41"/>
  </r>
  <r>
    <n v="4067"/>
    <s v="210000096909"/>
    <n v="60020868"/>
    <s v="NEERAJ MITTAL"/>
    <x v="4"/>
    <s v="Faridabad"/>
    <x v="162"/>
    <m/>
    <x v="16"/>
    <s v="Supervisors"/>
    <s v="S4"/>
    <s v="Yes"/>
    <s v="Yes"/>
    <s v="Yes"/>
    <s v="Yes"/>
    <s v="Yes"/>
    <s v="Yes"/>
    <s v="No"/>
    <s v="0"/>
    <d v="2021-08-07T00:00:00"/>
    <d v="1899-12-30T22:01:25"/>
  </r>
  <r>
    <n v="4069"/>
    <s v="210000097426"/>
    <n v="60010635"/>
    <s v="M Ashokan"/>
    <x v="4"/>
    <s v="Faridabad"/>
    <x v="165"/>
    <m/>
    <x v="17"/>
    <s v="Supervisors"/>
    <s v="S4"/>
    <s v="Yes"/>
    <s v="Yes"/>
    <s v="Yes"/>
    <s v="Yes"/>
    <s v="Yes"/>
    <s v="Yes"/>
    <s v="No"/>
    <s v="0"/>
    <d v="2021-08-10T00:00:00"/>
    <d v="1899-12-30T08:37:04"/>
  </r>
  <r>
    <n v="4070"/>
    <s v="210000097658"/>
    <n v="60011253"/>
    <s v="Anuj Kumar Sharma"/>
    <x v="4"/>
    <s v="Faridabad"/>
    <x v="165"/>
    <m/>
    <x v="17"/>
    <s v="Supervisors"/>
    <s v="S4"/>
    <s v="Yes"/>
    <s v="Yes"/>
    <s v="Yes"/>
    <s v="Yes"/>
    <s v="Yes"/>
    <s v="Yes"/>
    <s v="No"/>
    <s v="0"/>
    <d v="2021-08-10T00:00:00"/>
    <d v="1899-12-30T17:04:17"/>
  </r>
  <r>
    <n v="4071"/>
    <s v="210000097775"/>
    <n v="60011528"/>
    <s v="Inder ."/>
    <x v="4"/>
    <s v="Faridabad"/>
    <x v="153"/>
    <m/>
    <x v="0"/>
    <s v="Supervisors"/>
    <s v="S4"/>
    <s v="Yes"/>
    <s v="Yes"/>
    <s v="Yes"/>
    <s v="Yes"/>
    <s v="Yes"/>
    <s v="Yes"/>
    <s v="No"/>
    <s v="0"/>
    <d v="2021-08-11T00:00:00"/>
    <d v="1899-12-30T11:07:36"/>
  </r>
  <r>
    <n v="4072"/>
    <s v="210000097779"/>
    <n v="60011536"/>
    <s v="SUNIL KUMAR"/>
    <x v="4"/>
    <s v="Faridabad"/>
    <x v="189"/>
    <m/>
    <x v="1"/>
    <s v="Supervisors"/>
    <s v="S4"/>
    <s v="Yes"/>
    <s v="Yes"/>
    <s v="Yes"/>
    <s v="Yes"/>
    <s v="Yes"/>
    <s v="Yes"/>
    <s v="No"/>
    <s v="0"/>
    <d v="2021-08-11T00:00:00"/>
    <d v="1899-12-30T11:17:49"/>
  </r>
  <r>
    <n v="4073"/>
    <s v="210000097807"/>
    <n v="60016716"/>
    <s v="Amit Panwar"/>
    <x v="4"/>
    <s v="Faridabad"/>
    <x v="172"/>
    <m/>
    <x v="16"/>
    <s v="Supervisors"/>
    <s v="S4"/>
    <s v="Yes"/>
    <s v="Yes"/>
    <s v="Yes"/>
    <s v="Yes"/>
    <s v="Yes"/>
    <s v="Yes"/>
    <s v="No"/>
    <s v="0"/>
    <d v="2021-08-11T00:00:00"/>
    <d v="1899-12-30T11:50:35"/>
  </r>
  <r>
    <n v="4076"/>
    <s v="210000097798"/>
    <n v="60010822"/>
    <s v="Sona Ram"/>
    <x v="4"/>
    <s v="Faridabad"/>
    <x v="176"/>
    <m/>
    <x v="16"/>
    <s v="Supervisors"/>
    <s v="S4"/>
    <s v="Yes"/>
    <s v="Yes"/>
    <s v="Yes"/>
    <s v="Yes"/>
    <s v="Yes"/>
    <s v="Yes"/>
    <s v="No"/>
    <s v="0"/>
    <d v="2021-08-11T00:00:00"/>
    <d v="1899-12-30T11:25:17"/>
  </r>
  <r>
    <n v="4084"/>
    <s v="210000100244"/>
    <n v="60011355"/>
    <s v="Ankit Kumar Goyal"/>
    <x v="4"/>
    <s v="Faridabad"/>
    <x v="162"/>
    <m/>
    <x v="16"/>
    <s v="Supervisors"/>
    <s v="S4"/>
    <s v="Yes"/>
    <s v="Yes"/>
    <s v="Yes"/>
    <s v="Yes"/>
    <s v="Yes"/>
    <s v="Yes"/>
    <s v="No"/>
    <s v="0"/>
    <d v="2021-08-20T00:00:00"/>
    <d v="1899-12-30T18:42:28"/>
  </r>
  <r>
    <n v="4085"/>
    <s v="210000100126"/>
    <n v="60016788"/>
    <s v="Amit Kadian"/>
    <x v="4"/>
    <s v="Faridabad"/>
    <x v="152"/>
    <m/>
    <x v="16"/>
    <s v="Supervisors"/>
    <s v="S4"/>
    <s v="Yes"/>
    <s v="Yes"/>
    <s v="Yes"/>
    <s v="Yes"/>
    <s v="Yes"/>
    <s v="Yes"/>
    <s v="No"/>
    <s v="0"/>
    <d v="2021-08-20T00:00:00"/>
    <d v="1899-12-30T13:16:46"/>
  </r>
  <r>
    <n v="4104"/>
    <s v="210000082983"/>
    <n v="60011047"/>
    <s v="Shiv Lal"/>
    <x v="4"/>
    <s v="Faridabad"/>
    <x v="189"/>
    <m/>
    <x v="1"/>
    <s v="Supervisors"/>
    <s v="SSG"/>
    <s v="Yes"/>
    <s v="Yes"/>
    <s v="Yes"/>
    <s v="Yes"/>
    <s v="Yes"/>
    <s v="Yes"/>
    <s v="No"/>
    <s v="0"/>
    <d v="2021-07-15T00:00:00"/>
    <d v="1899-12-30T09:24:58"/>
  </r>
  <r>
    <n v="4106"/>
    <s v="210000082987"/>
    <n v="60040210"/>
    <s v="Subhash Lohri"/>
    <x v="4"/>
    <s v="Faridabad"/>
    <x v="174"/>
    <m/>
    <x v="18"/>
    <s v="Supervisors"/>
    <s v="SSG"/>
    <s v="Yes"/>
    <s v="Yes"/>
    <s v="Yes"/>
    <s v="Yes"/>
    <s v="Yes"/>
    <s v="Yes"/>
    <s v="No"/>
    <s v="0"/>
    <d v="2021-07-15T00:00:00"/>
    <d v="1899-12-30T09:56:24"/>
  </r>
  <r>
    <n v="4127"/>
    <s v="210000086223"/>
    <n v="60010545"/>
    <s v="Jitendra Khurana"/>
    <x v="4"/>
    <s v="Faridabad"/>
    <x v="153"/>
    <m/>
    <x v="0"/>
    <s v="Supervisors"/>
    <s v="SSG"/>
    <s v="Yes"/>
    <s v="Yes"/>
    <s v="Yes"/>
    <s v="Yes"/>
    <s v="Yes"/>
    <s v="Yes"/>
    <s v="No"/>
    <s v="0"/>
    <d v="2021-07-23T00:00:00"/>
    <d v="1899-12-30T14:30:18"/>
  </r>
  <r>
    <n v="4135"/>
    <s v="210000087115"/>
    <n v="60010935"/>
    <s v="Sunil Kumar"/>
    <x v="4"/>
    <s v="Faridabad"/>
    <x v="177"/>
    <m/>
    <x v="17"/>
    <s v="Supervisors"/>
    <s v="SSG"/>
    <s v="Yes"/>
    <s v="Yes"/>
    <s v="Yes"/>
    <s v="Yes"/>
    <s v="Yes"/>
    <s v="Yes"/>
    <s v="No"/>
    <s v="0"/>
    <d v="2021-07-25T00:00:00"/>
    <d v="1899-12-30T17:24:09"/>
  </r>
  <r>
    <n v="4147"/>
    <s v="210000087959"/>
    <n v="60010489"/>
    <s v="Raj Kapoor"/>
    <x v="4"/>
    <s v="Faridabad"/>
    <x v="184"/>
    <m/>
    <x v="1"/>
    <s v="Supervisors"/>
    <s v="SSG"/>
    <s v="Yes"/>
    <s v="Yes"/>
    <s v="Yes"/>
    <s v="Yes"/>
    <s v="Yes"/>
    <s v="Yes"/>
    <s v="No"/>
    <s v="0"/>
    <d v="2021-07-26T00:00:00"/>
    <d v="1899-12-30T14:59:01"/>
  </r>
  <r>
    <n v="4186"/>
    <s v="210000089218"/>
    <n v="60020345"/>
    <s v="D K Tyagi"/>
    <x v="4"/>
    <s v="Faridabad"/>
    <x v="150"/>
    <m/>
    <x v="17"/>
    <s v="Supervisors"/>
    <s v="SSG"/>
    <s v="Yes"/>
    <s v="Yes"/>
    <s v="Yes"/>
    <s v="Yes"/>
    <s v="Yes"/>
    <s v="Yes"/>
    <s v="No"/>
    <s v="0"/>
    <d v="2021-07-27T00:00:00"/>
    <d v="1899-12-30T16:07:22"/>
  </r>
  <r>
    <n v="4239"/>
    <s v="210000091633"/>
    <n v="60010486"/>
    <s v="Manoj Kumar Gokhru"/>
    <x v="4"/>
    <s v="Faridabad"/>
    <x v="161"/>
    <m/>
    <x v="17"/>
    <s v="Supervisors"/>
    <s v="SSG"/>
    <s v="Yes"/>
    <s v="Yes"/>
    <s v="Yes"/>
    <s v="Yes"/>
    <s v="Yes"/>
    <s v="Yes"/>
    <s v="No"/>
    <s v="0"/>
    <d v="2021-07-29T00:00:00"/>
    <d v="1899-12-30T09:49:18"/>
  </r>
  <r>
    <n v="4254"/>
    <s v="210000092192"/>
    <n v="60011107"/>
    <s v="Kaushal K Gupta"/>
    <x v="4"/>
    <s v="Faridabad"/>
    <x v="184"/>
    <m/>
    <x v="1"/>
    <s v="Supervisors"/>
    <s v="SSG"/>
    <s v="Yes"/>
    <s v="Yes"/>
    <s v="Yes"/>
    <s v="Yes"/>
    <s v="Yes"/>
    <s v="Yes"/>
    <s v="No"/>
    <s v="0"/>
    <d v="2021-07-29T00:00:00"/>
    <d v="1899-12-30T14:15:21"/>
  </r>
  <r>
    <n v="4256"/>
    <s v="210000091838"/>
    <n v="60010838"/>
    <s v="M S Bist"/>
    <x v="4"/>
    <s v="Faridabad"/>
    <x v="165"/>
    <m/>
    <x v="17"/>
    <s v="Supervisors"/>
    <s v="SSG"/>
    <s v="Yes"/>
    <s v="Yes"/>
    <s v="Yes"/>
    <s v="Yes"/>
    <s v="Yes"/>
    <s v="Yes"/>
    <s v="No"/>
    <s v="0"/>
    <d v="2021-07-29T00:00:00"/>
    <d v="1899-12-30T11:09:35"/>
  </r>
  <r>
    <n v="4269"/>
    <s v="210000093336"/>
    <n v="60017093"/>
    <s v="Jai Parkash Sharma"/>
    <x v="4"/>
    <s v="Faridabad"/>
    <x v="153"/>
    <m/>
    <x v="0"/>
    <s v="Supervisors"/>
    <s v="SSG"/>
    <s v="Yes"/>
    <s v="Yes"/>
    <s v="Yes"/>
    <s v="Yes"/>
    <s v="Yes"/>
    <s v="Yes"/>
    <s v="No"/>
    <s v="0"/>
    <d v="2021-07-30T00:00:00"/>
    <d v="1899-12-30T12:06:17"/>
  </r>
  <r>
    <n v="4283"/>
    <s v="210000093377"/>
    <n v="60040855"/>
    <s v="S D Chauhan"/>
    <x v="4"/>
    <s v="Faridabad"/>
    <x v="153"/>
    <m/>
    <x v="0"/>
    <s v="Supervisors"/>
    <s v="SSG"/>
    <s v="Yes"/>
    <s v="Yes"/>
    <s v="Yes"/>
    <s v="Yes"/>
    <s v="Yes"/>
    <s v="Yes"/>
    <s v="No"/>
    <s v="0"/>
    <d v="2021-07-30T00:00:00"/>
    <d v="1899-12-30T12:15:45"/>
  </r>
  <r>
    <n v="4296"/>
    <s v="210000093142"/>
    <n v="60010412"/>
    <s v="Vijay Kumar"/>
    <x v="4"/>
    <s v="Faridabad"/>
    <x v="153"/>
    <m/>
    <x v="0"/>
    <s v="Supervisors"/>
    <s v="SSG"/>
    <s v="Yes"/>
    <s v="Yes"/>
    <s v="Yes"/>
    <s v="Yes"/>
    <s v="Yes"/>
    <s v="Yes"/>
    <s v="No"/>
    <s v="0"/>
    <d v="2021-07-30T00:00:00"/>
    <d v="1899-12-30T10:34:24"/>
  </r>
  <r>
    <n v="4299"/>
    <s v="210000093350"/>
    <n v="60010895"/>
    <s v="S K Thakur"/>
    <x v="4"/>
    <s v="Faridabad"/>
    <x v="167"/>
    <m/>
    <x v="16"/>
    <s v="Supervisors"/>
    <s v="SSG"/>
    <s v="Yes"/>
    <s v="Yes"/>
    <s v="Yes"/>
    <s v="Yes"/>
    <s v="Yes"/>
    <s v="Yes"/>
    <s v="No"/>
    <s v="0"/>
    <d v="2021-07-30T00:00:00"/>
    <d v="1899-12-30T12:19:58"/>
  </r>
  <r>
    <n v="4304"/>
    <s v="210000094005"/>
    <n v="60010521"/>
    <s v="Prakash Pathak"/>
    <x v="4"/>
    <s v="Faridabad"/>
    <x v="153"/>
    <m/>
    <x v="0"/>
    <s v="Supervisors"/>
    <s v="SSG"/>
    <s v="Yes"/>
    <s v="Yes"/>
    <s v="Yes"/>
    <s v="Yes"/>
    <s v="Yes"/>
    <s v="Yes"/>
    <s v="No"/>
    <s v="0"/>
    <d v="2021-07-30T00:00:00"/>
    <d v="1899-12-30T21:33:42"/>
  </r>
  <r>
    <n v="4306"/>
    <s v="210000093437"/>
    <n v="60000733"/>
    <s v="Geetanjali Singhal"/>
    <x v="4"/>
    <s v="Faridabad"/>
    <x v="153"/>
    <m/>
    <x v="0"/>
    <s v="Supervisors"/>
    <s v="SSG"/>
    <s v="Yes"/>
    <s v="Yes"/>
    <s v="Yes"/>
    <s v="Yes"/>
    <s v="Yes"/>
    <s v="Yes"/>
    <s v="No"/>
    <s v="0"/>
    <d v="2021-07-30T00:00:00"/>
    <d v="1899-12-30T12:49:22"/>
  </r>
  <r>
    <n v="4312"/>
    <s v="210000093821"/>
    <n v="60010819"/>
    <s v="Awdesh Kumar Rai"/>
    <x v="4"/>
    <s v="Faridabad"/>
    <x v="161"/>
    <m/>
    <x v="17"/>
    <s v="Supervisors"/>
    <s v="SSG"/>
    <s v="Yes"/>
    <s v="Yes"/>
    <s v="Yes"/>
    <s v="Yes"/>
    <s v="Yes"/>
    <s v="Yes"/>
    <s v="No"/>
    <s v="0"/>
    <d v="2021-07-30T00:00:00"/>
    <d v="1899-12-30T17:17:46"/>
  </r>
  <r>
    <n v="4328"/>
    <s v="210000094371"/>
    <n v="60010896"/>
    <s v="K P Mishra"/>
    <x v="4"/>
    <s v="Faridabad"/>
    <x v="177"/>
    <m/>
    <x v="17"/>
    <s v="Supervisors"/>
    <s v="SSG"/>
    <s v="Yes"/>
    <s v="Yes"/>
    <s v="Yes"/>
    <s v="Yes"/>
    <s v="Yes"/>
    <s v="Yes"/>
    <s v="No"/>
    <s v="0"/>
    <d v="2021-07-31T00:00:00"/>
    <d v="1899-12-30T12:54:40"/>
  </r>
  <r>
    <n v="4329"/>
    <s v="210000094462"/>
    <n v="60010502"/>
    <s v="Raj Bhushan"/>
    <x v="4"/>
    <s v="Faridabad"/>
    <x v="180"/>
    <m/>
    <x v="17"/>
    <s v="Supervisors"/>
    <s v="SSG"/>
    <s v="Yes"/>
    <s v="Yes"/>
    <s v="Yes"/>
    <s v="Yes"/>
    <s v="Yes"/>
    <s v="Yes"/>
    <s v="No"/>
    <s v="0"/>
    <d v="2021-07-31T00:00:00"/>
    <d v="1899-12-30T14:27:04"/>
  </r>
  <r>
    <n v="4336"/>
    <s v="210000094341"/>
    <n v="60010552"/>
    <s v="Kalam Singh"/>
    <x v="4"/>
    <s v="Faridabad"/>
    <x v="165"/>
    <m/>
    <x v="17"/>
    <s v="Supervisors"/>
    <s v="SSG"/>
    <s v="Yes"/>
    <s v="Yes"/>
    <s v="Yes"/>
    <s v="Yes"/>
    <s v="Yes"/>
    <s v="Yes"/>
    <s v="No"/>
    <s v="0"/>
    <d v="2021-07-31T00:00:00"/>
    <d v="1899-12-30T12:17:21"/>
  </r>
  <r>
    <n v="4337"/>
    <s v="210000094336"/>
    <n v="60010894"/>
    <s v="R K Shukla"/>
    <x v="4"/>
    <s v="Faridabad"/>
    <x v="167"/>
    <m/>
    <x v="16"/>
    <s v="Supervisors"/>
    <s v="SSG"/>
    <s v="Yes"/>
    <s v="Yes"/>
    <s v="Yes"/>
    <s v="Yes"/>
    <s v="Yes"/>
    <s v="Yes"/>
    <s v="No"/>
    <s v="0"/>
    <d v="2021-07-31T00:00:00"/>
    <d v="1899-12-30T12:35:39"/>
  </r>
  <r>
    <n v="4365"/>
    <s v="210000097394"/>
    <n v="60001346"/>
    <s v="RamPrasad Sagar"/>
    <x v="4"/>
    <s v="Faridabad"/>
    <x v="154"/>
    <m/>
    <x v="16"/>
    <s v="Supervisors"/>
    <s v="SSG"/>
    <s v="Yes"/>
    <s v="Yes"/>
    <s v="Yes"/>
    <s v="Yes"/>
    <s v="Yes"/>
    <s v="Yes"/>
    <s v="No"/>
    <s v="0"/>
    <d v="2021-08-09T00:00:00"/>
    <d v="1899-12-30T18:18:45"/>
  </r>
  <r>
    <n v="4369"/>
    <s v="210000098054"/>
    <n v="60010646"/>
    <s v="Jyotsna Arora"/>
    <x v="4"/>
    <s v="Faridabad"/>
    <x v="153"/>
    <m/>
    <x v="0"/>
    <s v="Supervisors"/>
    <s v="SSG"/>
    <s v="Yes"/>
    <s v="Yes"/>
    <s v="Yes"/>
    <s v="Yes"/>
    <s v="Yes"/>
    <s v="Yes"/>
    <s v="No"/>
    <s v="0"/>
    <d v="2021-08-12T00:00:00"/>
    <d v="1899-12-30T09:16:18"/>
  </r>
  <r>
    <n v="4381"/>
    <s v="210000090052"/>
    <n v="60011700"/>
    <s v="Harbansh Singh"/>
    <x v="4"/>
    <s v="Faridabad"/>
    <x v="174"/>
    <m/>
    <x v="18"/>
    <s v="Workmen"/>
    <s v="W0"/>
    <s v="Yes"/>
    <s v="Yes"/>
    <s v="Yes"/>
    <s v="Yes"/>
    <s v="Yes"/>
    <s v="Yes"/>
    <s v="No"/>
    <s v="0"/>
    <d v="2021-07-28T00:00:00"/>
    <d v="1899-12-30T09:57:55"/>
  </r>
  <r>
    <n v="4382"/>
    <s v="210000091572"/>
    <n v="60011843"/>
    <s v="BASHRAM MEENA"/>
    <x v="4"/>
    <s v="Faridabad"/>
    <x v="192"/>
    <m/>
    <x v="16"/>
    <s v="Workmen"/>
    <s v="W0"/>
    <s v="Yes"/>
    <s v="Yes"/>
    <s v="Yes"/>
    <s v="Yes"/>
    <s v="Yes"/>
    <s v="Yes"/>
    <s v="No"/>
    <s v="0"/>
    <d v="2021-07-29T00:00:00"/>
    <d v="1899-12-30T09:10:41"/>
  </r>
  <r>
    <n v="4385"/>
    <s v="210000094518"/>
    <n v="60011699"/>
    <s v="Nemi Chand Meena"/>
    <x v="4"/>
    <s v="Faridabad"/>
    <x v="191"/>
    <m/>
    <x v="16"/>
    <s v="Workmen"/>
    <s v="W0"/>
    <s v="Yes"/>
    <s v="Yes"/>
    <s v="Yes"/>
    <s v="Yes"/>
    <s v="Yes"/>
    <s v="Yes"/>
    <s v="No"/>
    <s v="0"/>
    <d v="2021-07-31T00:00:00"/>
    <d v="1899-12-30T15:46:39"/>
  </r>
  <r>
    <n v="4396"/>
    <s v="210000084541"/>
    <n v="60011440"/>
    <s v="Mahender Kumar Sharma"/>
    <x v="4"/>
    <s v="Faridabad"/>
    <x v="176"/>
    <m/>
    <x v="16"/>
    <s v="Workmen"/>
    <s v="W1"/>
    <s v="Yes"/>
    <s v="Yes"/>
    <s v="Yes"/>
    <s v="Yes"/>
    <s v="Yes"/>
    <s v="Yes"/>
    <s v="No"/>
    <s v="0"/>
    <d v="2021-07-19T00:00:00"/>
    <d v="1899-12-30T17:46:41"/>
  </r>
  <r>
    <n v="4413"/>
    <s v="210000088109"/>
    <n v="60011442"/>
    <s v="Manoj Kumar Tiwari"/>
    <x v="4"/>
    <s v="Faridabad"/>
    <x v="180"/>
    <m/>
    <x v="17"/>
    <s v="Workmen"/>
    <s v="W1"/>
    <s v="Yes"/>
    <s v="Yes"/>
    <s v="Yes"/>
    <s v="Yes"/>
    <s v="Yes"/>
    <s v="Yes"/>
    <s v="No"/>
    <s v="0"/>
    <d v="2021-07-26T00:00:00"/>
    <d v="1899-12-30T16:01:21"/>
  </r>
  <r>
    <n v="4418"/>
    <s v="210000088577"/>
    <n v="60011449"/>
    <s v="Pravendra Kumar"/>
    <x v="4"/>
    <s v="Faridabad"/>
    <x v="150"/>
    <m/>
    <x v="17"/>
    <s v="Workmen"/>
    <s v="W1"/>
    <s v="Yes"/>
    <s v="Yes"/>
    <s v="Yes"/>
    <s v="Yes"/>
    <s v="Yes"/>
    <s v="Yes"/>
    <s v="No"/>
    <s v="0"/>
    <d v="2021-07-27T00:00:00"/>
    <d v="1899-12-30T09:21:38"/>
  </r>
  <r>
    <n v="4419"/>
    <s v="210000089613"/>
    <n v="60011435"/>
    <s v="Jitendra Kumar Mishra"/>
    <x v="4"/>
    <s v="Faridabad"/>
    <x v="165"/>
    <m/>
    <x v="17"/>
    <s v="Workmen"/>
    <s v="W1"/>
    <s v="Yes"/>
    <s v="Yes"/>
    <s v="Yes"/>
    <s v="Yes"/>
    <s v="Yes"/>
    <s v="Yes"/>
    <s v="No"/>
    <s v="0"/>
    <d v="2021-07-27T00:00:00"/>
    <d v="1899-12-30T17:23:45"/>
  </r>
  <r>
    <n v="4420"/>
    <s v="210000089875"/>
    <n v="60011422"/>
    <s v="Anil Kumar Sharma"/>
    <x v="4"/>
    <s v="Faridabad"/>
    <x v="177"/>
    <m/>
    <x v="17"/>
    <s v="Workmen"/>
    <s v="W1"/>
    <s v="Yes"/>
    <s v="Yes"/>
    <s v="Yes"/>
    <s v="Yes"/>
    <s v="Yes"/>
    <s v="Yes"/>
    <s v="No"/>
    <s v="0"/>
    <d v="2021-07-27T00:00:00"/>
    <d v="1899-12-30T22:59:48"/>
  </r>
  <r>
    <n v="4426"/>
    <s v="210000090471"/>
    <n v="60011462"/>
    <s v="Yudhister Saini"/>
    <x v="4"/>
    <s v="Faridabad"/>
    <x v="153"/>
    <m/>
    <x v="0"/>
    <s v="Workmen"/>
    <s v="W1"/>
    <s v="Yes"/>
    <s v="Yes"/>
    <s v="Yes"/>
    <s v="Yes"/>
    <s v="Yes"/>
    <s v="Yes"/>
    <s v="No"/>
    <s v="0"/>
    <d v="2021-07-28T00:00:00"/>
    <d v="1899-12-30T11:56:00"/>
  </r>
  <r>
    <n v="4431"/>
    <s v="210000091864"/>
    <n v="60011430"/>
    <s v="Chet Ram"/>
    <x v="4"/>
    <s v="Faridabad"/>
    <x v="178"/>
    <m/>
    <x v="1"/>
    <s v="Workmen"/>
    <s v="W1"/>
    <s v="Yes"/>
    <s v="Yes"/>
    <s v="Yes"/>
    <s v="Yes"/>
    <s v="Yes"/>
    <s v="Yes"/>
    <s v="No"/>
    <s v="0"/>
    <d v="2021-07-29T00:00:00"/>
    <d v="1899-12-30T11:11:25"/>
  </r>
  <r>
    <n v="4433"/>
    <s v="210000093234"/>
    <n v="60041718"/>
    <s v="Raj Kumar Yadav"/>
    <x v="4"/>
    <s v="Faridabad"/>
    <x v="153"/>
    <m/>
    <x v="0"/>
    <s v="Workmen"/>
    <s v="W1"/>
    <s v="Yes"/>
    <s v="Yes"/>
    <s v="Yes"/>
    <s v="Yes"/>
    <s v="Yes"/>
    <s v="Yes"/>
    <s v="No"/>
    <s v="0"/>
    <d v="2021-07-30T00:00:00"/>
    <d v="1899-12-30T11:08:57"/>
  </r>
  <r>
    <n v="4435"/>
    <s v="210000093663"/>
    <n v="60011437"/>
    <s v="Kamal Singh"/>
    <x v="4"/>
    <s v="Faridabad"/>
    <x v="188"/>
    <m/>
    <x v="0"/>
    <s v="Workmen"/>
    <s v="W1"/>
    <s v="Yes"/>
    <s v="Yes"/>
    <s v="Yes"/>
    <s v="Yes"/>
    <s v="Yes"/>
    <s v="Yes"/>
    <s v="No"/>
    <s v="0"/>
    <d v="2021-07-30T00:00:00"/>
    <d v="1899-12-30T16:00:17"/>
  </r>
  <r>
    <n v="4442"/>
    <s v="210000096378"/>
    <n v="60011419"/>
    <s v="Amit Kumar"/>
    <x v="4"/>
    <s v="Faridabad"/>
    <x v="153"/>
    <m/>
    <x v="0"/>
    <s v="Workmen"/>
    <s v="W1"/>
    <s v="Yes"/>
    <s v="Yes"/>
    <s v="Yes"/>
    <s v="Yes"/>
    <s v="Yes"/>
    <s v="Yes"/>
    <s v="No"/>
    <s v="0"/>
    <d v="2021-08-06T00:00:00"/>
    <d v="1899-12-30T10:52:30"/>
  </r>
  <r>
    <n v="4496"/>
    <s v="210000094226"/>
    <n v="60000472"/>
    <s v="Raj Rani"/>
    <x v="4"/>
    <s v="Faridabad"/>
    <x v="165"/>
    <m/>
    <x v="17"/>
    <s v="Workmen"/>
    <s v="W11"/>
    <s v="Yes"/>
    <s v="Yes"/>
    <s v="Yes"/>
    <s v="Yes"/>
    <s v="Yes"/>
    <s v="Yes"/>
    <s v="No"/>
    <s v="0"/>
    <d v="2021-07-31T00:00:00"/>
    <d v="1899-12-30T10:57:45"/>
  </r>
  <r>
    <n v="4510"/>
    <s v="210000081132"/>
    <n v="60018069"/>
    <s v="Karam Chand Meena"/>
    <x v="4"/>
    <s v="Faridabad"/>
    <x v="159"/>
    <m/>
    <x v="0"/>
    <s v="Workmen"/>
    <s v="W3"/>
    <s v="Yes"/>
    <s v="Yes"/>
    <s v="Yes"/>
    <s v="Yes"/>
    <s v="Yes"/>
    <s v="Yes"/>
    <s v="No"/>
    <s v="0"/>
    <d v="2021-07-09T00:00:00"/>
    <d v="1899-12-30T15:59:26"/>
  </r>
  <r>
    <n v="4512"/>
    <s v="210000083839"/>
    <n v="60011772"/>
    <s v="SANTOSH KUMAR"/>
    <x v="4"/>
    <s v="Faridabad"/>
    <x v="160"/>
    <m/>
    <x v="17"/>
    <s v="Workmen"/>
    <s v="W3"/>
    <s v="Yes"/>
    <s v="Yes"/>
    <s v="Yes"/>
    <s v="Yes"/>
    <s v="Yes"/>
    <s v="Yes"/>
    <s v="No"/>
    <s v="0"/>
    <d v="2021-07-17T00:00:00"/>
    <d v="1899-12-30T16:10:49"/>
  </r>
  <r>
    <n v="4517"/>
    <s v="210000085261"/>
    <n v="60018072"/>
    <s v="Kailash Yadav"/>
    <x v="4"/>
    <s v="Faridabad"/>
    <x v="159"/>
    <m/>
    <x v="0"/>
    <s v="Workmen"/>
    <s v="W3"/>
    <s v="Yes"/>
    <s v="Yes"/>
    <s v="Yes"/>
    <s v="Yes"/>
    <s v="Yes"/>
    <s v="Yes"/>
    <s v="No"/>
    <s v="0"/>
    <d v="2021-07-21T00:00:00"/>
    <d v="1899-12-30T20:04:36"/>
  </r>
  <r>
    <n v="4518"/>
    <s v="210000085240"/>
    <n v="60018084"/>
    <s v="Gyarsi Lal Meena"/>
    <x v="4"/>
    <s v="Faridabad"/>
    <x v="159"/>
    <m/>
    <x v="0"/>
    <s v="Workmen"/>
    <s v="W3"/>
    <s v="Yes"/>
    <s v="Yes"/>
    <s v="Yes"/>
    <s v="Yes"/>
    <s v="Yes"/>
    <s v="Yes"/>
    <s v="No"/>
    <s v="0"/>
    <d v="2021-07-21T00:00:00"/>
    <d v="1899-12-30T20:02:56"/>
  </r>
  <r>
    <n v="4596"/>
    <s v="210000091769"/>
    <n v="60018071"/>
    <s v="Jay Prakash Prajapat"/>
    <x v="4"/>
    <s v="Faridabad"/>
    <x v="159"/>
    <m/>
    <x v="0"/>
    <s v="Workmen"/>
    <s v="W3"/>
    <s v="Yes"/>
    <s v="Yes"/>
    <s v="Yes"/>
    <s v="Yes"/>
    <s v="Yes"/>
    <s v="Yes"/>
    <s v="No"/>
    <s v="0"/>
    <d v="2021-07-29T00:00:00"/>
    <d v="1899-12-30T10:49:56"/>
  </r>
  <r>
    <n v="4611"/>
    <s v="210000093498"/>
    <n v="60018076"/>
    <s v="Rinku Kumar Rajak"/>
    <x v="4"/>
    <s v="Faridabad"/>
    <x v="159"/>
    <m/>
    <x v="0"/>
    <s v="Workmen"/>
    <s v="W3"/>
    <s v="Yes"/>
    <s v="Yes"/>
    <s v="Yes"/>
    <s v="Yes"/>
    <s v="Yes"/>
    <s v="Yes"/>
    <s v="No"/>
    <s v="0"/>
    <d v="2021-07-30T00:00:00"/>
    <d v="1899-12-30T14:42:29"/>
  </r>
  <r>
    <n v="4639"/>
    <s v="210000083894"/>
    <n v="60001335"/>
    <s v="H P S Rawat"/>
    <x v="4"/>
    <s v="Faridabad"/>
    <x v="174"/>
    <m/>
    <x v="18"/>
    <s v="Workmen"/>
    <s v="W4"/>
    <s v="Yes"/>
    <s v="Yes"/>
    <s v="Yes"/>
    <s v="Yes"/>
    <s v="Yes"/>
    <s v="Yes"/>
    <s v="No"/>
    <s v="0"/>
    <d v="2021-07-17T00:00:00"/>
    <d v="1899-12-30T16:31:32"/>
  </r>
  <r>
    <n v="4641"/>
    <s v="210000084269"/>
    <n v="60011949"/>
    <s v="SANJAY KUMAR MEENA"/>
    <x v="4"/>
    <s v="Faridabad"/>
    <x v="203"/>
    <m/>
    <x v="0"/>
    <s v="Workmen"/>
    <s v="W4"/>
    <s v="Yes"/>
    <s v="Yes"/>
    <s v="Yes"/>
    <s v="Yes"/>
    <s v="Yes"/>
    <s v="Yes"/>
    <s v="No"/>
    <s v="0"/>
    <d v="2021-07-19T00:00:00"/>
    <d v="1899-12-30T14:01:14"/>
  </r>
  <r>
    <n v="4666"/>
    <s v="210000088458"/>
    <n v="60011771"/>
    <s v="UDAYVEER ."/>
    <x v="4"/>
    <s v="Faridabad"/>
    <x v="180"/>
    <m/>
    <x v="17"/>
    <s v="Workmen"/>
    <s v="W4"/>
    <s v="Yes"/>
    <s v="Yes"/>
    <s v="Yes"/>
    <s v="Yes"/>
    <s v="Yes"/>
    <s v="Yes"/>
    <s v="No"/>
    <s v="0"/>
    <d v="2021-07-26T00:00:00"/>
    <d v="1899-12-30T19:52:36"/>
  </r>
  <r>
    <n v="4673"/>
    <s v="210000089263"/>
    <n v="60011948"/>
    <s v="DINESH KUMAR YADAV"/>
    <x v="4"/>
    <s v="Faridabad"/>
    <x v="203"/>
    <m/>
    <x v="0"/>
    <s v="Workmen"/>
    <s v="W4"/>
    <s v="Yes"/>
    <s v="Yes"/>
    <s v="Yes"/>
    <s v="Yes"/>
    <s v="Yes"/>
    <s v="Yes"/>
    <s v="No"/>
    <s v="0"/>
    <d v="2021-07-27T00:00:00"/>
    <d v="1899-12-30T14:54:59"/>
  </r>
  <r>
    <n v="4707"/>
    <s v="210000091457"/>
    <n v="60011748"/>
    <s v="SANDEEP KUMAR"/>
    <x v="4"/>
    <s v="Faridabad"/>
    <x v="163"/>
    <m/>
    <x v="0"/>
    <s v="Workmen"/>
    <s v="W4"/>
    <s v="Yes"/>
    <s v="Yes"/>
    <s v="Yes"/>
    <s v="Yes"/>
    <s v="Yes"/>
    <s v="Yes"/>
    <s v="No"/>
    <s v="0"/>
    <d v="2021-07-28T00:00:00"/>
    <d v="1899-12-30T21:11:04"/>
  </r>
  <r>
    <n v="4729"/>
    <s v="210000092260"/>
    <n v="60011735"/>
    <s v="GOMA RAM JAT"/>
    <x v="4"/>
    <s v="Faridabad"/>
    <x v="179"/>
    <m/>
    <x v="16"/>
    <s v="Workmen"/>
    <s v="W4"/>
    <s v="Yes"/>
    <s v="Yes"/>
    <s v="Yes"/>
    <s v="Yes"/>
    <s v="Yes"/>
    <s v="Yes"/>
    <s v="No"/>
    <s v="0"/>
    <d v="2021-07-29T00:00:00"/>
    <d v="1899-12-30T15:05:05"/>
  </r>
  <r>
    <n v="4750"/>
    <s v="210000093873"/>
    <n v="60011755"/>
    <s v="SATPAL ."/>
    <x v="4"/>
    <s v="Faridabad"/>
    <x v="149"/>
    <m/>
    <x v="16"/>
    <s v="Workmen"/>
    <s v="W4"/>
    <s v="Yes"/>
    <s v="Yes"/>
    <s v="Yes"/>
    <s v="Yes"/>
    <s v="Yes"/>
    <s v="Yes"/>
    <s v="No"/>
    <s v="0"/>
    <d v="2021-07-30T00:00:00"/>
    <d v="1899-12-30T17:57:27"/>
  </r>
  <r>
    <n v="4755"/>
    <s v="210000094101"/>
    <n v="60010993"/>
    <s v="Mohd Iqbal"/>
    <x v="4"/>
    <s v="Faridabad"/>
    <x v="165"/>
    <m/>
    <x v="17"/>
    <s v="Workmen"/>
    <s v="W4"/>
    <s v="Yes"/>
    <s v="Yes"/>
    <s v="Yes"/>
    <s v="Yes"/>
    <s v="Yes"/>
    <s v="Yes"/>
    <s v="No"/>
    <s v="0"/>
    <d v="2021-07-31T00:00:00"/>
    <d v="1899-12-30T09:23:51"/>
  </r>
  <r>
    <n v="4756"/>
    <s v="210000094620"/>
    <n v="60011745"/>
    <s v="BHEEMRAJ ."/>
    <x v="4"/>
    <s v="Faridabad"/>
    <x v="184"/>
    <m/>
    <x v="1"/>
    <s v="Workmen"/>
    <s v="W4"/>
    <s v="Yes"/>
    <s v="Yes"/>
    <s v="Yes"/>
    <s v="Yes"/>
    <s v="Yes"/>
    <s v="Yes"/>
    <s v="No"/>
    <s v="0"/>
    <d v="2021-07-31T00:00:00"/>
    <d v="1899-12-30T17:39:29"/>
  </r>
  <r>
    <n v="4759"/>
    <s v="210000094441"/>
    <n v="60011770"/>
    <s v="SARJESH KUMAR VISHWAKARMA"/>
    <x v="4"/>
    <s v="Faridabad"/>
    <x v="152"/>
    <m/>
    <x v="16"/>
    <s v="Workmen"/>
    <s v="W4"/>
    <s v="Yes"/>
    <s v="Yes"/>
    <s v="Yes"/>
    <s v="Yes"/>
    <s v="Yes"/>
    <s v="Yes"/>
    <s v="No"/>
    <s v="0"/>
    <d v="2021-07-31T00:00:00"/>
    <d v="1899-12-30T13:55:01"/>
  </r>
  <r>
    <n v="4761"/>
    <s v="210000094627"/>
    <n v="60011455"/>
    <s v="Rinku Mahto"/>
    <x v="4"/>
    <s v="Faridabad"/>
    <x v="0"/>
    <m/>
    <x v="0"/>
    <s v="Workmen"/>
    <s v="W4"/>
    <s v="Yes"/>
    <s v="Yes"/>
    <s v="Yes"/>
    <s v="Yes"/>
    <s v="Yes"/>
    <s v="Yes"/>
    <s v="No"/>
    <s v="0"/>
    <d v="2021-07-31T00:00:00"/>
    <d v="1899-12-30T17:11:43"/>
  </r>
  <r>
    <n v="4765"/>
    <s v="210000094430"/>
    <n v="60011739"/>
    <s v="PRAHLAD JAT"/>
    <x v="4"/>
    <s v="Faridabad"/>
    <x v="199"/>
    <m/>
    <x v="16"/>
    <s v="Workmen"/>
    <s v="W4"/>
    <s v="Yes"/>
    <s v="Yes"/>
    <s v="Yes"/>
    <s v="Yes"/>
    <s v="Yes"/>
    <s v="Yes"/>
    <s v="No"/>
    <s v="0"/>
    <d v="2021-07-31T00:00:00"/>
    <d v="1899-12-30T14:30:45"/>
  </r>
  <r>
    <n v="4772"/>
    <s v="210000095756"/>
    <n v="60011951"/>
    <s v="MANOJ KUMAR"/>
    <x v="4"/>
    <s v="Faridabad"/>
    <x v="153"/>
    <m/>
    <x v="0"/>
    <s v="Workmen"/>
    <s v="W4"/>
    <s v="Yes"/>
    <s v="Yes"/>
    <s v="Yes"/>
    <s v="Yes"/>
    <s v="Yes"/>
    <s v="Yes"/>
    <s v="No"/>
    <s v="0"/>
    <d v="2021-08-04T00:00:00"/>
    <d v="1899-12-30T15:00:07"/>
  </r>
  <r>
    <n v="4775"/>
    <s v="210000096169"/>
    <n v="60011946"/>
    <s v="SUDHA KUMARI"/>
    <x v="4"/>
    <s v="Faridabad"/>
    <x v="153"/>
    <m/>
    <x v="0"/>
    <s v="Workmen"/>
    <s v="W4"/>
    <s v="Yes"/>
    <s v="Yes"/>
    <s v="Yes"/>
    <s v="Yes"/>
    <s v="Yes"/>
    <s v="Yes"/>
    <s v="No"/>
    <s v="0"/>
    <d v="2021-08-05T00:00:00"/>
    <d v="1899-12-30T16:28:19"/>
  </r>
  <r>
    <n v="4781"/>
    <s v="210000096918"/>
    <n v="60011747"/>
    <s v="RAMKESH MEENA"/>
    <x v="4"/>
    <s v="Faridabad"/>
    <x v="187"/>
    <m/>
    <x v="0"/>
    <s v="Workmen"/>
    <s v="W4"/>
    <s v="Yes"/>
    <s v="Yes"/>
    <s v="Yes"/>
    <s v="Yes"/>
    <s v="Yes"/>
    <s v="Yes"/>
    <s v="No"/>
    <s v="0"/>
    <d v="2021-08-07T00:00:00"/>
    <d v="1899-12-30T21:51:04"/>
  </r>
  <r>
    <n v="4783"/>
    <s v="210000097305"/>
    <n v="60011741"/>
    <s v="SANDEEP VERMA"/>
    <x v="4"/>
    <s v="Faridabad"/>
    <x v="194"/>
    <m/>
    <x v="16"/>
    <s v="Workmen"/>
    <s v="W4"/>
    <s v="Yes"/>
    <s v="Yes"/>
    <s v="Yes"/>
    <s v="Yes"/>
    <s v="Yes"/>
    <s v="Yes"/>
    <s v="No"/>
    <s v="0"/>
    <d v="2021-08-09T00:00:00"/>
    <d v="1899-12-30T15:55:13"/>
  </r>
  <r>
    <n v="4784"/>
    <s v="210000097793"/>
    <n v="60011952"/>
    <s v="PRAGATI KHAMBRA"/>
    <x v="4"/>
    <s v="Faridabad"/>
    <x v="203"/>
    <m/>
    <x v="0"/>
    <s v="Workmen"/>
    <s v="W4"/>
    <s v="Yes"/>
    <s v="Yes"/>
    <s v="Yes"/>
    <s v="Yes"/>
    <s v="Yes"/>
    <s v="Yes"/>
    <s v="No"/>
    <s v="0"/>
    <d v="2021-08-11T00:00:00"/>
    <d v="1899-12-30T11:01:47"/>
  </r>
  <r>
    <n v="4786"/>
    <s v="210000079313"/>
    <n v="60011668"/>
    <s v="Zahid Ali"/>
    <x v="4"/>
    <s v="Faridabad"/>
    <x v="176"/>
    <m/>
    <x v="16"/>
    <s v="Workmen"/>
    <s v="W5"/>
    <s v="Yes"/>
    <s v="Yes"/>
    <s v="Yes"/>
    <s v="Yes"/>
    <s v="Yes"/>
    <s v="Yes"/>
    <s v="No"/>
    <s v="0"/>
    <d v="2021-07-05T00:00:00"/>
    <d v="1899-12-30T11:52:20"/>
  </r>
  <r>
    <n v="4805"/>
    <s v="210000080705"/>
    <n v="60011832"/>
    <s v="VISHNU GAURA"/>
    <x v="4"/>
    <s v="Faridabad"/>
    <x v="203"/>
    <m/>
    <x v="0"/>
    <s v="Workmen"/>
    <s v="W5"/>
    <s v="Yes"/>
    <s v="Yes"/>
    <s v="Yes"/>
    <s v="Yes"/>
    <s v="Yes"/>
    <s v="Yes"/>
    <s v="No"/>
    <s v="0"/>
    <d v="2021-07-08T00:00:00"/>
    <d v="1899-12-30T14:44:49"/>
  </r>
  <r>
    <n v="4816"/>
    <s v="210000081698"/>
    <n v="60011632"/>
    <s v="Dinesh Jonwal"/>
    <x v="4"/>
    <s v="Faridabad"/>
    <x v="176"/>
    <m/>
    <x v="16"/>
    <s v="Workmen"/>
    <s v="W5"/>
    <s v="Yes"/>
    <s v="Yes"/>
    <s v="Yes"/>
    <s v="Yes"/>
    <s v="Yes"/>
    <s v="Yes"/>
    <s v="No"/>
    <s v="0"/>
    <d v="2021-07-12T00:00:00"/>
    <d v="1899-12-30T10:48:35"/>
  </r>
  <r>
    <n v="4828"/>
    <s v="210000082677"/>
    <n v="60016623"/>
    <s v="Rajesh Kumar"/>
    <x v="4"/>
    <s v="Faridabad"/>
    <x v="188"/>
    <m/>
    <x v="0"/>
    <s v="Workmen"/>
    <s v="W5"/>
    <s v="Yes"/>
    <s v="Yes"/>
    <s v="Yes"/>
    <s v="Yes"/>
    <s v="Yes"/>
    <s v="Yes"/>
    <s v="No"/>
    <s v="0"/>
    <d v="2021-07-14T00:00:00"/>
    <d v="1899-12-30T11:38:11"/>
  </r>
  <r>
    <n v="4829"/>
    <s v="210000082619"/>
    <n v="60011336"/>
    <s v="Prahalad Sharma"/>
    <x v="4"/>
    <s v="Faridabad"/>
    <x v="156"/>
    <m/>
    <x v="16"/>
    <s v="Workmen"/>
    <s v="W5"/>
    <s v="Yes"/>
    <s v="Yes"/>
    <s v="Yes"/>
    <s v="Yes"/>
    <s v="Yes"/>
    <s v="Yes"/>
    <s v="No"/>
    <s v="0"/>
    <d v="2021-07-14T00:00:00"/>
    <d v="1899-12-30T10:08:38"/>
  </r>
  <r>
    <n v="4832"/>
    <s v="210000082714"/>
    <n v="60011300"/>
    <s v="Sunil Kumar"/>
    <x v="4"/>
    <s v="Faridabad"/>
    <x v="188"/>
    <m/>
    <x v="0"/>
    <s v="Workmen"/>
    <s v="W5"/>
    <s v="Yes"/>
    <s v="Yes"/>
    <s v="Yes"/>
    <s v="Yes"/>
    <s v="Yes"/>
    <s v="Yes"/>
    <s v="No"/>
    <s v="0"/>
    <d v="2021-07-14T00:00:00"/>
    <d v="1899-12-30T12:12:56"/>
  </r>
  <r>
    <n v="4858"/>
    <s v="210000085039"/>
    <n v="60011557"/>
    <s v="Rakesh Kumar"/>
    <x v="4"/>
    <s v="Faridabad"/>
    <x v="167"/>
    <m/>
    <x v="16"/>
    <s v="Workmen"/>
    <s v="W5"/>
    <s v="Yes"/>
    <s v="Yes"/>
    <s v="Yes"/>
    <s v="Yes"/>
    <s v="Yes"/>
    <s v="Yes"/>
    <s v="No"/>
    <s v="0"/>
    <d v="2021-07-21T00:00:00"/>
    <d v="1899-12-30T00:14:00"/>
  </r>
  <r>
    <n v="4870"/>
    <s v="210000085989"/>
    <n v="60011403"/>
    <s v="Taruna Kashyap"/>
    <x v="4"/>
    <s v="Faridabad"/>
    <x v="166"/>
    <m/>
    <x v="1"/>
    <s v="Workmen"/>
    <s v="W5"/>
    <s v="Yes"/>
    <s v="Yes"/>
    <s v="Yes"/>
    <s v="Yes"/>
    <s v="Yes"/>
    <s v="Yes"/>
    <s v="No"/>
    <s v="0"/>
    <d v="2021-07-23T00:00:00"/>
    <d v="1899-12-30T11:02:38"/>
  </r>
  <r>
    <n v="4876"/>
    <s v="210000086009"/>
    <n v="60011273"/>
    <s v="Chandra Shekhar Sharma"/>
    <x v="4"/>
    <s v="Faridabad"/>
    <x v="156"/>
    <m/>
    <x v="16"/>
    <s v="Workmen"/>
    <s v="W5"/>
    <s v="Yes"/>
    <s v="Yes"/>
    <s v="Yes"/>
    <s v="Yes"/>
    <s v="Yes"/>
    <s v="Yes"/>
    <s v="No"/>
    <s v="0"/>
    <d v="2021-07-23T00:00:00"/>
    <d v="1899-12-30T11:33:57"/>
  </r>
  <r>
    <n v="4880"/>
    <s v="210000086605"/>
    <n v="60016896"/>
    <s v="Rakesh Sharma"/>
    <x v="4"/>
    <s v="Faridabad"/>
    <x v="187"/>
    <m/>
    <x v="0"/>
    <s v="Workmen"/>
    <s v="W5"/>
    <s v="Yes"/>
    <s v="Yes"/>
    <s v="Yes"/>
    <s v="Yes"/>
    <s v="Yes"/>
    <s v="Yes"/>
    <s v="No"/>
    <s v="0"/>
    <d v="2021-07-24T00:00:00"/>
    <d v="1899-12-30T10:28:42"/>
  </r>
  <r>
    <n v="4881"/>
    <s v="210000086598"/>
    <n v="60011680"/>
    <s v="Dhameshwar Dutt"/>
    <x v="4"/>
    <s v="Faridabad"/>
    <x v="174"/>
    <m/>
    <x v="18"/>
    <s v="Workmen"/>
    <s v="W5"/>
    <s v="Yes"/>
    <s v="Yes"/>
    <s v="Yes"/>
    <s v="Yes"/>
    <s v="Yes"/>
    <s v="Yes"/>
    <s v="No"/>
    <s v="0"/>
    <d v="2021-07-24T00:00:00"/>
    <d v="1899-12-30T10:37:41"/>
  </r>
  <r>
    <n v="4883"/>
    <s v="210000086638"/>
    <n v="60011299"/>
    <s v="Mukesh Kumar Meena"/>
    <x v="4"/>
    <s v="Faridabad"/>
    <x v="175"/>
    <m/>
    <x v="16"/>
    <s v="Workmen"/>
    <s v="W5"/>
    <s v="Yes"/>
    <s v="Yes"/>
    <s v="Yes"/>
    <s v="Yes"/>
    <s v="Yes"/>
    <s v="Yes"/>
    <s v="No"/>
    <s v="0"/>
    <d v="2021-07-24T00:00:00"/>
    <d v="1899-12-30T11:16:34"/>
  </r>
  <r>
    <n v="4885"/>
    <s v="210000086556"/>
    <n v="60011577"/>
    <s v="Ram Chandra Meena"/>
    <x v="4"/>
    <s v="Faridabad"/>
    <x v="176"/>
    <m/>
    <x v="16"/>
    <s v="Workmen"/>
    <s v="W5"/>
    <s v="Yes"/>
    <s v="Yes"/>
    <s v="Yes"/>
    <s v="Yes"/>
    <s v="Yes"/>
    <s v="Yes"/>
    <s v="No"/>
    <s v="0"/>
    <d v="2021-07-24T00:00:00"/>
    <d v="1899-12-30T09:51:07"/>
  </r>
  <r>
    <n v="4896"/>
    <s v="210000087111"/>
    <n v="60011560"/>
    <s v="RamDayal Meena"/>
    <x v="4"/>
    <s v="Faridabad"/>
    <x v="172"/>
    <m/>
    <x v="16"/>
    <s v="Workmen"/>
    <s v="W5"/>
    <s v="Yes"/>
    <s v="Yes"/>
    <s v="Yes"/>
    <s v="Yes"/>
    <s v="Yes"/>
    <s v="Yes"/>
    <s v="No"/>
    <s v="0"/>
    <d v="2021-07-25T00:00:00"/>
    <d v="1899-12-30T14:45:50"/>
  </r>
  <r>
    <n v="4898"/>
    <s v="210000087207"/>
    <n v="60011635"/>
    <s v="Mandeep Singh"/>
    <x v="4"/>
    <s v="Faridabad"/>
    <x v="188"/>
    <m/>
    <x v="0"/>
    <s v="Workmen"/>
    <s v="W5"/>
    <s v="Yes"/>
    <s v="Yes"/>
    <s v="Yes"/>
    <s v="Yes"/>
    <s v="Yes"/>
    <s v="Yes"/>
    <s v="No"/>
    <s v="0"/>
    <d v="2021-07-25T00:00:00"/>
    <d v="1899-12-30T21:52:19"/>
  </r>
  <r>
    <n v="4934"/>
    <s v="210000087698"/>
    <n v="60011295"/>
    <s v="Sanjay Thapliyal"/>
    <x v="4"/>
    <s v="Faridabad"/>
    <x v="150"/>
    <m/>
    <x v="17"/>
    <s v="Workmen"/>
    <s v="W5"/>
    <s v="Yes"/>
    <s v="Yes"/>
    <s v="Yes"/>
    <s v="Yes"/>
    <s v="Yes"/>
    <s v="Yes"/>
    <s v="No"/>
    <s v="0"/>
    <d v="2021-07-26T00:00:00"/>
    <d v="1899-12-30T12:18:39"/>
  </r>
  <r>
    <n v="4975"/>
    <s v="210000088589"/>
    <n v="60011550"/>
    <s v="Dildar Ahmad"/>
    <x v="4"/>
    <s v="Faridabad"/>
    <x v="190"/>
    <m/>
    <x v="18"/>
    <s v="Workmen"/>
    <s v="W5"/>
    <s v="Yes"/>
    <s v="Yes"/>
    <s v="Yes"/>
    <s v="Yes"/>
    <s v="Yes"/>
    <s v="Yes"/>
    <s v="No"/>
    <s v="0"/>
    <d v="2021-07-27T00:00:00"/>
    <d v="1899-12-30T09:28:13"/>
  </r>
  <r>
    <n v="4990"/>
    <s v="210000088575"/>
    <n v="60011330"/>
    <s v="Rakesh Kumar Panchal"/>
    <x v="4"/>
    <s v="Faridabad"/>
    <x v="150"/>
    <m/>
    <x v="17"/>
    <s v="Workmen"/>
    <s v="W5"/>
    <s v="Yes"/>
    <s v="Yes"/>
    <s v="Yes"/>
    <s v="Yes"/>
    <s v="Yes"/>
    <s v="Yes"/>
    <s v="No"/>
    <s v="0"/>
    <d v="2021-07-27T00:00:00"/>
    <d v="1899-12-30T09:14:29"/>
  </r>
  <r>
    <n v="4999"/>
    <s v="210000089563"/>
    <n v="60016852"/>
    <s v="Rakesh Kumar"/>
    <x v="4"/>
    <s v="Faridabad"/>
    <x v="185"/>
    <m/>
    <x v="0"/>
    <s v="Workmen"/>
    <s v="W5"/>
    <s v="Yes"/>
    <s v="Yes"/>
    <s v="Yes"/>
    <s v="Yes"/>
    <s v="Yes"/>
    <s v="Yes"/>
    <s v="No"/>
    <s v="0"/>
    <d v="2021-07-27T00:00:00"/>
    <d v="1899-12-30T16:55:48"/>
  </r>
  <r>
    <n v="5052"/>
    <s v="210000090081"/>
    <n v="60011551"/>
    <s v="Pankaj Kumar"/>
    <x v="4"/>
    <s v="Faridabad"/>
    <x v="149"/>
    <m/>
    <x v="16"/>
    <s v="Workmen"/>
    <s v="W5"/>
    <s v="Yes"/>
    <s v="Yes"/>
    <s v="Yes"/>
    <s v="Yes"/>
    <s v="Yes"/>
    <s v="Yes"/>
    <s v="No"/>
    <s v="0"/>
    <d v="2021-07-28T00:00:00"/>
    <d v="1899-12-30T10:04:35"/>
  </r>
  <r>
    <n v="5076"/>
    <s v="210000090112"/>
    <n v="60011644"/>
    <s v="Netram ."/>
    <x v="4"/>
    <s v="Faridabad"/>
    <x v="176"/>
    <m/>
    <x v="16"/>
    <s v="Workmen"/>
    <s v="W5"/>
    <s v="Yes"/>
    <s v="Yes"/>
    <s v="Yes"/>
    <s v="Yes"/>
    <s v="Yes"/>
    <s v="Yes"/>
    <s v="No"/>
    <s v="0"/>
    <d v="2021-07-28T00:00:00"/>
    <d v="1899-12-30T10:16:00"/>
  </r>
  <r>
    <n v="5095"/>
    <s v="210000090859"/>
    <n v="60011350"/>
    <s v="Gulshan Kumar"/>
    <x v="4"/>
    <s v="Faridabad"/>
    <x v="189"/>
    <m/>
    <x v="1"/>
    <s v="Workmen"/>
    <s v="W5"/>
    <s v="Yes"/>
    <s v="Yes"/>
    <s v="Yes"/>
    <s v="Yes"/>
    <s v="Yes"/>
    <s v="Yes"/>
    <s v="No"/>
    <s v="0"/>
    <d v="2021-07-28T00:00:00"/>
    <d v="1899-12-30T15:26:35"/>
  </r>
  <r>
    <n v="5099"/>
    <s v="210000090387"/>
    <n v="60011630"/>
    <s v="Bhupinder Singh"/>
    <x v="4"/>
    <s v="Faridabad"/>
    <x v="165"/>
    <m/>
    <x v="17"/>
    <s v="Workmen"/>
    <s v="W5"/>
    <s v="Yes"/>
    <s v="Yes"/>
    <s v="Yes"/>
    <s v="Yes"/>
    <s v="Yes"/>
    <s v="Yes"/>
    <s v="No"/>
    <s v="0"/>
    <d v="2021-07-28T00:00:00"/>
    <d v="1899-12-30T11:39:36"/>
  </r>
  <r>
    <n v="5104"/>
    <s v="210000090737"/>
    <n v="60011667"/>
    <s v="Surendra Singh"/>
    <x v="4"/>
    <s v="Faridabad"/>
    <x v="172"/>
    <m/>
    <x v="16"/>
    <s v="Workmen"/>
    <s v="W5"/>
    <s v="Yes"/>
    <s v="Yes"/>
    <s v="Yes"/>
    <s v="Yes"/>
    <s v="Yes"/>
    <s v="Yes"/>
    <s v="No"/>
    <s v="0"/>
    <d v="2021-07-28T00:00:00"/>
    <d v="1899-12-30T13:47:19"/>
  </r>
  <r>
    <n v="5111"/>
    <s v="210000090459"/>
    <n v="60011692"/>
    <s v="Chandra Shekher Saini"/>
    <x v="4"/>
    <s v="Faridabad"/>
    <x v="165"/>
    <m/>
    <x v="17"/>
    <s v="Workmen"/>
    <s v="W5"/>
    <s v="Yes"/>
    <s v="Yes"/>
    <s v="Yes"/>
    <s v="Yes"/>
    <s v="Yes"/>
    <s v="Yes"/>
    <s v="No"/>
    <s v="0"/>
    <d v="2021-07-28T00:00:00"/>
    <d v="1899-12-30T12:00:00"/>
  </r>
  <r>
    <n v="5134"/>
    <s v="210000090518"/>
    <n v="60011304"/>
    <s v="Ajay Kumar Rana"/>
    <x v="4"/>
    <s v="Faridabad"/>
    <x v="182"/>
    <m/>
    <x v="0"/>
    <s v="Workmen"/>
    <s v="W5"/>
    <s v="Yes"/>
    <s v="Yes"/>
    <s v="Yes"/>
    <s v="Yes"/>
    <s v="Yes"/>
    <s v="Yes"/>
    <s v="No"/>
    <s v="0"/>
    <d v="2021-07-28T00:00:00"/>
    <d v="1899-12-30T12:14:24"/>
  </r>
  <r>
    <n v="5138"/>
    <s v="210000090453"/>
    <n v="60011346"/>
    <s v="Arjun Singh Bhandari"/>
    <x v="4"/>
    <s v="Faridabad"/>
    <x v="167"/>
    <m/>
    <x v="16"/>
    <s v="Workmen"/>
    <s v="W5"/>
    <s v="Yes"/>
    <s v="Yes"/>
    <s v="Yes"/>
    <s v="Yes"/>
    <s v="Yes"/>
    <s v="Yes"/>
    <s v="No"/>
    <s v="0"/>
    <d v="2021-07-28T00:00:00"/>
    <d v="1899-12-30T11:54:15"/>
  </r>
  <r>
    <n v="5141"/>
    <s v="210000090631"/>
    <n v="60011296"/>
    <s v="Anand Ratan Bharti"/>
    <x v="4"/>
    <s v="Faridabad"/>
    <x v="150"/>
    <m/>
    <x v="17"/>
    <s v="Workmen"/>
    <s v="W5"/>
    <s v="Yes"/>
    <s v="Yes"/>
    <s v="Yes"/>
    <s v="Yes"/>
    <s v="Yes"/>
    <s v="Yes"/>
    <s v="No"/>
    <s v="0"/>
    <d v="2021-07-28T00:00:00"/>
    <d v="1899-12-30T12:49:50"/>
  </r>
  <r>
    <n v="5147"/>
    <s v="210000091031"/>
    <n v="60011500"/>
    <s v="Piyush Sharma"/>
    <x v="4"/>
    <s v="Faridabad"/>
    <x v="152"/>
    <m/>
    <x v="16"/>
    <s v="Workmen"/>
    <s v="W5"/>
    <s v="Yes"/>
    <s v="Yes"/>
    <s v="Yes"/>
    <s v="Yes"/>
    <s v="Yes"/>
    <s v="Yes"/>
    <s v="No"/>
    <s v="0"/>
    <d v="2021-07-28T00:00:00"/>
    <d v="1899-12-30T16:24:55"/>
  </r>
  <r>
    <n v="5184"/>
    <s v="210000091327"/>
    <n v="60016622"/>
    <s v="Kuldeep Singh"/>
    <x v="4"/>
    <s v="Faridabad"/>
    <x v="188"/>
    <m/>
    <x v="0"/>
    <s v="Workmen"/>
    <s v="W5"/>
    <s v="Yes"/>
    <s v="Yes"/>
    <s v="Yes"/>
    <s v="Yes"/>
    <s v="Yes"/>
    <s v="Yes"/>
    <s v="No"/>
    <s v="0"/>
    <d v="2021-07-28T00:00:00"/>
    <d v="1899-12-30T18:32:56"/>
  </r>
  <r>
    <n v="5239"/>
    <s v="210000092383"/>
    <n v="60011696"/>
    <s v="Harjeet Singh"/>
    <x v="4"/>
    <s v="Faridabad"/>
    <x v="152"/>
    <m/>
    <x v="16"/>
    <s v="Workmen"/>
    <s v="W5"/>
    <s v="Yes"/>
    <s v="Yes"/>
    <s v="Yes"/>
    <s v="Yes"/>
    <s v="Yes"/>
    <s v="Yes"/>
    <s v="No"/>
    <s v="0"/>
    <d v="2021-07-29T00:00:00"/>
    <d v="1899-12-30T16:03:56"/>
  </r>
  <r>
    <n v="5294"/>
    <s v="210000092187"/>
    <n v="60011685"/>
    <s v="Manoj Kumar"/>
    <x v="4"/>
    <s v="Faridabad"/>
    <x v="179"/>
    <m/>
    <x v="16"/>
    <s v="Workmen"/>
    <s v="W5"/>
    <s v="Yes"/>
    <s v="Yes"/>
    <s v="Yes"/>
    <s v="Yes"/>
    <s v="Yes"/>
    <s v="Yes"/>
    <s v="No"/>
    <s v="0"/>
    <d v="2021-07-29T00:00:00"/>
    <d v="1899-12-30T14:11:26"/>
  </r>
  <r>
    <n v="5336"/>
    <s v="210000093238"/>
    <n v="60011284"/>
    <s v="Manish Lamba"/>
    <x v="4"/>
    <s v="Faridabad"/>
    <x v="173"/>
    <m/>
    <x v="1"/>
    <s v="Workmen"/>
    <s v="W5"/>
    <s v="Yes"/>
    <s v="Yes"/>
    <s v="Yes"/>
    <s v="Yes"/>
    <s v="Yes"/>
    <s v="Yes"/>
    <s v="No"/>
    <s v="0"/>
    <d v="2021-07-30T00:00:00"/>
    <d v="1899-12-30T11:12:44"/>
  </r>
  <r>
    <n v="5348"/>
    <s v="210000092906"/>
    <n v="60011285"/>
    <s v="Himmat Singh Shekhawat"/>
    <x v="4"/>
    <s v="Faridabad"/>
    <x v="168"/>
    <m/>
    <x v="16"/>
    <s v="Workmen"/>
    <s v="W5"/>
    <s v="Yes"/>
    <s v="Yes"/>
    <s v="Yes"/>
    <s v="Yes"/>
    <s v="Yes"/>
    <s v="Yes"/>
    <s v="No"/>
    <s v="0"/>
    <d v="2021-07-30T00:00:00"/>
    <d v="1899-12-30T08:22:45"/>
  </r>
  <r>
    <n v="5371"/>
    <s v="210000093394"/>
    <n v="60011348"/>
    <s v="Arbin Singh"/>
    <x v="4"/>
    <s v="Faridabad"/>
    <x v="167"/>
    <m/>
    <x v="16"/>
    <s v="Workmen"/>
    <s v="W5"/>
    <s v="Yes"/>
    <s v="Yes"/>
    <s v="Yes"/>
    <s v="Yes"/>
    <s v="Yes"/>
    <s v="Yes"/>
    <s v="No"/>
    <s v="0"/>
    <d v="2021-07-30T00:00:00"/>
    <d v="1899-12-30T12:22:01"/>
  </r>
  <r>
    <n v="5374"/>
    <s v="210000093473"/>
    <n v="60011642"/>
    <s v="Murli Dhar Jangid"/>
    <x v="4"/>
    <s v="Faridabad"/>
    <x v="149"/>
    <m/>
    <x v="16"/>
    <s v="Workmen"/>
    <s v="W5"/>
    <s v="Yes"/>
    <s v="Yes"/>
    <s v="Yes"/>
    <s v="Yes"/>
    <s v="Yes"/>
    <s v="Yes"/>
    <s v="No"/>
    <s v="0"/>
    <d v="2021-07-30T00:00:00"/>
    <d v="1899-12-30T13:17:59"/>
  </r>
  <r>
    <n v="5379"/>
    <s v="210000093868"/>
    <n v="60011407"/>
    <s v="Shiv Shankar Bhatta"/>
    <x v="4"/>
    <s v="Faridabad"/>
    <x v="167"/>
    <m/>
    <x v="16"/>
    <s v="Workmen"/>
    <s v="W5"/>
    <s v="Yes"/>
    <s v="Yes"/>
    <s v="Yes"/>
    <s v="Yes"/>
    <s v="Yes"/>
    <s v="Yes"/>
    <s v="No"/>
    <s v="0"/>
    <d v="2021-07-30T00:00:00"/>
    <d v="1899-12-30T18:01:46"/>
  </r>
  <r>
    <n v="5382"/>
    <s v="210000093698"/>
    <n v="60011337"/>
    <s v="Hitesh Kumar Mehra"/>
    <x v="4"/>
    <s v="Faridabad"/>
    <x v="169"/>
    <m/>
    <x v="0"/>
    <s v="Workmen"/>
    <s v="W5"/>
    <s v="Yes"/>
    <s v="Yes"/>
    <s v="Yes"/>
    <s v="Yes"/>
    <s v="Yes"/>
    <s v="Yes"/>
    <s v="No"/>
    <s v="0"/>
    <d v="2021-07-30T00:00:00"/>
    <d v="1899-12-30T16:14:37"/>
  </r>
  <r>
    <n v="5385"/>
    <s v="210000093989"/>
    <n v="60011567"/>
    <s v="Lokesh Kumar Shrimali"/>
    <x v="4"/>
    <s v="Faridabad"/>
    <x v="156"/>
    <m/>
    <x v="16"/>
    <s v="Workmen"/>
    <s v="W5"/>
    <s v="Yes"/>
    <s v="Yes"/>
    <s v="Yes"/>
    <s v="Yes"/>
    <s v="Yes"/>
    <s v="Yes"/>
    <s v="No"/>
    <s v="0"/>
    <d v="2021-07-30T00:00:00"/>
    <d v="1899-12-30T20:57:58"/>
  </r>
  <r>
    <n v="5386"/>
    <s v="210000094021"/>
    <n v="60011508"/>
    <s v="Shyam Singh Meena"/>
    <x v="4"/>
    <s v="Faridabad"/>
    <x v="175"/>
    <m/>
    <x v="16"/>
    <s v="Workmen"/>
    <s v="W5"/>
    <s v="Yes"/>
    <s v="Yes"/>
    <s v="Yes"/>
    <s v="Yes"/>
    <s v="Yes"/>
    <s v="Yes"/>
    <s v="No"/>
    <s v="0"/>
    <d v="2021-07-30T00:00:00"/>
    <d v="1899-12-30T21:20:45"/>
  </r>
  <r>
    <n v="5392"/>
    <s v="210000093728"/>
    <n v="60016845"/>
    <s v="Pardeep Kumar"/>
    <x v="4"/>
    <s v="Faridabad"/>
    <x v="169"/>
    <m/>
    <x v="0"/>
    <s v="Workmen"/>
    <s v="W5"/>
    <s v="Yes"/>
    <s v="Yes"/>
    <s v="Yes"/>
    <s v="Yes"/>
    <s v="Yes"/>
    <s v="Yes"/>
    <s v="No"/>
    <s v="0"/>
    <d v="2021-07-30T00:00:00"/>
    <d v="1899-12-30T16:35:14"/>
  </r>
  <r>
    <n v="5397"/>
    <s v="210000093424"/>
    <n v="60011281"/>
    <s v="Sajan Ram"/>
    <x v="4"/>
    <s v="Faridabad"/>
    <x v="167"/>
    <m/>
    <x v="16"/>
    <s v="Workmen"/>
    <s v="W5"/>
    <s v="Yes"/>
    <s v="Yes"/>
    <s v="Yes"/>
    <s v="Yes"/>
    <s v="Yes"/>
    <s v="Yes"/>
    <s v="No"/>
    <s v="0"/>
    <d v="2021-07-30T00:00:00"/>
    <d v="1899-12-30T12:43:05"/>
  </r>
  <r>
    <n v="5399"/>
    <s v="210000093612"/>
    <n v="60011335"/>
    <s v="Neeraj Sharma"/>
    <x v="4"/>
    <s v="Faridabad"/>
    <x v="150"/>
    <m/>
    <x v="17"/>
    <s v="Workmen"/>
    <s v="W5"/>
    <s v="Yes"/>
    <s v="Yes"/>
    <s v="Yes"/>
    <s v="Yes"/>
    <s v="Yes"/>
    <s v="Yes"/>
    <s v="No"/>
    <s v="0"/>
    <d v="2021-07-30T00:00:00"/>
    <d v="1899-12-30T15:28:45"/>
  </r>
  <r>
    <n v="5413"/>
    <s v="210000093814"/>
    <n v="60011266"/>
    <s v="Pramod Kumar"/>
    <x v="4"/>
    <s v="Faridabad"/>
    <x v="161"/>
    <m/>
    <x v="17"/>
    <s v="Workmen"/>
    <s v="W5"/>
    <s v="Yes"/>
    <s v="Yes"/>
    <s v="Yes"/>
    <s v="Yes"/>
    <s v="Yes"/>
    <s v="Yes"/>
    <s v="No"/>
    <s v="0"/>
    <d v="2021-07-30T00:00:00"/>
    <d v="1899-12-30T17:28:44"/>
  </r>
  <r>
    <n v="5415"/>
    <s v="210000094110"/>
    <n v="60011282"/>
    <s v="Meetha Lal Meena"/>
    <x v="4"/>
    <s v="Faridabad"/>
    <x v="171"/>
    <m/>
    <x v="16"/>
    <s v="Workmen"/>
    <s v="W5"/>
    <s v="Yes"/>
    <s v="Yes"/>
    <s v="Yes"/>
    <s v="Yes"/>
    <s v="Yes"/>
    <s v="Yes"/>
    <s v="No"/>
    <s v="0"/>
    <d v="2021-07-31T00:00:00"/>
    <d v="1899-12-30T09:41:25"/>
  </r>
  <r>
    <n v="5421"/>
    <s v="210000094654"/>
    <n v="60011333"/>
    <s v="Khemchand ."/>
    <x v="4"/>
    <s v="Faridabad"/>
    <x v="168"/>
    <m/>
    <x v="16"/>
    <s v="Workmen"/>
    <s v="W5"/>
    <s v="Yes"/>
    <s v="Yes"/>
    <s v="Yes"/>
    <s v="Yes"/>
    <s v="Yes"/>
    <s v="Yes"/>
    <s v="No"/>
    <s v="0"/>
    <d v="2021-07-31T00:00:00"/>
    <d v="1899-12-30T17:53:54"/>
  </r>
  <r>
    <n v="5422"/>
    <s v="210000094717"/>
    <n v="60011343"/>
    <s v="Deepak ."/>
    <x v="4"/>
    <s v="Faridabad"/>
    <x v="184"/>
    <m/>
    <x v="1"/>
    <s v="Workmen"/>
    <s v="W5"/>
    <s v="Yes"/>
    <s v="Yes"/>
    <s v="Yes"/>
    <s v="Yes"/>
    <s v="Yes"/>
    <s v="Yes"/>
    <s v="No"/>
    <s v="0"/>
    <d v="2021-07-31T00:00:00"/>
    <d v="1899-12-30T20:04:24"/>
  </r>
  <r>
    <n v="5423"/>
    <s v="210000094345"/>
    <n v="60070250"/>
    <s v="Murari lal Meena"/>
    <x v="4"/>
    <s v="Faridabad"/>
    <x v="171"/>
    <m/>
    <x v="16"/>
    <s v="Workmen"/>
    <s v="W5"/>
    <s v="Yes"/>
    <s v="Yes"/>
    <s v="Yes"/>
    <s v="Yes"/>
    <s v="Yes"/>
    <s v="Yes"/>
    <s v="No"/>
    <s v="0"/>
    <d v="2021-07-31T00:00:00"/>
    <d v="1899-12-30T12:32:31"/>
  </r>
  <r>
    <n v="5425"/>
    <s v="210000094281"/>
    <n v="60011604"/>
    <s v="Ramakant ."/>
    <x v="4"/>
    <s v="Faridabad"/>
    <x v="176"/>
    <m/>
    <x v="16"/>
    <s v="Workmen"/>
    <s v="W5"/>
    <s v="Yes"/>
    <s v="Yes"/>
    <s v="Yes"/>
    <s v="Yes"/>
    <s v="Yes"/>
    <s v="Yes"/>
    <s v="No"/>
    <s v="0"/>
    <d v="2021-07-31T00:00:00"/>
    <d v="1899-12-30T11:23:44"/>
  </r>
  <r>
    <n v="5434"/>
    <s v="210000094684"/>
    <n v="60031206"/>
    <s v="Harajiram Meena"/>
    <x v="4"/>
    <s v="Faridabad"/>
    <x v="171"/>
    <m/>
    <x v="16"/>
    <s v="Workmen"/>
    <s v="W5"/>
    <s v="Yes"/>
    <s v="Yes"/>
    <s v="Yes"/>
    <s v="Yes"/>
    <s v="Yes"/>
    <s v="Yes"/>
    <s v="No"/>
    <s v="0"/>
    <d v="2021-07-31T00:00:00"/>
    <d v="1899-12-30T18:14:15"/>
  </r>
  <r>
    <n v="5436"/>
    <s v="210000094340"/>
    <n v="60011658"/>
    <s v="Ramesh Kumar"/>
    <x v="4"/>
    <s v="Faridabad"/>
    <x v="179"/>
    <m/>
    <x v="16"/>
    <s v="Workmen"/>
    <s v="W5"/>
    <s v="Yes"/>
    <s v="Yes"/>
    <s v="Yes"/>
    <s v="Yes"/>
    <s v="Yes"/>
    <s v="Yes"/>
    <s v="No"/>
    <s v="0"/>
    <d v="2021-07-31T00:00:00"/>
    <d v="1899-12-30T12:50:29"/>
  </r>
  <r>
    <n v="5437"/>
    <s v="210000094455"/>
    <n v="60011408"/>
    <s v="Yogesh Kumar"/>
    <x v="4"/>
    <s v="Faridabad"/>
    <x v="153"/>
    <m/>
    <x v="0"/>
    <s v="Workmen"/>
    <s v="W5"/>
    <s v="Yes"/>
    <s v="Yes"/>
    <s v="Yes"/>
    <s v="Yes"/>
    <s v="Yes"/>
    <s v="Yes"/>
    <s v="No"/>
    <s v="0"/>
    <d v="2021-07-31T00:00:00"/>
    <d v="1899-12-30T14:29:31"/>
  </r>
  <r>
    <n v="5438"/>
    <s v="210000094571"/>
    <n v="60011639"/>
    <s v="Mukesh Chand Prajapat"/>
    <x v="4"/>
    <s v="Faridabad"/>
    <x v="168"/>
    <m/>
    <x v="16"/>
    <s v="Workmen"/>
    <s v="W5"/>
    <s v="Yes"/>
    <s v="Yes"/>
    <s v="Yes"/>
    <s v="Yes"/>
    <s v="Yes"/>
    <s v="Yes"/>
    <s v="No"/>
    <s v="0"/>
    <d v="2021-07-31T00:00:00"/>
    <d v="1899-12-30T16:02:44"/>
  </r>
  <r>
    <n v="5444"/>
    <s v="210000094372"/>
    <n v="60050753"/>
    <s v="Munna Lal"/>
    <x v="4"/>
    <s v="Faridabad"/>
    <x v="168"/>
    <m/>
    <x v="16"/>
    <s v="Workmen"/>
    <s v="W5"/>
    <s v="Yes"/>
    <s v="Yes"/>
    <s v="Yes"/>
    <s v="Yes"/>
    <s v="Yes"/>
    <s v="Yes"/>
    <s v="No"/>
    <s v="0"/>
    <d v="2021-07-31T00:00:00"/>
    <d v="1899-12-30T13:04:10"/>
  </r>
  <r>
    <n v="5447"/>
    <s v="210000094543"/>
    <n v="60011309"/>
    <s v="Rahul Rai"/>
    <x v="4"/>
    <s v="Faridabad"/>
    <x v="161"/>
    <m/>
    <x v="17"/>
    <s v="Workmen"/>
    <s v="W5"/>
    <s v="Yes"/>
    <s v="Yes"/>
    <s v="Yes"/>
    <s v="Yes"/>
    <s v="Yes"/>
    <s v="Yes"/>
    <s v="No"/>
    <s v="0"/>
    <d v="2021-07-31T00:00:00"/>
    <d v="1899-12-30T15:57:10"/>
  </r>
  <r>
    <n v="5449"/>
    <s v="210000094664"/>
    <n v="60011341"/>
    <s v="Krishanmurari Nagar"/>
    <x v="4"/>
    <s v="Faridabad"/>
    <x v="171"/>
    <m/>
    <x v="16"/>
    <s v="Workmen"/>
    <s v="W5"/>
    <s v="Yes"/>
    <s v="Yes"/>
    <s v="Yes"/>
    <s v="Yes"/>
    <s v="Yes"/>
    <s v="Yes"/>
    <s v="No"/>
    <s v="0"/>
    <d v="2021-07-31T00:00:00"/>
    <d v="1899-12-30T18:07:24"/>
  </r>
  <r>
    <n v="5453"/>
    <s v="210000094385"/>
    <n v="60011643"/>
    <s v="Nepal Chandra Suthar"/>
    <x v="4"/>
    <s v="Faridabad"/>
    <x v="158"/>
    <m/>
    <x v="16"/>
    <s v="Workmen"/>
    <s v="W5"/>
    <s v="Yes"/>
    <s v="Yes"/>
    <s v="Yes"/>
    <s v="Yes"/>
    <s v="Yes"/>
    <s v="Yes"/>
    <s v="No"/>
    <s v="0"/>
    <d v="2021-07-31T00:00:00"/>
    <d v="1899-12-30T13:32:51"/>
  </r>
  <r>
    <n v="5454"/>
    <s v="210000094474"/>
    <n v="60011562"/>
    <s v="Shiv Kumar Mangal"/>
    <x v="4"/>
    <s v="Faridabad"/>
    <x v="204"/>
    <m/>
    <x v="0"/>
    <s v="Workmen"/>
    <s v="W5"/>
    <s v="Yes"/>
    <s v="Yes"/>
    <s v="Yes"/>
    <s v="Yes"/>
    <s v="Yes"/>
    <s v="Yes"/>
    <s v="No"/>
    <s v="0"/>
    <d v="2021-07-31T00:00:00"/>
    <d v="1899-12-30T14:43:25"/>
  </r>
  <r>
    <n v="5457"/>
    <s v="210000094846"/>
    <n v="60011544"/>
    <s v="Jitender Singh"/>
    <x v="4"/>
    <s v="Faridabad"/>
    <x v="177"/>
    <m/>
    <x v="17"/>
    <s v="Workmen"/>
    <s v="W5"/>
    <s v="Yes"/>
    <s v="Yes"/>
    <s v="Yes"/>
    <s v="Yes"/>
    <s v="Yes"/>
    <s v="Yes"/>
    <s v="No"/>
    <s v="0"/>
    <d v="2021-08-02T00:00:00"/>
    <d v="1899-12-30T08:55:47"/>
  </r>
  <r>
    <n v="5463"/>
    <s v="210000095562"/>
    <n v="60011759"/>
    <s v="SHIVANGI AGARWAL"/>
    <x v="4"/>
    <s v="Faridabad"/>
    <x v="191"/>
    <m/>
    <x v="16"/>
    <s v="Workmen"/>
    <s v="W5"/>
    <s v="Yes"/>
    <s v="Yes"/>
    <s v="Yes"/>
    <s v="Yes"/>
    <s v="Yes"/>
    <s v="Yes"/>
    <s v="No"/>
    <s v="0"/>
    <d v="2021-08-03T00:00:00"/>
    <d v="1899-12-30T19:12:45"/>
  </r>
  <r>
    <n v="5464"/>
    <s v="210000095682"/>
    <n v="60011568"/>
    <s v="Madhav Lal Suthar"/>
    <x v="4"/>
    <s v="Faridabad"/>
    <x v="162"/>
    <m/>
    <x v="16"/>
    <s v="Workmen"/>
    <s v="W5"/>
    <s v="Yes"/>
    <s v="Yes"/>
    <s v="Yes"/>
    <s v="Yes"/>
    <s v="Yes"/>
    <s v="Yes"/>
    <s v="No"/>
    <s v="0"/>
    <d v="2021-08-04T00:00:00"/>
    <d v="1899-12-30T11:11:52"/>
  </r>
  <r>
    <n v="5469"/>
    <s v="210000096308"/>
    <n v="60011504"/>
    <s v="Durga Ram Jat"/>
    <x v="4"/>
    <s v="Faridabad"/>
    <x v="168"/>
    <m/>
    <x v="16"/>
    <s v="Workmen"/>
    <s v="W5"/>
    <s v="Yes"/>
    <s v="Yes"/>
    <s v="Yes"/>
    <s v="Yes"/>
    <s v="Yes"/>
    <s v="Yes"/>
    <s v="No"/>
    <s v="0"/>
    <d v="2021-08-05T00:00:00"/>
    <d v="1899-12-30T18:48:27"/>
  </r>
  <r>
    <n v="5473"/>
    <s v="210000096896"/>
    <n v="60011638"/>
    <s v="Minakshi Malik"/>
    <x v="4"/>
    <s v="Faridabad"/>
    <x v="182"/>
    <m/>
    <x v="0"/>
    <s v="Workmen"/>
    <s v="W5"/>
    <s v="Yes"/>
    <s v="Yes"/>
    <s v="Yes"/>
    <s v="Yes"/>
    <s v="Yes"/>
    <s v="Yes"/>
    <s v="No"/>
    <s v="0"/>
    <d v="2021-08-07T00:00:00"/>
    <d v="1899-12-30T16:55:33"/>
  </r>
  <r>
    <n v="5474"/>
    <s v="210000096734"/>
    <n v="60011605"/>
    <s v="Anil Sharma"/>
    <x v="4"/>
    <s v="Faridabad"/>
    <x v="162"/>
    <m/>
    <x v="16"/>
    <s v="Workmen"/>
    <s v="W5"/>
    <s v="Yes"/>
    <s v="Yes"/>
    <s v="Yes"/>
    <s v="Yes"/>
    <s v="Yes"/>
    <s v="Yes"/>
    <s v="No"/>
    <s v="0"/>
    <d v="2021-08-07T00:00:00"/>
    <d v="1899-12-30T08:57:56"/>
  </r>
  <r>
    <n v="5475"/>
    <s v="210000096723"/>
    <n v="60011656"/>
    <s v="Rajendra Kumar"/>
    <x v="4"/>
    <s v="Faridabad"/>
    <x v="162"/>
    <m/>
    <x v="16"/>
    <s v="Workmen"/>
    <s v="W5"/>
    <s v="Yes"/>
    <s v="Yes"/>
    <s v="Yes"/>
    <s v="Yes"/>
    <s v="Yes"/>
    <s v="Yes"/>
    <s v="No"/>
    <s v="0"/>
    <d v="2021-08-07T00:00:00"/>
    <d v="1899-12-30T09:15:34"/>
  </r>
  <r>
    <n v="5476"/>
    <s v="210000096920"/>
    <n v="60011627"/>
    <s v="Amandeep Singh"/>
    <x v="4"/>
    <s v="Faridabad"/>
    <x v="202"/>
    <m/>
    <x v="16"/>
    <s v="Workmen"/>
    <s v="W5"/>
    <s v="Yes"/>
    <s v="Yes"/>
    <s v="Yes"/>
    <s v="Yes"/>
    <s v="Yes"/>
    <s v="Yes"/>
    <s v="No"/>
    <s v="0"/>
    <d v="2021-08-07T00:00:00"/>
    <d v="1899-12-30T22:08:56"/>
  </r>
  <r>
    <n v="5477"/>
    <s v="210000096944"/>
    <n v="60011278"/>
    <s v="Vikram Singh Dhakar"/>
    <x v="4"/>
    <s v="Faridabad"/>
    <x v="162"/>
    <m/>
    <x v="16"/>
    <s v="Workmen"/>
    <s v="W5"/>
    <s v="Yes"/>
    <s v="Yes"/>
    <s v="Yes"/>
    <s v="Yes"/>
    <s v="Yes"/>
    <s v="Yes"/>
    <s v="No"/>
    <s v="0"/>
    <d v="2021-08-07T00:00:00"/>
    <d v="1899-12-30T23:13:43"/>
  </r>
  <r>
    <n v="5478"/>
    <s v="210000096908"/>
    <n v="60011318"/>
    <s v="Pankaj Kumar Sharma"/>
    <x v="4"/>
    <s v="Faridabad"/>
    <x v="162"/>
    <m/>
    <x v="16"/>
    <s v="Workmen"/>
    <s v="W5"/>
    <s v="Yes"/>
    <s v="Yes"/>
    <s v="Yes"/>
    <s v="Yes"/>
    <s v="Yes"/>
    <s v="Yes"/>
    <s v="No"/>
    <s v="0"/>
    <d v="2021-08-07T00:00:00"/>
    <d v="1899-12-30T21:14:30"/>
  </r>
  <r>
    <n v="5479"/>
    <s v="210000096937"/>
    <n v="60011289"/>
    <s v="Ramesh Chand Sharma"/>
    <x v="4"/>
    <s v="Faridabad"/>
    <x v="162"/>
    <m/>
    <x v="16"/>
    <s v="Workmen"/>
    <s v="W5"/>
    <s v="Yes"/>
    <s v="Yes"/>
    <s v="Yes"/>
    <s v="Yes"/>
    <s v="Yes"/>
    <s v="Yes"/>
    <s v="No"/>
    <s v="0"/>
    <d v="2021-08-07T00:00:00"/>
    <d v="1899-12-30T21:46:52"/>
  </r>
  <r>
    <n v="5480"/>
    <s v="210000096971"/>
    <n v="60011306"/>
    <s v="Pushpender Yadav"/>
    <x v="4"/>
    <s v="Faridabad"/>
    <x v="184"/>
    <m/>
    <x v="1"/>
    <s v="Workmen"/>
    <s v="W5"/>
    <s v="Yes"/>
    <s v="Yes"/>
    <s v="Yes"/>
    <s v="Yes"/>
    <s v="Yes"/>
    <s v="Yes"/>
    <s v="No"/>
    <s v="0"/>
    <d v="2021-08-07T00:00:00"/>
    <d v="1899-12-30T23:06:58"/>
  </r>
  <r>
    <n v="5481"/>
    <s v="210000096916"/>
    <n v="60011663"/>
    <s v="Satyprakash ."/>
    <x v="4"/>
    <s v="Faridabad"/>
    <x v="183"/>
    <m/>
    <x v="16"/>
    <s v="Workmen"/>
    <s v="W5"/>
    <s v="Yes"/>
    <s v="Yes"/>
    <s v="Yes"/>
    <s v="Yes"/>
    <s v="Yes"/>
    <s v="Yes"/>
    <s v="No"/>
    <s v="0"/>
    <d v="2021-08-07T00:00:00"/>
    <d v="1899-12-30T21:18:36"/>
  </r>
  <r>
    <n v="5482"/>
    <s v="210000096917"/>
    <n v="60011554"/>
    <s v="Peeru Mal"/>
    <x v="4"/>
    <s v="Faridabad"/>
    <x v="152"/>
    <m/>
    <x v="16"/>
    <s v="Workmen"/>
    <s v="W5"/>
    <s v="Yes"/>
    <s v="Yes"/>
    <s v="Yes"/>
    <s v="Yes"/>
    <s v="Yes"/>
    <s v="Yes"/>
    <s v="No"/>
    <s v="0"/>
    <d v="2021-08-07T00:00:00"/>
    <d v="1899-12-30T21:19:40"/>
  </r>
  <r>
    <n v="5483"/>
    <s v="210000096942"/>
    <n v="60011573"/>
    <s v="Krapal Singh"/>
    <x v="4"/>
    <s v="Faridabad"/>
    <x v="162"/>
    <m/>
    <x v="16"/>
    <s v="Workmen"/>
    <s v="W5"/>
    <s v="Yes"/>
    <s v="Yes"/>
    <s v="Yes"/>
    <s v="Yes"/>
    <s v="Yes"/>
    <s v="Yes"/>
    <s v="No"/>
    <s v="0"/>
    <d v="2021-08-07T00:00:00"/>
    <d v="1899-12-30T22:40:28"/>
  </r>
  <r>
    <n v="5484"/>
    <s v="210000096963"/>
    <n v="60011277"/>
    <s v="Ram Niwas Kataria"/>
    <x v="4"/>
    <s v="Faridabad"/>
    <x v="167"/>
    <m/>
    <x v="16"/>
    <s v="Workmen"/>
    <s v="W5"/>
    <s v="Yes"/>
    <s v="Yes"/>
    <s v="Yes"/>
    <s v="Yes"/>
    <s v="Yes"/>
    <s v="Yes"/>
    <s v="No"/>
    <s v="0"/>
    <d v="2021-08-07T00:00:00"/>
    <d v="1899-12-30T23:11:18"/>
  </r>
  <r>
    <n v="5485"/>
    <s v="210000096952"/>
    <n v="60011576"/>
    <s v="Vishanu Kumar Jangid"/>
    <x v="4"/>
    <s v="Faridabad"/>
    <x v="162"/>
    <m/>
    <x v="16"/>
    <s v="Workmen"/>
    <s v="W5"/>
    <s v="Yes"/>
    <s v="Yes"/>
    <s v="Yes"/>
    <s v="Yes"/>
    <s v="Yes"/>
    <s v="Yes"/>
    <s v="No"/>
    <s v="0"/>
    <d v="2021-08-07T00:00:00"/>
    <d v="1899-12-30T23:10:37"/>
  </r>
  <r>
    <n v="5486"/>
    <s v="210000096953"/>
    <n v="60011274"/>
    <s v="Dara Singh"/>
    <x v="4"/>
    <s v="Faridabad"/>
    <x v="167"/>
    <m/>
    <x v="16"/>
    <s v="Workmen"/>
    <s v="W5"/>
    <s v="Yes"/>
    <s v="Yes"/>
    <s v="Yes"/>
    <s v="Yes"/>
    <s v="Yes"/>
    <s v="Yes"/>
    <s v="No"/>
    <s v="0"/>
    <d v="2021-08-07T00:00:00"/>
    <d v="1899-12-30T23:11:09"/>
  </r>
  <r>
    <n v="5487"/>
    <s v="210000096941"/>
    <n v="60011654"/>
    <s v="Sabir Kathat"/>
    <x v="4"/>
    <s v="Faridabad"/>
    <x v="162"/>
    <m/>
    <x v="16"/>
    <s v="Workmen"/>
    <s v="W5"/>
    <s v="Yes"/>
    <s v="Yes"/>
    <s v="Yes"/>
    <s v="Yes"/>
    <s v="Yes"/>
    <s v="Yes"/>
    <s v="No"/>
    <s v="0"/>
    <d v="2021-08-07T00:00:00"/>
    <d v="1899-12-30T21:55:59"/>
  </r>
  <r>
    <n v="5489"/>
    <s v="210000097230"/>
    <n v="60011334"/>
    <s v="Pradeep Kumar"/>
    <x v="4"/>
    <s v="Faridabad"/>
    <x v="167"/>
    <m/>
    <x v="16"/>
    <s v="Workmen"/>
    <s v="W5"/>
    <s v="Yes"/>
    <s v="Yes"/>
    <s v="Yes"/>
    <s v="Yes"/>
    <s v="Yes"/>
    <s v="Yes"/>
    <s v="No"/>
    <s v="0"/>
    <d v="2021-08-09T00:00:00"/>
    <d v="1899-12-30T14:51:57"/>
  </r>
  <r>
    <n v="5490"/>
    <s v="210000097304"/>
    <n v="60011646"/>
    <s v="Pawan Kumar Jangid"/>
    <x v="4"/>
    <s v="Faridabad"/>
    <x v="194"/>
    <m/>
    <x v="16"/>
    <s v="Workmen"/>
    <s v="W5"/>
    <s v="Yes"/>
    <s v="Yes"/>
    <s v="Yes"/>
    <s v="Yes"/>
    <s v="Yes"/>
    <s v="Yes"/>
    <s v="No"/>
    <s v="0"/>
    <d v="2021-08-09T00:00:00"/>
    <d v="1899-12-30T15:52:36"/>
  </r>
  <r>
    <n v="5493"/>
    <s v="210000097357"/>
    <n v="60011321"/>
    <s v="Prem Kumar Sharma"/>
    <x v="4"/>
    <s v="Faridabad"/>
    <x v="197"/>
    <m/>
    <x v="16"/>
    <s v="Workmen"/>
    <s v="W5"/>
    <s v="Yes"/>
    <s v="Yes"/>
    <s v="Yes"/>
    <s v="Yes"/>
    <s v="Yes"/>
    <s v="Yes"/>
    <s v="No"/>
    <s v="0"/>
    <d v="2021-08-09T00:00:00"/>
    <d v="1899-12-30T17:30:44"/>
  </r>
  <r>
    <n v="5495"/>
    <s v="210000097882"/>
    <n v="60011275"/>
    <s v="Indrajeet Meena"/>
    <x v="4"/>
    <s v="Faridabad"/>
    <x v="154"/>
    <m/>
    <x v="16"/>
    <s v="Workmen"/>
    <s v="W5"/>
    <s v="Yes"/>
    <s v="Yes"/>
    <s v="Yes"/>
    <s v="Yes"/>
    <s v="Yes"/>
    <s v="Yes"/>
    <s v="No"/>
    <s v="0"/>
    <d v="2021-08-11T00:00:00"/>
    <d v="1899-12-30T13:11:22"/>
  </r>
  <r>
    <n v="5497"/>
    <s v="210000098006"/>
    <n v="60011653"/>
    <s v="Viraj Krishna Gautam"/>
    <x v="4"/>
    <s v="Faridabad"/>
    <x v="184"/>
    <m/>
    <x v="1"/>
    <s v="Workmen"/>
    <s v="W5"/>
    <s v="Yes"/>
    <s v="Yes"/>
    <s v="Yes"/>
    <s v="Yes"/>
    <s v="Yes"/>
    <s v="Yes"/>
    <s v="No"/>
    <s v="0"/>
    <d v="2021-08-11T00:00:00"/>
    <d v="1899-12-30T20:14:14"/>
  </r>
  <r>
    <n v="5498"/>
    <s v="210000098216"/>
    <n v="60011575"/>
    <s v="Praveen Kumar"/>
    <x v="4"/>
    <s v="Faridabad"/>
    <x v="178"/>
    <m/>
    <x v="1"/>
    <s v="Workmen"/>
    <s v="W5"/>
    <s v="Yes"/>
    <s v="Yes"/>
    <s v="Yes"/>
    <s v="Yes"/>
    <s v="Yes"/>
    <s v="Yes"/>
    <s v="No"/>
    <s v="0"/>
    <d v="2021-08-12T00:00:00"/>
    <d v="1899-12-30T15:38:04"/>
  </r>
  <r>
    <n v="5503"/>
    <s v="210000100476"/>
    <n v="60011267"/>
    <s v="Keshav Dev Sharma"/>
    <x v="4"/>
    <s v="Faridabad"/>
    <x v="168"/>
    <m/>
    <x v="16"/>
    <s v="Workmen"/>
    <s v="W5"/>
    <s v="Yes"/>
    <s v="Yes"/>
    <s v="Yes"/>
    <s v="Yes"/>
    <s v="Yes"/>
    <s v="Yes"/>
    <s v="No"/>
    <s v="0"/>
    <d v="2021-08-21T00:00:00"/>
    <d v="1899-12-30T22:33:03"/>
  </r>
  <r>
    <n v="5521"/>
    <s v="210000082675"/>
    <n v="60016668"/>
    <s v="Harikishan ."/>
    <x v="4"/>
    <s v="Faridabad"/>
    <x v="188"/>
    <m/>
    <x v="0"/>
    <s v="Workmen"/>
    <s v="W6"/>
    <s v="Yes"/>
    <s v="Yes"/>
    <s v="Yes"/>
    <s v="Yes"/>
    <s v="Yes"/>
    <s v="Yes"/>
    <s v="No"/>
    <s v="0"/>
    <d v="2021-07-14T00:00:00"/>
    <d v="1899-12-30T11:36:05"/>
  </r>
  <r>
    <n v="5532"/>
    <s v="210000083877"/>
    <n v="60011154"/>
    <s v="RajuLal Kumawat"/>
    <x v="4"/>
    <s v="Faridabad"/>
    <x v="176"/>
    <m/>
    <x v="16"/>
    <s v="Workmen"/>
    <s v="W6"/>
    <s v="Yes"/>
    <s v="Yes"/>
    <s v="Yes"/>
    <s v="Yes"/>
    <s v="Yes"/>
    <s v="Yes"/>
    <s v="No"/>
    <s v="0"/>
    <d v="2021-07-17T00:00:00"/>
    <d v="1899-12-30T17:11:50"/>
  </r>
  <r>
    <n v="5553"/>
    <s v="210000086940"/>
    <n v="60000327"/>
    <s v="Hari Prasad"/>
    <x v="4"/>
    <s v="Faridabad"/>
    <x v="200"/>
    <m/>
    <x v="1"/>
    <s v="Workmen"/>
    <s v="W6"/>
    <s v="Yes"/>
    <s v="Yes"/>
    <s v="Yes"/>
    <s v="Yes"/>
    <s v="Yes"/>
    <s v="Yes"/>
    <s v="No"/>
    <s v="0"/>
    <d v="2021-07-24T00:00:00"/>
    <d v="1899-12-30T21:37:32"/>
  </r>
  <r>
    <n v="5555"/>
    <s v="210000087112"/>
    <n v="60011156"/>
    <s v="Dheeraj Sharma"/>
    <x v="4"/>
    <s v="Faridabad"/>
    <x v="172"/>
    <m/>
    <x v="16"/>
    <s v="Workmen"/>
    <s v="W6"/>
    <s v="Yes"/>
    <s v="Yes"/>
    <s v="Yes"/>
    <s v="Yes"/>
    <s v="Yes"/>
    <s v="Yes"/>
    <s v="No"/>
    <s v="0"/>
    <d v="2021-07-25T00:00:00"/>
    <d v="1899-12-30T14:54:39"/>
  </r>
  <r>
    <n v="5556"/>
    <s v="210000087123"/>
    <n v="60011201"/>
    <s v="Mahesh Kumar Prajapati"/>
    <x v="4"/>
    <s v="Faridabad"/>
    <x v="171"/>
    <m/>
    <x v="16"/>
    <s v="Workmen"/>
    <s v="W6"/>
    <s v="Yes"/>
    <s v="Yes"/>
    <s v="Yes"/>
    <s v="Yes"/>
    <s v="Yes"/>
    <s v="Yes"/>
    <s v="No"/>
    <s v="0"/>
    <d v="2021-07-25T00:00:00"/>
    <d v="1899-12-30T15:08:29"/>
  </r>
  <r>
    <n v="5557"/>
    <s v="210000087122"/>
    <n v="60011163"/>
    <s v="Sankit Gupta"/>
    <x v="4"/>
    <s v="Faridabad"/>
    <x v="174"/>
    <m/>
    <x v="18"/>
    <s v="Workmen"/>
    <s v="W6"/>
    <s v="Yes"/>
    <s v="Yes"/>
    <s v="Yes"/>
    <s v="Yes"/>
    <s v="Yes"/>
    <s v="Yes"/>
    <s v="No"/>
    <s v="0"/>
    <d v="2021-07-25T00:00:00"/>
    <d v="1899-12-30T15:05:16"/>
  </r>
  <r>
    <n v="5606"/>
    <s v="210000090269"/>
    <n v="60011208"/>
    <s v="Jitendra Kumar"/>
    <x v="4"/>
    <s v="Faridabad"/>
    <x v="167"/>
    <m/>
    <x v="16"/>
    <s v="Workmen"/>
    <s v="W6"/>
    <s v="Yes"/>
    <s v="Yes"/>
    <s v="Yes"/>
    <s v="Yes"/>
    <s v="Yes"/>
    <s v="Yes"/>
    <s v="No"/>
    <s v="0"/>
    <d v="2021-07-28T00:00:00"/>
    <d v="1899-12-30T11:02:25"/>
  </r>
  <r>
    <n v="5618"/>
    <s v="210000090483"/>
    <n v="60011203"/>
    <s v="Brijesh Kumar Gupta"/>
    <x v="4"/>
    <s v="Faridabad"/>
    <x v="149"/>
    <m/>
    <x v="16"/>
    <s v="Workmen"/>
    <s v="W6"/>
    <s v="Yes"/>
    <s v="Yes"/>
    <s v="Yes"/>
    <s v="Yes"/>
    <s v="Yes"/>
    <s v="Yes"/>
    <s v="No"/>
    <s v="0"/>
    <d v="2021-07-28T00:00:00"/>
    <d v="1899-12-30T12:03:32"/>
  </r>
  <r>
    <n v="5631"/>
    <s v="210000091001"/>
    <n v="60011151"/>
    <s v="Kuldeep Singh"/>
    <x v="4"/>
    <s v="Faridabad"/>
    <x v="180"/>
    <m/>
    <x v="17"/>
    <s v="Workmen"/>
    <s v="W6"/>
    <s v="Yes"/>
    <s v="Yes"/>
    <s v="Yes"/>
    <s v="Yes"/>
    <s v="Yes"/>
    <s v="Yes"/>
    <s v="No"/>
    <s v="0"/>
    <d v="2021-07-28T00:00:00"/>
    <d v="1899-12-30T16:11:20"/>
  </r>
  <r>
    <n v="5643"/>
    <s v="210000092098"/>
    <n v="60011194"/>
    <s v="Praveen Kumar Sharma"/>
    <x v="4"/>
    <s v="Faridabad"/>
    <x v="177"/>
    <m/>
    <x v="17"/>
    <s v="Workmen"/>
    <s v="W6"/>
    <s v="Yes"/>
    <s v="Yes"/>
    <s v="Yes"/>
    <s v="Yes"/>
    <s v="Yes"/>
    <s v="Yes"/>
    <s v="No"/>
    <s v="0"/>
    <d v="2021-07-29T00:00:00"/>
    <d v="1899-12-30T13:10:43"/>
  </r>
  <r>
    <n v="5644"/>
    <s v="210000092240"/>
    <n v="60016453"/>
    <s v="Gain Singh Negi"/>
    <x v="4"/>
    <s v="Faridabad"/>
    <x v="190"/>
    <m/>
    <x v="18"/>
    <s v="Workmen"/>
    <s v="W6"/>
    <s v="Yes"/>
    <s v="Yes"/>
    <s v="Yes"/>
    <s v="Yes"/>
    <s v="Yes"/>
    <s v="Yes"/>
    <s v="No"/>
    <s v="0"/>
    <d v="2021-07-29T00:00:00"/>
    <d v="1899-12-30T15:12:30"/>
  </r>
  <r>
    <n v="5649"/>
    <s v="210000092116"/>
    <n v="60011158"/>
    <s v="Vikesh Kumar"/>
    <x v="4"/>
    <s v="Faridabad"/>
    <x v="167"/>
    <m/>
    <x v="16"/>
    <s v="Workmen"/>
    <s v="W6"/>
    <s v="Yes"/>
    <s v="Yes"/>
    <s v="Yes"/>
    <s v="Yes"/>
    <s v="Yes"/>
    <s v="Yes"/>
    <s v="No"/>
    <s v="0"/>
    <d v="2021-07-29T00:00:00"/>
    <d v="1899-12-30T12:57:25"/>
  </r>
  <r>
    <n v="5678"/>
    <s v="210000093318"/>
    <n v="60011211"/>
    <s v="Rameshwar Lal Balai"/>
    <x v="4"/>
    <s v="Faridabad"/>
    <x v="156"/>
    <m/>
    <x v="16"/>
    <s v="Workmen"/>
    <s v="W6"/>
    <s v="Yes"/>
    <s v="Yes"/>
    <s v="Yes"/>
    <s v="Yes"/>
    <s v="Yes"/>
    <s v="Yes"/>
    <s v="No"/>
    <s v="0"/>
    <d v="2021-07-30T00:00:00"/>
    <d v="1899-12-30T11:47:53"/>
  </r>
  <r>
    <n v="5689"/>
    <s v="210000093538"/>
    <n v="60011120"/>
    <s v="Raja Ram Vishwkarma"/>
    <x v="4"/>
    <s v="Faridabad"/>
    <x v="167"/>
    <m/>
    <x v="16"/>
    <s v="Workmen"/>
    <s v="W6"/>
    <s v="Yes"/>
    <s v="Yes"/>
    <s v="Yes"/>
    <s v="Yes"/>
    <s v="Yes"/>
    <s v="Yes"/>
    <s v="No"/>
    <s v="0"/>
    <d v="2021-07-30T00:00:00"/>
    <d v="1899-12-30T14:29:35"/>
  </r>
  <r>
    <n v="5692"/>
    <s v="210000093491"/>
    <n v="60011157"/>
    <s v="Yogesh Kumar"/>
    <x v="4"/>
    <s v="Faridabad"/>
    <x v="167"/>
    <m/>
    <x v="16"/>
    <s v="Workmen"/>
    <s v="W6"/>
    <s v="Yes"/>
    <s v="Yes"/>
    <s v="Yes"/>
    <s v="Yes"/>
    <s v="Yes"/>
    <s v="Yes"/>
    <s v="No"/>
    <s v="0"/>
    <d v="2021-07-30T00:00:00"/>
    <d v="1899-12-30T13:32:19"/>
  </r>
  <r>
    <n v="5698"/>
    <s v="210000093657"/>
    <n v="60016534"/>
    <s v="Ganesh Bahadur Thapa"/>
    <x v="4"/>
    <s v="Faridabad"/>
    <x v="153"/>
    <m/>
    <x v="0"/>
    <s v="Workmen"/>
    <s v="W6"/>
    <s v="Yes"/>
    <s v="Yes"/>
    <s v="Yes"/>
    <s v="Yes"/>
    <s v="Yes"/>
    <s v="Yes"/>
    <s v="No"/>
    <s v="0"/>
    <d v="2021-07-30T00:00:00"/>
    <d v="1899-12-30T15:59:30"/>
  </r>
  <r>
    <n v="5702"/>
    <s v="210000094150"/>
    <n v="60011175"/>
    <s v="Naveen Kumar"/>
    <x v="4"/>
    <s v="Faridabad"/>
    <x v="161"/>
    <m/>
    <x v="17"/>
    <s v="Workmen"/>
    <s v="W6"/>
    <s v="Yes"/>
    <s v="Yes"/>
    <s v="Yes"/>
    <s v="Yes"/>
    <s v="Yes"/>
    <s v="Yes"/>
    <s v="No"/>
    <s v="0"/>
    <d v="2021-07-31T00:00:00"/>
    <d v="1899-12-30T09:53:41"/>
  </r>
  <r>
    <n v="5703"/>
    <s v="210000094100"/>
    <n v="60011212"/>
    <s v="Shrikesh Meena"/>
    <x v="4"/>
    <s v="Faridabad"/>
    <x v="175"/>
    <m/>
    <x v="16"/>
    <s v="Workmen"/>
    <s v="W6"/>
    <s v="Yes"/>
    <s v="Yes"/>
    <s v="Yes"/>
    <s v="Yes"/>
    <s v="Yes"/>
    <s v="Yes"/>
    <s v="No"/>
    <s v="0"/>
    <d v="2021-07-31T00:00:00"/>
    <d v="1899-12-30T09:37:07"/>
  </r>
  <r>
    <n v="5704"/>
    <s v="210000094056"/>
    <n v="60011206"/>
    <s v="Dixit Kaushik"/>
    <x v="4"/>
    <s v="Faridabad"/>
    <x v="184"/>
    <m/>
    <x v="1"/>
    <s v="Workmen"/>
    <s v="W6"/>
    <s v="Yes"/>
    <s v="Yes"/>
    <s v="Yes"/>
    <s v="Yes"/>
    <s v="Yes"/>
    <s v="Yes"/>
    <s v="No"/>
    <s v="0"/>
    <d v="2021-07-31T00:00:00"/>
    <d v="1899-12-30T06:18:20"/>
  </r>
  <r>
    <n v="5705"/>
    <s v="210000094108"/>
    <n v="60011216"/>
    <s v="Satya Narayan Singh Tanwar"/>
    <x v="4"/>
    <s v="Faridabad"/>
    <x v="171"/>
    <m/>
    <x v="16"/>
    <s v="Workmen"/>
    <s v="W6"/>
    <s v="Yes"/>
    <s v="Yes"/>
    <s v="Yes"/>
    <s v="Yes"/>
    <s v="Yes"/>
    <s v="Yes"/>
    <s v="No"/>
    <s v="0"/>
    <d v="2021-07-31T00:00:00"/>
    <d v="1899-12-30T09:39:45"/>
  </r>
  <r>
    <n v="5707"/>
    <s v="210000094323"/>
    <n v="60011195"/>
    <s v="Ankur Sharma"/>
    <x v="4"/>
    <s v="Faridabad"/>
    <x v="171"/>
    <m/>
    <x v="16"/>
    <s v="Workmen"/>
    <s v="W6"/>
    <s v="Yes"/>
    <s v="Yes"/>
    <s v="Yes"/>
    <s v="Yes"/>
    <s v="Yes"/>
    <s v="Yes"/>
    <s v="No"/>
    <s v="0"/>
    <d v="2021-07-31T00:00:00"/>
    <d v="1899-12-30T12:00:24"/>
  </r>
  <r>
    <n v="5708"/>
    <s v="210000094324"/>
    <n v="60001508"/>
    <s v="Purshottam ."/>
    <x v="4"/>
    <s v="Faridabad"/>
    <x v="171"/>
    <m/>
    <x v="16"/>
    <s v="Workmen"/>
    <s v="W6"/>
    <s v="Yes"/>
    <s v="Yes"/>
    <s v="Yes"/>
    <s v="Yes"/>
    <s v="Yes"/>
    <s v="Yes"/>
    <s v="No"/>
    <s v="0"/>
    <d v="2021-07-31T00:00:00"/>
    <d v="1899-12-30T12:00:52"/>
  </r>
  <r>
    <n v="5711"/>
    <s v="210000094685"/>
    <n v="60011384"/>
    <s v="Rekha Kumari"/>
    <x v="4"/>
    <s v="Faridabad"/>
    <x v="153"/>
    <m/>
    <x v="0"/>
    <s v="Workmen"/>
    <s v="W6"/>
    <s v="Yes"/>
    <s v="Yes"/>
    <s v="Yes"/>
    <s v="Yes"/>
    <s v="Yes"/>
    <s v="Yes"/>
    <s v="No"/>
    <s v="0"/>
    <d v="2021-07-31T00:00:00"/>
    <d v="1899-12-30T18:24:16"/>
  </r>
  <r>
    <n v="5712"/>
    <s v="210000094451"/>
    <n v="60050956"/>
    <s v="Sri Ram"/>
    <x v="4"/>
    <s v="Faridabad"/>
    <x v="184"/>
    <m/>
    <x v="1"/>
    <s v="Workmen"/>
    <s v="W6"/>
    <s v="Yes"/>
    <s v="Yes"/>
    <s v="Yes"/>
    <s v="Yes"/>
    <s v="Yes"/>
    <s v="Yes"/>
    <s v="No"/>
    <s v="0"/>
    <d v="2021-07-31T00:00:00"/>
    <d v="1899-12-30T14:12:51"/>
  </r>
  <r>
    <n v="5714"/>
    <s v="210000094576"/>
    <n v="60011388"/>
    <s v="Deepti Batra"/>
    <x v="4"/>
    <s v="Faridabad"/>
    <x v="153"/>
    <m/>
    <x v="0"/>
    <s v="Workmen"/>
    <s v="W6"/>
    <s v="Yes"/>
    <s v="Yes"/>
    <s v="Yes"/>
    <s v="Yes"/>
    <s v="Yes"/>
    <s v="Yes"/>
    <s v="No"/>
    <s v="0"/>
    <d v="2021-07-31T00:00:00"/>
    <d v="1899-12-30T16:27:10"/>
  </r>
  <r>
    <n v="5721"/>
    <s v="210000094368"/>
    <n v="60000662"/>
    <s v="Kamal Kant Bhatt"/>
    <x v="4"/>
    <s v="Faridabad"/>
    <x v="177"/>
    <m/>
    <x v="17"/>
    <s v="Workmen"/>
    <s v="W6"/>
    <s v="Yes"/>
    <s v="Yes"/>
    <s v="Yes"/>
    <s v="Yes"/>
    <s v="Yes"/>
    <s v="Yes"/>
    <s v="No"/>
    <s v="0"/>
    <d v="2021-07-31T00:00:00"/>
    <d v="1899-12-30T13:05:17"/>
  </r>
  <r>
    <n v="5729"/>
    <s v="210000095513"/>
    <n v="60017114"/>
    <s v="S K Jha"/>
    <x v="4"/>
    <s v="Faridabad"/>
    <x v="170"/>
    <m/>
    <x v="1"/>
    <s v="Workmen"/>
    <s v="W6"/>
    <s v="Yes"/>
    <s v="Yes"/>
    <s v="Yes"/>
    <s v="Yes"/>
    <s v="Yes"/>
    <s v="Yes"/>
    <s v="No"/>
    <s v="0"/>
    <d v="2021-08-03T00:00:00"/>
    <d v="1899-12-30T17:03:54"/>
  </r>
  <r>
    <n v="5730"/>
    <s v="210000095412"/>
    <n v="60001336"/>
    <s v="Raju ."/>
    <x v="4"/>
    <s v="Faridabad"/>
    <x v="184"/>
    <m/>
    <x v="1"/>
    <s v="Workmen"/>
    <s v="W6"/>
    <s v="Yes"/>
    <s v="Yes"/>
    <s v="Yes"/>
    <s v="Yes"/>
    <s v="Yes"/>
    <s v="Yes"/>
    <s v="No"/>
    <s v="0"/>
    <d v="2021-08-03T00:00:00"/>
    <d v="1899-12-30T14:31:43"/>
  </r>
  <r>
    <n v="5732"/>
    <s v="210000096445"/>
    <n v="60011173"/>
    <s v="L K Brahambhatt"/>
    <x v="4"/>
    <s v="Faridabad"/>
    <x v="171"/>
    <m/>
    <x v="16"/>
    <s v="Workmen"/>
    <s v="W6"/>
    <s v="Yes"/>
    <s v="Yes"/>
    <s v="Yes"/>
    <s v="Yes"/>
    <s v="Yes"/>
    <s v="Yes"/>
    <s v="No"/>
    <s v="0"/>
    <d v="2021-08-06T00:00:00"/>
    <d v="1899-12-30T12:13:58"/>
  </r>
  <r>
    <n v="5736"/>
    <s v="210000096681"/>
    <n v="60011152"/>
    <s v="Mohd Ishrafil Gouri"/>
    <x v="4"/>
    <s v="Faridabad"/>
    <x v="162"/>
    <m/>
    <x v="16"/>
    <s v="Workmen"/>
    <s v="W6"/>
    <s v="Yes"/>
    <s v="Yes"/>
    <s v="Yes"/>
    <s v="Yes"/>
    <s v="Yes"/>
    <s v="Yes"/>
    <s v="No"/>
    <s v="0"/>
    <d v="2021-08-06T00:00:00"/>
    <d v="1899-12-30T19:21:14"/>
  </r>
  <r>
    <n v="5741"/>
    <s v="210000096919"/>
    <n v="60011198"/>
    <s v="Satish Jaiswani"/>
    <x v="4"/>
    <s v="Faridabad"/>
    <x v="171"/>
    <m/>
    <x v="16"/>
    <s v="Workmen"/>
    <s v="W6"/>
    <s v="Yes"/>
    <s v="Yes"/>
    <s v="Yes"/>
    <s v="Yes"/>
    <s v="Yes"/>
    <s v="Yes"/>
    <s v="No"/>
    <s v="0"/>
    <d v="2021-08-07T00:00:00"/>
    <d v="1899-12-30T21:55:20"/>
  </r>
  <r>
    <n v="5742"/>
    <s v="210000097214"/>
    <n v="60011200"/>
    <s v="Dinesh Kumar"/>
    <x v="4"/>
    <s v="Faridabad"/>
    <x v="184"/>
    <m/>
    <x v="1"/>
    <s v="Workmen"/>
    <s v="W6"/>
    <s v="Yes"/>
    <s v="Yes"/>
    <s v="Yes"/>
    <s v="Yes"/>
    <s v="Yes"/>
    <s v="Yes"/>
    <s v="No"/>
    <s v="0"/>
    <d v="2021-08-09T00:00:00"/>
    <d v="1899-12-30T13:11:59"/>
  </r>
  <r>
    <n v="5743"/>
    <s v="210000097657"/>
    <n v="60017110"/>
    <s v="Bhagwan Singh"/>
    <x v="4"/>
    <s v="Faridabad"/>
    <x v="165"/>
    <m/>
    <x v="17"/>
    <s v="Workmen"/>
    <s v="W6"/>
    <s v="Yes"/>
    <s v="Yes"/>
    <s v="Yes"/>
    <s v="Yes"/>
    <s v="Yes"/>
    <s v="Yes"/>
    <s v="No"/>
    <s v="0"/>
    <d v="2021-08-10T00:00:00"/>
    <d v="1899-12-30T17:02:09"/>
  </r>
  <r>
    <n v="5746"/>
    <s v="210000098383"/>
    <n v="60011168"/>
    <s v="Mukesh Mandal"/>
    <x v="4"/>
    <s v="Faridabad"/>
    <x v="165"/>
    <m/>
    <x v="17"/>
    <s v="Workmen"/>
    <s v="W6"/>
    <s v="Yes"/>
    <s v="Yes"/>
    <s v="Yes"/>
    <s v="Yes"/>
    <s v="Yes"/>
    <s v="Yes"/>
    <s v="No"/>
    <s v="0"/>
    <d v="2021-08-13T00:00:00"/>
    <d v="1899-12-30T10:28:35"/>
  </r>
  <r>
    <n v="5764"/>
    <s v="210000088611"/>
    <n v="60010853"/>
    <s v="Jay Nath Singh"/>
    <x v="4"/>
    <s v="Faridabad"/>
    <x v="165"/>
    <m/>
    <x v="17"/>
    <s v="Workmen"/>
    <s v="W7"/>
    <s v="Yes"/>
    <s v="Yes"/>
    <s v="Yes"/>
    <s v="Yes"/>
    <s v="Yes"/>
    <s v="Yes"/>
    <s v="No"/>
    <s v="0"/>
    <d v="2021-07-27T00:00:00"/>
    <d v="1899-12-30T09:28:39"/>
  </r>
  <r>
    <n v="5765"/>
    <s v="210000088631"/>
    <n v="60010854"/>
    <s v="Bhuwan Ch Pandey"/>
    <x v="4"/>
    <s v="Faridabad"/>
    <x v="190"/>
    <m/>
    <x v="18"/>
    <s v="Workmen"/>
    <s v="W7"/>
    <s v="Yes"/>
    <s v="Yes"/>
    <s v="Yes"/>
    <s v="Yes"/>
    <s v="Yes"/>
    <s v="Yes"/>
    <s v="No"/>
    <s v="0"/>
    <d v="2021-07-27T00:00:00"/>
    <d v="1899-12-30T09:29:38"/>
  </r>
  <r>
    <n v="5772"/>
    <s v="210000089500"/>
    <n v="60010855"/>
    <s v="Kamlakar Mishra"/>
    <x v="4"/>
    <s v="Faridabad"/>
    <x v="150"/>
    <m/>
    <x v="17"/>
    <s v="Workmen"/>
    <s v="W7"/>
    <s v="Yes"/>
    <s v="Yes"/>
    <s v="Yes"/>
    <s v="Yes"/>
    <s v="Yes"/>
    <s v="Yes"/>
    <s v="No"/>
    <s v="0"/>
    <d v="2021-07-27T00:00:00"/>
    <d v="1899-12-30T16:47:46"/>
  </r>
  <r>
    <n v="5799"/>
    <s v="210000089597"/>
    <n v="60010742"/>
    <s v="Ramji Lal Meena"/>
    <x v="4"/>
    <s v="Faridabad"/>
    <x v="176"/>
    <m/>
    <x v="16"/>
    <s v="Workmen"/>
    <s v="W8"/>
    <s v="Yes"/>
    <s v="Yes"/>
    <s v="Yes"/>
    <s v="Yes"/>
    <s v="Yes"/>
    <s v="Yes"/>
    <s v="No"/>
    <s v="0"/>
    <d v="2021-07-27T00:00:00"/>
    <d v="1899-12-30T17:16:07"/>
  </r>
  <r>
    <n v="5819"/>
    <s v="210000094182"/>
    <n v="60010740"/>
    <s v="Babu Lal"/>
    <x v="4"/>
    <s v="Faridabad"/>
    <x v="176"/>
    <m/>
    <x v="16"/>
    <s v="Workmen"/>
    <s v="W8"/>
    <s v="Yes"/>
    <s v="Yes"/>
    <s v="Yes"/>
    <s v="Yes"/>
    <s v="Yes"/>
    <s v="Yes"/>
    <s v="No"/>
    <s v="0"/>
    <d v="2021-07-31T00:00:00"/>
    <d v="1899-12-30T10:17:03"/>
  </r>
  <r>
    <n v="5873"/>
    <s v="210000092868"/>
    <n v="60010681"/>
    <s v="P Sugumaran"/>
    <x v="4"/>
    <s v="Faridabad"/>
    <x v="165"/>
    <m/>
    <x v="17"/>
    <s v="Workmen"/>
    <s v="W9"/>
    <s v="Yes"/>
    <s v="Yes"/>
    <s v="Yes"/>
    <s v="Yes"/>
    <s v="Yes"/>
    <s v="Yes"/>
    <s v="No"/>
    <s v="0"/>
    <d v="2021-07-30T00:00:00"/>
    <d v="1899-12-30T09:23:22"/>
  </r>
  <r>
    <n v="5875"/>
    <s v="210000093373"/>
    <n v="60000057"/>
    <s v="Surender Kapur"/>
    <x v="4"/>
    <s v="Faridabad"/>
    <x v="153"/>
    <m/>
    <x v="0"/>
    <s v="Workmen"/>
    <s v="W9"/>
    <s v="Yes"/>
    <s v="Yes"/>
    <s v="Yes"/>
    <s v="Yes"/>
    <s v="Yes"/>
    <s v="Yes"/>
    <s v="No"/>
    <s v="0"/>
    <d v="2021-07-30T00:00:00"/>
    <d v="1899-12-30T12:12:01"/>
  </r>
  <r>
    <n v="5937"/>
    <s v="210000094103"/>
    <n v="60011427"/>
    <s v="Balwan Singh"/>
    <x v="4"/>
    <s v="Faridabad"/>
    <x v="168"/>
    <m/>
    <x v="16"/>
    <s v="Workmen"/>
    <s v="W1"/>
    <s v="Yes"/>
    <s v="Yes"/>
    <s v="Yes"/>
    <s v="Yes"/>
    <s v="Yes"/>
    <s v="Yes"/>
    <s v="Yes"/>
    <s v="100118690950"/>
    <d v="2021-07-31T00:00:00"/>
    <d v="1899-12-30T09:26:21"/>
  </r>
  <r>
    <n v="5944"/>
    <s v="210000085544"/>
    <n v="60011687"/>
    <s v="Surendra Kumar Maurya"/>
    <x v="4"/>
    <s v="Faridabad"/>
    <x v="165"/>
    <m/>
    <x v="17"/>
    <s v="Workmen"/>
    <s v="W5"/>
    <s v="Yes"/>
    <s v="Yes"/>
    <s v="Yes"/>
    <s v="Yes"/>
    <s v="Yes"/>
    <s v="Yes"/>
    <s v="Yes"/>
    <s v="110000422708"/>
    <d v="2021-07-22T00:00:00"/>
    <d v="1899-12-30T14:40:56"/>
  </r>
  <r>
    <n v="5949"/>
    <s v="210000080263"/>
    <n v="60003122"/>
    <s v="Rohit Jain"/>
    <x v="4"/>
    <s v="Faridabad"/>
    <x v="159"/>
    <m/>
    <x v="0"/>
    <s v="Executives"/>
    <s v="E4"/>
    <s v="Yes"/>
    <s v="Yes"/>
    <s v="Yes"/>
    <s v="Yes"/>
    <s v="Yes"/>
    <s v="Yes"/>
    <s v="Yes"/>
    <s v="110004859648"/>
    <d v="2021-07-07T00:00:00"/>
    <d v="1899-12-30T14:47:56"/>
  </r>
  <r>
    <n v="5982"/>
    <s v="210000086554"/>
    <n v="60016915"/>
    <s v="Ravi Sharma"/>
    <x v="4"/>
    <s v="Faridabad"/>
    <x v="191"/>
    <m/>
    <x v="16"/>
    <s v="Executives"/>
    <s v="E5"/>
    <s v="Yes"/>
    <s v="Yes"/>
    <s v="Yes"/>
    <s v="Yes"/>
    <s v="Yes"/>
    <s v="Yes"/>
    <s v="Yes"/>
    <s v="110012250871"/>
    <d v="2021-07-24T00:00:00"/>
    <d v="1899-12-30T09:44:50"/>
  </r>
  <r>
    <n v="5989"/>
    <s v="210000084105"/>
    <n v="60016769"/>
    <s v="Reetendra Kumar"/>
    <x v="4"/>
    <s v="Faridabad"/>
    <x v="185"/>
    <m/>
    <x v="0"/>
    <s v="Supervisors"/>
    <s v="S4"/>
    <s v="Yes"/>
    <s v="Yes"/>
    <s v="Yes"/>
    <s v="Yes"/>
    <s v="Yes"/>
    <s v="Yes"/>
    <s v="Yes"/>
    <s v="110017148344"/>
    <d v="2021-07-19T00:00:00"/>
    <d v="1899-12-30T09:21:35"/>
  </r>
  <r>
    <n v="5994"/>
    <s v="210000088813"/>
    <n v="60001646"/>
    <s v="Rakesh Ranjan"/>
    <x v="4"/>
    <s v="Faridabad"/>
    <x v="172"/>
    <m/>
    <x v="16"/>
    <s v="Executives"/>
    <s v="E6"/>
    <s v="Yes"/>
    <s v="Yes"/>
    <s v="Yes"/>
    <s v="Yes"/>
    <s v="Yes"/>
    <s v="Yes"/>
    <s v="Yes"/>
    <s v="110017309081"/>
    <d v="2021-07-27T00:00:00"/>
    <d v="1899-12-30T10:59:18"/>
  </r>
  <r>
    <n v="6000"/>
    <s v="210000094803"/>
    <n v="60002587"/>
    <s v="Lokesh Kumar Singh Chundawat"/>
    <x v="4"/>
    <s v="Faridabad"/>
    <x v="162"/>
    <m/>
    <x v="16"/>
    <s v="Executives"/>
    <s v="E6"/>
    <s v="Yes"/>
    <s v="Yes"/>
    <s v="Yes"/>
    <s v="Yes"/>
    <s v="Yes"/>
    <s v="Yes"/>
    <s v="Yes"/>
    <s v="110017371676"/>
    <d v="2021-08-01T00:00:00"/>
    <d v="1899-12-30T20:56:31"/>
  </r>
  <r>
    <n v="6003"/>
    <s v="210000083171"/>
    <n v="60000862"/>
    <s v="Sanjay Sinha"/>
    <x v="4"/>
    <s v="Faridabad"/>
    <x v="172"/>
    <m/>
    <x v="16"/>
    <s v="Executives"/>
    <s v="E8"/>
    <s v="Yes"/>
    <s v="Yes"/>
    <s v="Yes"/>
    <s v="Yes"/>
    <s v="Yes"/>
    <s v="Yes"/>
    <s v="Yes"/>
    <s v="110017415353"/>
    <d v="2021-07-15T00:00:00"/>
    <d v="1899-12-30T14:09:00"/>
  </r>
  <r>
    <n v="6062"/>
    <s v="210000083151"/>
    <n v="60011410"/>
    <s v="Atanu Bagchi"/>
    <x v="4"/>
    <s v="Faridabad"/>
    <x v="156"/>
    <m/>
    <x v="16"/>
    <s v="Executives"/>
    <s v="E6"/>
    <s v="Yes"/>
    <s v="Yes"/>
    <s v="Yes"/>
    <s v="Yes"/>
    <s v="Yes"/>
    <s v="Yes"/>
    <s v="Yes"/>
    <s v="110037573934"/>
    <d v="2021-07-15T00:00:00"/>
    <d v="1899-12-30T13:19:41"/>
  </r>
  <r>
    <n v="6064"/>
    <s v="210000091366"/>
    <n v="60016678"/>
    <s v="Pawan Kumar"/>
    <x v="4"/>
    <s v="Faridabad"/>
    <x v="169"/>
    <m/>
    <x v="0"/>
    <s v="Executives"/>
    <s v="E2"/>
    <s v="Yes"/>
    <s v="Yes"/>
    <s v="Yes"/>
    <s v="Yes"/>
    <s v="Yes"/>
    <s v="Yes"/>
    <s v="Yes"/>
    <s v="110037619567"/>
    <d v="2021-07-28T00:00:00"/>
    <d v="1899-12-30T18:39:02"/>
  </r>
  <r>
    <n v="6075"/>
    <s v="210000082772"/>
    <n v="60011122"/>
    <s v="Ramesh Kumar Bishnoi"/>
    <x v="4"/>
    <s v="Faridabad"/>
    <x v="156"/>
    <m/>
    <x v="16"/>
    <s v="Workmen"/>
    <s v="W6"/>
    <s v="Yes"/>
    <s v="Yes"/>
    <s v="Yes"/>
    <s v="Yes"/>
    <s v="Yes"/>
    <s v="Yes"/>
    <s v="Yes"/>
    <s v="110037890273"/>
    <d v="2021-07-14T00:00:00"/>
    <d v="1899-12-30T13:21:54"/>
  </r>
  <r>
    <n v="6076"/>
    <s v="210000084108"/>
    <n v="60070076"/>
    <s v="ShantiLal Dangi"/>
    <x v="4"/>
    <s v="Faridabad"/>
    <x v="156"/>
    <m/>
    <x v="16"/>
    <s v="Workmen"/>
    <s v="W5"/>
    <s v="Yes"/>
    <s v="Yes"/>
    <s v="Yes"/>
    <s v="Yes"/>
    <s v="Yes"/>
    <s v="Yes"/>
    <s v="Yes"/>
    <s v="110037890449"/>
    <d v="2021-07-19T00:00:00"/>
    <d v="1899-12-30T09:42:07"/>
  </r>
  <r>
    <n v="6084"/>
    <s v="210000084082"/>
    <n v="60051094"/>
    <s v="Dharmendra Kumar"/>
    <x v="4"/>
    <s v="Faridabad"/>
    <x v="182"/>
    <m/>
    <x v="0"/>
    <s v="Executives"/>
    <s v="E6"/>
    <s v="Yes"/>
    <s v="Yes"/>
    <s v="Yes"/>
    <s v="Yes"/>
    <s v="Yes"/>
    <s v="Yes"/>
    <s v="Yes"/>
    <s v="110047147314"/>
    <d v="2021-07-18T00:00:00"/>
    <d v="1899-12-30T23:34:13"/>
  </r>
  <r>
    <n v="6088"/>
    <s v="210000087203"/>
    <n v="60040019"/>
    <s v="A K Mishra"/>
    <x v="4"/>
    <s v="Faridabad"/>
    <x v="153"/>
    <m/>
    <x v="0"/>
    <s v="Executives"/>
    <s v="E9"/>
    <s v="Yes"/>
    <s v="Yes"/>
    <s v="Yes"/>
    <s v="Yes"/>
    <s v="Yes"/>
    <s v="Yes"/>
    <s v="Yes"/>
    <s v="110047278615"/>
    <d v="2021-07-25T00:00:00"/>
    <d v="1899-12-30T21:06:01"/>
  </r>
  <r>
    <n v="6100"/>
    <s v="210000088602"/>
    <n v="60011964"/>
    <s v="ANIL KUMAR VERMA"/>
    <x v="4"/>
    <s v="Faridabad"/>
    <x v="150"/>
    <m/>
    <x v="17"/>
    <s v="Executives"/>
    <s v="E5"/>
    <s v="Yes"/>
    <s v="Yes"/>
    <s v="Yes"/>
    <s v="Yes"/>
    <s v="Yes"/>
    <s v="Yes"/>
    <s v="Yes"/>
    <s v="110051081700"/>
    <d v="2021-07-27T00:00:00"/>
    <d v="1899-12-30T09:21:20"/>
  </r>
  <r>
    <n v="6150"/>
    <s v="210000094123"/>
    <n v="60011468"/>
    <s v="Saroj Bijarnia"/>
    <x v="4"/>
    <s v="Faridabad"/>
    <x v="158"/>
    <m/>
    <x v="16"/>
    <s v="Supervisors"/>
    <s v="S4"/>
    <s v="Yes"/>
    <s v="Yes"/>
    <s v="Yes"/>
    <s v="Yes"/>
    <s v="Yes"/>
    <s v="Yes"/>
    <s v="Yes"/>
    <s v="110067889159"/>
    <d v="2021-07-31T00:00:00"/>
    <d v="1899-12-30T09:29:55"/>
  </r>
  <r>
    <n v="6175"/>
    <s v="210000083486"/>
    <n v="60001828"/>
    <s v="Pankaj Pachoori"/>
    <x v="4"/>
    <s v="Faridabad"/>
    <x v="176"/>
    <m/>
    <x v="16"/>
    <s v="Executives"/>
    <s v="E6"/>
    <s v="Yes"/>
    <s v="Yes"/>
    <s v="Yes"/>
    <s v="Yes"/>
    <s v="Yes"/>
    <s v="Yes"/>
    <s v="Yes"/>
    <s v="110077535536"/>
    <d v="2021-07-16T00:00:00"/>
    <d v="1899-12-30T12:20:19"/>
  </r>
  <r>
    <n v="6199"/>
    <s v="210000087216"/>
    <n v="60000764"/>
    <s v="Ramesh Kumar"/>
    <x v="4"/>
    <s v="Faridabad"/>
    <x v="158"/>
    <m/>
    <x v="16"/>
    <s v="Executives"/>
    <s v="E8"/>
    <s v="Yes"/>
    <s v="Yes"/>
    <s v="Yes"/>
    <s v="Yes"/>
    <s v="Yes"/>
    <s v="Yes"/>
    <s v="Yes"/>
    <s v="110087288459"/>
    <d v="2021-07-26T00:00:00"/>
    <d v="1899-12-30T04:32:54"/>
  </r>
  <r>
    <n v="6242"/>
    <s v="210000089305"/>
    <n v="60003348"/>
    <s v="Gaurav ."/>
    <x v="4"/>
    <s v="Faridabad"/>
    <x v="166"/>
    <m/>
    <x v="1"/>
    <s v="Executives"/>
    <s v="E4"/>
    <s v="Yes"/>
    <s v="Yes"/>
    <s v="Yes"/>
    <s v="Yes"/>
    <s v="Yes"/>
    <s v="Yes"/>
    <s v="Yes"/>
    <s v="110097701441"/>
    <d v="2021-07-27T00:00:00"/>
    <d v="1899-12-30T15:12:44"/>
  </r>
  <r>
    <n v="6268"/>
    <s v="210000094840"/>
    <n v="60000707"/>
    <s v="Vimla Bhandari"/>
    <x v="4"/>
    <s v="Faridabad"/>
    <x v="153"/>
    <m/>
    <x v="0"/>
    <s v="Executives"/>
    <s v="E8"/>
    <s v="Yes"/>
    <s v="Yes"/>
    <s v="Yes"/>
    <s v="Yes"/>
    <s v="Yes"/>
    <s v="Yes"/>
    <s v="Yes"/>
    <s v="110101773615"/>
    <d v="2021-08-02T00:00:00"/>
    <d v="1899-12-30T10:18:37"/>
  </r>
  <r>
    <n v="6293"/>
    <s v="210000092708"/>
    <n v="60001681"/>
    <s v="Subhash Kumar Sah"/>
    <x v="4"/>
    <s v="Faridabad"/>
    <x v="188"/>
    <m/>
    <x v="0"/>
    <s v="Executives"/>
    <s v="E7"/>
    <s v="Yes"/>
    <s v="Yes"/>
    <s v="Yes"/>
    <s v="Yes"/>
    <s v="Yes"/>
    <s v="Yes"/>
    <s v="Yes"/>
    <s v="110102970939"/>
    <d v="2021-07-29T00:00:00"/>
    <d v="1899-12-30T19:22:03"/>
  </r>
  <r>
    <n v="6302"/>
    <s v="210000087764"/>
    <n v="60000965"/>
    <s v="V P Srivastava"/>
    <x v="4"/>
    <s v="Faridabad"/>
    <x v="159"/>
    <m/>
    <x v="0"/>
    <s v="Executives"/>
    <s v="E8"/>
    <s v="Yes"/>
    <s v="Yes"/>
    <s v="Yes"/>
    <s v="Yes"/>
    <s v="Yes"/>
    <s v="Yes"/>
    <s v="Yes"/>
    <s v="110103180518"/>
    <d v="2021-07-26T00:00:00"/>
    <d v="1899-12-30T12:30:56"/>
  </r>
  <r>
    <n v="6308"/>
    <s v="210000087931"/>
    <n v="60000168"/>
    <s v="Gopal Krishna Sharma"/>
    <x v="4"/>
    <s v="Faridabad"/>
    <x v="153"/>
    <m/>
    <x v="0"/>
    <s v="Executives"/>
    <s v="E8"/>
    <s v="Yes"/>
    <s v="Yes"/>
    <s v="Yes"/>
    <s v="Yes"/>
    <s v="Yes"/>
    <s v="Yes"/>
    <s v="Yes"/>
    <s v="110103200959"/>
    <d v="2021-07-26T00:00:00"/>
    <d v="1899-12-30T14:19:55"/>
  </r>
  <r>
    <n v="6331"/>
    <s v="210000093588"/>
    <n v="60010911"/>
    <s v="M R Chauhan"/>
    <x v="4"/>
    <s v="Faridabad"/>
    <x v="177"/>
    <m/>
    <x v="17"/>
    <s v="Executives"/>
    <s v="E8"/>
    <s v="Yes"/>
    <s v="Yes"/>
    <s v="Yes"/>
    <s v="Yes"/>
    <s v="Yes"/>
    <s v="Yes"/>
    <s v="Yes"/>
    <s v="110103334743"/>
    <d v="2021-07-30T00:00:00"/>
    <d v="1899-12-30T15:34:24"/>
  </r>
  <r>
    <n v="6334"/>
    <s v="210000091845"/>
    <n v="60000594"/>
    <s v="Adarsh Srivastava"/>
    <x v="4"/>
    <s v="Faridabad"/>
    <x v="153"/>
    <m/>
    <x v="0"/>
    <s v="Executives"/>
    <s v="E8"/>
    <s v="Yes"/>
    <s v="Yes"/>
    <s v="Yes"/>
    <s v="Yes"/>
    <s v="Yes"/>
    <s v="Yes"/>
    <s v="Yes"/>
    <s v="110103337559"/>
    <d v="2021-07-29T00:00:00"/>
    <d v="1899-12-30T11:11:33"/>
  </r>
  <r>
    <n v="6341"/>
    <s v="210000084858"/>
    <n v="60003279"/>
    <s v="Tushar Sain"/>
    <x v="4"/>
    <s v="Faridabad"/>
    <x v="165"/>
    <m/>
    <x v="17"/>
    <s v="Executives"/>
    <s v="E4"/>
    <s v="Yes"/>
    <s v="Yes"/>
    <s v="Yes"/>
    <s v="Yes"/>
    <s v="Yes"/>
    <s v="Yes"/>
    <s v="Yes"/>
    <s v="110103503854"/>
    <d v="2021-07-20T00:00:00"/>
    <d v="1899-12-30T15:32:27"/>
  </r>
  <r>
    <n v="6374"/>
    <s v="210000098034"/>
    <n v="60011105"/>
    <s v="Shailesh Ghildiyal"/>
    <x v="4"/>
    <s v="Faridabad"/>
    <x v="157"/>
    <m/>
    <x v="17"/>
    <s v="Executives"/>
    <s v="E3"/>
    <s v="Yes"/>
    <s v="Yes"/>
    <s v="Yes"/>
    <s v="Yes"/>
    <s v="Yes"/>
    <s v="Yes"/>
    <s v="Yes"/>
    <s v="110104324093"/>
    <d v="2021-08-12T00:00:00"/>
    <d v="1899-12-30T07:18:56"/>
  </r>
  <r>
    <n v="6389"/>
    <s v="210000093842"/>
    <n v="60011686"/>
    <s v="Yogesh Suthar"/>
    <x v="4"/>
    <s v="Faridabad"/>
    <x v="158"/>
    <m/>
    <x v="16"/>
    <s v="Workmen"/>
    <s v="W5"/>
    <s v="Yes"/>
    <s v="Yes"/>
    <s v="Yes"/>
    <s v="Yes"/>
    <s v="Yes"/>
    <s v="Yes"/>
    <s v="Yes"/>
    <s v="110104950792"/>
    <d v="2021-07-30T00:00:00"/>
    <d v="1899-12-30T17:35:54"/>
  </r>
  <r>
    <n v="6394"/>
    <s v="210000084643"/>
    <n v="60003648"/>
    <s v="VIJAY MEENA"/>
    <x v="4"/>
    <s v="Faridabad"/>
    <x v="164"/>
    <m/>
    <x v="16"/>
    <s v="Executives"/>
    <s v="E3"/>
    <s v="Yes"/>
    <s v="Yes"/>
    <s v="Yes"/>
    <s v="Yes"/>
    <s v="Yes"/>
    <s v="Yes"/>
    <s v="Yes"/>
    <s v="110105050341"/>
    <d v="2021-07-20T00:00:00"/>
    <d v="1899-12-30T09:57:44"/>
  </r>
  <r>
    <n v="6412"/>
    <s v="210000094405"/>
    <n v="60011308"/>
    <s v="LaxmiLal Pushkarna"/>
    <x v="4"/>
    <s v="Faridabad"/>
    <x v="158"/>
    <m/>
    <x v="16"/>
    <s v="Workmen"/>
    <s v="W5"/>
    <s v="Yes"/>
    <s v="Yes"/>
    <s v="Yes"/>
    <s v="Yes"/>
    <s v="Yes"/>
    <s v="Yes"/>
    <s v="Yes"/>
    <s v="110105409347"/>
    <d v="2021-07-31T00:00:00"/>
    <d v="1899-12-30T13:39:25"/>
  </r>
  <r>
    <n v="6416"/>
    <s v="210000090713"/>
    <n v="60001845"/>
    <s v="Shyam Sunder Prajapat"/>
    <x v="4"/>
    <s v="Faridabad"/>
    <x v="152"/>
    <m/>
    <x v="16"/>
    <s v="Executives"/>
    <s v="E6"/>
    <s v="Yes"/>
    <s v="Yes"/>
    <s v="Yes"/>
    <s v="Yes"/>
    <s v="Yes"/>
    <s v="Yes"/>
    <s v="Yes"/>
    <s v="110105455423"/>
    <d v="2021-07-28T00:00:00"/>
    <d v="1899-12-30T13:32:31"/>
  </r>
  <r>
    <n v="6423"/>
    <s v="210000089451"/>
    <n v="60003369"/>
    <s v="MANISH KUMAR LOHANI"/>
    <x v="4"/>
    <s v="Faridabad"/>
    <x v="190"/>
    <m/>
    <x v="18"/>
    <s v="Executives"/>
    <s v="E4"/>
    <s v="Yes"/>
    <s v="Yes"/>
    <s v="Yes"/>
    <s v="Yes"/>
    <s v="Yes"/>
    <s v="Yes"/>
    <s v="Yes"/>
    <s v="110105520867"/>
    <d v="2021-07-27T00:00:00"/>
    <d v="1899-12-30T16:15:52"/>
  </r>
  <r>
    <n v="6424"/>
    <s v="210000086644"/>
    <n v="60011723"/>
    <s v="ARUNENDRA DWIVEDI"/>
    <x v="4"/>
    <s v="Faridabad"/>
    <x v="190"/>
    <m/>
    <x v="18"/>
    <s v="Supervisors"/>
    <s v="S2"/>
    <s v="Yes"/>
    <s v="Yes"/>
    <s v="Yes"/>
    <s v="Yes"/>
    <s v="Yes"/>
    <s v="Yes"/>
    <s v="Yes"/>
    <s v="110105521419"/>
    <d v="2021-07-24T00:00:00"/>
    <d v="1899-12-30T11:03:13"/>
  </r>
  <r>
    <n v="6437"/>
    <s v="210000082177"/>
    <n v="60004153"/>
    <s v="ABHISHEK SHAH"/>
    <x v="4"/>
    <s v="Faridabad"/>
    <x v="197"/>
    <m/>
    <x v="16"/>
    <s v="Executives"/>
    <s v="E3"/>
    <s v="Yes"/>
    <s v="Yes"/>
    <s v="Yes"/>
    <s v="Yes"/>
    <s v="Yes"/>
    <s v="Yes"/>
    <s v="Yes"/>
    <s v="110105969921"/>
    <d v="2021-07-13T00:00:00"/>
    <d v="1899-12-30T12:17:22"/>
  </r>
  <r>
    <n v="6441"/>
    <s v="210000083817"/>
    <n v="60060065"/>
    <s v="Rajeev G"/>
    <x v="4"/>
    <s v="Faridabad"/>
    <x v="153"/>
    <m/>
    <x v="0"/>
    <s v="Executives"/>
    <s v="E2"/>
    <s v="Yes"/>
    <s v="Yes"/>
    <s v="Yes"/>
    <s v="Yes"/>
    <s v="Yes"/>
    <s v="Yes"/>
    <s v="Yes"/>
    <s v="110106150336"/>
    <d v="2021-07-17T00:00:00"/>
    <d v="1899-12-30T13:15:44"/>
  </r>
  <r>
    <n v="6502"/>
    <s v="210000079920"/>
    <n v="60010289"/>
    <s v="S K Arora"/>
    <x v="4"/>
    <s v="Faridabad"/>
    <x v="174"/>
    <m/>
    <x v="18"/>
    <s v="Executives"/>
    <s v="E7"/>
    <s v="Yes"/>
    <s v="Yes"/>
    <s v="Yes"/>
    <s v="Yes"/>
    <s v="Yes"/>
    <s v="Yes"/>
    <s v="Yes"/>
    <s v="110112230413"/>
    <d v="2021-07-06T00:00:00"/>
    <d v="1899-12-30T16:57:13"/>
  </r>
  <r>
    <n v="6533"/>
    <s v="210000086917"/>
    <n v="60001119"/>
    <s v="S K Singh"/>
    <x v="4"/>
    <s v="Faridabad"/>
    <x v="182"/>
    <m/>
    <x v="0"/>
    <s v="Executives"/>
    <s v="E7"/>
    <s v="Yes"/>
    <s v="Yes"/>
    <s v="Yes"/>
    <s v="Yes"/>
    <s v="Yes"/>
    <s v="Yes"/>
    <s v="Yes"/>
    <s v="110113217431"/>
    <d v="2021-07-24T00:00:00"/>
    <d v="1899-12-30T18:24:38"/>
  </r>
  <r>
    <n v="6570"/>
    <s v="210000093933"/>
    <n v="60003292"/>
    <s v="Pawan Purbia"/>
    <x v="4"/>
    <s v="Faridabad"/>
    <x v="158"/>
    <m/>
    <x v="16"/>
    <s v="Executives"/>
    <s v="E4"/>
    <s v="Yes"/>
    <s v="Yes"/>
    <s v="Yes"/>
    <s v="Yes"/>
    <s v="Yes"/>
    <s v="Yes"/>
    <s v="Yes"/>
    <s v="110114086074"/>
    <d v="2021-07-30T00:00:00"/>
    <d v="1899-12-30T19:56:05"/>
  </r>
  <r>
    <n v="6584"/>
    <s v="210000090145"/>
    <n v="60003323"/>
    <s v="PANKAJ GOYAL"/>
    <x v="4"/>
    <s v="Faridabad"/>
    <x v="3"/>
    <m/>
    <x v="0"/>
    <s v="Executives"/>
    <s v="E4"/>
    <s v="Yes"/>
    <s v="Yes"/>
    <s v="Yes"/>
    <s v="Yes"/>
    <s v="Yes"/>
    <s v="Yes"/>
    <s v="Yes"/>
    <s v="110114353049"/>
    <d v="2021-07-28T00:00:00"/>
    <d v="1899-12-30T10:25:27"/>
  </r>
  <r>
    <n v="6603"/>
    <s v="210000085021"/>
    <n v="60011288"/>
    <s v="Pavan Kumar Vyas"/>
    <x v="4"/>
    <s v="Faridabad"/>
    <x v="156"/>
    <m/>
    <x v="16"/>
    <s v="Workmen"/>
    <s v="W5"/>
    <s v="Yes"/>
    <s v="Yes"/>
    <s v="Yes"/>
    <s v="Yes"/>
    <s v="Yes"/>
    <s v="Yes"/>
    <s v="Yes"/>
    <s v="110115223735"/>
    <d v="2021-07-20T00:00:00"/>
    <d v="1899-12-30T20:14:03"/>
  </r>
  <r>
    <n v="6604"/>
    <s v="210000085088"/>
    <n v="60003817"/>
    <s v="Bhanu Pratap Singh Nathawat"/>
    <x v="4"/>
    <s v="Faridabad"/>
    <x v="191"/>
    <m/>
    <x v="16"/>
    <s v="Executives"/>
    <s v="E2"/>
    <s v="Yes"/>
    <s v="Yes"/>
    <s v="Yes"/>
    <s v="Yes"/>
    <s v="Yes"/>
    <s v="Yes"/>
    <s v="Yes"/>
    <s v="110115250367"/>
    <d v="2021-07-21T00:00:00"/>
    <d v="1899-12-30T11:12:41"/>
  </r>
  <r>
    <n v="6614"/>
    <s v="210000091313"/>
    <n v="60003763"/>
    <s v="Kritika Chopra"/>
    <x v="4"/>
    <s v="Faridabad"/>
    <x v="153"/>
    <m/>
    <x v="0"/>
    <s v="Executives"/>
    <s v="E2"/>
    <s v="Yes"/>
    <s v="Yes"/>
    <s v="Yes"/>
    <s v="Yes"/>
    <s v="Yes"/>
    <s v="Yes"/>
    <s v="Yes"/>
    <s v="110115442470"/>
    <d v="2021-07-28T00:00:00"/>
    <d v="1899-12-30T18:11:32"/>
  </r>
  <r>
    <n v="6616"/>
    <s v="210000093913"/>
    <n v="60001470"/>
    <s v="Randhir Singh"/>
    <x v="4"/>
    <s v="Faridabad"/>
    <x v="165"/>
    <m/>
    <x v="17"/>
    <s v="Executives"/>
    <s v="E7"/>
    <s v="Yes"/>
    <s v="Yes"/>
    <s v="Yes"/>
    <s v="Yes"/>
    <s v="Yes"/>
    <s v="Yes"/>
    <s v="Yes"/>
    <s v="110115466462"/>
    <d v="2021-07-30T00:00:00"/>
    <d v="1899-12-30T18:50:27"/>
  </r>
  <r>
    <n v="6624"/>
    <s v="210000093311"/>
    <n v="60011464"/>
    <s v="Shyamali Ghosh"/>
    <x v="4"/>
    <s v="Faridabad"/>
    <x v="153"/>
    <m/>
    <x v="0"/>
    <s v="Workmen"/>
    <s v="W5"/>
    <s v="Yes"/>
    <s v="Yes"/>
    <s v="Yes"/>
    <s v="Yes"/>
    <s v="Yes"/>
    <s v="Yes"/>
    <s v="Yes"/>
    <s v="110115574273"/>
    <d v="2021-07-30T00:00:00"/>
    <d v="1899-12-30T11:35:49"/>
  </r>
  <r>
    <n v="6628"/>
    <s v="210000094727"/>
    <n v="60002182"/>
    <s v="Himanshu Khatri"/>
    <x v="4"/>
    <s v="Faridabad"/>
    <x v="201"/>
    <m/>
    <x v="16"/>
    <s v="Executives"/>
    <s v="E6"/>
    <s v="Yes"/>
    <s v="Yes"/>
    <s v="Yes"/>
    <s v="Yes"/>
    <s v="Yes"/>
    <s v="Yes"/>
    <s v="Yes"/>
    <s v="110115688077"/>
    <d v="2021-07-31T00:00:00"/>
    <d v="1899-12-30T20:27:08"/>
  </r>
  <r>
    <n v="6637"/>
    <s v="210000094370"/>
    <n v="60011844"/>
    <s v="Shivam Pal"/>
    <x v="4"/>
    <s v="Faridabad"/>
    <x v="158"/>
    <m/>
    <x v="16"/>
    <s v="Supervisors"/>
    <s v="S2"/>
    <s v="Yes"/>
    <s v="Yes"/>
    <s v="Yes"/>
    <s v="Yes"/>
    <s v="Yes"/>
    <s v="Yes"/>
    <s v="Yes"/>
    <s v="110115827009"/>
    <d v="2021-07-31T00:00:00"/>
    <d v="1899-12-30T13:20:25"/>
  </r>
  <r>
    <n v="6657"/>
    <s v="210000087407"/>
    <n v="60002037"/>
    <s v="Ashwani Kumar Mishra"/>
    <x v="4"/>
    <s v="Faridabad"/>
    <x v="153"/>
    <m/>
    <x v="0"/>
    <s v="Executives"/>
    <s v="E6"/>
    <s v="Yes"/>
    <s v="Yes"/>
    <s v="Yes"/>
    <s v="Yes"/>
    <s v="Yes"/>
    <s v="Yes"/>
    <s v="Yes"/>
    <s v="110121183476"/>
    <d v="2021-07-26T00:00:00"/>
    <d v="1899-12-30T10:24:03"/>
  </r>
  <r>
    <n v="6677"/>
    <s v="210000087011"/>
    <n v="60001277"/>
    <s v="Raghavendra Singh"/>
    <x v="4"/>
    <s v="Faridabad"/>
    <x v="153"/>
    <m/>
    <x v="0"/>
    <s v="Executives"/>
    <s v="E7"/>
    <s v="Yes"/>
    <s v="Yes"/>
    <s v="Yes"/>
    <s v="Yes"/>
    <s v="Yes"/>
    <s v="Yes"/>
    <s v="Yes"/>
    <s v="110122209102"/>
    <d v="2021-07-25T00:00:00"/>
    <d v="1899-12-30T00:40:23"/>
  </r>
  <r>
    <n v="6681"/>
    <s v="210000093345"/>
    <n v="60001290"/>
    <s v="Prabodh Kumar Singh"/>
    <x v="4"/>
    <s v="Faridabad"/>
    <x v="178"/>
    <m/>
    <x v="1"/>
    <s v="Executives"/>
    <s v="E7"/>
    <s v="Yes"/>
    <s v="Yes"/>
    <s v="Yes"/>
    <s v="Yes"/>
    <s v="Yes"/>
    <s v="Yes"/>
    <s v="Yes"/>
    <s v="110122284558"/>
    <d v="2021-07-30T00:00:00"/>
    <d v="1899-12-30T12:01:09"/>
  </r>
  <r>
    <n v="6688"/>
    <s v="210000086584"/>
    <n v="60016662"/>
    <s v="Kapil Dev"/>
    <x v="4"/>
    <s v="Faridabad"/>
    <x v="159"/>
    <m/>
    <x v="0"/>
    <s v="Workmen"/>
    <s v="W6"/>
    <s v="Yes"/>
    <s v="Yes"/>
    <s v="Yes"/>
    <s v="Yes"/>
    <s v="Yes"/>
    <s v="Yes"/>
    <s v="Yes"/>
    <s v="110122639616"/>
    <d v="2021-07-24T00:00:00"/>
    <d v="1899-12-30T09:55:34"/>
  </r>
  <r>
    <n v="6698"/>
    <s v="210000082827"/>
    <n v="60016918"/>
    <s v="DINESH WATUJI PAL"/>
    <x v="4"/>
    <s v="Faridabad"/>
    <x v="159"/>
    <m/>
    <x v="0"/>
    <s v="Executives"/>
    <s v="E6"/>
    <s v="Yes"/>
    <s v="Yes"/>
    <s v="Yes"/>
    <s v="Yes"/>
    <s v="Yes"/>
    <s v="Yes"/>
    <s v="Yes"/>
    <s v="110123180498"/>
    <d v="2021-07-14T00:00:00"/>
    <d v="1899-12-30T15:39:16"/>
  </r>
  <r>
    <n v="6719"/>
    <s v="210000080262"/>
    <n v="60020991"/>
    <s v="Rahul ."/>
    <x v="4"/>
    <s v="Faridabad"/>
    <x v="159"/>
    <m/>
    <x v="0"/>
    <s v="Supervisors"/>
    <s v="S4"/>
    <s v="Yes"/>
    <s v="Yes"/>
    <s v="Yes"/>
    <s v="Yes"/>
    <s v="Yes"/>
    <s v="Yes"/>
    <s v="Yes"/>
    <s v="110123325510"/>
    <d v="2021-07-07T00:00:00"/>
    <d v="1899-12-30T14:45:59"/>
  </r>
  <r>
    <n v="6722"/>
    <s v="210000084605"/>
    <n v="60002678"/>
    <s v="Bhanu Pratap Arya"/>
    <x v="4"/>
    <s v="Faridabad"/>
    <x v="177"/>
    <m/>
    <x v="17"/>
    <s v="Executives"/>
    <s v="E5"/>
    <s v="Yes"/>
    <s v="Yes"/>
    <s v="Yes"/>
    <s v="Yes"/>
    <s v="Yes"/>
    <s v="Yes"/>
    <s v="Yes"/>
    <s v="110123407088"/>
    <d v="2021-07-20T00:00:00"/>
    <d v="1899-12-30T09:39:11"/>
  </r>
  <r>
    <n v="6727"/>
    <s v="210000094810"/>
    <n v="60000572"/>
    <s v="Vinod Gopalani"/>
    <x v="4"/>
    <s v="Faridabad"/>
    <x v="191"/>
    <m/>
    <x v="16"/>
    <s v="Executives"/>
    <s v="E8"/>
    <s v="Yes"/>
    <s v="Yes"/>
    <s v="Yes"/>
    <s v="Yes"/>
    <s v="Yes"/>
    <s v="Yes"/>
    <s v="Yes"/>
    <s v="110123444142"/>
    <d v="2021-08-02T00:00:00"/>
    <d v="1899-12-30T07:30:02"/>
  </r>
  <r>
    <n v="6738"/>
    <s v="210000088456"/>
    <n v="60011269"/>
    <s v="Abhijeet Singh"/>
    <x v="4"/>
    <s v="Faridabad"/>
    <x v="182"/>
    <m/>
    <x v="0"/>
    <s v="Workmen"/>
    <s v="W5"/>
    <s v="Yes"/>
    <s v="Yes"/>
    <s v="Yes"/>
    <s v="Yes"/>
    <s v="Yes"/>
    <s v="Yes"/>
    <s v="Yes"/>
    <s v="110123832312"/>
    <d v="2021-07-26T00:00:00"/>
    <d v="1899-12-30T19:25:12"/>
  </r>
  <r>
    <n v="6755"/>
    <s v="210000086392"/>
    <n v="60016759"/>
    <s v="Binod Kumar"/>
    <x v="4"/>
    <s v="Faridabad"/>
    <x v="188"/>
    <m/>
    <x v="0"/>
    <s v="Supervisors"/>
    <s v="S4"/>
    <s v="Yes"/>
    <s v="Yes"/>
    <s v="Yes"/>
    <s v="Yes"/>
    <s v="Yes"/>
    <s v="Yes"/>
    <s v="Yes"/>
    <s v="110124253699"/>
    <d v="2021-07-23T00:00:00"/>
    <d v="1899-12-30T17:00:23"/>
  </r>
  <r>
    <n v="6759"/>
    <s v="210000087830"/>
    <n v="60002706"/>
    <s v="Nishesh ."/>
    <x v="4"/>
    <s v="Faridabad"/>
    <x v="152"/>
    <m/>
    <x v="16"/>
    <s v="Executives"/>
    <s v="E5"/>
    <s v="Yes"/>
    <s v="Yes"/>
    <s v="Yes"/>
    <s v="Yes"/>
    <s v="Yes"/>
    <s v="Yes"/>
    <s v="Yes"/>
    <s v="110124263889"/>
    <d v="2021-07-26T00:00:00"/>
    <d v="1899-12-30T12:54:32"/>
  </r>
  <r>
    <n v="6777"/>
    <s v="210000082834"/>
    <n v="60011957"/>
    <s v="SHUBHAM BARANWAL"/>
    <x v="4"/>
    <s v="Faridabad"/>
    <x v="203"/>
    <m/>
    <x v="0"/>
    <s v="Workmen"/>
    <s v="W4"/>
    <s v="Yes"/>
    <s v="Yes"/>
    <s v="Yes"/>
    <s v="Yes"/>
    <s v="Yes"/>
    <s v="Yes"/>
    <s v="Yes"/>
    <s v="110124573735"/>
    <d v="2021-07-14T00:00:00"/>
    <d v="1899-12-30T15:23:53"/>
  </r>
  <r>
    <n v="6780"/>
    <s v="210000094913"/>
    <n v="60011758"/>
    <s v="Supriya V Vaidya"/>
    <x v="4"/>
    <s v="Faridabad"/>
    <x v="153"/>
    <m/>
    <x v="0"/>
    <s v="Workmen"/>
    <s v="W5"/>
    <s v="Yes"/>
    <s v="Yes"/>
    <s v="Yes"/>
    <s v="Yes"/>
    <s v="Yes"/>
    <s v="Yes"/>
    <s v="Yes"/>
    <s v="110124834927"/>
    <d v="2021-08-02T00:00:00"/>
    <d v="1899-12-30T10:45:47"/>
  </r>
  <r>
    <n v="6792"/>
    <s v="210000091624"/>
    <n v="60011271"/>
    <s v="Ajit ."/>
    <x v="4"/>
    <s v="Faridabad"/>
    <x v="165"/>
    <m/>
    <x v="17"/>
    <s v="Workmen"/>
    <s v="W5"/>
    <s v="Yes"/>
    <s v="Yes"/>
    <s v="Yes"/>
    <s v="Yes"/>
    <s v="Yes"/>
    <s v="Yes"/>
    <s v="Yes"/>
    <s v="110125394489"/>
    <d v="2021-07-29T00:00:00"/>
    <d v="1899-12-30T09:48:24"/>
  </r>
  <r>
    <n v="6800"/>
    <s v="210000089402"/>
    <n v="60011612"/>
    <s v="Ipsita Mishra"/>
    <x v="4"/>
    <s v="Faridabad"/>
    <x v="153"/>
    <m/>
    <x v="0"/>
    <s v="Executives"/>
    <s v="E5"/>
    <s v="Yes"/>
    <s v="Yes"/>
    <s v="Yes"/>
    <s v="Yes"/>
    <s v="Yes"/>
    <s v="Yes"/>
    <s v="Yes"/>
    <s v="110125476464"/>
    <d v="2021-07-27T00:00:00"/>
    <d v="1899-12-30T15:58:40"/>
  </r>
  <r>
    <n v="6861"/>
    <s v="210000079527"/>
    <n v="60003997"/>
    <s v="VISHNU AGRAWAL"/>
    <x v="4"/>
    <s v="Faridabad"/>
    <x v="191"/>
    <m/>
    <x v="16"/>
    <s v="Executives"/>
    <s v="E3"/>
    <s v="Yes"/>
    <s v="Yes"/>
    <s v="Yes"/>
    <s v="Yes"/>
    <s v="Yes"/>
    <s v="Yes"/>
    <s v="Yes"/>
    <s v="110132313600"/>
    <d v="2021-07-05T00:00:00"/>
    <d v="1899-12-30T17:16:24"/>
  </r>
  <r>
    <n v="6877"/>
    <s v="210000092875"/>
    <n v="60003530"/>
    <s v="Puneet Aggarwal"/>
    <x v="4"/>
    <s v="Faridabad"/>
    <x v="1"/>
    <m/>
    <x v="1"/>
    <s v="Executives"/>
    <s v="E4"/>
    <s v="Yes"/>
    <s v="Yes"/>
    <s v="Yes"/>
    <s v="Yes"/>
    <s v="Yes"/>
    <s v="Yes"/>
    <s v="Yes"/>
    <s v="110133022945"/>
    <d v="2021-07-29T00:00:00"/>
    <d v="1899-12-30T23:56:47"/>
  </r>
  <r>
    <n v="6886"/>
    <s v="210000093621"/>
    <n v="60003230"/>
    <s v="Rohit Gupta"/>
    <x v="4"/>
    <s v="Faridabad"/>
    <x v="181"/>
    <m/>
    <x v="0"/>
    <s v="Executives"/>
    <s v="E4"/>
    <s v="Yes"/>
    <s v="Yes"/>
    <s v="Yes"/>
    <s v="Yes"/>
    <s v="Yes"/>
    <s v="Yes"/>
    <s v="Yes"/>
    <s v="110133200563"/>
    <d v="2021-07-30T00:00:00"/>
    <d v="1899-12-30T15:35:27"/>
  </r>
  <r>
    <n v="6924"/>
    <s v="210000093905"/>
    <n v="60011620"/>
    <s v="Naresh Chander Sharma"/>
    <x v="4"/>
    <s v="Faridabad"/>
    <x v="173"/>
    <m/>
    <x v="1"/>
    <s v="Supervisors"/>
    <s v="S3"/>
    <s v="Yes"/>
    <s v="Yes"/>
    <s v="Yes"/>
    <s v="Yes"/>
    <s v="Yes"/>
    <s v="Yes"/>
    <s v="Yes"/>
    <s v="110134290551"/>
    <d v="2021-07-30T00:00:00"/>
    <d v="1899-12-30T18:21:02"/>
  </r>
  <r>
    <n v="6940"/>
    <s v="210000084114"/>
    <n v="60011301"/>
    <s v="Adesh Kumar"/>
    <x v="4"/>
    <s v="Faridabad"/>
    <x v="165"/>
    <m/>
    <x v="17"/>
    <s v="Workmen"/>
    <s v="W5"/>
    <s v="Yes"/>
    <s v="Yes"/>
    <s v="Yes"/>
    <s v="Yes"/>
    <s v="Yes"/>
    <s v="Yes"/>
    <s v="Yes"/>
    <s v="110134518726"/>
    <d v="2021-07-19T00:00:00"/>
    <d v="1899-12-30T10:10:47"/>
  </r>
  <r>
    <n v="6949"/>
    <s v="210000087870"/>
    <n v="60003867"/>
    <s v="Neeraj Kumar"/>
    <x v="4"/>
    <s v="Faridabad"/>
    <x v="192"/>
    <m/>
    <x v="16"/>
    <s v="Executives"/>
    <s v="E2"/>
    <s v="Yes"/>
    <s v="Yes"/>
    <s v="Yes"/>
    <s v="Yes"/>
    <s v="Yes"/>
    <s v="Yes"/>
    <s v="Yes"/>
    <s v="110134657366"/>
    <d v="2021-07-26T00:00:00"/>
    <d v="1899-12-30T13:34:35"/>
  </r>
  <r>
    <n v="6958"/>
    <s v="210000094187"/>
    <n v="60011115"/>
    <s v="Amit Kumar Sharma"/>
    <x v="4"/>
    <s v="Faridabad"/>
    <x v="152"/>
    <m/>
    <x v="16"/>
    <s v="Supervisors"/>
    <s v="S4"/>
    <s v="Yes"/>
    <s v="Yes"/>
    <s v="Yes"/>
    <s v="Yes"/>
    <s v="Yes"/>
    <s v="Yes"/>
    <s v="Yes"/>
    <s v="110135112794"/>
    <d v="2021-07-31T00:00:00"/>
    <d v="1899-12-30T10:24:38"/>
  </r>
  <r>
    <n v="6967"/>
    <s v="210000088004"/>
    <n v="60011955"/>
    <s v="SUDIP KUMAR SAHOO"/>
    <x v="4"/>
    <s v="Faridabad"/>
    <x v="153"/>
    <m/>
    <x v="0"/>
    <s v="Workmen"/>
    <s v="W4"/>
    <s v="Yes"/>
    <s v="Yes"/>
    <s v="Yes"/>
    <s v="Yes"/>
    <s v="Yes"/>
    <s v="Yes"/>
    <s v="Yes"/>
    <s v="110135392703"/>
    <d v="2021-07-26T00:00:00"/>
    <d v="1899-12-30T15:17:13"/>
  </r>
  <r>
    <n v="6972"/>
    <s v="210000082624"/>
    <n v="60002084"/>
    <s v="Nida Quadeer"/>
    <x v="4"/>
    <s v="Faridabad"/>
    <x v="153"/>
    <m/>
    <x v="0"/>
    <s v="Executives"/>
    <s v="E6"/>
    <s v="Yes"/>
    <s v="Yes"/>
    <s v="Yes"/>
    <s v="Yes"/>
    <s v="Yes"/>
    <s v="Yes"/>
    <s v="Yes"/>
    <s v="110135417129"/>
    <d v="2021-07-14T00:00:00"/>
    <d v="1899-12-30T09:55:46"/>
  </r>
  <r>
    <n v="6973"/>
    <s v="210000085637"/>
    <n v="60003606"/>
    <s v="RAVI DALWANI"/>
    <x v="4"/>
    <s v="Faridabad"/>
    <x v="166"/>
    <m/>
    <x v="1"/>
    <s v="Executives"/>
    <s v="E3"/>
    <s v="Yes"/>
    <s v="Yes"/>
    <s v="Yes"/>
    <s v="Yes"/>
    <s v="Yes"/>
    <s v="Yes"/>
    <s v="Yes"/>
    <s v="110135417132"/>
    <d v="2021-07-22T00:00:00"/>
    <d v="1899-12-30T16:33:11"/>
  </r>
  <r>
    <n v="6977"/>
    <s v="210000088428"/>
    <n v="60016681"/>
    <s v="Kesar Singh"/>
    <x v="4"/>
    <s v="Faridabad"/>
    <x v="194"/>
    <m/>
    <x v="16"/>
    <s v="Executives"/>
    <s v="E2"/>
    <s v="Yes"/>
    <s v="Yes"/>
    <s v="Yes"/>
    <s v="Yes"/>
    <s v="Yes"/>
    <s v="Yes"/>
    <s v="Yes"/>
    <s v="110135489450"/>
    <d v="2021-07-26T00:00:00"/>
    <d v="1899-12-30T19:35:47"/>
  </r>
  <r>
    <n v="6979"/>
    <s v="210000091518"/>
    <n v="60011186"/>
    <s v="RajnishKumar Jaiswal"/>
    <x v="4"/>
    <s v="Faridabad"/>
    <x v="0"/>
    <m/>
    <x v="0"/>
    <s v="Supervisors"/>
    <s v="S4"/>
    <s v="Yes"/>
    <s v="Yes"/>
    <s v="Yes"/>
    <s v="Yes"/>
    <s v="Yes"/>
    <s v="Yes"/>
    <s v="Yes"/>
    <s v="110135493899"/>
    <d v="2021-07-28T00:00:00"/>
    <d v="1899-12-30T23:37:29"/>
  </r>
  <r>
    <n v="6980"/>
    <s v="210000086547"/>
    <n v="60018066"/>
    <s v="Prasanna Kumar Mohanty"/>
    <x v="4"/>
    <s v="Faridabad"/>
    <x v="159"/>
    <m/>
    <x v="0"/>
    <s v="Workmen"/>
    <s v="W3"/>
    <s v="Yes"/>
    <s v="Yes"/>
    <s v="Yes"/>
    <s v="Yes"/>
    <s v="Yes"/>
    <s v="Yes"/>
    <s v="Yes"/>
    <s v="110135512399"/>
    <d v="2021-07-24T00:00:00"/>
    <d v="1899-12-30T09:06:43"/>
  </r>
  <r>
    <n v="6982"/>
    <s v="210000085309"/>
    <n v="60002505"/>
    <s v="Aditya Anand Jha"/>
    <x v="4"/>
    <s v="Faridabad"/>
    <x v="166"/>
    <m/>
    <x v="1"/>
    <s v="Executives"/>
    <s v="E5"/>
    <s v="Yes"/>
    <s v="Yes"/>
    <s v="Yes"/>
    <s v="Yes"/>
    <s v="Yes"/>
    <s v="Yes"/>
    <s v="Yes"/>
    <s v="110135531339"/>
    <d v="2021-07-22T00:00:00"/>
    <d v="1899-12-30T10:15:04"/>
  </r>
  <r>
    <n v="6988"/>
    <s v="310000000006"/>
    <n v="60002557"/>
    <s v="Naween Kumar"/>
    <x v="4"/>
    <s v="Faridabad"/>
    <x v="205"/>
    <m/>
    <x v="16"/>
    <s v="Executives"/>
    <s v="E5"/>
    <s v="Yes"/>
    <s v="Yes"/>
    <s v="Yes"/>
    <s v="Yes"/>
    <s v="Yes"/>
    <s v="Yes"/>
    <s v="Yes"/>
    <s v="110135717995"/>
    <d v="2021-08-11T00:00:00"/>
    <d v="1899-12-30T00:00:00"/>
  </r>
  <r>
    <n v="7025"/>
    <s v="210000094435"/>
    <n v="60004114"/>
    <s v="MAYANK DHANWADIYA"/>
    <x v="4"/>
    <s v="Faridabad"/>
    <x v="181"/>
    <m/>
    <x v="0"/>
    <s v="Executives"/>
    <s v="E3"/>
    <s v="Yes"/>
    <s v="Yes"/>
    <s v="Yes"/>
    <s v="Yes"/>
    <s v="Yes"/>
    <s v="Yes"/>
    <s v="Yes"/>
    <s v="110142018469"/>
    <d v="2021-07-31T00:00:00"/>
    <d v="1899-12-30T13:34:48"/>
  </r>
  <r>
    <n v="7057"/>
    <s v="210000093746"/>
    <n v="60002077"/>
    <s v="Ashu Kr Mishra"/>
    <x v="4"/>
    <s v="Faridabad"/>
    <x v="166"/>
    <m/>
    <x v="1"/>
    <s v="Executives"/>
    <s v="E6"/>
    <s v="Yes"/>
    <s v="Yes"/>
    <s v="Yes"/>
    <s v="Yes"/>
    <s v="Yes"/>
    <s v="Yes"/>
    <s v="Yes"/>
    <s v="110143104780"/>
    <d v="2021-07-30T00:00:00"/>
    <d v="1899-12-30T16:43:32"/>
  </r>
  <r>
    <n v="7060"/>
    <s v="210000093362"/>
    <n v="60003179"/>
    <s v="CHANDRPAL SINGH"/>
    <x v="4"/>
    <s v="Faridabad"/>
    <x v="181"/>
    <m/>
    <x v="0"/>
    <s v="Executives"/>
    <s v="E5"/>
    <s v="Yes"/>
    <s v="Yes"/>
    <s v="Yes"/>
    <s v="Yes"/>
    <s v="Yes"/>
    <s v="Yes"/>
    <s v="Yes"/>
    <s v="110143134765"/>
    <d v="2021-07-30T00:00:00"/>
    <d v="1899-12-30T12:13:54"/>
  </r>
  <r>
    <n v="7061"/>
    <s v="210000088898"/>
    <n v="60000131"/>
    <s v="D Chakraborty"/>
    <x v="4"/>
    <s v="Faridabad"/>
    <x v="184"/>
    <m/>
    <x v="1"/>
    <s v="Executives"/>
    <s v="E8"/>
    <s v="Yes"/>
    <s v="Yes"/>
    <s v="Yes"/>
    <s v="Yes"/>
    <s v="Yes"/>
    <s v="Yes"/>
    <s v="Yes"/>
    <s v="110143140338"/>
    <d v="2021-07-27T00:00:00"/>
    <d v="1899-12-30T11:32:10"/>
  </r>
  <r>
    <n v="7082"/>
    <s v="210000086215"/>
    <n v="60000334"/>
    <s v="Deepak Dhameja"/>
    <x v="4"/>
    <s v="Faridabad"/>
    <x v="153"/>
    <m/>
    <x v="0"/>
    <s v="Executives"/>
    <s v="E5"/>
    <s v="Yes"/>
    <s v="Yes"/>
    <s v="Yes"/>
    <s v="Yes"/>
    <s v="Yes"/>
    <s v="Yes"/>
    <s v="Yes"/>
    <s v="110143254002"/>
    <d v="2021-07-23T00:00:00"/>
    <d v="1899-12-30T14:39:06"/>
  </r>
  <r>
    <n v="7120"/>
    <s v="210000094506"/>
    <n v="60041754"/>
    <s v="Mahaveer Meena"/>
    <x v="4"/>
    <s v="Faridabad"/>
    <x v="158"/>
    <m/>
    <x v="16"/>
    <s v="Workmen"/>
    <s v="W5"/>
    <s v="Yes"/>
    <s v="Yes"/>
    <s v="Yes"/>
    <s v="Yes"/>
    <s v="Yes"/>
    <s v="Yes"/>
    <s v="Yes"/>
    <s v="110144451262"/>
    <d v="2021-07-31T00:00:00"/>
    <d v="1899-12-30T15:12:47"/>
  </r>
  <r>
    <n v="7137"/>
    <s v="210000095637"/>
    <n v="60003336"/>
    <s v="Munesh Kumar Meena"/>
    <x v="4"/>
    <s v="Faridabad"/>
    <x v="152"/>
    <m/>
    <x v="16"/>
    <s v="Executives"/>
    <s v="E4"/>
    <s v="Yes"/>
    <s v="Yes"/>
    <s v="Yes"/>
    <s v="Yes"/>
    <s v="Yes"/>
    <s v="Yes"/>
    <s v="Yes"/>
    <s v="110145146385"/>
    <d v="2021-08-04T00:00:00"/>
    <d v="1899-12-30T10:47:56"/>
  </r>
  <r>
    <n v="7166"/>
    <s v="210000090026"/>
    <n v="60065325"/>
    <s v="Kiran Rani"/>
    <x v="4"/>
    <s v="Faridabad"/>
    <x v="166"/>
    <m/>
    <x v="1"/>
    <s v="Supervisors"/>
    <s v="S2"/>
    <s v="Yes"/>
    <s v="Yes"/>
    <s v="Yes"/>
    <s v="Yes"/>
    <s v="Yes"/>
    <s v="Yes"/>
    <s v="Yes"/>
    <s v="110146168672"/>
    <d v="2021-07-28T00:00:00"/>
    <d v="1899-12-30T09:52:19"/>
  </r>
  <r>
    <n v="7176"/>
    <s v="210000086538"/>
    <n v="60011068"/>
    <s v="Krishna Pratap"/>
    <x v="4"/>
    <s v="Faridabad"/>
    <x v="166"/>
    <m/>
    <x v="1"/>
    <s v="Executives"/>
    <s v="E7"/>
    <s v="Yes"/>
    <s v="Yes"/>
    <s v="Yes"/>
    <s v="Yes"/>
    <s v="Yes"/>
    <s v="Yes"/>
    <s v="Yes"/>
    <s v="110151190241"/>
    <d v="2021-07-23T00:00:00"/>
    <d v="1899-12-30T22:49:50"/>
  </r>
  <r>
    <n v="7188"/>
    <s v="210000093837"/>
    <n v="60041482"/>
    <s v="Chiranjeev Kumar Hansda"/>
    <x v="4"/>
    <s v="Faridabad"/>
    <x v="181"/>
    <m/>
    <x v="0"/>
    <s v="Executives"/>
    <s v="E4"/>
    <s v="Yes"/>
    <s v="Yes"/>
    <s v="Yes"/>
    <s v="Yes"/>
    <s v="Yes"/>
    <s v="Yes"/>
    <s v="Yes"/>
    <s v="110151900643"/>
    <d v="2021-07-30T00:00:00"/>
    <d v="1899-12-30T17:48:32"/>
  </r>
  <r>
    <n v="7191"/>
    <s v="210000080554"/>
    <n v="60002093"/>
    <s v="Anil Tiwari"/>
    <x v="4"/>
    <s v="Faridabad"/>
    <x v="174"/>
    <m/>
    <x v="18"/>
    <s v="Executives"/>
    <s v="E5"/>
    <s v="Yes"/>
    <s v="Yes"/>
    <s v="Yes"/>
    <s v="Yes"/>
    <s v="Yes"/>
    <s v="Yes"/>
    <s v="Yes"/>
    <s v="110152014977"/>
    <d v="2021-07-08T00:00:00"/>
    <d v="1899-12-30T10:45:42"/>
  </r>
  <r>
    <n v="7196"/>
    <s v="210000083698"/>
    <n v="60000889"/>
    <s v="Manoj Kumar Jain"/>
    <x v="4"/>
    <s v="Faridabad"/>
    <x v="187"/>
    <m/>
    <x v="0"/>
    <s v="Executives"/>
    <s v="E8"/>
    <s v="Yes"/>
    <s v="Yes"/>
    <s v="Yes"/>
    <s v="Yes"/>
    <s v="Yes"/>
    <s v="Yes"/>
    <s v="Yes"/>
    <s v="110152215567"/>
    <d v="2021-07-16T00:00:00"/>
    <d v="1899-12-30T23:17:25"/>
  </r>
  <r>
    <n v="7198"/>
    <s v="210000080935"/>
    <n v="60001445"/>
    <s v="Pradeep Asrani"/>
    <x v="4"/>
    <s v="Faridabad"/>
    <x v="166"/>
    <m/>
    <x v="1"/>
    <s v="Executives"/>
    <s v="E7"/>
    <s v="Yes"/>
    <s v="Yes"/>
    <s v="Yes"/>
    <s v="Yes"/>
    <s v="Yes"/>
    <s v="Yes"/>
    <s v="Yes"/>
    <s v="110152256295"/>
    <d v="2021-07-09T00:00:00"/>
    <d v="1899-12-30T10:42:03"/>
  </r>
  <r>
    <n v="7220"/>
    <s v="210000090354"/>
    <n v="60001889"/>
    <s v="Sunil Kumar"/>
    <x v="4"/>
    <s v="Faridabad"/>
    <x v="3"/>
    <m/>
    <x v="0"/>
    <s v="Executives"/>
    <s v="E6"/>
    <s v="Yes"/>
    <s v="Yes"/>
    <s v="Yes"/>
    <s v="Yes"/>
    <s v="Yes"/>
    <s v="Yes"/>
    <s v="Yes"/>
    <s v="110153200710"/>
    <d v="2021-07-28T00:00:00"/>
    <d v="1899-12-30T11:26:58"/>
  </r>
  <r>
    <n v="7236"/>
    <s v="210000093833"/>
    <n v="60002463"/>
    <s v="Nitish Kumar"/>
    <x v="4"/>
    <s v="Faridabad"/>
    <x v="181"/>
    <m/>
    <x v="0"/>
    <s v="Executives"/>
    <s v="E6"/>
    <s v="Yes"/>
    <s v="Yes"/>
    <s v="Yes"/>
    <s v="Yes"/>
    <s v="Yes"/>
    <s v="Yes"/>
    <s v="Yes"/>
    <s v="110153319583"/>
    <d v="2021-07-30T00:00:00"/>
    <d v="1899-12-30T17:32:07"/>
  </r>
  <r>
    <n v="7237"/>
    <s v="210000084149"/>
    <n v="60016857"/>
    <s v="Ashok Kumar Behera"/>
    <x v="4"/>
    <s v="Faridabad"/>
    <x v="185"/>
    <m/>
    <x v="0"/>
    <s v="Workmen"/>
    <s v="W5"/>
    <s v="Yes"/>
    <s v="Yes"/>
    <s v="Yes"/>
    <s v="Yes"/>
    <s v="Yes"/>
    <s v="Yes"/>
    <s v="Yes"/>
    <s v="110153358674"/>
    <d v="2021-07-19T00:00:00"/>
    <d v="1899-12-30T10:47:43"/>
  </r>
  <r>
    <n v="7271"/>
    <s v="210000085620"/>
    <n v="60000552"/>
    <s v="M K Pandey"/>
    <x v="4"/>
    <s v="Faridabad"/>
    <x v="166"/>
    <m/>
    <x v="1"/>
    <s v="Executives"/>
    <s v="E8"/>
    <s v="Yes"/>
    <s v="Yes"/>
    <s v="Yes"/>
    <s v="Yes"/>
    <s v="Yes"/>
    <s v="Yes"/>
    <s v="Yes"/>
    <s v="110154356031"/>
    <d v="2021-07-22T00:00:00"/>
    <d v="1899-12-30T16:08:27"/>
  </r>
  <r>
    <n v="7273"/>
    <s v="210000084134"/>
    <n v="60002897"/>
    <s v="Anjali Kumari"/>
    <x v="4"/>
    <s v="Faridabad"/>
    <x v="159"/>
    <m/>
    <x v="0"/>
    <s v="Executives"/>
    <s v="E4"/>
    <s v="Yes"/>
    <s v="Yes"/>
    <s v="Yes"/>
    <s v="Yes"/>
    <s v="Yes"/>
    <s v="Yes"/>
    <s v="Yes"/>
    <s v="110154432282"/>
    <d v="2021-07-19T00:00:00"/>
    <d v="1899-12-30T10:05:16"/>
  </r>
  <r>
    <n v="7293"/>
    <s v="210000087205"/>
    <n v="60011727"/>
    <s v="RAJ BEER ."/>
    <x v="4"/>
    <s v="Faridabad"/>
    <x v="156"/>
    <m/>
    <x v="16"/>
    <s v="Supervisors"/>
    <s v="S2"/>
    <s v="Yes"/>
    <s v="Yes"/>
    <s v="Yes"/>
    <s v="Yes"/>
    <s v="Yes"/>
    <s v="Yes"/>
    <s v="Yes"/>
    <s v="110155296410"/>
    <d v="2021-07-25T00:00:00"/>
    <d v="1899-12-30T21:13:29"/>
  </r>
  <r>
    <n v="7306"/>
    <s v="210000093494"/>
    <n v="60011764"/>
    <s v="DEVI LAL REGAR"/>
    <x v="4"/>
    <s v="Faridabad"/>
    <x v="194"/>
    <m/>
    <x v="16"/>
    <s v="Supervisors"/>
    <s v="S2"/>
    <s v="Yes"/>
    <s v="Yes"/>
    <s v="Yes"/>
    <s v="Yes"/>
    <s v="Yes"/>
    <s v="Yes"/>
    <s v="Yes"/>
    <s v="110155469780"/>
    <d v="2021-07-30T00:00:00"/>
    <d v="1899-12-30T14:05:08"/>
  </r>
  <r>
    <n v="7315"/>
    <s v="210000081513"/>
    <n v="60016865"/>
    <s v="Sunil Kumar Singh"/>
    <x v="4"/>
    <s v="Faridabad"/>
    <x v="187"/>
    <m/>
    <x v="0"/>
    <s v="Supervisors"/>
    <s v="S3"/>
    <s v="Yes"/>
    <s v="Yes"/>
    <s v="Yes"/>
    <s v="Yes"/>
    <s v="Yes"/>
    <s v="Yes"/>
    <s v="Yes"/>
    <s v="110155547880"/>
    <d v="2021-07-10T00:00:00"/>
    <d v="1899-12-30T18:39:31"/>
  </r>
  <r>
    <n v="7334"/>
    <s v="210000088760"/>
    <n v="60000846"/>
    <s v="Ravindra Nath Gupta"/>
    <x v="4"/>
    <s v="Faridabad"/>
    <x v="153"/>
    <m/>
    <x v="0"/>
    <s v="Executives"/>
    <s v="E8"/>
    <s v="Yes"/>
    <s v="Yes"/>
    <s v="Yes"/>
    <s v="Yes"/>
    <s v="Yes"/>
    <s v="Yes"/>
    <s v="Yes"/>
    <s v="110155741020"/>
    <d v="2021-07-27T00:00:00"/>
    <d v="1899-12-30T10:35:34"/>
  </r>
  <r>
    <n v="7340"/>
    <s v="210000090045"/>
    <n v="60003823"/>
    <s v="Ashutosh Kumar Singh"/>
    <x v="4"/>
    <s v="Faridabad"/>
    <x v="166"/>
    <m/>
    <x v="1"/>
    <s v="Executives"/>
    <s v="E2"/>
    <s v="Yes"/>
    <s v="Yes"/>
    <s v="Yes"/>
    <s v="Yes"/>
    <s v="Yes"/>
    <s v="Yes"/>
    <s v="Yes"/>
    <s v="110156098159"/>
    <d v="2021-07-28T00:00:00"/>
    <d v="1899-12-30T10:06:36"/>
  </r>
  <r>
    <n v="7374"/>
    <s v="210000088625"/>
    <n v="60011607"/>
    <s v="Udai Kumar Garg"/>
    <x v="4"/>
    <s v="Faridabad"/>
    <x v="152"/>
    <m/>
    <x v="16"/>
    <s v="Executives"/>
    <s v="E4"/>
    <s v="Yes"/>
    <s v="Yes"/>
    <s v="Yes"/>
    <s v="Yes"/>
    <s v="Yes"/>
    <s v="Yes"/>
    <s v="Yes"/>
    <s v="110162395219"/>
    <d v="2021-07-27T00:00:00"/>
    <d v="1899-12-30T09:39:31"/>
  </r>
  <r>
    <n v="7386"/>
    <s v="210000085477"/>
    <n v="60001712"/>
    <s v="Manoj Rathi"/>
    <x v="4"/>
    <s v="Faridabad"/>
    <x v="166"/>
    <m/>
    <x v="1"/>
    <s v="Executives"/>
    <s v="E6"/>
    <s v="Yes"/>
    <s v="Yes"/>
    <s v="Yes"/>
    <s v="Yes"/>
    <s v="Yes"/>
    <s v="Yes"/>
    <s v="Yes"/>
    <s v="110163131296"/>
    <d v="2021-07-22T00:00:00"/>
    <d v="1899-12-30T13:05:48"/>
  </r>
  <r>
    <n v="7408"/>
    <s v="210000090902"/>
    <n v="60002316"/>
    <s v="Prabhat Thakur"/>
    <x v="4"/>
    <s v="Faridabad"/>
    <x v="189"/>
    <m/>
    <x v="1"/>
    <s v="Executives"/>
    <s v="E6"/>
    <s v="Yes"/>
    <s v="Yes"/>
    <s v="Yes"/>
    <s v="Yes"/>
    <s v="Yes"/>
    <s v="Yes"/>
    <s v="Yes"/>
    <s v="110163493709"/>
    <d v="2021-07-28T00:00:00"/>
    <d v="1899-12-30T15:31:09"/>
  </r>
  <r>
    <n v="7417"/>
    <s v="210000090741"/>
    <n v="60000597"/>
    <s v="Seema Soni"/>
    <x v="4"/>
    <s v="Faridabad"/>
    <x v="153"/>
    <m/>
    <x v="0"/>
    <s v="Executives"/>
    <s v="E7"/>
    <s v="Yes"/>
    <s v="Yes"/>
    <s v="Yes"/>
    <s v="Yes"/>
    <s v="Yes"/>
    <s v="Yes"/>
    <s v="Yes"/>
    <s v="110163749718"/>
    <d v="2021-07-28T00:00:00"/>
    <d v="1899-12-30T13:47:36"/>
  </r>
  <r>
    <n v="7428"/>
    <s v="210000094440"/>
    <n v="60011114"/>
    <s v="Akram Khan"/>
    <x v="4"/>
    <s v="Faridabad"/>
    <x v="158"/>
    <m/>
    <x v="16"/>
    <s v="Workmen"/>
    <s v="W6"/>
    <s v="Yes"/>
    <s v="Yes"/>
    <s v="Yes"/>
    <s v="Yes"/>
    <s v="Yes"/>
    <s v="Yes"/>
    <s v="Yes"/>
    <s v="110164283508"/>
    <d v="2021-07-31T00:00:00"/>
    <d v="1899-12-30T13:51:41"/>
  </r>
  <r>
    <n v="7434"/>
    <s v="210000090573"/>
    <n v="60011369"/>
    <s v="Sanjay Kumar Yadav"/>
    <x v="4"/>
    <s v="Faridabad"/>
    <x v="196"/>
    <m/>
    <x v="0"/>
    <s v="Executives"/>
    <s v="E6"/>
    <s v="Yes"/>
    <s v="Yes"/>
    <s v="Yes"/>
    <s v="Yes"/>
    <s v="Yes"/>
    <s v="Yes"/>
    <s v="Yes"/>
    <s v="110164349149"/>
    <d v="2021-07-28T00:00:00"/>
    <d v="1899-12-30T12:28:03"/>
  </r>
  <r>
    <n v="7446"/>
    <s v="210000097724"/>
    <n v="60011609"/>
    <s v="Sandeep Jain"/>
    <x v="4"/>
    <s v="Faridabad"/>
    <x v="206"/>
    <m/>
    <x v="16"/>
    <s v="Executives"/>
    <s v="E5"/>
    <s v="Yes"/>
    <s v="Yes"/>
    <s v="Yes"/>
    <s v="Yes"/>
    <s v="Yes"/>
    <s v="Yes"/>
    <s v="Yes"/>
    <s v="110164577734"/>
    <d v="2021-08-11T00:00:00"/>
    <d v="1899-12-30T09:08:55"/>
  </r>
  <r>
    <n v="7450"/>
    <s v="210000082829"/>
    <n v="60001432"/>
    <s v="Sudhir Kumar Basia"/>
    <x v="4"/>
    <s v="Faridabad"/>
    <x v="159"/>
    <m/>
    <x v="0"/>
    <s v="Executives"/>
    <s v="E7"/>
    <s v="Yes"/>
    <s v="Yes"/>
    <s v="Yes"/>
    <s v="Yes"/>
    <s v="Yes"/>
    <s v="Yes"/>
    <s v="Yes"/>
    <s v="110165270929"/>
    <d v="2021-07-14T00:00:00"/>
    <d v="1899-12-30T15:45:01"/>
  </r>
  <r>
    <n v="7452"/>
    <s v="210000094321"/>
    <n v="60011324"/>
    <s v="Mahesh Kumar Agrawal"/>
    <x v="4"/>
    <s v="Faridabad"/>
    <x v="195"/>
    <m/>
    <x v="16"/>
    <s v="Workmen"/>
    <s v="W5"/>
    <s v="Yes"/>
    <s v="Yes"/>
    <s v="Yes"/>
    <s v="Yes"/>
    <s v="Yes"/>
    <s v="Yes"/>
    <s v="Yes"/>
    <s v="110165311818"/>
    <d v="2021-07-31T00:00:00"/>
    <d v="1899-12-30T11:59:59"/>
  </r>
  <r>
    <n v="7454"/>
    <s v="210000090554"/>
    <n v="60011583"/>
    <s v="Durgesh Kumar Jha"/>
    <x v="4"/>
    <s v="Faridabad"/>
    <x v="173"/>
    <m/>
    <x v="1"/>
    <s v="Executives"/>
    <s v="E6"/>
    <s v="Yes"/>
    <s v="Yes"/>
    <s v="Yes"/>
    <s v="Yes"/>
    <s v="Yes"/>
    <s v="Yes"/>
    <s v="Yes"/>
    <s v="110165361361"/>
    <d v="2021-07-28T00:00:00"/>
    <d v="1899-12-30T12:23:50"/>
  </r>
  <r>
    <n v="7468"/>
    <s v="210000093133"/>
    <n v="60011493"/>
    <s v="Jasraj Daiya"/>
    <x v="4"/>
    <s v="Faridabad"/>
    <x v="194"/>
    <m/>
    <x v="16"/>
    <s v="Supervisors"/>
    <s v="S4"/>
    <s v="Yes"/>
    <s v="Yes"/>
    <s v="Yes"/>
    <s v="Yes"/>
    <s v="Yes"/>
    <s v="Yes"/>
    <s v="Yes"/>
    <s v="110165497151"/>
    <d v="2021-07-30T00:00:00"/>
    <d v="1899-12-30T10:31:07"/>
  </r>
  <r>
    <n v="7480"/>
    <s v="210000081203"/>
    <n v="60004148"/>
    <s v="KISTIPATI SURYA PRAKASH REDDY"/>
    <x v="4"/>
    <s v="Faridabad"/>
    <x v="164"/>
    <m/>
    <x v="16"/>
    <s v="Executives"/>
    <s v="E3"/>
    <s v="Yes"/>
    <s v="Yes"/>
    <s v="Yes"/>
    <s v="Yes"/>
    <s v="Yes"/>
    <s v="Yes"/>
    <s v="Yes"/>
    <s v="110165618860"/>
    <d v="2021-07-09T00:00:00"/>
    <d v="1899-12-30T18:08:58"/>
  </r>
  <r>
    <n v="7486"/>
    <s v="210000092998"/>
    <n v="60011740"/>
    <s v="SANDEEP KUMAR"/>
    <x v="4"/>
    <s v="Faridabad"/>
    <x v="152"/>
    <m/>
    <x v="16"/>
    <s v="Workmen"/>
    <s v="W4"/>
    <s v="Yes"/>
    <s v="Yes"/>
    <s v="Yes"/>
    <s v="Yes"/>
    <s v="Yes"/>
    <s v="Yes"/>
    <s v="Yes"/>
    <s v="110165688505"/>
    <d v="2021-07-30T00:00:00"/>
    <d v="1899-12-30T09:59:34"/>
  </r>
  <r>
    <n v="7487"/>
    <s v="210000087103"/>
    <n v="60011954"/>
    <s v="JAGITHE VISHNU PRASAD"/>
    <x v="4"/>
    <s v="Faridabad"/>
    <x v="153"/>
    <m/>
    <x v="0"/>
    <s v="Workmen"/>
    <s v="W4"/>
    <s v="Yes"/>
    <s v="Yes"/>
    <s v="Yes"/>
    <s v="Yes"/>
    <s v="Yes"/>
    <s v="Yes"/>
    <s v="Yes"/>
    <s v="110165754535"/>
    <d v="2021-07-25T00:00:00"/>
    <d v="1899-12-30T14:58:50"/>
  </r>
  <r>
    <n v="7488"/>
    <s v="210000085263"/>
    <n v="60018065"/>
    <s v="Pradeep Kumar Dash"/>
    <x v="4"/>
    <s v="Faridabad"/>
    <x v="159"/>
    <m/>
    <x v="0"/>
    <s v="Workmen"/>
    <s v="W3"/>
    <s v="Yes"/>
    <s v="Yes"/>
    <s v="Yes"/>
    <s v="Yes"/>
    <s v="Yes"/>
    <s v="Yes"/>
    <s v="Yes"/>
    <s v="110165835969"/>
    <d v="2021-07-21T00:00:00"/>
    <d v="1899-12-30T21:36:06"/>
  </r>
  <r>
    <n v="7509"/>
    <s v="210000087480"/>
    <n v="60010283"/>
    <s v="Subhash Chandra Sharma"/>
    <x v="4"/>
    <s v="Faridabad"/>
    <x v="181"/>
    <m/>
    <x v="0"/>
    <s v="Executives"/>
    <s v="E7"/>
    <s v="Yes"/>
    <s v="Yes"/>
    <s v="Yes"/>
    <s v="Yes"/>
    <s v="Yes"/>
    <s v="Yes"/>
    <s v="Yes"/>
    <s v="110171194143"/>
    <d v="2021-07-26T00:00:00"/>
    <d v="1899-12-30T10:51:55"/>
  </r>
  <r>
    <n v="7526"/>
    <s v="210000093528"/>
    <n v="60001874"/>
    <s v="Ashok Kumar Meena"/>
    <x v="4"/>
    <s v="Faridabad"/>
    <x v="164"/>
    <m/>
    <x v="16"/>
    <s v="Executives"/>
    <s v="E6"/>
    <s v="Yes"/>
    <s v="Yes"/>
    <s v="Yes"/>
    <s v="Yes"/>
    <s v="Yes"/>
    <s v="Yes"/>
    <s v="Yes"/>
    <s v="110172550861"/>
    <d v="2021-07-30T00:00:00"/>
    <d v="1899-12-30T14:50:09"/>
  </r>
  <r>
    <n v="7536"/>
    <s v="210000079612"/>
    <n v="60003192"/>
    <s v="Gopesh Kumar Jhajharia"/>
    <x v="4"/>
    <s v="Faridabad"/>
    <x v="159"/>
    <m/>
    <x v="0"/>
    <s v="Executives"/>
    <s v="E4"/>
    <s v="Yes"/>
    <s v="Yes"/>
    <s v="Yes"/>
    <s v="Yes"/>
    <s v="Yes"/>
    <s v="Yes"/>
    <s v="Yes"/>
    <s v="110173057546"/>
    <d v="2021-07-05T00:00:00"/>
    <d v="1899-12-30T21:29:02"/>
  </r>
  <r>
    <n v="7544"/>
    <s v="210000081109"/>
    <n v="60003374"/>
    <s v="Mukesh Kumar Tanwar"/>
    <x v="4"/>
    <s v="Faridabad"/>
    <x v="159"/>
    <m/>
    <x v="0"/>
    <s v="Executives"/>
    <s v="E4"/>
    <s v="Yes"/>
    <s v="Yes"/>
    <s v="Yes"/>
    <s v="Yes"/>
    <s v="Yes"/>
    <s v="Yes"/>
    <s v="Yes"/>
    <s v="110173148929"/>
    <d v="2021-07-09T00:00:00"/>
    <d v="1899-12-30T15:42:40"/>
  </r>
  <r>
    <n v="7556"/>
    <s v="210000082455"/>
    <n v="60016702"/>
    <s v="Dinesh Kumar"/>
    <x v="4"/>
    <s v="Faridabad"/>
    <x v="175"/>
    <m/>
    <x v="16"/>
    <s v="Executives"/>
    <s v="E2"/>
    <s v="Yes"/>
    <s v="Yes"/>
    <s v="Yes"/>
    <s v="Yes"/>
    <s v="Yes"/>
    <s v="Yes"/>
    <s v="Yes"/>
    <s v="110173226738"/>
    <d v="2021-07-13T00:00:00"/>
    <d v="1899-12-30T17:23:31"/>
  </r>
  <r>
    <n v="7558"/>
    <s v="210000082826"/>
    <n v="60016610"/>
    <s v="Munish Gandotra"/>
    <x v="4"/>
    <s v="Faridabad"/>
    <x v="159"/>
    <m/>
    <x v="0"/>
    <s v="Executives"/>
    <s v="E7"/>
    <s v="Yes"/>
    <s v="Yes"/>
    <s v="Yes"/>
    <s v="Yes"/>
    <s v="Yes"/>
    <s v="Yes"/>
    <s v="Yes"/>
    <s v="110173227291"/>
    <d v="2021-07-14T00:00:00"/>
    <d v="1899-12-30T15:36:45"/>
  </r>
  <r>
    <n v="7560"/>
    <s v="210000092907"/>
    <n v="60003949"/>
    <s v="Nikita Gupta"/>
    <x v="4"/>
    <s v="Faridabad"/>
    <x v="153"/>
    <m/>
    <x v="0"/>
    <s v="Executives"/>
    <s v="E3"/>
    <s v="Yes"/>
    <s v="Yes"/>
    <s v="Yes"/>
    <s v="Yes"/>
    <s v="Yes"/>
    <s v="Yes"/>
    <s v="Yes"/>
    <s v="110173261814"/>
    <d v="2021-07-30T00:00:00"/>
    <d v="1899-12-30T08:23:12"/>
  </r>
  <r>
    <n v="7567"/>
    <s v="210000088487"/>
    <n v="60000743"/>
    <s v="Sanjay Kr Thakur"/>
    <x v="4"/>
    <s v="Faridabad"/>
    <x v="153"/>
    <m/>
    <x v="0"/>
    <s v="Executives"/>
    <s v="E8"/>
    <s v="Yes"/>
    <s v="Yes"/>
    <s v="Yes"/>
    <s v="Yes"/>
    <s v="Yes"/>
    <s v="Yes"/>
    <s v="Yes"/>
    <s v="110173619770"/>
    <d v="2021-07-26T00:00:00"/>
    <d v="1899-12-30T21:47:20"/>
  </r>
  <r>
    <n v="7601"/>
    <s v="210000080872"/>
    <n v="60011732"/>
    <s v="Ravi Kumar"/>
    <x v="4"/>
    <s v="Faridabad"/>
    <x v="178"/>
    <m/>
    <x v="1"/>
    <s v="Executives"/>
    <s v="E4"/>
    <s v="Yes"/>
    <s v="Yes"/>
    <s v="Yes"/>
    <s v="Yes"/>
    <s v="Yes"/>
    <s v="Yes"/>
    <s v="Yes"/>
    <s v="110174485031"/>
    <d v="2021-07-08T00:00:00"/>
    <d v="1899-12-30T21:12:59"/>
  </r>
  <r>
    <n v="7604"/>
    <s v="210000085418"/>
    <n v="60001297"/>
    <s v="Bharat Bharia"/>
    <x v="4"/>
    <s v="Faridabad"/>
    <x v="164"/>
    <m/>
    <x v="16"/>
    <s v="Executives"/>
    <s v="E7"/>
    <s v="Yes"/>
    <s v="Yes"/>
    <s v="Yes"/>
    <s v="Yes"/>
    <s v="Yes"/>
    <s v="Yes"/>
    <s v="Yes"/>
    <s v="110174567034"/>
    <d v="2021-07-22T00:00:00"/>
    <d v="1899-12-30T12:21:07"/>
  </r>
  <r>
    <n v="7616"/>
    <s v="210000085352"/>
    <n v="60001944"/>
    <s v="Sanjeev Tiwari"/>
    <x v="4"/>
    <s v="Faridabad"/>
    <x v="166"/>
    <m/>
    <x v="1"/>
    <s v="Executives"/>
    <s v="E6"/>
    <s v="Yes"/>
    <s v="Yes"/>
    <s v="Yes"/>
    <s v="Yes"/>
    <s v="Yes"/>
    <s v="Yes"/>
    <s v="Yes"/>
    <s v="110175112582"/>
    <d v="2021-07-22T00:00:00"/>
    <d v="1899-12-30T10:18:22"/>
  </r>
  <r>
    <n v="7617"/>
    <s v="210000088842"/>
    <n v="60011475"/>
    <s v="Kamal Kumar"/>
    <x v="4"/>
    <s v="Faridabad"/>
    <x v="0"/>
    <m/>
    <x v="0"/>
    <s v="Supervisors"/>
    <s v="S4"/>
    <s v="Yes"/>
    <s v="Yes"/>
    <s v="Yes"/>
    <s v="Yes"/>
    <s v="Yes"/>
    <s v="Yes"/>
    <s v="Yes"/>
    <s v="110175145887"/>
    <d v="2021-07-27T00:00:00"/>
    <d v="1899-12-30T11:02:00"/>
  </r>
  <r>
    <n v="7621"/>
    <s v="210000090105"/>
    <n v="60011590"/>
    <s v="Ramawtar Meena"/>
    <x v="4"/>
    <s v="Faridabad"/>
    <x v="3"/>
    <m/>
    <x v="0"/>
    <s v="Executives"/>
    <s v="E6"/>
    <s v="Yes"/>
    <s v="Yes"/>
    <s v="Yes"/>
    <s v="Yes"/>
    <s v="Yes"/>
    <s v="Yes"/>
    <s v="Yes"/>
    <s v="110175263700"/>
    <d v="2021-07-28T00:00:00"/>
    <d v="1899-12-30T10:22:54"/>
  </r>
  <r>
    <n v="7625"/>
    <s v="210000088844"/>
    <n v="60011202"/>
    <s v="Param Jeet Singh"/>
    <x v="4"/>
    <s v="Faridabad"/>
    <x v="0"/>
    <m/>
    <x v="0"/>
    <s v="Workmen"/>
    <s v="W6"/>
    <s v="Yes"/>
    <s v="Yes"/>
    <s v="Yes"/>
    <s v="Yes"/>
    <s v="Yes"/>
    <s v="Yes"/>
    <s v="Yes"/>
    <s v="110175321367"/>
    <d v="2021-07-27T00:00:00"/>
    <d v="1899-12-30T11:05:03"/>
  </r>
  <r>
    <n v="7627"/>
    <s v="210000097295"/>
    <n v="60003621"/>
    <s v="ABHISHEK JAIN"/>
    <x v="4"/>
    <s v="Faridabad"/>
    <x v="194"/>
    <m/>
    <x v="16"/>
    <s v="Executives"/>
    <s v="E3"/>
    <s v="Yes"/>
    <s v="Yes"/>
    <s v="Yes"/>
    <s v="Yes"/>
    <s v="Yes"/>
    <s v="Yes"/>
    <s v="Yes"/>
    <s v="110175384291"/>
    <d v="2021-08-09T00:00:00"/>
    <d v="1899-12-30T15:47:17"/>
  </r>
  <r>
    <n v="7639"/>
    <s v="210000089403"/>
    <n v="60003243"/>
    <s v="Har Lal Singh Khairwa"/>
    <x v="4"/>
    <s v="Faridabad"/>
    <x v="172"/>
    <m/>
    <x v="16"/>
    <s v="Executives"/>
    <s v="E4"/>
    <s v="Yes"/>
    <s v="Yes"/>
    <s v="Yes"/>
    <s v="Yes"/>
    <s v="Yes"/>
    <s v="Yes"/>
    <s v="Yes"/>
    <s v="110175648822"/>
    <d v="2021-07-27T00:00:00"/>
    <d v="1899-12-30T16:01:12"/>
  </r>
  <r>
    <n v="7640"/>
    <s v="210000093583"/>
    <n v="60001468"/>
    <s v="Abhishek Shasta"/>
    <x v="4"/>
    <s v="Faridabad"/>
    <x v="153"/>
    <m/>
    <x v="0"/>
    <s v="Executives"/>
    <s v="E7"/>
    <s v="Yes"/>
    <s v="Yes"/>
    <s v="Yes"/>
    <s v="Yes"/>
    <s v="Yes"/>
    <s v="Yes"/>
    <s v="Yes"/>
    <s v="110175654474"/>
    <d v="2021-07-30T00:00:00"/>
    <d v="1899-12-30T15:10:08"/>
  </r>
  <r>
    <n v="7681"/>
    <s v="210000087833"/>
    <n v="60001265"/>
    <s v="Rupali Rana"/>
    <x v="4"/>
    <s v="Faridabad"/>
    <x v="174"/>
    <m/>
    <x v="18"/>
    <s v="Executives"/>
    <s v="E6"/>
    <s v="Yes"/>
    <s v="Yes"/>
    <s v="Yes"/>
    <s v="Yes"/>
    <s v="Yes"/>
    <s v="Yes"/>
    <s v="Yes"/>
    <s v="110182431117"/>
    <d v="2021-07-26T00:00:00"/>
    <d v="1899-12-30T12:56:59"/>
  </r>
  <r>
    <n v="7687"/>
    <s v="210000083026"/>
    <n v="60010161"/>
    <s v="Upendra Singh"/>
    <x v="4"/>
    <s v="Faridabad"/>
    <x v="153"/>
    <m/>
    <x v="0"/>
    <s v="Executives"/>
    <s v="E8"/>
    <s v="Yes"/>
    <s v="Yes"/>
    <s v="Yes"/>
    <s v="Yes"/>
    <s v="Yes"/>
    <s v="Yes"/>
    <s v="Yes"/>
    <s v="110182678637"/>
    <d v="2021-07-15T00:00:00"/>
    <d v="1899-12-30T10:42:55"/>
  </r>
  <r>
    <n v="7690"/>
    <s v="210000081871"/>
    <n v="60050934"/>
    <s v="A K Bhandari"/>
    <x v="4"/>
    <s v="Faridabad"/>
    <x v="153"/>
    <m/>
    <x v="0"/>
    <s v="Executives"/>
    <s v="E3"/>
    <s v="Yes"/>
    <s v="Yes"/>
    <s v="Yes"/>
    <s v="Yes"/>
    <s v="Yes"/>
    <s v="Yes"/>
    <s v="Yes"/>
    <s v="110182733877"/>
    <d v="2021-07-12T00:00:00"/>
    <d v="1899-12-30T14:40:33"/>
  </r>
  <r>
    <n v="7717"/>
    <s v="210000088855"/>
    <n v="60000481"/>
    <s v="Narendra Kumar Sharma"/>
    <x v="4"/>
    <s v="Faridabad"/>
    <x v="198"/>
    <m/>
    <x v="16"/>
    <s v="Executives"/>
    <s v="E8"/>
    <s v="Yes"/>
    <s v="Yes"/>
    <s v="Yes"/>
    <s v="Yes"/>
    <s v="Yes"/>
    <s v="Yes"/>
    <s v="Yes"/>
    <s v="110183249783"/>
    <d v="2021-07-27T00:00:00"/>
    <d v="1899-12-30T11:07:04"/>
  </r>
  <r>
    <n v="7749"/>
    <s v="210000096855"/>
    <n v="60003558"/>
    <s v="Meera Adhikari"/>
    <x v="4"/>
    <s v="Faridabad"/>
    <x v="178"/>
    <m/>
    <x v="1"/>
    <s v="Executives"/>
    <s v="E3"/>
    <s v="Yes"/>
    <s v="Yes"/>
    <s v="Yes"/>
    <s v="Yes"/>
    <s v="Yes"/>
    <s v="Yes"/>
    <s v="Yes"/>
    <s v="110183941428"/>
    <d v="2021-08-07T00:00:00"/>
    <d v="1899-12-30T16:48:15"/>
  </r>
  <r>
    <n v="7754"/>
    <s v="210000080455"/>
    <n v="60003691"/>
    <s v="SUSHIL GARG"/>
    <x v="4"/>
    <s v="Faridabad"/>
    <x v="194"/>
    <m/>
    <x v="16"/>
    <s v="Executives"/>
    <s v="E3"/>
    <s v="Yes"/>
    <s v="Yes"/>
    <s v="Yes"/>
    <s v="Yes"/>
    <s v="Yes"/>
    <s v="Yes"/>
    <s v="Yes"/>
    <s v="110184075174"/>
    <d v="2021-07-07T00:00:00"/>
    <d v="1899-12-30T22:41:05"/>
  </r>
  <r>
    <n v="7759"/>
    <s v="210000088821"/>
    <n v="60010783"/>
    <s v="Rajesh Sharma"/>
    <x v="4"/>
    <s v="Faridabad"/>
    <x v="189"/>
    <m/>
    <x v="1"/>
    <s v="Executives"/>
    <s v="E8"/>
    <s v="Yes"/>
    <s v="Yes"/>
    <s v="Yes"/>
    <s v="Yes"/>
    <s v="Yes"/>
    <s v="Yes"/>
    <s v="Yes"/>
    <s v="110184283149"/>
    <d v="2021-07-27T00:00:00"/>
    <d v="1899-12-30T10:54:41"/>
  </r>
  <r>
    <n v="7764"/>
    <s v="210000090221"/>
    <n v="60051177"/>
    <s v="Navneet Kumar Gupta"/>
    <x v="4"/>
    <s v="Faridabad"/>
    <x v="153"/>
    <m/>
    <x v="0"/>
    <s v="Executives"/>
    <s v="E6"/>
    <s v="Yes"/>
    <s v="Yes"/>
    <s v="Yes"/>
    <s v="Yes"/>
    <s v="Yes"/>
    <s v="Yes"/>
    <s v="Yes"/>
    <s v="110184324329"/>
    <d v="2021-07-28T00:00:00"/>
    <d v="1899-12-30T10:45:02"/>
  </r>
  <r>
    <n v="7765"/>
    <s v="210000082598"/>
    <n v="60011549"/>
    <s v="Puran Sharma"/>
    <x v="4"/>
    <s v="Faridabad"/>
    <x v="156"/>
    <m/>
    <x v="16"/>
    <s v="Workmen"/>
    <s v="W5"/>
    <s v="Yes"/>
    <s v="Yes"/>
    <s v="Yes"/>
    <s v="Yes"/>
    <s v="Yes"/>
    <s v="Yes"/>
    <s v="Yes"/>
    <s v="110184334097"/>
    <d v="2021-07-14T00:00:00"/>
    <d v="1899-12-30T10:00:32"/>
  </r>
  <r>
    <n v="7782"/>
    <s v="210000090095"/>
    <n v="60011729"/>
    <s v="DILIP DUNGAWAT"/>
    <x v="4"/>
    <s v="Faridabad"/>
    <x v="192"/>
    <m/>
    <x v="16"/>
    <s v="Supervisors"/>
    <s v="S2"/>
    <s v="Yes"/>
    <s v="Yes"/>
    <s v="Yes"/>
    <s v="Yes"/>
    <s v="Yes"/>
    <s v="Yes"/>
    <s v="Yes"/>
    <s v="110185090638"/>
    <d v="2021-07-28T00:00:00"/>
    <d v="1899-12-30T10:15:32"/>
  </r>
  <r>
    <n v="7783"/>
    <s v="210000085624"/>
    <n v="60000931"/>
    <s v="Sanjay Kumar Gupta"/>
    <x v="4"/>
    <s v="Faridabad"/>
    <x v="166"/>
    <m/>
    <x v="1"/>
    <s v="Executives"/>
    <s v="E8"/>
    <s v="Yes"/>
    <s v="Yes"/>
    <s v="Yes"/>
    <s v="Yes"/>
    <s v="Yes"/>
    <s v="Yes"/>
    <s v="Yes"/>
    <s v="110185119474"/>
    <d v="2021-07-22T00:00:00"/>
    <d v="1899-12-30T16:03:18"/>
  </r>
  <r>
    <n v="7802"/>
    <s v="210000086262"/>
    <n v="60001979"/>
    <s v="Sandeep Singh"/>
    <x v="4"/>
    <s v="Faridabad"/>
    <x v="153"/>
    <m/>
    <x v="0"/>
    <s v="Executives"/>
    <s v="E5"/>
    <s v="Yes"/>
    <s v="Yes"/>
    <s v="Yes"/>
    <s v="Yes"/>
    <s v="Yes"/>
    <s v="Yes"/>
    <s v="Yes"/>
    <s v="110191216947"/>
    <d v="2021-07-23T00:00:00"/>
    <d v="1899-12-30T15:21:35"/>
  </r>
  <r>
    <n v="7813"/>
    <s v="210000090414"/>
    <n v="60000657"/>
    <s v="Yogendra Singh"/>
    <x v="4"/>
    <s v="Faridabad"/>
    <x v="177"/>
    <m/>
    <x v="17"/>
    <s v="Supervisors"/>
    <s v="S4"/>
    <s v="Yes"/>
    <s v="Yes"/>
    <s v="Yes"/>
    <s v="Yes"/>
    <s v="Yes"/>
    <s v="Yes"/>
    <s v="Yes"/>
    <s v="110191807490"/>
    <d v="2021-07-28T00:00:00"/>
    <d v="1899-12-30T11:43:33"/>
  </r>
  <r>
    <n v="7823"/>
    <s v="210000091632"/>
    <n v="60020913"/>
    <s v="Arti Gupta"/>
    <x v="4"/>
    <s v="Faridabad"/>
    <x v="153"/>
    <m/>
    <x v="0"/>
    <s v="Executives"/>
    <s v="E6"/>
    <s v="Yes"/>
    <s v="Yes"/>
    <s v="Yes"/>
    <s v="Yes"/>
    <s v="Yes"/>
    <s v="Yes"/>
    <s v="Yes"/>
    <s v="110192087702"/>
    <d v="2021-07-29T00:00:00"/>
    <d v="1899-12-30T09:48:10"/>
  </r>
  <r>
    <n v="7865"/>
    <s v="210000088943"/>
    <n v="60040325"/>
    <s v="P R Pati"/>
    <x v="4"/>
    <s v="Faridabad"/>
    <x v="159"/>
    <m/>
    <x v="0"/>
    <s v="Executives"/>
    <s v="E8"/>
    <s v="Yes"/>
    <s v="Yes"/>
    <s v="Yes"/>
    <s v="Yes"/>
    <s v="Yes"/>
    <s v="Yes"/>
    <s v="Yes"/>
    <s v="110193390344"/>
    <d v="2021-07-27T00:00:00"/>
    <d v="1899-12-30T11:52:25"/>
  </r>
  <r>
    <n v="7900"/>
    <s v="210000081725"/>
    <n v="60016514"/>
    <s v="Des Raj"/>
    <x v="4"/>
    <s v="Faridabad"/>
    <x v="159"/>
    <m/>
    <x v="0"/>
    <s v="Executives"/>
    <s v="E3"/>
    <s v="Yes"/>
    <s v="Yes"/>
    <s v="Yes"/>
    <s v="Yes"/>
    <s v="Yes"/>
    <s v="Yes"/>
    <s v="Yes"/>
    <s v="110194373862"/>
    <d v="2021-07-12T00:00:00"/>
    <d v="1899-12-30T10:47:26"/>
  </r>
  <r>
    <n v="7930"/>
    <s v="210000085312"/>
    <n v="60011950"/>
    <s v="NITIN CHANDOLIA"/>
    <x v="4"/>
    <s v="Faridabad"/>
    <x v="203"/>
    <m/>
    <x v="0"/>
    <s v="Workmen"/>
    <s v="W4"/>
    <s v="Yes"/>
    <s v="Yes"/>
    <s v="Yes"/>
    <s v="Yes"/>
    <s v="Yes"/>
    <s v="Yes"/>
    <s v="Yes"/>
    <s v="111005742235"/>
    <d v="2021-07-22T00:00:00"/>
    <d v="1899-12-30T09:26:35"/>
  </r>
  <r>
    <n v="7931"/>
    <s v="210000084156"/>
    <n v="60016853"/>
    <s v="Pawan Kumar"/>
    <x v="4"/>
    <s v="Faridabad"/>
    <x v="185"/>
    <m/>
    <x v="0"/>
    <s v="Workmen"/>
    <s v="W5"/>
    <s v="Yes"/>
    <s v="Yes"/>
    <s v="Yes"/>
    <s v="Yes"/>
    <s v="Yes"/>
    <s v="Yes"/>
    <s v="Yes"/>
    <s v="111007148345"/>
    <d v="2021-07-19T00:00:00"/>
    <d v="1899-12-30T10:42:40"/>
  </r>
  <r>
    <n v="7938"/>
    <s v="210000090698"/>
    <n v="60000330"/>
    <s v="Anand Kr Rai"/>
    <x v="4"/>
    <s v="Faridabad"/>
    <x v="165"/>
    <m/>
    <x v="17"/>
    <s v="Executives"/>
    <s v="E6"/>
    <s v="Yes"/>
    <s v="Yes"/>
    <s v="Yes"/>
    <s v="Yes"/>
    <s v="Yes"/>
    <s v="Yes"/>
    <s v="Yes"/>
    <s v="111007345872"/>
    <d v="2021-07-28T00:00:00"/>
    <d v="1899-12-30T13:29:50"/>
  </r>
  <r>
    <n v="7940"/>
    <s v="210000093579"/>
    <n v="60001706"/>
    <s v="Ran Vijay Singh"/>
    <x v="4"/>
    <s v="Faridabad"/>
    <x v="166"/>
    <m/>
    <x v="1"/>
    <s v="Executives"/>
    <s v="E6"/>
    <s v="Yes"/>
    <s v="Yes"/>
    <s v="Yes"/>
    <s v="Yes"/>
    <s v="Yes"/>
    <s v="Yes"/>
    <s v="Yes"/>
    <s v="111007364826"/>
    <d v="2021-07-30T00:00:00"/>
    <d v="1899-12-30T15:10:08"/>
  </r>
  <r>
    <n v="7969"/>
    <s v="210000084520"/>
    <n v="60000526"/>
    <s v="A K Dixit"/>
    <x v="4"/>
    <s v="Faridabad"/>
    <x v="178"/>
    <m/>
    <x v="1"/>
    <s v="Executives"/>
    <s v="E8"/>
    <s v="Yes"/>
    <s v="Yes"/>
    <s v="Yes"/>
    <s v="Yes"/>
    <s v="Yes"/>
    <s v="Yes"/>
    <s v="Yes"/>
    <s v="111101259725"/>
    <d v="2021-07-19T00:00:00"/>
    <d v="1899-12-30T19:00:25"/>
  </r>
  <r>
    <n v="7970"/>
    <s v="210000094427"/>
    <n v="60051145"/>
    <s v="JHUMA DAS"/>
    <x v="4"/>
    <s v="Faridabad"/>
    <x v="153"/>
    <m/>
    <x v="0"/>
    <s v="Executives"/>
    <s v="E5"/>
    <s v="Yes"/>
    <s v="Yes"/>
    <s v="Yes"/>
    <s v="Yes"/>
    <s v="Yes"/>
    <s v="Yes"/>
    <s v="Yes"/>
    <s v="111101310690"/>
    <d v="2021-07-31T00:00:00"/>
    <d v="1899-12-30T14:04:25"/>
  </r>
  <r>
    <n v="7974"/>
    <s v="210000083368"/>
    <n v="60020976"/>
    <s v="Ravi Purohit"/>
    <x v="4"/>
    <s v="Faridabad"/>
    <x v="156"/>
    <m/>
    <x v="16"/>
    <s v="Supervisors"/>
    <s v="S4"/>
    <s v="Yes"/>
    <s v="Yes"/>
    <s v="Yes"/>
    <s v="Yes"/>
    <s v="Yes"/>
    <s v="Yes"/>
    <s v="Yes"/>
    <s v="111101562620"/>
    <d v="2021-07-16T00:00:00"/>
    <d v="1899-12-30T07:06:14"/>
  </r>
  <r>
    <n v="7975"/>
    <s v="210000091552"/>
    <n v="60031126"/>
    <s v="G Siva Prasad"/>
    <x v="4"/>
    <s v="Faridabad"/>
    <x v="172"/>
    <m/>
    <x v="16"/>
    <s v="Executives"/>
    <s v="E4"/>
    <s v="Yes"/>
    <s v="Yes"/>
    <s v="Yes"/>
    <s v="Yes"/>
    <s v="Yes"/>
    <s v="Yes"/>
    <s v="Yes"/>
    <s v="111101575142"/>
    <d v="2021-07-29T00:00:00"/>
    <d v="1899-12-30T05:45:26"/>
  </r>
  <r>
    <n v="7978"/>
    <s v="210000094714"/>
    <n v="60011093"/>
    <s v="D C Karnwal"/>
    <x v="4"/>
    <s v="Faridabad"/>
    <x v="165"/>
    <m/>
    <x v="17"/>
    <s v="Executives"/>
    <s v="E5"/>
    <s v="Yes"/>
    <s v="Yes"/>
    <s v="Yes"/>
    <s v="Yes"/>
    <s v="Yes"/>
    <s v="Yes"/>
    <s v="Yes"/>
    <s v="111101988596"/>
    <d v="2021-07-31T00:00:00"/>
    <d v="1899-12-30T19:23:49"/>
  </r>
  <r>
    <n v="7989"/>
    <s v="210000093626"/>
    <n v="60011753"/>
    <s v="MAHAVEER NAGAR"/>
    <x v="4"/>
    <s v="Faridabad"/>
    <x v="178"/>
    <m/>
    <x v="1"/>
    <s v="Workmen"/>
    <s v="W4"/>
    <s v="Yes"/>
    <s v="Yes"/>
    <s v="Yes"/>
    <s v="Yes"/>
    <s v="Yes"/>
    <s v="Yes"/>
    <s v="Yes"/>
    <s v="111102381253"/>
    <d v="2021-07-30T00:00:00"/>
    <d v="1899-12-30T15:43:16"/>
  </r>
  <r>
    <n v="8001"/>
    <s v="210000091112"/>
    <n v="60011698"/>
    <s v="Amit Silswal"/>
    <x v="4"/>
    <s v="Faridabad"/>
    <x v="167"/>
    <m/>
    <x v="16"/>
    <s v="Executives"/>
    <s v="E6"/>
    <s v="Yes"/>
    <s v="Yes"/>
    <s v="Yes"/>
    <s v="Yes"/>
    <s v="Yes"/>
    <s v="Yes"/>
    <s v="Yes"/>
    <s v="111102806017"/>
    <d v="2021-07-28T00:00:00"/>
    <d v="1899-12-30T16:54:01"/>
  </r>
  <r>
    <n v="8008"/>
    <s v="210000085494"/>
    <n v="60003168"/>
    <s v="RAM PYARA CHANDAK"/>
    <x v="4"/>
    <s v="Faridabad"/>
    <x v="191"/>
    <m/>
    <x v="16"/>
    <s v="Executives"/>
    <s v="E4"/>
    <s v="Yes"/>
    <s v="Yes"/>
    <s v="Yes"/>
    <s v="Yes"/>
    <s v="Yes"/>
    <s v="Yes"/>
    <s v="Yes"/>
    <s v="111103064907"/>
    <d v="2021-07-22T00:00:00"/>
    <d v="1899-12-30T13:43:17"/>
  </r>
  <r>
    <n v="8009"/>
    <s v="210000085373"/>
    <n v="60001169"/>
    <s v="Ashok Kumar Jajoriya"/>
    <x v="4"/>
    <s v="Faridabad"/>
    <x v="166"/>
    <m/>
    <x v="1"/>
    <s v="Executives"/>
    <s v="E7"/>
    <s v="Yes"/>
    <s v="Yes"/>
    <s v="Yes"/>
    <s v="Yes"/>
    <s v="Yes"/>
    <s v="Yes"/>
    <s v="Yes"/>
    <s v="111103084865"/>
    <d v="2021-07-22T00:00:00"/>
    <d v="1899-12-30T10:42:33"/>
  </r>
  <r>
    <n v="8016"/>
    <s v="210000085416"/>
    <n v="60000959"/>
    <s v="Ashish Chandra Gupta"/>
    <x v="4"/>
    <s v="Faridabad"/>
    <x v="166"/>
    <m/>
    <x v="1"/>
    <s v="Executives"/>
    <s v="E8"/>
    <s v="Yes"/>
    <s v="Yes"/>
    <s v="Yes"/>
    <s v="Yes"/>
    <s v="Yes"/>
    <s v="Yes"/>
    <s v="Yes"/>
    <s v="111103149195"/>
    <d v="2021-07-22T00:00:00"/>
    <d v="1899-12-30T12:01:53"/>
  </r>
  <r>
    <n v="8018"/>
    <s v="210000078829"/>
    <n v="60001836"/>
    <s v="Amit Kumar"/>
    <x v="4"/>
    <s v="Faridabad"/>
    <x v="164"/>
    <m/>
    <x v="16"/>
    <s v="Executives"/>
    <s v="E6"/>
    <s v="Yes"/>
    <s v="Yes"/>
    <s v="Yes"/>
    <s v="Yes"/>
    <s v="Yes"/>
    <s v="Yes"/>
    <s v="Yes"/>
    <s v="111103165560"/>
    <d v="2021-07-03T00:00:00"/>
    <d v="1899-12-30T10:50:45"/>
  </r>
  <r>
    <n v="8055"/>
    <s v="210000094467"/>
    <n v="60011268"/>
    <s v="Naveen Kumar Sharma"/>
    <x v="4"/>
    <s v="Faridabad"/>
    <x v="199"/>
    <m/>
    <x v="16"/>
    <s v="Workmen"/>
    <s v="W5"/>
    <s v="Yes"/>
    <s v="Yes"/>
    <s v="Yes"/>
    <s v="Yes"/>
    <s v="Yes"/>
    <s v="Yes"/>
    <s v="Yes"/>
    <s v="111104392628"/>
    <d v="2021-07-31T00:00:00"/>
    <d v="1899-12-30T14:46:58"/>
  </r>
  <r>
    <n v="8057"/>
    <s v="210000086958"/>
    <n v="60016710"/>
    <s v="Manoj Kumar"/>
    <x v="4"/>
    <s v="Faridabad"/>
    <x v="159"/>
    <m/>
    <x v="0"/>
    <s v="Supervisors"/>
    <s v="S4"/>
    <s v="Yes"/>
    <s v="Yes"/>
    <s v="Yes"/>
    <s v="Yes"/>
    <s v="Yes"/>
    <s v="Yes"/>
    <s v="Yes"/>
    <s v="111104448180"/>
    <d v="2021-07-24T00:00:00"/>
    <d v="1899-12-30T21:23:37"/>
  </r>
  <r>
    <n v="8066"/>
    <s v="210000080756"/>
    <n v="60004132"/>
    <s v="Brijesh Yadav"/>
    <x v="4"/>
    <s v="Faridabad"/>
    <x v="194"/>
    <m/>
    <x v="16"/>
    <s v="Executives"/>
    <s v="E3"/>
    <s v="Yes"/>
    <s v="Yes"/>
    <s v="Yes"/>
    <s v="Yes"/>
    <s v="Yes"/>
    <s v="Yes"/>
    <s v="Yes"/>
    <s v="111105050350"/>
    <d v="2021-07-08T00:00:00"/>
    <d v="1899-12-30T16:01:17"/>
  </r>
  <r>
    <n v="8067"/>
    <s v="210000085606"/>
    <n v="60001880"/>
    <s v="Rakesh Kumar Agrawal"/>
    <x v="4"/>
    <s v="Faridabad"/>
    <x v="180"/>
    <m/>
    <x v="17"/>
    <s v="Executives"/>
    <s v="E6"/>
    <s v="Yes"/>
    <s v="Yes"/>
    <s v="Yes"/>
    <s v="Yes"/>
    <s v="Yes"/>
    <s v="Yes"/>
    <s v="Yes"/>
    <s v="111105402746"/>
    <d v="2021-07-22T00:00:00"/>
    <d v="1899-12-30T15:54:42"/>
  </r>
  <r>
    <n v="8079"/>
    <s v="210000093097"/>
    <n v="60018033"/>
    <s v="Mukesh Kumar Yadav"/>
    <x v="4"/>
    <s v="Faridabad"/>
    <x v="159"/>
    <m/>
    <x v="0"/>
    <s v="Supervisors"/>
    <s v="S2"/>
    <s v="Yes"/>
    <s v="Yes"/>
    <s v="Yes"/>
    <s v="Yes"/>
    <s v="Yes"/>
    <s v="Yes"/>
    <s v="Yes"/>
    <s v="111105696696"/>
    <d v="2021-07-30T00:00:00"/>
    <d v="1899-12-30T10:23:39"/>
  </r>
  <r>
    <n v="8080"/>
    <s v="210000094202"/>
    <n v="60011959"/>
    <s v="RAVINDER KUMAR JAIN"/>
    <x v="4"/>
    <s v="Faridabad"/>
    <x v="184"/>
    <m/>
    <x v="1"/>
    <s v="Executives"/>
    <s v="E2"/>
    <s v="Yes"/>
    <s v="Yes"/>
    <s v="Yes"/>
    <s v="Yes"/>
    <s v="Yes"/>
    <s v="Yes"/>
    <s v="Yes"/>
    <s v="215195272969"/>
    <d v="2021-07-31T00:00:00"/>
    <d v="1899-12-30T10:35:19"/>
  </r>
  <r>
    <n v="8085"/>
    <s v="210000088504"/>
    <n v="60003897"/>
    <s v="SHRADUL KUMAR DUBEY"/>
    <x v="4"/>
    <s v="Faridabad"/>
    <x v="153"/>
    <m/>
    <x v="0"/>
    <s v="Executives"/>
    <s v="E3"/>
    <s v="Yes"/>
    <s v="Yes"/>
    <s v="Yes"/>
    <s v="Yes"/>
    <s v="Yes"/>
    <s v="Yes"/>
    <s v="Yes"/>
    <s v="400000391091"/>
    <d v="2021-07-26T00:00:00"/>
    <d v="1899-12-30T21:21:50"/>
  </r>
  <r>
    <n v="8087"/>
    <s v="210000087610"/>
    <n v="60000786"/>
    <s v="Sunil Kumar"/>
    <x v="4"/>
    <s v="Faridabad"/>
    <x v="153"/>
    <m/>
    <x v="0"/>
    <s v="Executives"/>
    <s v="E8"/>
    <s v="Yes"/>
    <s v="Yes"/>
    <s v="Yes"/>
    <s v="Yes"/>
    <s v="Yes"/>
    <s v="Yes"/>
    <s v="Yes"/>
    <s v="400010035408"/>
    <d v="2021-07-26T00:00:00"/>
    <d v="1899-12-30T11:37:40"/>
  </r>
  <r>
    <n v="8116"/>
    <s v="210000095120"/>
    <n v="60004073"/>
    <s v="Uttam Kumar"/>
    <x v="4"/>
    <s v="Faridabad"/>
    <x v="154"/>
    <m/>
    <x v="16"/>
    <s v="Executives"/>
    <s v="E2"/>
    <s v="Yes"/>
    <s v="Yes"/>
    <s v="Yes"/>
    <s v="Yes"/>
    <s v="Yes"/>
    <s v="Yes"/>
    <s v="Yes"/>
    <s v="400050370813"/>
    <d v="2021-08-02T00:00:00"/>
    <d v="1899-12-30T17:46:04"/>
  </r>
  <r>
    <n v="8119"/>
    <s v="210000088806"/>
    <n v="60000999"/>
    <s v="S K Singh"/>
    <x v="4"/>
    <s v="Faridabad"/>
    <x v="200"/>
    <m/>
    <x v="1"/>
    <s v="Executives"/>
    <s v="E7"/>
    <s v="Yes"/>
    <s v="Yes"/>
    <s v="Yes"/>
    <s v="Yes"/>
    <s v="Yes"/>
    <s v="Yes"/>
    <s v="Yes"/>
    <s v="400060035042"/>
    <d v="2021-07-27T00:00:00"/>
    <d v="1899-12-30T10:58:50"/>
  </r>
  <r>
    <n v="8151"/>
    <s v="210000097797"/>
    <n v="60011123"/>
    <s v="Shailendra Sharma"/>
    <x v="4"/>
    <s v="Faridabad"/>
    <x v="152"/>
    <m/>
    <x v="16"/>
    <s v="Workmen"/>
    <s v="W6"/>
    <s v="Yes"/>
    <s v="Yes"/>
    <s v="Yes"/>
    <s v="Yes"/>
    <s v="Yes"/>
    <s v="Yes"/>
    <s v="Yes"/>
    <s v="500140163998"/>
    <d v="2021-08-11T00:00:00"/>
    <d v="1899-12-30T11:22:55"/>
  </r>
  <r>
    <n v="14"/>
    <s v="210000081879"/>
    <n v="60011134"/>
    <s v="Bhuvnesh Ch Sharma"/>
    <x v="5"/>
    <s v="Jammu"/>
    <x v="207"/>
    <m/>
    <x v="19"/>
    <s v="Executives"/>
    <s v="E2"/>
    <s v="Yes"/>
    <s v="Yes"/>
    <s v="Yes"/>
    <s v="Yes"/>
    <s v="Yes"/>
    <s v="Yes"/>
    <s v="No"/>
    <s v="0"/>
    <d v="2021-07-12T00:00:00"/>
    <d v="1899-12-30T15:19:00"/>
  </r>
  <r>
    <n v="18"/>
    <s v="210000082309"/>
    <n v="60018024"/>
    <s v="Sharaz Ahmed Malik"/>
    <x v="5"/>
    <s v="Jammu"/>
    <x v="207"/>
    <m/>
    <x v="19"/>
    <s v="Executives"/>
    <s v="E2"/>
    <s v="Yes"/>
    <s v="Yes"/>
    <s v="Yes"/>
    <s v="Yes"/>
    <s v="Yes"/>
    <s v="Yes"/>
    <s v="No"/>
    <s v="0"/>
    <d v="2021-07-13T00:00:00"/>
    <d v="1899-12-30T15:44:50"/>
  </r>
  <r>
    <n v="19"/>
    <s v="210000082317"/>
    <n v="60016671"/>
    <s v="Virender Singh"/>
    <x v="5"/>
    <s v="Jammu"/>
    <x v="208"/>
    <m/>
    <x v="19"/>
    <s v="Executives"/>
    <s v="E2"/>
    <s v="Yes"/>
    <s v="Yes"/>
    <s v="Yes"/>
    <s v="Yes"/>
    <s v="Yes"/>
    <s v="Yes"/>
    <s v="No"/>
    <s v="0"/>
    <d v="2021-07-13T00:00:00"/>
    <d v="1899-12-30T15:42:40"/>
  </r>
  <r>
    <n v="23"/>
    <s v="210000082915"/>
    <n v="60011130"/>
    <s v="Ramesh Ch Pathak"/>
    <x v="5"/>
    <s v="Jammu"/>
    <x v="209"/>
    <m/>
    <x v="20"/>
    <s v="Executives"/>
    <s v="E2"/>
    <s v="Yes"/>
    <s v="Yes"/>
    <s v="Yes"/>
    <s v="Yes"/>
    <s v="Yes"/>
    <s v="Yes"/>
    <s v="No"/>
    <s v="0"/>
    <d v="2021-07-14T00:00:00"/>
    <d v="1899-12-30T17:31:31"/>
  </r>
  <r>
    <n v="25"/>
    <s v="210000083127"/>
    <n v="60018030"/>
    <s v="Faizan Amin"/>
    <x v="5"/>
    <s v="Jammu"/>
    <x v="210"/>
    <m/>
    <x v="19"/>
    <s v="Executives"/>
    <s v="E2"/>
    <s v="Yes"/>
    <s v="Yes"/>
    <s v="Yes"/>
    <s v="Yes"/>
    <s v="Yes"/>
    <s v="Yes"/>
    <s v="No"/>
    <s v="0"/>
    <d v="2021-07-15T00:00:00"/>
    <d v="1899-12-30T13:28:29"/>
  </r>
  <r>
    <n v="30"/>
    <s v="210000083652"/>
    <n v="60018029"/>
    <s v="Sampadha ."/>
    <x v="5"/>
    <s v="Jammu"/>
    <x v="207"/>
    <m/>
    <x v="19"/>
    <s v="Executives"/>
    <s v="E2"/>
    <s v="Yes"/>
    <s v="Yes"/>
    <s v="Yes"/>
    <s v="Yes"/>
    <s v="Yes"/>
    <s v="Yes"/>
    <s v="No"/>
    <s v="0"/>
    <d v="2021-07-16T00:00:00"/>
    <d v="1899-12-30T17:28:03"/>
  </r>
  <r>
    <n v="32"/>
    <s v="210000083482"/>
    <n v="60018163"/>
    <s v="Abhishek Choudhary"/>
    <x v="5"/>
    <s v="Jammu"/>
    <x v="211"/>
    <m/>
    <x v="20"/>
    <s v="Executives"/>
    <s v="E2"/>
    <s v="Yes"/>
    <s v="Yes"/>
    <s v="Yes"/>
    <s v="Yes"/>
    <s v="Yes"/>
    <s v="Yes"/>
    <s v="No"/>
    <s v="0"/>
    <d v="2021-07-16T00:00:00"/>
    <d v="1899-12-30T11:38:57"/>
  </r>
  <r>
    <n v="33"/>
    <s v="210000083394"/>
    <n v="60018017"/>
    <s v="Kuljinder Pal Singh Sethi"/>
    <x v="5"/>
    <s v="Jammu"/>
    <x v="207"/>
    <m/>
    <x v="19"/>
    <s v="Executives"/>
    <s v="E2"/>
    <s v="Yes"/>
    <s v="Yes"/>
    <s v="Yes"/>
    <s v="Yes"/>
    <s v="Yes"/>
    <s v="Yes"/>
    <s v="No"/>
    <s v="0"/>
    <d v="2021-07-16T00:00:00"/>
    <d v="1899-12-30T09:46:01"/>
  </r>
  <r>
    <n v="41"/>
    <s v="210000084392"/>
    <n v="60018089"/>
    <s v="Murtaza Hassan"/>
    <x v="5"/>
    <s v="Jammu"/>
    <x v="210"/>
    <m/>
    <x v="19"/>
    <s v="Executives"/>
    <s v="E2"/>
    <s v="Yes"/>
    <s v="Yes"/>
    <s v="Yes"/>
    <s v="Yes"/>
    <s v="Yes"/>
    <s v="Yes"/>
    <s v="No"/>
    <s v="0"/>
    <d v="2021-07-19T00:00:00"/>
    <d v="1899-12-30T15:42:41"/>
  </r>
  <r>
    <n v="52"/>
    <s v="210000084894"/>
    <n v="60060014"/>
    <s v="Madhu Kumar V"/>
    <x v="5"/>
    <s v="Jammu"/>
    <x v="212"/>
    <m/>
    <x v="21"/>
    <s v="Executives"/>
    <s v="E2"/>
    <s v="Yes"/>
    <s v="Yes"/>
    <s v="Yes"/>
    <s v="Yes"/>
    <s v="Yes"/>
    <s v="Yes"/>
    <s v="No"/>
    <s v="0"/>
    <d v="2021-07-20T00:00:00"/>
    <d v="1899-12-30T16:22:39"/>
  </r>
  <r>
    <n v="68"/>
    <s v="210000086017"/>
    <n v="60011142"/>
    <s v="Tarkeshwer Saini"/>
    <x v="5"/>
    <s v="Jammu"/>
    <x v="213"/>
    <m/>
    <x v="20"/>
    <s v="Executives"/>
    <s v="E2"/>
    <s v="Yes"/>
    <s v="Yes"/>
    <s v="Yes"/>
    <s v="Yes"/>
    <s v="Yes"/>
    <s v="Yes"/>
    <s v="No"/>
    <s v="0"/>
    <d v="2021-07-23T00:00:00"/>
    <d v="1899-12-30T11:29:26"/>
  </r>
  <r>
    <n v="78"/>
    <s v="210000086587"/>
    <n v="60018173"/>
    <s v="BHADU NATH"/>
    <x v="5"/>
    <s v="Jammu"/>
    <x v="213"/>
    <m/>
    <x v="20"/>
    <s v="Executives"/>
    <s v="E2"/>
    <s v="Yes"/>
    <s v="Yes"/>
    <s v="Yes"/>
    <s v="Yes"/>
    <s v="Yes"/>
    <s v="Yes"/>
    <s v="No"/>
    <s v="0"/>
    <d v="2021-07-24T00:00:00"/>
    <d v="1899-12-30T09:58:26"/>
  </r>
  <r>
    <n v="85"/>
    <s v="210000086801"/>
    <n v="60060058"/>
    <s v="Manosh Kumar V D"/>
    <x v="5"/>
    <s v="Jammu"/>
    <x v="214"/>
    <m/>
    <x v="0"/>
    <s v="Executives"/>
    <s v="E2"/>
    <s v="Yes"/>
    <s v="Yes"/>
    <s v="Yes"/>
    <s v="Yes"/>
    <s v="Yes"/>
    <s v="Yes"/>
    <s v="No"/>
    <s v="0"/>
    <d v="2021-07-24T00:00:00"/>
    <d v="1899-12-30T14:49:40"/>
  </r>
  <r>
    <n v="93"/>
    <s v="210000087000"/>
    <n v="60003834"/>
    <s v="Dinesh Kumar Saini"/>
    <x v="5"/>
    <s v="Jammu"/>
    <x v="207"/>
    <m/>
    <x v="19"/>
    <s v="Executives"/>
    <s v="E2"/>
    <s v="Yes"/>
    <s v="Yes"/>
    <s v="Yes"/>
    <s v="Yes"/>
    <s v="Yes"/>
    <s v="Yes"/>
    <s v="No"/>
    <s v="0"/>
    <d v="2021-07-25T00:00:00"/>
    <d v="1899-12-30T08:17:46"/>
  </r>
  <r>
    <n v="97"/>
    <s v="210000087469"/>
    <n v="60018096"/>
    <s v="Abhishek Kumar"/>
    <x v="5"/>
    <s v="Jammu"/>
    <x v="215"/>
    <m/>
    <x v="19"/>
    <s v="Executives"/>
    <s v="E2"/>
    <s v="Yes"/>
    <s v="Yes"/>
    <s v="Yes"/>
    <s v="Yes"/>
    <s v="Yes"/>
    <s v="Yes"/>
    <s v="No"/>
    <s v="0"/>
    <d v="2021-07-26T00:00:00"/>
    <d v="1899-12-30T10:48:34"/>
  </r>
  <r>
    <n v="100"/>
    <s v="210000087310"/>
    <n v="60018094"/>
    <s v="Tajamul Razaq"/>
    <x v="5"/>
    <s v="Jammu"/>
    <x v="210"/>
    <m/>
    <x v="19"/>
    <s v="Executives"/>
    <s v="E2"/>
    <s v="Yes"/>
    <s v="Yes"/>
    <s v="Yes"/>
    <s v="Yes"/>
    <s v="Yes"/>
    <s v="Yes"/>
    <s v="No"/>
    <s v="0"/>
    <d v="2021-07-26T00:00:00"/>
    <d v="1899-12-30T10:05:00"/>
  </r>
  <r>
    <n v="101"/>
    <s v="210000087514"/>
    <n v="60018171"/>
    <s v="ANKUSH KUMAR"/>
    <x v="5"/>
    <s v="Jammu"/>
    <x v="207"/>
    <m/>
    <x v="19"/>
    <s v="Executives"/>
    <s v="E2"/>
    <s v="Yes"/>
    <s v="Yes"/>
    <s v="Yes"/>
    <s v="Yes"/>
    <s v="Yes"/>
    <s v="Yes"/>
    <s v="No"/>
    <s v="0"/>
    <d v="2021-07-26T00:00:00"/>
    <d v="1899-12-30T11:03:10"/>
  </r>
  <r>
    <n v="104"/>
    <s v="210000087359"/>
    <n v="60003805"/>
    <s v="Sunny Jarewal"/>
    <x v="5"/>
    <s v="Jammu"/>
    <x v="209"/>
    <m/>
    <x v="20"/>
    <s v="Executives"/>
    <s v="E2"/>
    <s v="Yes"/>
    <s v="Yes"/>
    <s v="Yes"/>
    <s v="Yes"/>
    <s v="Yes"/>
    <s v="Yes"/>
    <s v="No"/>
    <s v="0"/>
    <d v="2021-07-26T00:00:00"/>
    <d v="1899-12-30T10:07:18"/>
  </r>
  <r>
    <n v="105"/>
    <s v="210000087459"/>
    <n v="60016720"/>
    <s v="Naresh Kumar"/>
    <x v="5"/>
    <s v="Jammu"/>
    <x v="208"/>
    <m/>
    <x v="19"/>
    <s v="Executives"/>
    <s v="E2"/>
    <s v="Yes"/>
    <s v="Yes"/>
    <s v="Yes"/>
    <s v="Yes"/>
    <s v="Yes"/>
    <s v="Yes"/>
    <s v="No"/>
    <s v="0"/>
    <d v="2021-07-26T00:00:00"/>
    <d v="1899-12-30T10:45:01"/>
  </r>
  <r>
    <n v="110"/>
    <s v="210000087215"/>
    <n v="60003781"/>
    <s v="Raunak Manju"/>
    <x v="5"/>
    <s v="Jammu"/>
    <x v="216"/>
    <m/>
    <x v="21"/>
    <s v="Executives"/>
    <s v="E2"/>
    <s v="Yes"/>
    <s v="Yes"/>
    <s v="Yes"/>
    <s v="Yes"/>
    <s v="Yes"/>
    <s v="Yes"/>
    <s v="No"/>
    <s v="0"/>
    <d v="2021-07-26T00:00:00"/>
    <d v="1899-12-30T01:47:06"/>
  </r>
  <r>
    <n v="129"/>
    <s v="210000088470"/>
    <n v="60018097"/>
    <s v="Rahul Kumar Atri"/>
    <x v="5"/>
    <s v="Jammu"/>
    <x v="217"/>
    <m/>
    <x v="19"/>
    <s v="Executives"/>
    <s v="E2"/>
    <s v="Yes"/>
    <s v="Yes"/>
    <s v="Yes"/>
    <s v="Yes"/>
    <s v="Yes"/>
    <s v="Yes"/>
    <s v="No"/>
    <s v="0"/>
    <d v="2021-07-26T00:00:00"/>
    <d v="1899-12-30T20:47:29"/>
  </r>
  <r>
    <n v="149"/>
    <s v="210000089311"/>
    <n v="60018177"/>
    <s v="FUZAIL SHOUKAT"/>
    <x v="5"/>
    <s v="Jammu"/>
    <x v="215"/>
    <m/>
    <x v="19"/>
    <s v="Executives"/>
    <s v="E2"/>
    <s v="Yes"/>
    <s v="Yes"/>
    <s v="Yes"/>
    <s v="Yes"/>
    <s v="Yes"/>
    <s v="Yes"/>
    <s v="No"/>
    <s v="0"/>
    <d v="2021-07-27T00:00:00"/>
    <d v="1899-12-30T15:17:32"/>
  </r>
  <r>
    <n v="174"/>
    <s v="210000089801"/>
    <n v="60018018"/>
    <s v="Fahim Ahmad Dar"/>
    <x v="5"/>
    <s v="Jammu"/>
    <x v="218"/>
    <m/>
    <x v="19"/>
    <s v="Executives"/>
    <s v="E2"/>
    <s v="Yes"/>
    <s v="Yes"/>
    <s v="Yes"/>
    <s v="Yes"/>
    <s v="Yes"/>
    <s v="Yes"/>
    <s v="No"/>
    <s v="0"/>
    <d v="2021-07-27T00:00:00"/>
    <d v="1899-12-30T19:06:10"/>
  </r>
  <r>
    <n v="180"/>
    <s v="210000089800"/>
    <n v="60018025"/>
    <s v="Mubashir Yaseen"/>
    <x v="5"/>
    <s v="Jammu"/>
    <x v="218"/>
    <m/>
    <x v="19"/>
    <s v="Executives"/>
    <s v="E2"/>
    <s v="Yes"/>
    <s v="Yes"/>
    <s v="Yes"/>
    <s v="Yes"/>
    <s v="Yes"/>
    <s v="Yes"/>
    <s v="No"/>
    <s v="0"/>
    <d v="2021-07-27T00:00:00"/>
    <d v="1899-12-30T19:25:20"/>
  </r>
  <r>
    <n v="187"/>
    <s v="210000089797"/>
    <n v="60018021"/>
    <s v="Gowhar Ahmad Mir"/>
    <x v="5"/>
    <s v="Jammu"/>
    <x v="210"/>
    <m/>
    <x v="19"/>
    <s v="Executives"/>
    <s v="E2"/>
    <s v="Yes"/>
    <s v="Yes"/>
    <s v="Yes"/>
    <s v="Yes"/>
    <s v="Yes"/>
    <s v="Yes"/>
    <s v="No"/>
    <s v="0"/>
    <d v="2021-07-27T00:00:00"/>
    <d v="1899-12-30T19:16:03"/>
  </r>
  <r>
    <n v="188"/>
    <s v="210000089778"/>
    <n v="60018023"/>
    <s v="Ikhlak Amin Wani"/>
    <x v="5"/>
    <s v="Jammu"/>
    <x v="210"/>
    <m/>
    <x v="19"/>
    <s v="Executives"/>
    <s v="E2"/>
    <s v="Yes"/>
    <s v="Yes"/>
    <s v="Yes"/>
    <s v="Yes"/>
    <s v="Yes"/>
    <s v="Yes"/>
    <s v="No"/>
    <s v="0"/>
    <d v="2021-07-27T00:00:00"/>
    <d v="1899-12-30T19:02:32"/>
  </r>
  <r>
    <n v="189"/>
    <s v="210000089814"/>
    <n v="60018092"/>
    <s v="Mahak Gull"/>
    <x v="5"/>
    <s v="Jammu"/>
    <x v="210"/>
    <m/>
    <x v="19"/>
    <s v="Executives"/>
    <s v="E2"/>
    <s v="Yes"/>
    <s v="Yes"/>
    <s v="Yes"/>
    <s v="Yes"/>
    <s v="Yes"/>
    <s v="Yes"/>
    <s v="No"/>
    <s v="0"/>
    <d v="2021-07-27T00:00:00"/>
    <d v="1899-12-30T19:43:04"/>
  </r>
  <r>
    <n v="195"/>
    <s v="210000089812"/>
    <n v="60018095"/>
    <s v="Nyla Majid"/>
    <x v="5"/>
    <s v="Jammu"/>
    <x v="210"/>
    <m/>
    <x v="19"/>
    <s v="Executives"/>
    <s v="E2"/>
    <s v="Yes"/>
    <s v="Yes"/>
    <s v="Yes"/>
    <s v="Yes"/>
    <s v="Yes"/>
    <s v="Yes"/>
    <s v="No"/>
    <s v="0"/>
    <d v="2021-07-27T00:00:00"/>
    <d v="1899-12-30T19:33:19"/>
  </r>
  <r>
    <n v="196"/>
    <s v="210000089813"/>
    <n v="60018091"/>
    <s v="Nuha Bilal"/>
    <x v="5"/>
    <s v="Jammu"/>
    <x v="210"/>
    <m/>
    <x v="19"/>
    <s v="Executives"/>
    <s v="E2"/>
    <s v="Yes"/>
    <s v="Yes"/>
    <s v="Yes"/>
    <s v="Yes"/>
    <s v="Yes"/>
    <s v="Yes"/>
    <s v="No"/>
    <s v="0"/>
    <d v="2021-07-27T00:00:00"/>
    <d v="1899-12-30T19:36:11"/>
  </r>
  <r>
    <n v="197"/>
    <s v="210000089821"/>
    <n v="60018031"/>
    <s v="Mohammad Burhan Sultanpuri"/>
    <x v="5"/>
    <s v="Jammu"/>
    <x v="218"/>
    <m/>
    <x v="19"/>
    <s v="Executives"/>
    <s v="E2"/>
    <s v="Yes"/>
    <s v="Yes"/>
    <s v="Yes"/>
    <s v="Yes"/>
    <s v="Yes"/>
    <s v="Yes"/>
    <s v="No"/>
    <s v="0"/>
    <d v="2021-07-27T00:00:00"/>
    <d v="1899-12-30T19:26:12"/>
  </r>
  <r>
    <n v="204"/>
    <s v="210000090100"/>
    <n v="60018020"/>
    <s v="Afnan Rafiq"/>
    <x v="5"/>
    <s v="Jammu"/>
    <x v="210"/>
    <m/>
    <x v="19"/>
    <s v="Executives"/>
    <s v="E2"/>
    <s v="Yes"/>
    <s v="Yes"/>
    <s v="Yes"/>
    <s v="Yes"/>
    <s v="Yes"/>
    <s v="Yes"/>
    <s v="No"/>
    <s v="0"/>
    <d v="2021-07-28T00:00:00"/>
    <d v="1899-12-30T10:18:07"/>
  </r>
  <r>
    <n v="205"/>
    <s v="210000090103"/>
    <n v="60018170"/>
    <s v="OWAIS MOHI UD DIN HURRAH"/>
    <x v="5"/>
    <s v="Jammu"/>
    <x v="210"/>
    <m/>
    <x v="19"/>
    <s v="Executives"/>
    <s v="E2"/>
    <s v="Yes"/>
    <s v="Yes"/>
    <s v="Yes"/>
    <s v="Yes"/>
    <s v="Yes"/>
    <s v="Yes"/>
    <s v="No"/>
    <s v="0"/>
    <d v="2021-07-28T00:00:00"/>
    <d v="1899-12-30T10:19:17"/>
  </r>
  <r>
    <n v="209"/>
    <s v="210000089962"/>
    <n v="60018178"/>
    <s v="SAMMA MALIK"/>
    <x v="5"/>
    <s v="Jammu"/>
    <x v="213"/>
    <m/>
    <x v="20"/>
    <s v="Executives"/>
    <s v="E2"/>
    <s v="Yes"/>
    <s v="Yes"/>
    <s v="Yes"/>
    <s v="Yes"/>
    <s v="Yes"/>
    <s v="Yes"/>
    <s v="No"/>
    <s v="0"/>
    <d v="2021-07-28T00:00:00"/>
    <d v="1899-12-30T09:19:17"/>
  </r>
  <r>
    <n v="213"/>
    <s v="210000090184"/>
    <n v="60018027"/>
    <s v="Rasiq Ahmad Malik"/>
    <x v="5"/>
    <s v="Jammu"/>
    <x v="218"/>
    <m/>
    <x v="19"/>
    <s v="Executives"/>
    <s v="E2"/>
    <s v="Yes"/>
    <s v="Yes"/>
    <s v="Yes"/>
    <s v="Yes"/>
    <s v="Yes"/>
    <s v="Yes"/>
    <s v="No"/>
    <s v="0"/>
    <d v="2021-07-28T00:00:00"/>
    <d v="1899-12-30T10:43:02"/>
  </r>
  <r>
    <n v="220"/>
    <s v="210000090274"/>
    <n v="60016690"/>
    <s v="Dheeraj Kumar"/>
    <x v="5"/>
    <s v="Jammu"/>
    <x v="208"/>
    <m/>
    <x v="19"/>
    <s v="Executives"/>
    <s v="E2"/>
    <s v="Yes"/>
    <s v="Yes"/>
    <s v="Yes"/>
    <s v="Yes"/>
    <s v="Yes"/>
    <s v="Yes"/>
    <s v="No"/>
    <s v="0"/>
    <d v="2021-07-28T00:00:00"/>
    <d v="1899-12-30T11:01:07"/>
  </r>
  <r>
    <n v="229"/>
    <s v="210000090465"/>
    <n v="60018019"/>
    <s v="Burhanul Majeed"/>
    <x v="5"/>
    <s v="Jammu"/>
    <x v="218"/>
    <m/>
    <x v="19"/>
    <s v="Executives"/>
    <s v="E2"/>
    <s v="Yes"/>
    <s v="Yes"/>
    <s v="Yes"/>
    <s v="Yes"/>
    <s v="Yes"/>
    <s v="Yes"/>
    <s v="No"/>
    <s v="0"/>
    <d v="2021-07-28T00:00:00"/>
    <d v="1899-12-30T11:54:31"/>
  </r>
  <r>
    <n v="254"/>
    <s v="210000091114"/>
    <n v="60041566"/>
    <s v="Joydip Ghosh"/>
    <x v="5"/>
    <s v="Jammu"/>
    <x v="219"/>
    <m/>
    <x v="20"/>
    <s v="Executives"/>
    <s v="E2"/>
    <s v="Yes"/>
    <s v="Yes"/>
    <s v="Yes"/>
    <s v="Yes"/>
    <s v="Yes"/>
    <s v="Yes"/>
    <s v="No"/>
    <s v="0"/>
    <d v="2021-07-28T00:00:00"/>
    <d v="1899-12-30T16:54:45"/>
  </r>
  <r>
    <n v="260"/>
    <s v="210000091371"/>
    <n v="60018175"/>
    <s v="SHEIKH TANZEEL MANSOOR"/>
    <x v="5"/>
    <s v="Jammu"/>
    <x v="220"/>
    <m/>
    <x v="19"/>
    <s v="Executives"/>
    <s v="E2"/>
    <s v="Yes"/>
    <s v="Yes"/>
    <s v="Yes"/>
    <s v="Yes"/>
    <s v="Yes"/>
    <s v="Yes"/>
    <s v="No"/>
    <s v="0"/>
    <d v="2021-07-28T00:00:00"/>
    <d v="1899-12-30T18:51:45"/>
  </r>
  <r>
    <n v="263"/>
    <s v="210000091213"/>
    <n v="60018159"/>
    <s v="Brijendra Kumar Singh"/>
    <x v="5"/>
    <s v="Jammu"/>
    <x v="221"/>
    <m/>
    <x v="21"/>
    <s v="Executives"/>
    <s v="E2"/>
    <s v="Yes"/>
    <s v="Yes"/>
    <s v="Yes"/>
    <s v="Yes"/>
    <s v="Yes"/>
    <s v="Yes"/>
    <s v="No"/>
    <s v="0"/>
    <d v="2021-07-28T00:00:00"/>
    <d v="1899-12-30T17:28:33"/>
  </r>
  <r>
    <n v="264"/>
    <s v="210000091376"/>
    <n v="60018174"/>
    <s v="ANEES MUZZAFER SHAH"/>
    <x v="5"/>
    <s v="Jammu"/>
    <x v="210"/>
    <m/>
    <x v="19"/>
    <s v="Executives"/>
    <s v="E2"/>
    <s v="Yes"/>
    <s v="Yes"/>
    <s v="Yes"/>
    <s v="Yes"/>
    <s v="Yes"/>
    <s v="Yes"/>
    <s v="No"/>
    <s v="0"/>
    <d v="2021-07-28T00:00:00"/>
    <d v="1899-12-30T19:07:48"/>
  </r>
  <r>
    <n v="269"/>
    <s v="210000091357"/>
    <n v="60018176"/>
    <s v="MOHIT KUMAR"/>
    <x v="5"/>
    <s v="Jammu"/>
    <x v="210"/>
    <m/>
    <x v="19"/>
    <s v="Executives"/>
    <s v="E2"/>
    <s v="Yes"/>
    <s v="Yes"/>
    <s v="Yes"/>
    <s v="Yes"/>
    <s v="Yes"/>
    <s v="Yes"/>
    <s v="No"/>
    <s v="0"/>
    <d v="2021-07-28T00:00:00"/>
    <d v="1899-12-30T18:49:46"/>
  </r>
  <r>
    <n v="273"/>
    <s v="210000091035"/>
    <n v="60003873"/>
    <s v="Mohd Monis Raza"/>
    <x v="5"/>
    <s v="Jammu"/>
    <x v="212"/>
    <m/>
    <x v="21"/>
    <s v="Executives"/>
    <s v="E2"/>
    <s v="Yes"/>
    <s v="Yes"/>
    <s v="Yes"/>
    <s v="Yes"/>
    <s v="Yes"/>
    <s v="Yes"/>
    <s v="No"/>
    <s v="0"/>
    <d v="2021-07-28T00:00:00"/>
    <d v="1899-12-30T16:35:28"/>
  </r>
  <r>
    <n v="275"/>
    <s v="210000091239"/>
    <n v="60016674"/>
    <s v="Sher Singh"/>
    <x v="5"/>
    <s v="Jammu"/>
    <x v="220"/>
    <m/>
    <x v="19"/>
    <s v="Executives"/>
    <s v="E2"/>
    <s v="Yes"/>
    <s v="Yes"/>
    <s v="Yes"/>
    <s v="Yes"/>
    <s v="Yes"/>
    <s v="Yes"/>
    <s v="No"/>
    <s v="0"/>
    <d v="2021-07-28T00:00:00"/>
    <d v="1899-12-30T17:45:45"/>
  </r>
  <r>
    <n v="287"/>
    <s v="210000092144"/>
    <n v="60004087"/>
    <s v="Ravi Kumar"/>
    <x v="5"/>
    <s v="Jammu"/>
    <x v="215"/>
    <m/>
    <x v="19"/>
    <s v="Executives"/>
    <s v="E2"/>
    <s v="Yes"/>
    <s v="Yes"/>
    <s v="Yes"/>
    <s v="Yes"/>
    <s v="Yes"/>
    <s v="Yes"/>
    <s v="No"/>
    <s v="0"/>
    <d v="2021-07-29T00:00:00"/>
    <d v="1899-12-30T13:14:55"/>
  </r>
  <r>
    <n v="300"/>
    <s v="210000092302"/>
    <n v="60040275"/>
    <s v="A K Sinha"/>
    <x v="5"/>
    <s v="Jammu"/>
    <x v="207"/>
    <m/>
    <x v="19"/>
    <s v="Executives"/>
    <s v="E2"/>
    <s v="Yes"/>
    <s v="Yes"/>
    <s v="Yes"/>
    <s v="Yes"/>
    <s v="Yes"/>
    <s v="Yes"/>
    <s v="No"/>
    <s v="0"/>
    <d v="2021-07-29T00:00:00"/>
    <d v="1899-12-30T15:23:38"/>
  </r>
  <r>
    <n v="302"/>
    <s v="210000092181"/>
    <n v="60016709"/>
    <s v="Shailesh Bhat"/>
    <x v="5"/>
    <s v="Jammu"/>
    <x v="220"/>
    <m/>
    <x v="19"/>
    <s v="Executives"/>
    <s v="E2"/>
    <s v="Yes"/>
    <s v="Yes"/>
    <s v="Yes"/>
    <s v="Yes"/>
    <s v="Yes"/>
    <s v="Yes"/>
    <s v="No"/>
    <s v="0"/>
    <d v="2021-07-29T00:00:00"/>
    <d v="1899-12-30T13:54:35"/>
  </r>
  <r>
    <n v="320"/>
    <s v="210000092665"/>
    <n v="60018167"/>
    <s v="Faheem Abdullah"/>
    <x v="5"/>
    <s v="Jammu"/>
    <x v="222"/>
    <m/>
    <x v="19"/>
    <s v="Executives"/>
    <s v="E2"/>
    <s v="Yes"/>
    <s v="Yes"/>
    <s v="Yes"/>
    <s v="Yes"/>
    <s v="Yes"/>
    <s v="Yes"/>
    <s v="No"/>
    <s v="0"/>
    <d v="2021-07-29T00:00:00"/>
    <d v="1899-12-30T18:21:43"/>
  </r>
  <r>
    <n v="327"/>
    <s v="210000092820"/>
    <n v="60003796"/>
    <s v="Amit Kumar Verma"/>
    <x v="5"/>
    <s v="Jammu"/>
    <x v="222"/>
    <m/>
    <x v="19"/>
    <s v="Executives"/>
    <s v="E2"/>
    <s v="Yes"/>
    <s v="Yes"/>
    <s v="Yes"/>
    <s v="Yes"/>
    <s v="Yes"/>
    <s v="Yes"/>
    <s v="No"/>
    <s v="0"/>
    <d v="2021-07-29T00:00:00"/>
    <d v="1899-12-30T21:36:31"/>
  </r>
  <r>
    <n v="330"/>
    <s v="210000092653"/>
    <n v="60018022"/>
    <s v="Syed Uzairul Muazam"/>
    <x v="5"/>
    <s v="Jammu"/>
    <x v="217"/>
    <m/>
    <x v="19"/>
    <s v="Executives"/>
    <s v="E2"/>
    <s v="Yes"/>
    <s v="Yes"/>
    <s v="Yes"/>
    <s v="Yes"/>
    <s v="Yes"/>
    <s v="Yes"/>
    <s v="No"/>
    <s v="0"/>
    <d v="2021-07-29T00:00:00"/>
    <d v="1899-12-30T18:07:44"/>
  </r>
  <r>
    <n v="334"/>
    <s v="210000093073"/>
    <n v="60003865"/>
    <s v="Anupam Jaiswara"/>
    <x v="5"/>
    <s v="Jammu"/>
    <x v="212"/>
    <m/>
    <x v="21"/>
    <s v="Executives"/>
    <s v="E2"/>
    <s v="Yes"/>
    <s v="Yes"/>
    <s v="Yes"/>
    <s v="Yes"/>
    <s v="Yes"/>
    <s v="Yes"/>
    <s v="No"/>
    <s v="0"/>
    <d v="2021-07-30T00:00:00"/>
    <d v="1899-12-30T10:14:43"/>
  </r>
  <r>
    <n v="336"/>
    <s v="210000093162"/>
    <n v="60018088"/>
    <s v="Azeem Akbar Drabu"/>
    <x v="5"/>
    <s v="Jammu"/>
    <x v="220"/>
    <m/>
    <x v="19"/>
    <s v="Executives"/>
    <s v="E2"/>
    <s v="Yes"/>
    <s v="Yes"/>
    <s v="Yes"/>
    <s v="Yes"/>
    <s v="Yes"/>
    <s v="Yes"/>
    <s v="No"/>
    <s v="0"/>
    <d v="2021-07-30T00:00:00"/>
    <d v="1899-12-30T10:40:50"/>
  </r>
  <r>
    <n v="348"/>
    <s v="210000092987"/>
    <n v="60016692"/>
    <s v="Jatinder Singh Bambra"/>
    <x v="5"/>
    <s v="Jammu"/>
    <x v="220"/>
    <m/>
    <x v="19"/>
    <s v="Executives"/>
    <s v="E2"/>
    <s v="Yes"/>
    <s v="Yes"/>
    <s v="Yes"/>
    <s v="Yes"/>
    <s v="Yes"/>
    <s v="Yes"/>
    <s v="No"/>
    <s v="0"/>
    <d v="2021-07-30T00:00:00"/>
    <d v="1899-12-30T09:50:23"/>
  </r>
  <r>
    <n v="353"/>
    <s v="210000093240"/>
    <n v="60011231"/>
    <s v="Rajesh Kumar Meena"/>
    <x v="5"/>
    <s v="Jammu"/>
    <x v="215"/>
    <m/>
    <x v="19"/>
    <s v="Executives"/>
    <s v="E2"/>
    <s v="Yes"/>
    <s v="Yes"/>
    <s v="Yes"/>
    <s v="Yes"/>
    <s v="Yes"/>
    <s v="Yes"/>
    <s v="No"/>
    <s v="0"/>
    <d v="2021-07-30T00:00:00"/>
    <d v="1899-12-30T11:13:16"/>
  </r>
  <r>
    <n v="359"/>
    <s v="210000093217"/>
    <n v="60018179"/>
    <s v="ROHIT KUMAR BHAGAT"/>
    <x v="5"/>
    <s v="Jammu"/>
    <x v="217"/>
    <m/>
    <x v="19"/>
    <s v="Executives"/>
    <s v="E2"/>
    <s v="Yes"/>
    <s v="Yes"/>
    <s v="Yes"/>
    <s v="Yes"/>
    <s v="Yes"/>
    <s v="Yes"/>
    <s v="No"/>
    <s v="0"/>
    <d v="2021-07-30T00:00:00"/>
    <d v="1899-12-30T10:57:03"/>
  </r>
  <r>
    <n v="372"/>
    <s v="210000093778"/>
    <n v="60018169"/>
    <s v="MOUZIM MUSHTAQ"/>
    <x v="5"/>
    <s v="Jammu"/>
    <x v="208"/>
    <m/>
    <x v="19"/>
    <s v="Executives"/>
    <s v="E2"/>
    <s v="Yes"/>
    <s v="Yes"/>
    <s v="Yes"/>
    <s v="Yes"/>
    <s v="Yes"/>
    <s v="Yes"/>
    <s v="No"/>
    <s v="0"/>
    <d v="2021-07-30T00:00:00"/>
    <d v="1899-12-30T16:55:29"/>
  </r>
  <r>
    <n v="376"/>
    <s v="210000093777"/>
    <n v="60018093"/>
    <s v="Fayaz Ali"/>
    <x v="5"/>
    <s v="Jammu"/>
    <x v="208"/>
    <m/>
    <x v="19"/>
    <s v="Executives"/>
    <s v="E2"/>
    <s v="Yes"/>
    <s v="Yes"/>
    <s v="Yes"/>
    <s v="Yes"/>
    <s v="Yes"/>
    <s v="Yes"/>
    <s v="No"/>
    <s v="0"/>
    <d v="2021-07-30T00:00:00"/>
    <d v="1899-12-30T16:55:26"/>
  </r>
  <r>
    <n v="430"/>
    <s v="210000079757"/>
    <n v="60003988"/>
    <s v="AKHIL SINGHAL"/>
    <x v="5"/>
    <s v="Jammu"/>
    <x v="207"/>
    <m/>
    <x v="19"/>
    <s v="Executives"/>
    <s v="E3"/>
    <s v="Yes"/>
    <s v="Yes"/>
    <s v="Yes"/>
    <s v="Yes"/>
    <s v="Yes"/>
    <s v="Yes"/>
    <s v="No"/>
    <s v="0"/>
    <d v="2021-07-06T00:00:00"/>
    <d v="1899-12-30T11:57:14"/>
  </r>
  <r>
    <n v="473"/>
    <s v="210000084367"/>
    <n v="60016654"/>
    <s v="Bhupender Kumar"/>
    <x v="5"/>
    <s v="Jammu"/>
    <x v="223"/>
    <m/>
    <x v="0"/>
    <s v="Executives"/>
    <s v="E3"/>
    <s v="Yes"/>
    <s v="Yes"/>
    <s v="Yes"/>
    <s v="Yes"/>
    <s v="Yes"/>
    <s v="Yes"/>
    <s v="No"/>
    <s v="0"/>
    <d v="2021-07-19T00:00:00"/>
    <d v="1899-12-30T15:27:42"/>
  </r>
  <r>
    <n v="479"/>
    <s v="210000084876"/>
    <n v="60003932"/>
    <s v="VISHAL SHARMA"/>
    <x v="5"/>
    <s v="Jammu"/>
    <x v="212"/>
    <m/>
    <x v="21"/>
    <s v="Executives"/>
    <s v="E3"/>
    <s v="Yes"/>
    <s v="Yes"/>
    <s v="Yes"/>
    <s v="Yes"/>
    <s v="Yes"/>
    <s v="Yes"/>
    <s v="No"/>
    <s v="0"/>
    <d v="2021-07-20T00:00:00"/>
    <d v="1899-12-30T15:52:54"/>
  </r>
  <r>
    <n v="491"/>
    <s v="210000085605"/>
    <n v="60004057"/>
    <s v="AKANKSHA TANWAR"/>
    <x v="5"/>
    <s v="Jammu"/>
    <x v="207"/>
    <m/>
    <x v="19"/>
    <s v="Executives"/>
    <s v="E3"/>
    <s v="Yes"/>
    <s v="Yes"/>
    <s v="Yes"/>
    <s v="Yes"/>
    <s v="Yes"/>
    <s v="Yes"/>
    <s v="No"/>
    <s v="0"/>
    <d v="2021-07-22T00:00:00"/>
    <d v="1899-12-30T15:54:24"/>
  </r>
  <r>
    <n v="497"/>
    <s v="210000086098"/>
    <n v="60003947"/>
    <s v="Vipin Kumar"/>
    <x v="5"/>
    <s v="Jammu"/>
    <x v="213"/>
    <m/>
    <x v="20"/>
    <s v="Executives"/>
    <s v="E3"/>
    <s v="Yes"/>
    <s v="Yes"/>
    <s v="Yes"/>
    <s v="Yes"/>
    <s v="Yes"/>
    <s v="Yes"/>
    <s v="No"/>
    <s v="0"/>
    <d v="2021-07-23T00:00:00"/>
    <d v="1899-12-30T12:23:05"/>
  </r>
  <r>
    <n v="518"/>
    <s v="210000087421"/>
    <n v="60003662"/>
    <s v="PAWAN KUMAR"/>
    <x v="5"/>
    <s v="Jammu"/>
    <x v="207"/>
    <m/>
    <x v="19"/>
    <s v="Executives"/>
    <s v="E3"/>
    <s v="Yes"/>
    <s v="Yes"/>
    <s v="Yes"/>
    <s v="Yes"/>
    <s v="Yes"/>
    <s v="Yes"/>
    <s v="No"/>
    <s v="0"/>
    <d v="2021-07-26T00:00:00"/>
    <d v="1899-12-30T10:25:03"/>
  </r>
  <r>
    <n v="580"/>
    <s v="210000090115"/>
    <n v="60016609"/>
    <s v="Balkar Singh"/>
    <x v="5"/>
    <s v="Jammu"/>
    <x v="213"/>
    <m/>
    <x v="20"/>
    <s v="Executives"/>
    <s v="E3"/>
    <s v="Yes"/>
    <s v="Yes"/>
    <s v="Yes"/>
    <s v="Yes"/>
    <s v="Yes"/>
    <s v="Yes"/>
    <s v="No"/>
    <s v="0"/>
    <d v="2021-07-28T00:00:00"/>
    <d v="1899-12-30T10:18:38"/>
  </r>
  <r>
    <n v="592"/>
    <s v="210000090789"/>
    <n v="60003638"/>
    <s v="NASIR ALI MUFTI"/>
    <x v="5"/>
    <s v="Jammu"/>
    <x v="210"/>
    <m/>
    <x v="19"/>
    <s v="Executives"/>
    <s v="E3"/>
    <s v="Yes"/>
    <s v="Yes"/>
    <s v="Yes"/>
    <s v="Yes"/>
    <s v="Yes"/>
    <s v="Yes"/>
    <s v="No"/>
    <s v="0"/>
    <d v="2021-07-28T00:00:00"/>
    <d v="1899-12-30T14:55:41"/>
  </r>
  <r>
    <n v="634"/>
    <s v="210000091955"/>
    <n v="60003950"/>
    <s v="VIKENDER SINGH"/>
    <x v="5"/>
    <s v="Jammu"/>
    <x v="219"/>
    <m/>
    <x v="20"/>
    <s v="Executives"/>
    <s v="E3"/>
    <s v="Yes"/>
    <s v="Yes"/>
    <s v="Yes"/>
    <s v="Yes"/>
    <s v="Yes"/>
    <s v="Yes"/>
    <s v="No"/>
    <s v="0"/>
    <d v="2021-07-29T00:00:00"/>
    <d v="1899-12-30T11:57:33"/>
  </r>
  <r>
    <n v="645"/>
    <s v="210000092723"/>
    <n v="60016657"/>
    <s v="Kulvinder Singh"/>
    <x v="5"/>
    <s v="Jammu"/>
    <x v="220"/>
    <m/>
    <x v="19"/>
    <s v="Executives"/>
    <s v="E3"/>
    <s v="Yes"/>
    <s v="Yes"/>
    <s v="Yes"/>
    <s v="Yes"/>
    <s v="Yes"/>
    <s v="Yes"/>
    <s v="No"/>
    <s v="0"/>
    <d v="2021-07-29T00:00:00"/>
    <d v="1899-12-30T19:11:40"/>
  </r>
  <r>
    <n v="653"/>
    <s v="210000092973"/>
    <n v="60003945"/>
    <s v="RAJESH ROJ"/>
    <x v="5"/>
    <s v="Jammu"/>
    <x v="215"/>
    <m/>
    <x v="19"/>
    <s v="Executives"/>
    <s v="E3"/>
    <s v="Yes"/>
    <s v="Yes"/>
    <s v="Yes"/>
    <s v="Yes"/>
    <s v="Yes"/>
    <s v="Yes"/>
    <s v="No"/>
    <s v="0"/>
    <d v="2021-07-30T00:00:00"/>
    <d v="1899-12-30T09:46:47"/>
  </r>
  <r>
    <n v="732"/>
    <s v="210000084755"/>
    <n v="60016587"/>
    <s v="Dinesh Kr Ranhotra"/>
    <x v="5"/>
    <s v="Jammu"/>
    <x v="212"/>
    <m/>
    <x v="21"/>
    <s v="Executives"/>
    <s v="E4"/>
    <s v="Yes"/>
    <s v="Yes"/>
    <s v="Yes"/>
    <s v="Yes"/>
    <s v="Yes"/>
    <s v="Yes"/>
    <s v="No"/>
    <s v="0"/>
    <d v="2021-07-20T00:00:00"/>
    <d v="1899-12-30T12:05:23"/>
  </r>
  <r>
    <n v="763"/>
    <s v="210000087175"/>
    <n v="60010396"/>
    <s v="S G Singh"/>
    <x v="5"/>
    <s v="Jammu"/>
    <x v="165"/>
    <m/>
    <x v="17"/>
    <s v="Executives"/>
    <s v="E4"/>
    <s v="Yes"/>
    <s v="Yes"/>
    <s v="Yes"/>
    <s v="Yes"/>
    <s v="Yes"/>
    <s v="Yes"/>
    <s v="No"/>
    <s v="0"/>
    <d v="2021-07-25T00:00:00"/>
    <d v="1899-12-30T19:09:42"/>
  </r>
  <r>
    <n v="792"/>
    <s v="210000087895"/>
    <n v="60003538"/>
    <s v="Raman Kumar Jyani"/>
    <x v="5"/>
    <s v="Jammu"/>
    <x v="224"/>
    <m/>
    <x v="0"/>
    <s v="Executives"/>
    <s v="E4"/>
    <s v="Yes"/>
    <s v="Yes"/>
    <s v="Yes"/>
    <s v="Yes"/>
    <s v="Yes"/>
    <s v="Yes"/>
    <s v="No"/>
    <s v="0"/>
    <d v="2021-07-26T00:00:00"/>
    <d v="1899-12-30T13:44:53"/>
  </r>
  <r>
    <n v="794"/>
    <s v="210000088122"/>
    <n v="60016605"/>
    <s v="Nissar Ahmad Ganai"/>
    <x v="5"/>
    <s v="Jammu"/>
    <x v="218"/>
    <m/>
    <x v="19"/>
    <s v="Executives"/>
    <s v="E4"/>
    <s v="Yes"/>
    <s v="Yes"/>
    <s v="Yes"/>
    <s v="Yes"/>
    <s v="Yes"/>
    <s v="Yes"/>
    <s v="No"/>
    <s v="0"/>
    <d v="2021-07-26T00:00:00"/>
    <d v="1899-12-30T16:02:10"/>
  </r>
  <r>
    <n v="807"/>
    <s v="210000088076"/>
    <n v="60003169"/>
    <s v="Mridul Awasthi"/>
    <x v="5"/>
    <s v="Jammu"/>
    <x v="225"/>
    <m/>
    <x v="21"/>
    <s v="Executives"/>
    <s v="E4"/>
    <s v="Yes"/>
    <s v="Yes"/>
    <s v="Yes"/>
    <s v="Yes"/>
    <s v="Yes"/>
    <s v="Yes"/>
    <s v="No"/>
    <s v="0"/>
    <d v="2021-07-26T00:00:00"/>
    <d v="1899-12-30T15:46:35"/>
  </r>
  <r>
    <n v="808"/>
    <s v="210000088342"/>
    <n v="60003496"/>
    <s v="Rajeev Kumar Malpotra"/>
    <x v="5"/>
    <s v="Jammu"/>
    <x v="207"/>
    <m/>
    <x v="19"/>
    <s v="Executives"/>
    <s v="E4"/>
    <s v="Yes"/>
    <s v="Yes"/>
    <s v="Yes"/>
    <s v="Yes"/>
    <s v="Yes"/>
    <s v="Yes"/>
    <s v="No"/>
    <s v="0"/>
    <d v="2021-07-26T00:00:00"/>
    <d v="1899-12-30T17:38:50"/>
  </r>
  <r>
    <n v="859"/>
    <s v="210000088735"/>
    <n v="60018165"/>
    <s v="Sanghveena Vijay Jondhle"/>
    <x v="5"/>
    <s v="Jammu"/>
    <x v="224"/>
    <m/>
    <x v="0"/>
    <s v="Executives"/>
    <s v="E4"/>
    <s v="Yes"/>
    <s v="Yes"/>
    <s v="Yes"/>
    <s v="Yes"/>
    <s v="Yes"/>
    <s v="Yes"/>
    <s v="No"/>
    <s v="0"/>
    <d v="2021-07-27T00:00:00"/>
    <d v="1899-12-30T10:35:15"/>
  </r>
  <r>
    <n v="865"/>
    <s v="210000089569"/>
    <n v="60003416"/>
    <s v="Krishan ."/>
    <x v="5"/>
    <s v="Jammu"/>
    <x v="226"/>
    <m/>
    <x v="20"/>
    <s v="Executives"/>
    <s v="E4"/>
    <s v="Yes"/>
    <s v="Yes"/>
    <s v="Yes"/>
    <s v="Yes"/>
    <s v="Yes"/>
    <s v="Yes"/>
    <s v="No"/>
    <s v="0"/>
    <d v="2021-07-27T00:00:00"/>
    <d v="1899-12-30T17:06:06"/>
  </r>
  <r>
    <n v="873"/>
    <s v="210000089588"/>
    <n v="60050890"/>
    <s v="Pravin Kumar Sharma"/>
    <x v="5"/>
    <s v="Jammu"/>
    <x v="213"/>
    <m/>
    <x v="20"/>
    <s v="Executives"/>
    <s v="E4"/>
    <s v="Yes"/>
    <s v="Yes"/>
    <s v="Yes"/>
    <s v="Yes"/>
    <s v="Yes"/>
    <s v="Yes"/>
    <s v="No"/>
    <s v="0"/>
    <d v="2021-07-27T00:00:00"/>
    <d v="1899-12-30T17:13:53"/>
  </r>
  <r>
    <n v="986"/>
    <s v="210000093119"/>
    <n v="60002990"/>
    <s v="Anshul Sharma"/>
    <x v="5"/>
    <s v="Jammu"/>
    <x v="221"/>
    <m/>
    <x v="21"/>
    <s v="Executives"/>
    <s v="E4"/>
    <s v="Yes"/>
    <s v="Yes"/>
    <s v="Yes"/>
    <s v="Yes"/>
    <s v="Yes"/>
    <s v="Yes"/>
    <s v="No"/>
    <s v="0"/>
    <d v="2021-07-30T00:00:00"/>
    <d v="1899-12-30T10:34:18"/>
  </r>
  <r>
    <n v="1098"/>
    <s v="210000083166"/>
    <n v="60002627"/>
    <s v="Umar Sidiq"/>
    <x v="5"/>
    <s v="Jammu"/>
    <x v="210"/>
    <m/>
    <x v="19"/>
    <s v="Executives"/>
    <s v="E5"/>
    <s v="Yes"/>
    <s v="Yes"/>
    <s v="Yes"/>
    <s v="Yes"/>
    <s v="Yes"/>
    <s v="Yes"/>
    <s v="No"/>
    <s v="0"/>
    <d v="2021-07-15T00:00:00"/>
    <d v="1899-12-30T13:58:12"/>
  </r>
  <r>
    <n v="1105"/>
    <s v="210000083918"/>
    <n v="60016729"/>
    <s v="Gurdeep Singh"/>
    <x v="5"/>
    <s v="Jammu"/>
    <x v="207"/>
    <m/>
    <x v="19"/>
    <s v="Executives"/>
    <s v="E5"/>
    <s v="Yes"/>
    <s v="Yes"/>
    <s v="Yes"/>
    <s v="Yes"/>
    <s v="Yes"/>
    <s v="Yes"/>
    <s v="No"/>
    <s v="0"/>
    <d v="2021-07-17T00:00:00"/>
    <d v="1899-12-30T21:51:22"/>
  </r>
  <r>
    <n v="1116"/>
    <s v="210000084491"/>
    <n v="60002828"/>
    <s v="Janeet Singh"/>
    <x v="5"/>
    <s v="Jammu"/>
    <x v="222"/>
    <m/>
    <x v="19"/>
    <s v="Executives"/>
    <s v="E5"/>
    <s v="Yes"/>
    <s v="Yes"/>
    <s v="Yes"/>
    <s v="Yes"/>
    <s v="Yes"/>
    <s v="Yes"/>
    <s v="No"/>
    <s v="0"/>
    <d v="2021-07-19T00:00:00"/>
    <d v="1899-12-30T17:05:01"/>
  </r>
  <r>
    <n v="1118"/>
    <s v="210000084382"/>
    <n v="60002712"/>
    <s v="Khurshid Ahmad Shah"/>
    <x v="5"/>
    <s v="Jammu"/>
    <x v="210"/>
    <m/>
    <x v="19"/>
    <s v="Executives"/>
    <s v="E5"/>
    <s v="Yes"/>
    <s v="Yes"/>
    <s v="Yes"/>
    <s v="Yes"/>
    <s v="Yes"/>
    <s v="Yes"/>
    <s v="No"/>
    <s v="0"/>
    <d v="2021-07-19T00:00:00"/>
    <d v="1899-12-30T15:38:59"/>
  </r>
  <r>
    <n v="1121"/>
    <s v="210000084753"/>
    <n v="60016732"/>
    <s v="Moien Manzoor Mir"/>
    <x v="5"/>
    <s v="Jammu"/>
    <x v="207"/>
    <m/>
    <x v="19"/>
    <s v="Executives"/>
    <s v="E5"/>
    <s v="Yes"/>
    <s v="Yes"/>
    <s v="Yes"/>
    <s v="Yes"/>
    <s v="Yes"/>
    <s v="Yes"/>
    <s v="No"/>
    <s v="0"/>
    <d v="2021-07-20T00:00:00"/>
    <d v="1899-12-30T11:46:20"/>
  </r>
  <r>
    <n v="1131"/>
    <s v="210000085464"/>
    <n v="60016603"/>
    <s v="Gian Chand Kapoor"/>
    <x v="5"/>
    <s v="Jammu"/>
    <x v="227"/>
    <m/>
    <x v="0"/>
    <s v="Executives"/>
    <s v="E5"/>
    <s v="Yes"/>
    <s v="Yes"/>
    <s v="Yes"/>
    <s v="Yes"/>
    <s v="Yes"/>
    <s v="Yes"/>
    <s v="No"/>
    <s v="0"/>
    <d v="2021-07-22T00:00:00"/>
    <d v="1899-12-30T12:38:28"/>
  </r>
  <r>
    <n v="1132"/>
    <s v="210000086319"/>
    <n v="60016612"/>
    <s v="Karnail Singh"/>
    <x v="5"/>
    <s v="Jammu"/>
    <x v="228"/>
    <m/>
    <x v="20"/>
    <s v="Executives"/>
    <s v="E5"/>
    <s v="Yes"/>
    <s v="Yes"/>
    <s v="Yes"/>
    <s v="Yes"/>
    <s v="Yes"/>
    <s v="Yes"/>
    <s v="No"/>
    <s v="0"/>
    <d v="2021-07-23T00:00:00"/>
    <d v="1899-12-30T16:15:13"/>
  </r>
  <r>
    <n v="1134"/>
    <s v="210000086082"/>
    <n v="60016583"/>
    <s v="Tariq Amin"/>
    <x v="5"/>
    <s v="Jammu"/>
    <x v="210"/>
    <m/>
    <x v="19"/>
    <s v="Executives"/>
    <s v="E5"/>
    <s v="Yes"/>
    <s v="Yes"/>
    <s v="Yes"/>
    <s v="Yes"/>
    <s v="Yes"/>
    <s v="Yes"/>
    <s v="No"/>
    <s v="0"/>
    <d v="2021-07-23T00:00:00"/>
    <d v="1899-12-30T12:17:26"/>
  </r>
  <r>
    <n v="1140"/>
    <s v="210000086414"/>
    <n v="60016608"/>
    <s v="Sandeep Kumar"/>
    <x v="5"/>
    <s v="Jammu"/>
    <x v="207"/>
    <m/>
    <x v="19"/>
    <s v="Executives"/>
    <s v="E5"/>
    <s v="Yes"/>
    <s v="Yes"/>
    <s v="Yes"/>
    <s v="Yes"/>
    <s v="Yes"/>
    <s v="Yes"/>
    <s v="No"/>
    <s v="0"/>
    <d v="2021-07-23T00:00:00"/>
    <d v="1899-12-30T17:15:10"/>
  </r>
  <r>
    <n v="1142"/>
    <s v="210000086609"/>
    <n v="60002713"/>
    <s v="Asif Amin Mugloo"/>
    <x v="5"/>
    <s v="Jammu"/>
    <x v="220"/>
    <m/>
    <x v="19"/>
    <s v="Executives"/>
    <s v="E5"/>
    <s v="Yes"/>
    <s v="Yes"/>
    <s v="Yes"/>
    <s v="Yes"/>
    <s v="Yes"/>
    <s v="Yes"/>
    <s v="No"/>
    <s v="0"/>
    <d v="2021-07-24T00:00:00"/>
    <d v="1899-12-30T10:44:04"/>
  </r>
  <r>
    <n v="1143"/>
    <s v="210000086552"/>
    <n v="60016589"/>
    <s v="Narinder Singh"/>
    <x v="5"/>
    <s v="Jammu"/>
    <x v="229"/>
    <m/>
    <x v="20"/>
    <s v="Executives"/>
    <s v="E5"/>
    <s v="Yes"/>
    <s v="Yes"/>
    <s v="Yes"/>
    <s v="Yes"/>
    <s v="Yes"/>
    <s v="Yes"/>
    <s v="No"/>
    <s v="0"/>
    <d v="2021-07-24T00:00:00"/>
    <d v="1899-12-30T08:16:01"/>
  </r>
  <r>
    <n v="1144"/>
    <s v="210000086705"/>
    <n v="60002824"/>
    <s v="Insha Feroz Khan"/>
    <x v="5"/>
    <s v="Jammu"/>
    <x v="210"/>
    <m/>
    <x v="19"/>
    <s v="Executives"/>
    <s v="E5"/>
    <s v="Yes"/>
    <s v="Yes"/>
    <s v="Yes"/>
    <s v="Yes"/>
    <s v="Yes"/>
    <s v="Yes"/>
    <s v="No"/>
    <s v="0"/>
    <d v="2021-07-24T00:00:00"/>
    <d v="1899-12-30T12:04:58"/>
  </r>
  <r>
    <n v="1153"/>
    <s v="210000087051"/>
    <n v="60015067"/>
    <s v="Manoj Kr Vimal"/>
    <x v="5"/>
    <s v="Jammu"/>
    <x v="219"/>
    <m/>
    <x v="20"/>
    <s v="Executives"/>
    <s v="E5"/>
    <s v="Yes"/>
    <s v="Yes"/>
    <s v="Yes"/>
    <s v="Yes"/>
    <s v="Yes"/>
    <s v="Yes"/>
    <s v="No"/>
    <s v="0"/>
    <d v="2021-07-25T00:00:00"/>
    <d v="1899-12-30T11:14:17"/>
  </r>
  <r>
    <n v="1155"/>
    <s v="210000087174"/>
    <n v="60010487"/>
    <s v="Vinod Kumar"/>
    <x v="5"/>
    <s v="Jammu"/>
    <x v="214"/>
    <m/>
    <x v="0"/>
    <s v="Executives"/>
    <s v="E5"/>
    <s v="Yes"/>
    <s v="Yes"/>
    <s v="Yes"/>
    <s v="Yes"/>
    <s v="Yes"/>
    <s v="Yes"/>
    <s v="No"/>
    <s v="0"/>
    <d v="2021-07-25T00:00:00"/>
    <d v="1899-12-30T19:03:09"/>
  </r>
  <r>
    <n v="1165"/>
    <s v="210000087371"/>
    <n v="60002510"/>
    <s v="Simrit Powar"/>
    <x v="5"/>
    <s v="Jammu"/>
    <x v="228"/>
    <m/>
    <x v="20"/>
    <s v="Executives"/>
    <s v="E5"/>
    <s v="Yes"/>
    <s v="Yes"/>
    <s v="Yes"/>
    <s v="Yes"/>
    <s v="Yes"/>
    <s v="Yes"/>
    <s v="No"/>
    <s v="0"/>
    <d v="2021-07-26T00:00:00"/>
    <d v="1899-12-30T10:09:06"/>
  </r>
  <r>
    <n v="1188"/>
    <s v="210000088296"/>
    <n v="60016591"/>
    <s v="Lal Chand"/>
    <x v="5"/>
    <s v="Jammu"/>
    <x v="230"/>
    <m/>
    <x v="20"/>
    <s v="Executives"/>
    <s v="E5"/>
    <s v="Yes"/>
    <s v="Yes"/>
    <s v="Yes"/>
    <s v="Yes"/>
    <s v="Yes"/>
    <s v="Yes"/>
    <s v="No"/>
    <s v="0"/>
    <d v="2021-07-26T00:00:00"/>
    <d v="1899-12-30T17:32:49"/>
  </r>
  <r>
    <n v="1190"/>
    <s v="210000087668"/>
    <n v="60016569"/>
    <s v="Narpat Ram Kaushal"/>
    <x v="5"/>
    <s v="Jammu"/>
    <x v="212"/>
    <m/>
    <x v="21"/>
    <s v="Executives"/>
    <s v="E5"/>
    <s v="Yes"/>
    <s v="Yes"/>
    <s v="Yes"/>
    <s v="Yes"/>
    <s v="Yes"/>
    <s v="Yes"/>
    <s v="No"/>
    <s v="0"/>
    <d v="2021-07-26T00:00:00"/>
    <d v="1899-12-30T11:58:15"/>
  </r>
  <r>
    <n v="1208"/>
    <s v="210000088650"/>
    <n v="60010261"/>
    <s v="Nachhattar Singh"/>
    <x v="5"/>
    <s v="Jammu"/>
    <x v="229"/>
    <m/>
    <x v="20"/>
    <s v="Executives"/>
    <s v="E5"/>
    <s v="Yes"/>
    <s v="Yes"/>
    <s v="Yes"/>
    <s v="Yes"/>
    <s v="Yes"/>
    <s v="Yes"/>
    <s v="No"/>
    <s v="0"/>
    <d v="2021-07-27T00:00:00"/>
    <d v="1899-12-30T10:03:48"/>
  </r>
  <r>
    <n v="1209"/>
    <s v="210000089044"/>
    <n v="60016606"/>
    <s v="Lovedeep Kumar Top"/>
    <x v="5"/>
    <s v="Jammu"/>
    <x v="228"/>
    <m/>
    <x v="20"/>
    <s v="Executives"/>
    <s v="E5"/>
    <s v="Yes"/>
    <s v="Yes"/>
    <s v="Yes"/>
    <s v="Yes"/>
    <s v="Yes"/>
    <s v="Yes"/>
    <s v="No"/>
    <s v="0"/>
    <d v="2021-07-27T00:00:00"/>
    <d v="1899-12-30T12:30:46"/>
  </r>
  <r>
    <n v="1233"/>
    <s v="210000089629"/>
    <n v="60001570"/>
    <s v="Sunena Gupta"/>
    <x v="5"/>
    <s v="Jammu"/>
    <x v="211"/>
    <m/>
    <x v="20"/>
    <s v="Executives"/>
    <s v="E5"/>
    <s v="Yes"/>
    <s v="Yes"/>
    <s v="Yes"/>
    <s v="Yes"/>
    <s v="Yes"/>
    <s v="Yes"/>
    <s v="No"/>
    <s v="0"/>
    <d v="2021-07-27T00:00:00"/>
    <d v="1899-12-30T17:30:10"/>
  </r>
  <r>
    <n v="1278"/>
    <s v="210000091094"/>
    <n v="60002826"/>
    <s v="Rigzen Wangchuk"/>
    <x v="5"/>
    <s v="Jammu"/>
    <x v="220"/>
    <m/>
    <x v="19"/>
    <s v="Executives"/>
    <s v="E5"/>
    <s v="Yes"/>
    <s v="Yes"/>
    <s v="Yes"/>
    <s v="Yes"/>
    <s v="Yes"/>
    <s v="Yes"/>
    <s v="No"/>
    <s v="0"/>
    <d v="2021-07-28T00:00:00"/>
    <d v="1899-12-30T16:45:53"/>
  </r>
  <r>
    <n v="1291"/>
    <s v="210000091088"/>
    <n v="60016616"/>
    <s v="Tinku Shiv Prakash Chadha"/>
    <x v="5"/>
    <s v="Jammu"/>
    <x v="208"/>
    <m/>
    <x v="19"/>
    <s v="Executives"/>
    <s v="E5"/>
    <s v="Yes"/>
    <s v="Yes"/>
    <s v="Yes"/>
    <s v="Yes"/>
    <s v="Yes"/>
    <s v="Yes"/>
    <s v="No"/>
    <s v="0"/>
    <d v="2021-07-28T00:00:00"/>
    <d v="1899-12-30T16:55:24"/>
  </r>
  <r>
    <n v="1333"/>
    <s v="210000092954"/>
    <n v="60002532"/>
    <s v="Sandeep Panwar"/>
    <x v="5"/>
    <s v="Jammu"/>
    <x v="207"/>
    <m/>
    <x v="19"/>
    <s v="Executives"/>
    <s v="E5"/>
    <s v="Yes"/>
    <s v="Yes"/>
    <s v="Yes"/>
    <s v="Yes"/>
    <s v="Yes"/>
    <s v="Yes"/>
    <s v="No"/>
    <s v="0"/>
    <d v="2021-07-30T00:00:00"/>
    <d v="1899-12-30T09:28:08"/>
  </r>
  <r>
    <n v="1343"/>
    <s v="210000093151"/>
    <n v="60010376"/>
    <s v="G C Agarwal"/>
    <x v="5"/>
    <s v="Jammu"/>
    <x v="207"/>
    <m/>
    <x v="19"/>
    <s v="Executives"/>
    <s v="E5"/>
    <s v="Yes"/>
    <s v="Yes"/>
    <s v="Yes"/>
    <s v="Yes"/>
    <s v="Yes"/>
    <s v="Yes"/>
    <s v="No"/>
    <s v="0"/>
    <d v="2021-07-30T00:00:00"/>
    <d v="1899-12-30T10:38:39"/>
  </r>
  <r>
    <n v="1352"/>
    <s v="210000093432"/>
    <n v="60016731"/>
    <s v="Mitin Gupta"/>
    <x v="5"/>
    <s v="Jammu"/>
    <x v="222"/>
    <m/>
    <x v="19"/>
    <s v="Executives"/>
    <s v="E5"/>
    <s v="Yes"/>
    <s v="Yes"/>
    <s v="Yes"/>
    <s v="Yes"/>
    <s v="Yes"/>
    <s v="Yes"/>
    <s v="No"/>
    <s v="0"/>
    <d v="2021-07-30T00:00:00"/>
    <d v="1899-12-30T12:37:28"/>
  </r>
  <r>
    <n v="1359"/>
    <s v="210000094036"/>
    <n v="60002531"/>
    <s v="Priyanka Jain"/>
    <x v="5"/>
    <s v="Jammu"/>
    <x v="209"/>
    <m/>
    <x v="20"/>
    <s v="Executives"/>
    <s v="E5"/>
    <s v="Yes"/>
    <s v="Yes"/>
    <s v="Yes"/>
    <s v="Yes"/>
    <s v="Yes"/>
    <s v="Yes"/>
    <s v="No"/>
    <s v="0"/>
    <d v="2021-07-30T00:00:00"/>
    <d v="1899-12-30T22:20:05"/>
  </r>
  <r>
    <n v="1374"/>
    <s v="210000094154"/>
    <n v="60020580"/>
    <s v="Yogesh Dhanpal Naik"/>
    <x v="5"/>
    <s v="Jammu"/>
    <x v="231"/>
    <m/>
    <x v="0"/>
    <s v="Executives"/>
    <s v="E5"/>
    <s v="Yes"/>
    <s v="Yes"/>
    <s v="Yes"/>
    <s v="Yes"/>
    <s v="Yes"/>
    <s v="Yes"/>
    <s v="No"/>
    <s v="0"/>
    <d v="2021-07-31T00:00:00"/>
    <d v="1899-12-30T10:03:48"/>
  </r>
  <r>
    <n v="1426"/>
    <s v="210000082941"/>
    <n v="60002288"/>
    <s v="Bikram Singh Kalsi"/>
    <x v="5"/>
    <s v="Jammu"/>
    <x v="207"/>
    <m/>
    <x v="19"/>
    <s v="Executives"/>
    <s v="E6"/>
    <s v="Yes"/>
    <s v="Yes"/>
    <s v="Yes"/>
    <s v="Yes"/>
    <s v="Yes"/>
    <s v="Yes"/>
    <s v="No"/>
    <s v="0"/>
    <d v="2021-07-14T00:00:00"/>
    <d v="1899-12-30T18:41:31"/>
  </r>
  <r>
    <n v="1431"/>
    <s v="210000083120"/>
    <n v="60002372"/>
    <s v="Sonia Dhiman"/>
    <x v="5"/>
    <s v="Jammu"/>
    <x v="207"/>
    <m/>
    <x v="19"/>
    <s v="Executives"/>
    <s v="E6"/>
    <s v="Yes"/>
    <s v="Yes"/>
    <s v="Yes"/>
    <s v="Yes"/>
    <s v="Yes"/>
    <s v="Yes"/>
    <s v="No"/>
    <s v="0"/>
    <d v="2021-07-15T00:00:00"/>
    <d v="1899-12-30T12:43:47"/>
  </r>
  <r>
    <n v="1437"/>
    <s v="210000083114"/>
    <n v="60001700"/>
    <s v="Pranav Malhotra"/>
    <x v="5"/>
    <s v="Jammu"/>
    <x v="207"/>
    <m/>
    <x v="19"/>
    <s v="Executives"/>
    <s v="E6"/>
    <s v="Yes"/>
    <s v="Yes"/>
    <s v="Yes"/>
    <s v="Yes"/>
    <s v="Yes"/>
    <s v="Yes"/>
    <s v="No"/>
    <s v="0"/>
    <d v="2021-07-15T00:00:00"/>
    <d v="1899-12-30T12:26:40"/>
  </r>
  <r>
    <n v="1440"/>
    <s v="210000083655"/>
    <n v="60002309"/>
    <s v="Furkan Ahmad Siddiqui"/>
    <x v="5"/>
    <s v="Jammu"/>
    <x v="207"/>
    <m/>
    <x v="19"/>
    <s v="Executives"/>
    <s v="E6"/>
    <s v="Yes"/>
    <s v="Yes"/>
    <s v="Yes"/>
    <s v="Yes"/>
    <s v="Yes"/>
    <s v="Yes"/>
    <s v="No"/>
    <s v="0"/>
    <d v="2021-07-16T00:00:00"/>
    <d v="1899-12-30T17:38:20"/>
  </r>
  <r>
    <n v="1462"/>
    <s v="210000084375"/>
    <n v="60016745"/>
    <s v="Jasvinder Singh"/>
    <x v="5"/>
    <s v="Jammu"/>
    <x v="207"/>
    <m/>
    <x v="19"/>
    <s v="Executives"/>
    <s v="E6"/>
    <s v="Yes"/>
    <s v="Yes"/>
    <s v="Yes"/>
    <s v="Yes"/>
    <s v="Yes"/>
    <s v="Yes"/>
    <s v="No"/>
    <s v="0"/>
    <d v="2021-07-19T00:00:00"/>
    <d v="1899-12-30T15:35:11"/>
  </r>
  <r>
    <n v="1464"/>
    <s v="210000084627"/>
    <n v="60016571"/>
    <s v="Hans Raj"/>
    <x v="5"/>
    <s v="Jammu"/>
    <x v="207"/>
    <m/>
    <x v="19"/>
    <s v="Executives"/>
    <s v="E6"/>
    <s v="Yes"/>
    <s v="Yes"/>
    <s v="Yes"/>
    <s v="Yes"/>
    <s v="Yes"/>
    <s v="Yes"/>
    <s v="No"/>
    <s v="0"/>
    <d v="2021-07-20T00:00:00"/>
    <d v="1899-12-30T09:38:59"/>
  </r>
  <r>
    <n v="1467"/>
    <s v="210000084644"/>
    <n v="60016649"/>
    <s v="Syed Alamdar Hussain"/>
    <x v="5"/>
    <s v="Jammu"/>
    <x v="232"/>
    <m/>
    <x v="19"/>
    <s v="Executives"/>
    <s v="E6"/>
    <s v="Yes"/>
    <s v="Yes"/>
    <s v="Yes"/>
    <s v="Yes"/>
    <s v="Yes"/>
    <s v="Yes"/>
    <s v="No"/>
    <s v="0"/>
    <d v="2021-07-20T00:00:00"/>
    <d v="1899-12-30T10:03:31"/>
  </r>
  <r>
    <n v="1470"/>
    <s v="210000085045"/>
    <n v="60002235"/>
    <s v="Harish Kumar"/>
    <x v="5"/>
    <s v="Jammu"/>
    <x v="225"/>
    <m/>
    <x v="21"/>
    <s v="Executives"/>
    <s v="E6"/>
    <s v="Yes"/>
    <s v="Yes"/>
    <s v="Yes"/>
    <s v="Yes"/>
    <s v="Yes"/>
    <s v="Yes"/>
    <s v="No"/>
    <s v="0"/>
    <d v="2021-07-21T00:00:00"/>
    <d v="1899-12-30T02:33:10"/>
  </r>
  <r>
    <n v="1475"/>
    <s v="210000085303"/>
    <n v="60016604"/>
    <s v="Brijesh Kumar"/>
    <x v="5"/>
    <s v="Jammu"/>
    <x v="215"/>
    <m/>
    <x v="19"/>
    <s v="Executives"/>
    <s v="E6"/>
    <s v="Yes"/>
    <s v="Yes"/>
    <s v="Yes"/>
    <s v="Yes"/>
    <s v="Yes"/>
    <s v="Yes"/>
    <s v="No"/>
    <s v="0"/>
    <d v="2021-07-22T00:00:00"/>
    <d v="1899-12-30T09:12:21"/>
  </r>
  <r>
    <n v="1487"/>
    <s v="210000085762"/>
    <n v="60016572"/>
    <s v="Paramjit Singh"/>
    <x v="5"/>
    <s v="Jammu"/>
    <x v="229"/>
    <m/>
    <x v="20"/>
    <s v="Executives"/>
    <s v="E6"/>
    <s v="Yes"/>
    <s v="Yes"/>
    <s v="Yes"/>
    <s v="Yes"/>
    <s v="Yes"/>
    <s v="Yes"/>
    <s v="No"/>
    <s v="0"/>
    <d v="2021-07-22T00:00:00"/>
    <d v="1899-12-30T17:58:44"/>
  </r>
  <r>
    <n v="1501"/>
    <s v="210000086298"/>
    <n v="60001987"/>
    <s v="Manish Kumar"/>
    <x v="5"/>
    <s v="Jammu"/>
    <x v="219"/>
    <m/>
    <x v="20"/>
    <s v="Executives"/>
    <s v="E6"/>
    <s v="Yes"/>
    <s v="Yes"/>
    <s v="Yes"/>
    <s v="Yes"/>
    <s v="Yes"/>
    <s v="Yes"/>
    <s v="No"/>
    <s v="0"/>
    <d v="2021-07-23T00:00:00"/>
    <d v="1899-12-30T15:58:32"/>
  </r>
  <r>
    <n v="1513"/>
    <s v="210000086363"/>
    <n v="60016590"/>
    <s v="Madan Lal"/>
    <x v="5"/>
    <s v="Jammu"/>
    <x v="213"/>
    <m/>
    <x v="20"/>
    <s v="Executives"/>
    <s v="E6"/>
    <s v="Yes"/>
    <s v="Yes"/>
    <s v="Yes"/>
    <s v="Yes"/>
    <s v="Yes"/>
    <s v="Yes"/>
    <s v="No"/>
    <s v="0"/>
    <d v="2021-07-23T00:00:00"/>
    <d v="1899-12-30T16:57:23"/>
  </r>
  <r>
    <n v="1525"/>
    <s v="210000086711"/>
    <n v="60016585"/>
    <s v="Rajinder Singh Johal"/>
    <x v="5"/>
    <s v="Jammu"/>
    <x v="229"/>
    <m/>
    <x v="20"/>
    <s v="Executives"/>
    <s v="E6"/>
    <s v="Yes"/>
    <s v="Yes"/>
    <s v="Yes"/>
    <s v="Yes"/>
    <s v="Yes"/>
    <s v="Yes"/>
    <s v="No"/>
    <s v="0"/>
    <d v="2021-07-24T00:00:00"/>
    <d v="1899-12-30T11:55:13"/>
  </r>
  <r>
    <n v="1526"/>
    <s v="210000086764"/>
    <n v="60002500"/>
    <s v="Dhiraj Singh"/>
    <x v="5"/>
    <s v="Jammu"/>
    <x v="214"/>
    <m/>
    <x v="0"/>
    <s v="Executives"/>
    <s v="E6"/>
    <s v="Yes"/>
    <s v="Yes"/>
    <s v="Yes"/>
    <s v="Yes"/>
    <s v="Yes"/>
    <s v="Yes"/>
    <s v="No"/>
    <s v="0"/>
    <d v="2021-07-24T00:00:00"/>
    <d v="1899-12-30T13:18:38"/>
  </r>
  <r>
    <n v="1552"/>
    <s v="210000087504"/>
    <n v="60001978"/>
    <s v="Vikas Umrao"/>
    <x v="5"/>
    <s v="Jammu"/>
    <x v="224"/>
    <m/>
    <x v="0"/>
    <s v="Executives"/>
    <s v="E6"/>
    <s v="Yes"/>
    <s v="Yes"/>
    <s v="Yes"/>
    <s v="Yes"/>
    <s v="Yes"/>
    <s v="Yes"/>
    <s v="No"/>
    <s v="0"/>
    <d v="2021-07-26T00:00:00"/>
    <d v="1899-12-30T10:57:16"/>
  </r>
  <r>
    <n v="1556"/>
    <s v="210000087397"/>
    <n v="60016597"/>
    <s v="Rakesh Kumar Gupta"/>
    <x v="5"/>
    <s v="Jammu"/>
    <x v="207"/>
    <m/>
    <x v="19"/>
    <s v="Executives"/>
    <s v="E6"/>
    <s v="Yes"/>
    <s v="Yes"/>
    <s v="Yes"/>
    <s v="Yes"/>
    <s v="Yes"/>
    <s v="Yes"/>
    <s v="No"/>
    <s v="0"/>
    <d v="2021-07-26T00:00:00"/>
    <d v="1899-12-30T10:19:49"/>
  </r>
  <r>
    <n v="1603"/>
    <s v="210000088072"/>
    <n v="60016595"/>
    <s v="Gurdeep Singh"/>
    <x v="5"/>
    <s v="Jammu"/>
    <x v="228"/>
    <m/>
    <x v="20"/>
    <s v="Executives"/>
    <s v="E6"/>
    <s v="Yes"/>
    <s v="Yes"/>
    <s v="Yes"/>
    <s v="Yes"/>
    <s v="Yes"/>
    <s v="Yes"/>
    <s v="No"/>
    <s v="0"/>
    <d v="2021-07-26T00:00:00"/>
    <d v="1899-12-30T15:43:56"/>
  </r>
  <r>
    <n v="1621"/>
    <s v="210000088267"/>
    <n v="60016566"/>
    <s v="Sukhdev Singh"/>
    <x v="5"/>
    <s v="Jammu"/>
    <x v="207"/>
    <m/>
    <x v="19"/>
    <s v="Executives"/>
    <s v="E6"/>
    <s v="Yes"/>
    <s v="Yes"/>
    <s v="Yes"/>
    <s v="Yes"/>
    <s v="Yes"/>
    <s v="Yes"/>
    <s v="No"/>
    <s v="0"/>
    <d v="2021-07-26T00:00:00"/>
    <d v="1899-12-30T17:24:06"/>
  </r>
  <r>
    <n v="1778"/>
    <s v="210000091947"/>
    <n v="60000332"/>
    <s v="Sabahat Umar"/>
    <x v="5"/>
    <s v="Jammu"/>
    <x v="207"/>
    <m/>
    <x v="19"/>
    <s v="Executives"/>
    <s v="E6"/>
    <s v="Yes"/>
    <s v="Yes"/>
    <s v="Yes"/>
    <s v="Yes"/>
    <s v="Yes"/>
    <s v="Yes"/>
    <s v="No"/>
    <s v="0"/>
    <d v="2021-07-29T00:00:00"/>
    <d v="1899-12-30T11:58:15"/>
  </r>
  <r>
    <n v="1798"/>
    <s v="210000092633"/>
    <n v="60016883"/>
    <s v="Rohit Sharma"/>
    <x v="5"/>
    <s v="Jammu"/>
    <x v="212"/>
    <m/>
    <x v="21"/>
    <s v="Executives"/>
    <s v="E6"/>
    <s v="Yes"/>
    <s v="Yes"/>
    <s v="Yes"/>
    <s v="Yes"/>
    <s v="Yes"/>
    <s v="Yes"/>
    <s v="No"/>
    <s v="0"/>
    <d v="2021-07-29T00:00:00"/>
    <d v="1899-12-30T17:58:11"/>
  </r>
  <r>
    <n v="1812"/>
    <s v="210000092620"/>
    <n v="60016598"/>
    <s v="Tejinder Singh"/>
    <x v="5"/>
    <s v="Jammu"/>
    <x v="209"/>
    <m/>
    <x v="20"/>
    <s v="Executives"/>
    <s v="E6"/>
    <s v="Yes"/>
    <s v="Yes"/>
    <s v="Yes"/>
    <s v="Yes"/>
    <s v="Yes"/>
    <s v="Yes"/>
    <s v="No"/>
    <s v="0"/>
    <d v="2021-07-29T00:00:00"/>
    <d v="1899-12-30T17:50:40"/>
  </r>
  <r>
    <n v="1820"/>
    <s v="210000093173"/>
    <n v="60016646"/>
    <s v="Mehraj-Ud-Din Kar"/>
    <x v="5"/>
    <s v="Jammu"/>
    <x v="217"/>
    <m/>
    <x v="19"/>
    <s v="Executives"/>
    <s v="E6"/>
    <s v="Yes"/>
    <s v="Yes"/>
    <s v="Yes"/>
    <s v="Yes"/>
    <s v="Yes"/>
    <s v="Yes"/>
    <s v="No"/>
    <s v="0"/>
    <d v="2021-07-30T00:00:00"/>
    <d v="1899-12-30T10:44:08"/>
  </r>
  <r>
    <n v="1826"/>
    <s v="210000092961"/>
    <n v="60016599"/>
    <s v="Anil Kumar Chaudhary"/>
    <x v="5"/>
    <s v="Jammu"/>
    <x v="230"/>
    <m/>
    <x v="20"/>
    <s v="Executives"/>
    <s v="E6"/>
    <s v="Yes"/>
    <s v="Yes"/>
    <s v="Yes"/>
    <s v="Yes"/>
    <s v="Yes"/>
    <s v="Yes"/>
    <s v="No"/>
    <s v="0"/>
    <d v="2021-07-30T00:00:00"/>
    <d v="1899-12-30T09:28:58"/>
  </r>
  <r>
    <n v="1849"/>
    <s v="210000093539"/>
    <n v="60016581"/>
    <s v="Joginder Pal Singh"/>
    <x v="5"/>
    <s v="Jammu"/>
    <x v="215"/>
    <m/>
    <x v="19"/>
    <s v="Executives"/>
    <s v="E6"/>
    <s v="Yes"/>
    <s v="Yes"/>
    <s v="Yes"/>
    <s v="Yes"/>
    <s v="Yes"/>
    <s v="Yes"/>
    <s v="No"/>
    <s v="0"/>
    <d v="2021-07-30T00:00:00"/>
    <d v="1899-12-30T14:31:47"/>
  </r>
  <r>
    <n v="1866"/>
    <s v="210000093457"/>
    <n v="60002038"/>
    <s v="Bhupendra Pal Singh"/>
    <x v="5"/>
    <s v="Jammu"/>
    <x v="213"/>
    <m/>
    <x v="20"/>
    <s v="Executives"/>
    <s v="E6"/>
    <s v="Yes"/>
    <s v="Yes"/>
    <s v="Yes"/>
    <s v="Yes"/>
    <s v="Yes"/>
    <s v="Yes"/>
    <s v="No"/>
    <s v="0"/>
    <d v="2021-07-30T00:00:00"/>
    <d v="1899-12-30T13:12:15"/>
  </r>
  <r>
    <n v="1868"/>
    <s v="210000093891"/>
    <n v="60002207"/>
    <s v="Akash ."/>
    <x v="5"/>
    <s v="Jammu"/>
    <x v="228"/>
    <m/>
    <x v="20"/>
    <s v="Executives"/>
    <s v="E6"/>
    <s v="Yes"/>
    <s v="Yes"/>
    <s v="Yes"/>
    <s v="Yes"/>
    <s v="Yes"/>
    <s v="Yes"/>
    <s v="No"/>
    <s v="0"/>
    <d v="2021-07-30T00:00:00"/>
    <d v="1899-12-30T18:08:44"/>
  </r>
  <r>
    <n v="1878"/>
    <s v="210000094475"/>
    <n v="60002485"/>
    <s v="Sudharma ."/>
    <x v="5"/>
    <s v="Jammu"/>
    <x v="226"/>
    <m/>
    <x v="20"/>
    <s v="Executives"/>
    <s v="E6"/>
    <s v="Yes"/>
    <s v="Yes"/>
    <s v="Yes"/>
    <s v="Yes"/>
    <s v="Yes"/>
    <s v="Yes"/>
    <s v="No"/>
    <s v="0"/>
    <d v="2021-07-31T00:00:00"/>
    <d v="1899-12-30T14:48:45"/>
  </r>
  <r>
    <n v="1947"/>
    <s v="210000082867"/>
    <n v="60001257"/>
    <s v="Tajinder Pal Singh"/>
    <x v="5"/>
    <s v="Jammu"/>
    <x v="207"/>
    <m/>
    <x v="19"/>
    <s v="Executives"/>
    <s v="E7"/>
    <s v="Yes"/>
    <s v="Yes"/>
    <s v="Yes"/>
    <s v="Yes"/>
    <s v="Yes"/>
    <s v="Yes"/>
    <s v="No"/>
    <s v="0"/>
    <d v="2021-07-14T00:00:00"/>
    <d v="1899-12-30T16:21:02"/>
  </r>
  <r>
    <n v="2036"/>
    <s v="210000087383"/>
    <n v="60020549"/>
    <s v="Satyendra Kumar Rai"/>
    <x v="5"/>
    <s v="Jammu"/>
    <x v="207"/>
    <m/>
    <x v="19"/>
    <s v="Executives"/>
    <s v="E7"/>
    <s v="Yes"/>
    <s v="Yes"/>
    <s v="Yes"/>
    <s v="Yes"/>
    <s v="Yes"/>
    <s v="Yes"/>
    <s v="No"/>
    <s v="0"/>
    <d v="2021-07-26T00:00:00"/>
    <d v="1899-12-30T10:19:00"/>
  </r>
  <r>
    <n v="2048"/>
    <s v="210000087408"/>
    <n v="60001427"/>
    <s v="Praveen Kumar"/>
    <x v="5"/>
    <s v="Jammu"/>
    <x v="207"/>
    <m/>
    <x v="19"/>
    <s v="Executives"/>
    <s v="E7"/>
    <s v="Yes"/>
    <s v="Yes"/>
    <s v="Yes"/>
    <s v="Yes"/>
    <s v="Yes"/>
    <s v="Yes"/>
    <s v="No"/>
    <s v="0"/>
    <d v="2021-07-26T00:00:00"/>
    <d v="1899-12-30T10:24:34"/>
  </r>
  <r>
    <n v="2050"/>
    <s v="210000087261"/>
    <n v="60001302"/>
    <s v="Virendra Singh"/>
    <x v="5"/>
    <s v="Jammu"/>
    <x v="224"/>
    <m/>
    <x v="0"/>
    <s v="Executives"/>
    <s v="E7"/>
    <s v="Yes"/>
    <s v="Yes"/>
    <s v="Yes"/>
    <s v="Yes"/>
    <s v="Yes"/>
    <s v="Yes"/>
    <s v="No"/>
    <s v="0"/>
    <d v="2021-07-26T00:00:00"/>
    <d v="1899-12-30T09:26:24"/>
  </r>
  <r>
    <n v="2077"/>
    <s v="210000088251"/>
    <n v="60016160"/>
    <s v="R K Gupta"/>
    <x v="5"/>
    <s v="Jammu"/>
    <x v="215"/>
    <m/>
    <x v="19"/>
    <s v="Executives"/>
    <s v="E7"/>
    <s v="Yes"/>
    <s v="Yes"/>
    <s v="Yes"/>
    <s v="Yes"/>
    <s v="Yes"/>
    <s v="Yes"/>
    <s v="No"/>
    <s v="0"/>
    <d v="2021-07-26T00:00:00"/>
    <d v="1899-12-30T17:01:20"/>
  </r>
  <r>
    <n v="2115"/>
    <s v="210000089071"/>
    <n v="60010277"/>
    <s v="R R Singh"/>
    <x v="5"/>
    <s v="Jammu"/>
    <x v="165"/>
    <m/>
    <x v="17"/>
    <s v="Executives"/>
    <s v="E7"/>
    <s v="Yes"/>
    <s v="Yes"/>
    <s v="Yes"/>
    <s v="Yes"/>
    <s v="Yes"/>
    <s v="Yes"/>
    <s v="No"/>
    <s v="0"/>
    <d v="2021-07-27T00:00:00"/>
    <d v="1899-12-30T12:41:24"/>
  </r>
  <r>
    <n v="2126"/>
    <s v="210000088777"/>
    <n v="60001718"/>
    <s v="Praveen Kumar"/>
    <x v="5"/>
    <s v="Jammu"/>
    <x v="233"/>
    <m/>
    <x v="21"/>
    <s v="Executives"/>
    <s v="E7"/>
    <s v="Yes"/>
    <s v="Yes"/>
    <s v="Yes"/>
    <s v="Yes"/>
    <s v="Yes"/>
    <s v="Yes"/>
    <s v="No"/>
    <s v="0"/>
    <d v="2021-07-27T00:00:00"/>
    <d v="1899-12-30T10:48:15"/>
  </r>
  <r>
    <n v="2127"/>
    <s v="210000089128"/>
    <n v="60000804"/>
    <s v="Rakesh Saraf"/>
    <x v="5"/>
    <s v="Jammu"/>
    <x v="215"/>
    <m/>
    <x v="19"/>
    <s v="Executives"/>
    <s v="E7"/>
    <s v="Yes"/>
    <s v="Yes"/>
    <s v="Yes"/>
    <s v="Yes"/>
    <s v="Yes"/>
    <s v="Yes"/>
    <s v="No"/>
    <s v="0"/>
    <d v="2021-07-27T00:00:00"/>
    <d v="1899-12-30T13:02:22"/>
  </r>
  <r>
    <n v="2132"/>
    <s v="210000088962"/>
    <n v="60010234"/>
    <s v="D P Singh"/>
    <x v="5"/>
    <s v="Jammu"/>
    <x v="234"/>
    <m/>
    <x v="22"/>
    <s v="Executives"/>
    <s v="E7"/>
    <s v="Yes"/>
    <s v="Yes"/>
    <s v="Yes"/>
    <s v="Yes"/>
    <s v="Yes"/>
    <s v="Yes"/>
    <s v="No"/>
    <s v="0"/>
    <d v="2021-07-27T00:00:00"/>
    <d v="1899-12-30T11:56:52"/>
  </r>
  <r>
    <n v="2134"/>
    <s v="210000089170"/>
    <n v="60020685"/>
    <s v="Syed Shamim"/>
    <x v="5"/>
    <s v="Jammu"/>
    <x v="208"/>
    <m/>
    <x v="19"/>
    <s v="Executives"/>
    <s v="E7"/>
    <s v="Yes"/>
    <s v="Yes"/>
    <s v="Yes"/>
    <s v="Yes"/>
    <s v="Yes"/>
    <s v="Yes"/>
    <s v="No"/>
    <s v="0"/>
    <d v="2021-07-27T00:00:00"/>
    <d v="1899-12-30T13:37:04"/>
  </r>
  <r>
    <n v="2151"/>
    <s v="210000089511"/>
    <n v="60015069"/>
    <s v="Manjit Kumar"/>
    <x v="5"/>
    <s v="Jammu"/>
    <x v="229"/>
    <m/>
    <x v="20"/>
    <s v="Executives"/>
    <s v="E7"/>
    <s v="Yes"/>
    <s v="Yes"/>
    <s v="Yes"/>
    <s v="Yes"/>
    <s v="Yes"/>
    <s v="Yes"/>
    <s v="No"/>
    <s v="0"/>
    <d v="2021-07-27T00:00:00"/>
    <d v="1899-12-30T16:38:39"/>
  </r>
  <r>
    <n v="2169"/>
    <s v="210000090529"/>
    <n v="60016098"/>
    <s v="Ramesh Kumar"/>
    <x v="5"/>
    <s v="Jammu"/>
    <x v="222"/>
    <m/>
    <x v="19"/>
    <s v="Executives"/>
    <s v="E7"/>
    <s v="Yes"/>
    <s v="Yes"/>
    <s v="Yes"/>
    <s v="Yes"/>
    <s v="Yes"/>
    <s v="Yes"/>
    <s v="No"/>
    <s v="0"/>
    <d v="2021-07-28T00:00:00"/>
    <d v="1899-12-30T12:19:43"/>
  </r>
  <r>
    <n v="2222"/>
    <s v="210000092600"/>
    <n v="60016879"/>
    <s v="Manish Kumar Verma"/>
    <x v="5"/>
    <s v="Jammu"/>
    <x v="226"/>
    <m/>
    <x v="20"/>
    <s v="Executives"/>
    <s v="E7"/>
    <s v="Yes"/>
    <s v="Yes"/>
    <s v="Yes"/>
    <s v="Yes"/>
    <s v="Yes"/>
    <s v="Yes"/>
    <s v="No"/>
    <s v="0"/>
    <d v="2021-07-29T00:00:00"/>
    <d v="1899-12-30T18:24:28"/>
  </r>
  <r>
    <n v="2253"/>
    <s v="210000093415"/>
    <n v="60001223"/>
    <s v="Gurmit Singh"/>
    <x v="5"/>
    <s v="Jammu"/>
    <x v="207"/>
    <m/>
    <x v="19"/>
    <s v="Executives"/>
    <s v="E7"/>
    <s v="Yes"/>
    <s v="Yes"/>
    <s v="Yes"/>
    <s v="Yes"/>
    <s v="Yes"/>
    <s v="Yes"/>
    <s v="No"/>
    <s v="0"/>
    <d v="2021-07-30T00:00:00"/>
    <d v="1899-12-30T12:37:30"/>
  </r>
  <r>
    <n v="2264"/>
    <s v="210000093659"/>
    <n v="60016880"/>
    <s v="Anand Kumar Saraph"/>
    <x v="5"/>
    <s v="Jammu"/>
    <x v="209"/>
    <m/>
    <x v="20"/>
    <s v="Executives"/>
    <s v="E7"/>
    <s v="Yes"/>
    <s v="Yes"/>
    <s v="Yes"/>
    <s v="Yes"/>
    <s v="Yes"/>
    <s v="Yes"/>
    <s v="No"/>
    <s v="0"/>
    <d v="2021-07-30T00:00:00"/>
    <d v="1899-12-30T16:05:25"/>
  </r>
  <r>
    <n v="2267"/>
    <s v="210000093894"/>
    <n v="60000792"/>
    <s v="Narinder Singh"/>
    <x v="5"/>
    <s v="Jammu"/>
    <x v="212"/>
    <m/>
    <x v="21"/>
    <s v="Executives"/>
    <s v="E7"/>
    <s v="Yes"/>
    <s v="Yes"/>
    <s v="Yes"/>
    <s v="Yes"/>
    <s v="Yes"/>
    <s v="Yes"/>
    <s v="No"/>
    <s v="0"/>
    <d v="2021-07-30T00:00:00"/>
    <d v="1899-12-30T18:33:48"/>
  </r>
  <r>
    <n v="2304"/>
    <s v="210000079020"/>
    <n v="60000794"/>
    <s v="A H Khan"/>
    <x v="5"/>
    <s v="Jammu"/>
    <x v="210"/>
    <m/>
    <x v="19"/>
    <s v="Executives"/>
    <s v="E8"/>
    <s v="Yes"/>
    <s v="Yes"/>
    <s v="Yes"/>
    <s v="Yes"/>
    <s v="Yes"/>
    <s v="Yes"/>
    <s v="No"/>
    <s v="0"/>
    <d v="2021-07-04T00:00:00"/>
    <d v="1899-12-30T11:20:04"/>
  </r>
  <r>
    <n v="2321"/>
    <s v="210000081457"/>
    <n v="60030846"/>
    <s v="P Biswas"/>
    <x v="5"/>
    <s v="Jammu"/>
    <x v="213"/>
    <m/>
    <x v="20"/>
    <s v="Executives"/>
    <s v="E8"/>
    <s v="Yes"/>
    <s v="Yes"/>
    <s v="Yes"/>
    <s v="Yes"/>
    <s v="Yes"/>
    <s v="Yes"/>
    <s v="No"/>
    <s v="0"/>
    <d v="2021-07-10T00:00:00"/>
    <d v="1899-12-30T16:59:19"/>
  </r>
  <r>
    <n v="2330"/>
    <s v="210000082863"/>
    <n v="60000793"/>
    <s v="Shah Mohd Dar"/>
    <x v="5"/>
    <s v="Jammu"/>
    <x v="210"/>
    <m/>
    <x v="19"/>
    <s v="Executives"/>
    <s v="E8"/>
    <s v="Yes"/>
    <s v="Yes"/>
    <s v="Yes"/>
    <s v="Yes"/>
    <s v="Yes"/>
    <s v="Yes"/>
    <s v="No"/>
    <s v="0"/>
    <d v="2021-07-14T00:00:00"/>
    <d v="1899-12-30T16:15:21"/>
  </r>
  <r>
    <n v="2354"/>
    <s v="210000084509"/>
    <n v="60000803"/>
    <s v="Arshad Iqbal Shah"/>
    <x v="5"/>
    <s v="Jammu"/>
    <x v="210"/>
    <m/>
    <x v="19"/>
    <s v="Executives"/>
    <s v="E8"/>
    <s v="Yes"/>
    <s v="Yes"/>
    <s v="Yes"/>
    <s v="Yes"/>
    <s v="Yes"/>
    <s v="Yes"/>
    <s v="No"/>
    <s v="0"/>
    <d v="2021-07-19T00:00:00"/>
    <d v="1899-12-30T17:37:57"/>
  </r>
  <r>
    <n v="2374"/>
    <s v="210000085580"/>
    <n v="60000791"/>
    <s v="S K Chowan"/>
    <x v="5"/>
    <s v="Jammu"/>
    <x v="232"/>
    <m/>
    <x v="19"/>
    <s v="Executives"/>
    <s v="E8"/>
    <s v="Yes"/>
    <s v="Yes"/>
    <s v="Yes"/>
    <s v="Yes"/>
    <s v="Yes"/>
    <s v="Yes"/>
    <s v="No"/>
    <s v="0"/>
    <d v="2021-07-22T00:00:00"/>
    <d v="1899-12-30T15:54:39"/>
  </r>
  <r>
    <n v="2392"/>
    <s v="210000086623"/>
    <n v="60000801"/>
    <s v="Shafat Ahmad Wani"/>
    <x v="5"/>
    <s v="Jammu"/>
    <x v="220"/>
    <m/>
    <x v="19"/>
    <s v="Executives"/>
    <s v="E8"/>
    <s v="Yes"/>
    <s v="Yes"/>
    <s v="Yes"/>
    <s v="Yes"/>
    <s v="Yes"/>
    <s v="Yes"/>
    <s v="No"/>
    <s v="0"/>
    <d v="2021-07-24T00:00:00"/>
    <d v="1899-12-30T10:42:11"/>
  </r>
  <r>
    <n v="2460"/>
    <s v="210000089849"/>
    <n v="60000739"/>
    <s v="A K Singh"/>
    <x v="5"/>
    <s v="Jammu"/>
    <x v="214"/>
    <m/>
    <x v="0"/>
    <s v="Executives"/>
    <s v="E8"/>
    <s v="Yes"/>
    <s v="Yes"/>
    <s v="Yes"/>
    <s v="Yes"/>
    <s v="Yes"/>
    <s v="Yes"/>
    <s v="No"/>
    <s v="0"/>
    <d v="2021-07-27T00:00:00"/>
    <d v="1899-12-30T20:58:57"/>
  </r>
  <r>
    <n v="2525"/>
    <s v="210000093171"/>
    <n v="60015047"/>
    <s v="Anil Marwaha"/>
    <x v="5"/>
    <s v="Jammu"/>
    <x v="207"/>
    <m/>
    <x v="19"/>
    <s v="Executives"/>
    <s v="E8"/>
    <s v="Yes"/>
    <s v="Yes"/>
    <s v="Yes"/>
    <s v="Yes"/>
    <s v="Yes"/>
    <s v="Yes"/>
    <s v="No"/>
    <s v="0"/>
    <d v="2021-07-30T00:00:00"/>
    <d v="1899-12-30T10:42:59"/>
  </r>
  <r>
    <n v="2536"/>
    <s v="210000093763"/>
    <n v="60030762"/>
    <s v="Y C S Rao"/>
    <x v="5"/>
    <s v="Jammu"/>
    <x v="228"/>
    <m/>
    <x v="20"/>
    <s v="Executives"/>
    <s v="E8"/>
    <s v="Yes"/>
    <s v="Yes"/>
    <s v="Yes"/>
    <s v="Yes"/>
    <s v="Yes"/>
    <s v="Yes"/>
    <s v="No"/>
    <s v="0"/>
    <d v="2021-07-30T00:00:00"/>
    <d v="1899-12-30T16:45:57"/>
  </r>
  <r>
    <n v="2561"/>
    <s v="210000081045"/>
    <n v="60000144"/>
    <s v="Kailash Rathore"/>
    <x v="5"/>
    <s v="Jammu"/>
    <x v="207"/>
    <m/>
    <x v="19"/>
    <s v="Executives"/>
    <s v="E9"/>
    <s v="Yes"/>
    <s v="Yes"/>
    <s v="Yes"/>
    <s v="Yes"/>
    <s v="Yes"/>
    <s v="Yes"/>
    <s v="No"/>
    <s v="0"/>
    <d v="2021-07-09T00:00:00"/>
    <d v="1899-12-30T12:55:08"/>
  </r>
  <r>
    <n v="2598"/>
    <s v="210000082090"/>
    <n v="60018113"/>
    <s v="Abhishek Kumar"/>
    <x v="5"/>
    <s v="Jammu"/>
    <x v="207"/>
    <m/>
    <x v="19"/>
    <s v="Supervisors"/>
    <s v="S1"/>
    <s v="Yes"/>
    <s v="Yes"/>
    <s v="Yes"/>
    <s v="Yes"/>
    <s v="Yes"/>
    <s v="Yes"/>
    <s v="No"/>
    <s v="0"/>
    <d v="2021-07-13T00:00:00"/>
    <d v="1899-12-30T09:43:09"/>
  </r>
  <r>
    <n v="2628"/>
    <s v="210000086643"/>
    <n v="60018107"/>
    <s v="Prashant Sagar Pandey"/>
    <x v="5"/>
    <s v="Jammu"/>
    <x v="214"/>
    <m/>
    <x v="0"/>
    <s v="Supervisors"/>
    <s v="S1"/>
    <s v="Yes"/>
    <s v="Yes"/>
    <s v="Yes"/>
    <s v="Yes"/>
    <s v="Yes"/>
    <s v="Yes"/>
    <s v="No"/>
    <s v="0"/>
    <d v="2021-07-24T00:00:00"/>
    <d v="1899-12-30T11:02:02"/>
  </r>
  <r>
    <n v="2631"/>
    <s v="210000086560"/>
    <n v="60018104"/>
    <s v="Dharmendra Kumar"/>
    <x v="5"/>
    <s v="Jammu"/>
    <x v="213"/>
    <m/>
    <x v="20"/>
    <s v="Supervisors"/>
    <s v="S1"/>
    <s v="Yes"/>
    <s v="Yes"/>
    <s v="Yes"/>
    <s v="Yes"/>
    <s v="Yes"/>
    <s v="Yes"/>
    <s v="No"/>
    <s v="0"/>
    <d v="2021-07-24T00:00:00"/>
    <d v="1899-12-30T10:06:35"/>
  </r>
  <r>
    <n v="2636"/>
    <s v="210000086803"/>
    <n v="60018135"/>
    <s v="Priyanka Pradhan"/>
    <x v="5"/>
    <s v="Jammu"/>
    <x v="214"/>
    <m/>
    <x v="0"/>
    <s v="Supervisors"/>
    <s v="S1"/>
    <s v="Yes"/>
    <s v="Yes"/>
    <s v="Yes"/>
    <s v="Yes"/>
    <s v="Yes"/>
    <s v="Yes"/>
    <s v="No"/>
    <s v="0"/>
    <d v="2021-07-24T00:00:00"/>
    <d v="1899-12-30T14:53:00"/>
  </r>
  <r>
    <n v="2638"/>
    <s v="210000087096"/>
    <n v="60018157"/>
    <s v="Raghavendra Pratap Singh"/>
    <x v="5"/>
    <s v="Jammu"/>
    <x v="207"/>
    <m/>
    <x v="19"/>
    <s v="Supervisors"/>
    <s v="S1"/>
    <s v="Yes"/>
    <s v="Yes"/>
    <s v="Yes"/>
    <s v="Yes"/>
    <s v="Yes"/>
    <s v="Yes"/>
    <s v="No"/>
    <s v="0"/>
    <d v="2021-07-25T00:00:00"/>
    <d v="1899-12-30T12:52:06"/>
  </r>
  <r>
    <n v="2641"/>
    <s v="210000087428"/>
    <n v="60018110"/>
    <s v="Surendra Kumar"/>
    <x v="5"/>
    <s v="Jammu"/>
    <x v="214"/>
    <m/>
    <x v="0"/>
    <s v="Supervisors"/>
    <s v="S1"/>
    <s v="Yes"/>
    <s v="Yes"/>
    <s v="Yes"/>
    <s v="Yes"/>
    <s v="Yes"/>
    <s v="Yes"/>
    <s v="No"/>
    <s v="0"/>
    <d v="2021-07-26T00:00:00"/>
    <d v="1899-12-30T10:44:37"/>
  </r>
  <r>
    <n v="2644"/>
    <s v="210000087572"/>
    <n v="60018103"/>
    <s v="Rupa Kumari"/>
    <x v="5"/>
    <s v="Jammu"/>
    <x v="207"/>
    <m/>
    <x v="19"/>
    <s v="Supervisors"/>
    <s v="S1"/>
    <s v="Yes"/>
    <s v="Yes"/>
    <s v="Yes"/>
    <s v="Yes"/>
    <s v="Yes"/>
    <s v="Yes"/>
    <s v="No"/>
    <s v="0"/>
    <d v="2021-07-26T00:00:00"/>
    <d v="1899-12-30T11:24:21"/>
  </r>
  <r>
    <n v="2645"/>
    <s v="210000087594"/>
    <n v="60018134"/>
    <s v="Pushpendra Singh"/>
    <x v="5"/>
    <s v="Jammu"/>
    <x v="208"/>
    <m/>
    <x v="19"/>
    <s v="Supervisors"/>
    <s v="S1"/>
    <s v="Yes"/>
    <s v="Yes"/>
    <s v="Yes"/>
    <s v="Yes"/>
    <s v="Yes"/>
    <s v="Yes"/>
    <s v="No"/>
    <s v="0"/>
    <d v="2021-07-26T00:00:00"/>
    <d v="1899-12-30T11:26:45"/>
  </r>
  <r>
    <n v="2653"/>
    <s v="210000088314"/>
    <n v="60018153"/>
    <s v="Shivani ."/>
    <x v="5"/>
    <s v="Jammu"/>
    <x v="207"/>
    <m/>
    <x v="19"/>
    <s v="Supervisors"/>
    <s v="S1"/>
    <s v="Yes"/>
    <s v="Yes"/>
    <s v="Yes"/>
    <s v="Yes"/>
    <s v="Yes"/>
    <s v="Yes"/>
    <s v="No"/>
    <s v="0"/>
    <d v="2021-07-26T00:00:00"/>
    <d v="1899-12-30T17:27:50"/>
  </r>
  <r>
    <n v="2682"/>
    <s v="210000087682"/>
    <n v="60018115"/>
    <s v="Pradeep Kumar"/>
    <x v="5"/>
    <s v="Jammu"/>
    <x v="207"/>
    <m/>
    <x v="19"/>
    <s v="Supervisors"/>
    <s v="S1"/>
    <s v="Yes"/>
    <s v="Yes"/>
    <s v="Yes"/>
    <s v="Yes"/>
    <s v="Yes"/>
    <s v="Yes"/>
    <s v="No"/>
    <s v="0"/>
    <d v="2021-07-26T00:00:00"/>
    <d v="1899-12-30T11:54:40"/>
  </r>
  <r>
    <n v="2688"/>
    <s v="210000089131"/>
    <n v="60018126"/>
    <s v="Kamal Kishor Ranjan Narayan"/>
    <x v="5"/>
    <s v="Jammu"/>
    <x v="213"/>
    <m/>
    <x v="20"/>
    <s v="Supervisors"/>
    <s v="S1"/>
    <s v="Yes"/>
    <s v="Yes"/>
    <s v="Yes"/>
    <s v="Yes"/>
    <s v="Yes"/>
    <s v="Yes"/>
    <s v="No"/>
    <s v="0"/>
    <d v="2021-07-27T00:00:00"/>
    <d v="1899-12-30T13:04:59"/>
  </r>
  <r>
    <n v="2689"/>
    <s v="210000089158"/>
    <n v="60018125"/>
    <s v="Sandeep Kumar Sah"/>
    <x v="5"/>
    <s v="Jammu"/>
    <x v="228"/>
    <m/>
    <x v="20"/>
    <s v="Supervisors"/>
    <s v="S1"/>
    <s v="Yes"/>
    <s v="Yes"/>
    <s v="Yes"/>
    <s v="Yes"/>
    <s v="Yes"/>
    <s v="Yes"/>
    <s v="No"/>
    <s v="0"/>
    <d v="2021-07-27T00:00:00"/>
    <d v="1899-12-30T13:21:40"/>
  </r>
  <r>
    <n v="2691"/>
    <s v="210000089314"/>
    <n v="60018158"/>
    <s v="Ramlal Yadav"/>
    <x v="5"/>
    <s v="Jammu"/>
    <x v="233"/>
    <m/>
    <x v="21"/>
    <s v="Supervisors"/>
    <s v="S1"/>
    <s v="Yes"/>
    <s v="Yes"/>
    <s v="Yes"/>
    <s v="Yes"/>
    <s v="Yes"/>
    <s v="Yes"/>
    <s v="No"/>
    <s v="0"/>
    <d v="2021-07-27T00:00:00"/>
    <d v="1899-12-30T15:18:59"/>
  </r>
  <r>
    <n v="2694"/>
    <s v="210000088964"/>
    <n v="60018133"/>
    <s v="Sandeep Kumar"/>
    <x v="5"/>
    <s v="Jammu"/>
    <x v="213"/>
    <m/>
    <x v="20"/>
    <s v="Supervisors"/>
    <s v="S1"/>
    <s v="Yes"/>
    <s v="Yes"/>
    <s v="Yes"/>
    <s v="Yes"/>
    <s v="Yes"/>
    <s v="Yes"/>
    <s v="No"/>
    <s v="0"/>
    <d v="2021-07-27T00:00:00"/>
    <d v="1899-12-30T11:57:56"/>
  </r>
  <r>
    <n v="2695"/>
    <s v="210000089115"/>
    <n v="60018100"/>
    <s v="Abhishek Anand"/>
    <x v="5"/>
    <s v="Jammu"/>
    <x v="215"/>
    <m/>
    <x v="19"/>
    <s v="Supervisors"/>
    <s v="S1"/>
    <s v="Yes"/>
    <s v="Yes"/>
    <s v="Yes"/>
    <s v="Yes"/>
    <s v="Yes"/>
    <s v="Yes"/>
    <s v="No"/>
    <s v="0"/>
    <d v="2021-07-27T00:00:00"/>
    <d v="1899-12-30T13:18:22"/>
  </r>
  <r>
    <n v="2698"/>
    <s v="210000089253"/>
    <n v="60018118"/>
    <s v="Randhir Kumar"/>
    <x v="5"/>
    <s v="Jammu"/>
    <x v="215"/>
    <m/>
    <x v="19"/>
    <s v="Supervisors"/>
    <s v="S1"/>
    <s v="Yes"/>
    <s v="Yes"/>
    <s v="Yes"/>
    <s v="Yes"/>
    <s v="Yes"/>
    <s v="Yes"/>
    <s v="No"/>
    <s v="0"/>
    <d v="2021-07-27T00:00:00"/>
    <d v="1899-12-30T14:48:20"/>
  </r>
  <r>
    <n v="2700"/>
    <s v="210000089320"/>
    <n v="60018160"/>
    <s v="Saurabh Kumar"/>
    <x v="5"/>
    <s v="Jammu"/>
    <x v="214"/>
    <m/>
    <x v="0"/>
    <s v="Supervisors"/>
    <s v="S1"/>
    <s v="Yes"/>
    <s v="Yes"/>
    <s v="Yes"/>
    <s v="Yes"/>
    <s v="Yes"/>
    <s v="Yes"/>
    <s v="No"/>
    <s v="0"/>
    <d v="2021-07-27T00:00:00"/>
    <d v="1899-12-30T15:25:22"/>
  </r>
  <r>
    <n v="2703"/>
    <s v="210000089136"/>
    <n v="60018150"/>
    <s v="Sahil Kumar"/>
    <x v="5"/>
    <s v="Jammu"/>
    <x v="215"/>
    <m/>
    <x v="19"/>
    <s v="Supervisors"/>
    <s v="S1"/>
    <s v="Yes"/>
    <s v="Yes"/>
    <s v="Yes"/>
    <s v="Yes"/>
    <s v="Yes"/>
    <s v="Yes"/>
    <s v="No"/>
    <s v="0"/>
    <d v="2021-07-27T00:00:00"/>
    <d v="1899-12-30T13:08:50"/>
  </r>
  <r>
    <n v="2718"/>
    <s v="210000089562"/>
    <n v="60018106"/>
    <s v="Ravi Kumar"/>
    <x v="5"/>
    <s v="Jammu"/>
    <x v="230"/>
    <m/>
    <x v="20"/>
    <s v="Supervisors"/>
    <s v="S1"/>
    <s v="Yes"/>
    <s v="Yes"/>
    <s v="Yes"/>
    <s v="Yes"/>
    <s v="Yes"/>
    <s v="Yes"/>
    <s v="No"/>
    <s v="0"/>
    <d v="2021-07-27T00:00:00"/>
    <d v="1899-12-30T16:54:56"/>
  </r>
  <r>
    <n v="2736"/>
    <s v="210000089484"/>
    <n v="60018105"/>
    <s v="Pankaj Kumar Sinha"/>
    <x v="5"/>
    <s v="Jammu"/>
    <x v="230"/>
    <m/>
    <x v="20"/>
    <s v="Supervisors"/>
    <s v="S1"/>
    <s v="Yes"/>
    <s v="Yes"/>
    <s v="Yes"/>
    <s v="Yes"/>
    <s v="Yes"/>
    <s v="Yes"/>
    <s v="No"/>
    <s v="0"/>
    <d v="2021-07-27T00:00:00"/>
    <d v="1899-12-30T16:37:30"/>
  </r>
  <r>
    <n v="2791"/>
    <s v="210000091065"/>
    <n v="60018137"/>
    <s v="Manoj Kumar Prabhakar"/>
    <x v="5"/>
    <s v="Jammu"/>
    <x v="215"/>
    <m/>
    <x v="19"/>
    <s v="Supervisors"/>
    <s v="S1"/>
    <s v="Yes"/>
    <s v="Yes"/>
    <s v="Yes"/>
    <s v="Yes"/>
    <s v="Yes"/>
    <s v="Yes"/>
    <s v="No"/>
    <s v="0"/>
    <d v="2021-07-28T00:00:00"/>
    <d v="1899-12-30T16:39:48"/>
  </r>
  <r>
    <n v="2804"/>
    <s v="210000091458"/>
    <n v="60018111"/>
    <s v="Sanjay Gupta"/>
    <x v="5"/>
    <s v="Jammu"/>
    <x v="214"/>
    <m/>
    <x v="0"/>
    <s v="Supervisors"/>
    <s v="S1"/>
    <s v="Yes"/>
    <s v="Yes"/>
    <s v="Yes"/>
    <s v="Yes"/>
    <s v="Yes"/>
    <s v="Yes"/>
    <s v="No"/>
    <s v="0"/>
    <d v="2021-07-28T00:00:00"/>
    <d v="1899-12-30T21:12:51"/>
  </r>
  <r>
    <n v="2826"/>
    <s v="210000091577"/>
    <n v="60018114"/>
    <s v="Shashikant Ram"/>
    <x v="5"/>
    <s v="Jammu"/>
    <x v="209"/>
    <m/>
    <x v="20"/>
    <s v="Supervisors"/>
    <s v="S1"/>
    <s v="Yes"/>
    <s v="Yes"/>
    <s v="Yes"/>
    <s v="Yes"/>
    <s v="Yes"/>
    <s v="Yes"/>
    <s v="No"/>
    <s v="0"/>
    <d v="2021-07-29T00:00:00"/>
    <d v="1899-12-30T09:27:33"/>
  </r>
  <r>
    <n v="2828"/>
    <s v="210000091676"/>
    <n v="60018127"/>
    <s v="Ankur Kumar Yadav"/>
    <x v="5"/>
    <s v="Jammu"/>
    <x v="221"/>
    <m/>
    <x v="21"/>
    <s v="Supervisors"/>
    <s v="S1"/>
    <s v="Yes"/>
    <s v="Yes"/>
    <s v="Yes"/>
    <s v="Yes"/>
    <s v="Yes"/>
    <s v="Yes"/>
    <s v="No"/>
    <s v="0"/>
    <d v="2021-07-29T00:00:00"/>
    <d v="1899-12-30T10:02:00"/>
  </r>
  <r>
    <n v="2831"/>
    <s v="210000091948"/>
    <n v="60018124"/>
    <s v="Ikrar Alam"/>
    <x v="5"/>
    <s v="Jammu"/>
    <x v="219"/>
    <m/>
    <x v="20"/>
    <s v="Supervisors"/>
    <s v="S1"/>
    <s v="Yes"/>
    <s v="Yes"/>
    <s v="Yes"/>
    <s v="Yes"/>
    <s v="Yes"/>
    <s v="Yes"/>
    <s v="No"/>
    <s v="0"/>
    <d v="2021-07-29T00:00:00"/>
    <d v="1899-12-30T12:00:59"/>
  </r>
  <r>
    <n v="2832"/>
    <s v="210000092069"/>
    <n v="60018112"/>
    <s v="Rohit Kumar"/>
    <x v="5"/>
    <s v="Jammu"/>
    <x v="233"/>
    <m/>
    <x v="21"/>
    <s v="Supervisors"/>
    <s v="S1"/>
    <s v="Yes"/>
    <s v="Yes"/>
    <s v="Yes"/>
    <s v="Yes"/>
    <s v="Yes"/>
    <s v="Yes"/>
    <s v="No"/>
    <s v="0"/>
    <d v="2021-07-29T00:00:00"/>
    <d v="1899-12-30T12:39:37"/>
  </r>
  <r>
    <n v="2849"/>
    <s v="210000092152"/>
    <n v="60018141"/>
    <s v="Atul Kumar"/>
    <x v="5"/>
    <s v="Jammu"/>
    <x v="222"/>
    <m/>
    <x v="19"/>
    <s v="Supervisors"/>
    <s v="S1"/>
    <s v="Yes"/>
    <s v="Yes"/>
    <s v="Yes"/>
    <s v="Yes"/>
    <s v="Yes"/>
    <s v="Yes"/>
    <s v="No"/>
    <s v="0"/>
    <d v="2021-07-29T00:00:00"/>
    <d v="1899-12-30T13:14:57"/>
  </r>
  <r>
    <n v="2867"/>
    <s v="210000092151"/>
    <n v="60018146"/>
    <s v="Jagmohan Kumar"/>
    <x v="5"/>
    <s v="Jammu"/>
    <x v="222"/>
    <m/>
    <x v="19"/>
    <s v="Supervisors"/>
    <s v="S1"/>
    <s v="Yes"/>
    <s v="Yes"/>
    <s v="Yes"/>
    <s v="Yes"/>
    <s v="Yes"/>
    <s v="Yes"/>
    <s v="No"/>
    <s v="0"/>
    <d v="2021-07-29T00:00:00"/>
    <d v="1899-12-30T13:14:09"/>
  </r>
  <r>
    <n v="2870"/>
    <s v="210000092287"/>
    <n v="60018099"/>
    <s v="Satyam Kumar"/>
    <x v="5"/>
    <s v="Jammu"/>
    <x v="216"/>
    <m/>
    <x v="21"/>
    <s v="Supervisors"/>
    <s v="S1"/>
    <s v="Yes"/>
    <s v="Yes"/>
    <s v="Yes"/>
    <s v="Yes"/>
    <s v="Yes"/>
    <s v="Yes"/>
    <s v="No"/>
    <s v="0"/>
    <d v="2021-07-29T00:00:00"/>
    <d v="1899-12-30T15:19:42"/>
  </r>
  <r>
    <n v="2881"/>
    <s v="210000092230"/>
    <n v="60018144"/>
    <s v="Vikash Verma"/>
    <x v="5"/>
    <s v="Jammu"/>
    <x v="219"/>
    <m/>
    <x v="20"/>
    <s v="Supervisors"/>
    <s v="S1"/>
    <s v="Yes"/>
    <s v="Yes"/>
    <s v="Yes"/>
    <s v="Yes"/>
    <s v="Yes"/>
    <s v="Yes"/>
    <s v="No"/>
    <s v="0"/>
    <d v="2021-07-29T00:00:00"/>
    <d v="1899-12-30T14:50:26"/>
  </r>
  <r>
    <n v="2886"/>
    <s v="210000092709"/>
    <n v="60018132"/>
    <s v="Ravikant Yadav"/>
    <x v="5"/>
    <s v="Jammu"/>
    <x v="220"/>
    <m/>
    <x v="19"/>
    <s v="Supervisors"/>
    <s v="S1"/>
    <s v="Yes"/>
    <s v="Yes"/>
    <s v="Yes"/>
    <s v="Yes"/>
    <s v="Yes"/>
    <s v="Yes"/>
    <s v="No"/>
    <s v="0"/>
    <d v="2021-07-29T00:00:00"/>
    <d v="1899-12-30T19:29:44"/>
  </r>
  <r>
    <n v="2891"/>
    <s v="210000092544"/>
    <n v="60018123"/>
    <s v="Sachin Tiwari"/>
    <x v="5"/>
    <s v="Jammu"/>
    <x v="223"/>
    <m/>
    <x v="0"/>
    <s v="Supervisors"/>
    <s v="S1"/>
    <s v="Yes"/>
    <s v="Yes"/>
    <s v="Yes"/>
    <s v="Yes"/>
    <s v="Yes"/>
    <s v="Yes"/>
    <s v="No"/>
    <s v="0"/>
    <d v="2021-07-29T00:00:00"/>
    <d v="1899-12-30T17:17:23"/>
  </r>
  <r>
    <n v="2909"/>
    <s v="210000093243"/>
    <n v="60018140"/>
    <s v="Prashant Kumar"/>
    <x v="5"/>
    <s v="Jammu"/>
    <x v="212"/>
    <m/>
    <x v="21"/>
    <s v="Supervisors"/>
    <s v="S1"/>
    <s v="Yes"/>
    <s v="Yes"/>
    <s v="Yes"/>
    <s v="Yes"/>
    <s v="Yes"/>
    <s v="Yes"/>
    <s v="No"/>
    <s v="0"/>
    <d v="2021-07-30T00:00:00"/>
    <d v="1899-12-30T11:05:45"/>
  </r>
  <r>
    <n v="2914"/>
    <s v="210000093175"/>
    <n v="60018139"/>
    <s v="Pankaj Sahai"/>
    <x v="5"/>
    <s v="Jammu"/>
    <x v="217"/>
    <m/>
    <x v="19"/>
    <s v="Supervisors"/>
    <s v="S1"/>
    <s v="Yes"/>
    <s v="Yes"/>
    <s v="Yes"/>
    <s v="Yes"/>
    <s v="Yes"/>
    <s v="Yes"/>
    <s v="No"/>
    <s v="0"/>
    <d v="2021-07-30T00:00:00"/>
    <d v="1899-12-30T10:44:49"/>
  </r>
  <r>
    <n v="2923"/>
    <s v="210000092956"/>
    <n v="60018087"/>
    <s v="Pankaj Kumar"/>
    <x v="5"/>
    <s v="Jammu"/>
    <x v="235"/>
    <m/>
    <x v="21"/>
    <s v="Supervisors"/>
    <s v="S1"/>
    <s v="Yes"/>
    <s v="Yes"/>
    <s v="Yes"/>
    <s v="Yes"/>
    <s v="Yes"/>
    <s v="Yes"/>
    <s v="No"/>
    <s v="0"/>
    <d v="2021-07-30T00:00:00"/>
    <d v="1899-12-30T09:36:44"/>
  </r>
  <r>
    <n v="2926"/>
    <s v="210000093172"/>
    <n v="60018086"/>
    <s v="Veeresh Kumar"/>
    <x v="5"/>
    <s v="Jammu"/>
    <x v="219"/>
    <m/>
    <x v="20"/>
    <s v="Supervisors"/>
    <s v="S1"/>
    <s v="Yes"/>
    <s v="Yes"/>
    <s v="Yes"/>
    <s v="Yes"/>
    <s v="Yes"/>
    <s v="Yes"/>
    <s v="No"/>
    <s v="0"/>
    <d v="2021-07-30T00:00:00"/>
    <d v="1899-12-30T10:43:17"/>
  </r>
  <r>
    <n v="2937"/>
    <s v="210000093512"/>
    <n v="60018155"/>
    <s v="Purushottam Kumar"/>
    <x v="5"/>
    <s v="Jammu"/>
    <x v="215"/>
    <m/>
    <x v="19"/>
    <s v="Supervisors"/>
    <s v="S1"/>
    <s v="Yes"/>
    <s v="Yes"/>
    <s v="Yes"/>
    <s v="Yes"/>
    <s v="Yes"/>
    <s v="Yes"/>
    <s v="No"/>
    <s v="0"/>
    <d v="2021-07-30T00:00:00"/>
    <d v="1899-12-30T14:05:57"/>
  </r>
  <r>
    <n v="2944"/>
    <s v="210000093474"/>
    <n v="60018138"/>
    <s v="Mukesh Kumar"/>
    <x v="5"/>
    <s v="Jammu"/>
    <x v="215"/>
    <m/>
    <x v="19"/>
    <s v="Supervisors"/>
    <s v="S1"/>
    <s v="Yes"/>
    <s v="Yes"/>
    <s v="Yes"/>
    <s v="Yes"/>
    <s v="Yes"/>
    <s v="Yes"/>
    <s v="No"/>
    <s v="0"/>
    <d v="2021-07-30T00:00:00"/>
    <d v="1899-12-30T13:19:28"/>
  </r>
  <r>
    <n v="2959"/>
    <s v="210000093469"/>
    <n v="60018136"/>
    <s v="Vimal Kumar Verma"/>
    <x v="5"/>
    <s v="Jammu"/>
    <x v="224"/>
    <m/>
    <x v="0"/>
    <s v="Supervisors"/>
    <s v="S1"/>
    <s v="Yes"/>
    <s v="Yes"/>
    <s v="Yes"/>
    <s v="Yes"/>
    <s v="Yes"/>
    <s v="Yes"/>
    <s v="No"/>
    <s v="0"/>
    <d v="2021-07-30T00:00:00"/>
    <d v="1899-12-30T13:13:22"/>
  </r>
  <r>
    <n v="2965"/>
    <s v="210000094089"/>
    <n v="60018085"/>
    <s v="Mukesh Kumar"/>
    <x v="5"/>
    <s v="Jammu"/>
    <x v="212"/>
    <m/>
    <x v="21"/>
    <s v="Supervisors"/>
    <s v="S1"/>
    <s v="Yes"/>
    <s v="Yes"/>
    <s v="Yes"/>
    <s v="Yes"/>
    <s v="Yes"/>
    <s v="Yes"/>
    <s v="No"/>
    <s v="0"/>
    <d v="2021-07-31T00:00:00"/>
    <d v="1899-12-30T09:21:29"/>
  </r>
  <r>
    <n v="2971"/>
    <s v="210000094694"/>
    <n v="60018117"/>
    <s v="Arun Kumar"/>
    <x v="5"/>
    <s v="Jammu"/>
    <x v="231"/>
    <m/>
    <x v="0"/>
    <s v="Supervisors"/>
    <s v="S1"/>
    <s v="Yes"/>
    <s v="Yes"/>
    <s v="Yes"/>
    <s v="Yes"/>
    <s v="Yes"/>
    <s v="Yes"/>
    <s v="No"/>
    <s v="0"/>
    <d v="2021-07-31T00:00:00"/>
    <d v="1899-12-30T19:18:15"/>
  </r>
  <r>
    <n v="3034"/>
    <s v="210000083651"/>
    <n v="60018046"/>
    <s v="Sugandha Sharma"/>
    <x v="5"/>
    <s v="Jammu"/>
    <x v="207"/>
    <m/>
    <x v="19"/>
    <s v="Supervisors"/>
    <s v="S2"/>
    <s v="Yes"/>
    <s v="Yes"/>
    <s v="Yes"/>
    <s v="Yes"/>
    <s v="Yes"/>
    <s v="Yes"/>
    <s v="No"/>
    <s v="0"/>
    <d v="2021-07-16T00:00:00"/>
    <d v="1899-12-30T17:26:33"/>
  </r>
  <r>
    <n v="3044"/>
    <s v="210000084694"/>
    <n v="60018058"/>
    <s v="Dinesh Kumar"/>
    <x v="5"/>
    <s v="Jammu"/>
    <x v="207"/>
    <m/>
    <x v="19"/>
    <s v="Supervisors"/>
    <s v="S2"/>
    <s v="Yes"/>
    <s v="Yes"/>
    <s v="Yes"/>
    <s v="Yes"/>
    <s v="Yes"/>
    <s v="Yes"/>
    <s v="No"/>
    <s v="0"/>
    <d v="2021-07-20T00:00:00"/>
    <d v="1899-12-30T10:56:35"/>
  </r>
  <r>
    <n v="3083"/>
    <s v="210000087398"/>
    <n v="60018057"/>
    <s v="Ravindra Singh Kirmoliya"/>
    <x v="5"/>
    <s v="Jammu"/>
    <x v="236"/>
    <m/>
    <x v="21"/>
    <s v="Supervisors"/>
    <s v="S2"/>
    <s v="Yes"/>
    <s v="Yes"/>
    <s v="Yes"/>
    <s v="Yes"/>
    <s v="Yes"/>
    <s v="Yes"/>
    <s v="No"/>
    <s v="0"/>
    <d v="2021-07-26T00:00:00"/>
    <d v="1899-12-30T10:20:00"/>
  </r>
  <r>
    <n v="3084"/>
    <s v="210000087611"/>
    <n v="60018008"/>
    <s v="Amandeep Singh"/>
    <x v="5"/>
    <s v="Jammu"/>
    <x v="234"/>
    <m/>
    <x v="22"/>
    <s v="Supervisors"/>
    <s v="S2"/>
    <s v="Yes"/>
    <s v="Yes"/>
    <s v="Yes"/>
    <s v="Yes"/>
    <s v="Yes"/>
    <s v="Yes"/>
    <s v="No"/>
    <s v="0"/>
    <d v="2021-07-26T00:00:00"/>
    <d v="1899-12-30T11:37:55"/>
  </r>
  <r>
    <n v="3116"/>
    <s v="210000088368"/>
    <n v="60018000"/>
    <s v="Ayaz Khan"/>
    <x v="5"/>
    <s v="Jammu"/>
    <x v="207"/>
    <m/>
    <x v="19"/>
    <s v="Supervisors"/>
    <s v="S2"/>
    <s v="Yes"/>
    <s v="Yes"/>
    <s v="Yes"/>
    <s v="Yes"/>
    <s v="Yes"/>
    <s v="Yes"/>
    <s v="No"/>
    <s v="0"/>
    <d v="2021-07-26T00:00:00"/>
    <d v="1899-12-30T18:09:47"/>
  </r>
  <r>
    <n v="3140"/>
    <s v="210000089282"/>
    <n v="60011293"/>
    <s v="Chander Kiran"/>
    <x v="5"/>
    <s v="Jammu"/>
    <x v="219"/>
    <m/>
    <x v="20"/>
    <s v="Supervisors"/>
    <s v="S2"/>
    <s v="Yes"/>
    <s v="Yes"/>
    <s v="Yes"/>
    <s v="Yes"/>
    <s v="Yes"/>
    <s v="Yes"/>
    <s v="No"/>
    <s v="0"/>
    <d v="2021-07-27T00:00:00"/>
    <d v="1899-12-30T14:58:18"/>
  </r>
  <r>
    <n v="3159"/>
    <s v="210000089550"/>
    <n v="60018049"/>
    <s v="Manish Rathore"/>
    <x v="5"/>
    <s v="Jammu"/>
    <x v="228"/>
    <m/>
    <x v="20"/>
    <s v="Supervisors"/>
    <s v="S2"/>
    <s v="Yes"/>
    <s v="Yes"/>
    <s v="Yes"/>
    <s v="Yes"/>
    <s v="Yes"/>
    <s v="Yes"/>
    <s v="No"/>
    <s v="0"/>
    <d v="2021-07-27T00:00:00"/>
    <d v="1899-12-30T17:15:22"/>
  </r>
  <r>
    <n v="3216"/>
    <s v="210000090783"/>
    <n v="60018082"/>
    <s v="Anshul Kumar"/>
    <x v="5"/>
    <s v="Jammu"/>
    <x v="235"/>
    <m/>
    <x v="21"/>
    <s v="Supervisors"/>
    <s v="S2"/>
    <s v="Yes"/>
    <s v="Yes"/>
    <s v="Yes"/>
    <s v="Yes"/>
    <s v="Yes"/>
    <s v="Yes"/>
    <s v="No"/>
    <s v="0"/>
    <d v="2021-07-28T00:00:00"/>
    <d v="1899-12-30T14:34:11"/>
  </r>
  <r>
    <n v="3237"/>
    <s v="210000090612"/>
    <n v="60018032"/>
    <s v="Ashwani Anand"/>
    <x v="5"/>
    <s v="Jammu"/>
    <x v="210"/>
    <m/>
    <x v="19"/>
    <s v="Supervisors"/>
    <s v="S2"/>
    <s v="Yes"/>
    <s v="Yes"/>
    <s v="Yes"/>
    <s v="Yes"/>
    <s v="Yes"/>
    <s v="Yes"/>
    <s v="No"/>
    <s v="0"/>
    <d v="2021-07-28T00:00:00"/>
    <d v="1899-12-30T12:43:08"/>
  </r>
  <r>
    <n v="3250"/>
    <s v="210000091319"/>
    <n v="60018055"/>
    <s v="Amit Kumar Singh"/>
    <x v="5"/>
    <s v="Jammu"/>
    <x v="232"/>
    <m/>
    <x v="19"/>
    <s v="Supervisors"/>
    <s v="S2"/>
    <s v="Yes"/>
    <s v="Yes"/>
    <s v="Yes"/>
    <s v="Yes"/>
    <s v="Yes"/>
    <s v="Yes"/>
    <s v="No"/>
    <s v="0"/>
    <d v="2021-07-28T00:00:00"/>
    <d v="1899-12-30T18:17:17"/>
  </r>
  <r>
    <n v="3275"/>
    <s v="210000091180"/>
    <n v="60018037"/>
    <s v="Deepak Kumar"/>
    <x v="5"/>
    <s v="Jammu"/>
    <x v="221"/>
    <m/>
    <x v="21"/>
    <s v="Supervisors"/>
    <s v="S2"/>
    <s v="Yes"/>
    <s v="Yes"/>
    <s v="Yes"/>
    <s v="Yes"/>
    <s v="Yes"/>
    <s v="Yes"/>
    <s v="No"/>
    <s v="0"/>
    <d v="2021-07-28T00:00:00"/>
    <d v="1899-12-30T17:25:40"/>
  </r>
  <r>
    <n v="3286"/>
    <s v="210000091578"/>
    <n v="60018047"/>
    <s v="Ajeet Kumar"/>
    <x v="5"/>
    <s v="Jammu"/>
    <x v="207"/>
    <m/>
    <x v="19"/>
    <s v="Supervisors"/>
    <s v="S2"/>
    <s v="Yes"/>
    <s v="Yes"/>
    <s v="Yes"/>
    <s v="Yes"/>
    <s v="Yes"/>
    <s v="Yes"/>
    <s v="No"/>
    <s v="0"/>
    <d v="2021-07-29T00:00:00"/>
    <d v="1899-12-30T09:29:00"/>
  </r>
  <r>
    <n v="3307"/>
    <s v="210000091984"/>
    <n v="60018034"/>
    <s v="Sheetal Kumar Kamal"/>
    <x v="5"/>
    <s v="Jammu"/>
    <x v="223"/>
    <m/>
    <x v="0"/>
    <s v="Supervisors"/>
    <s v="S2"/>
    <s v="Yes"/>
    <s v="Yes"/>
    <s v="Yes"/>
    <s v="Yes"/>
    <s v="Yes"/>
    <s v="Yes"/>
    <s v="No"/>
    <s v="0"/>
    <d v="2021-07-29T00:00:00"/>
    <d v="1899-12-30T12:01:49"/>
  </r>
  <r>
    <n v="3326"/>
    <s v="210000091759"/>
    <n v="60018056"/>
    <s v="Anil Bansiwal"/>
    <x v="5"/>
    <s v="Jammu"/>
    <x v="213"/>
    <m/>
    <x v="20"/>
    <s v="Supervisors"/>
    <s v="S2"/>
    <s v="Yes"/>
    <s v="Yes"/>
    <s v="Yes"/>
    <s v="Yes"/>
    <s v="Yes"/>
    <s v="Yes"/>
    <s v="No"/>
    <s v="0"/>
    <d v="2021-07-29T00:00:00"/>
    <d v="1899-12-30T10:31:05"/>
  </r>
  <r>
    <n v="3327"/>
    <s v="210000091954"/>
    <n v="60018042"/>
    <s v="Lokesh Meena"/>
    <x v="5"/>
    <s v="Jammu"/>
    <x v="223"/>
    <m/>
    <x v="0"/>
    <s v="Supervisors"/>
    <s v="S2"/>
    <s v="Yes"/>
    <s v="Yes"/>
    <s v="Yes"/>
    <s v="Yes"/>
    <s v="Yes"/>
    <s v="Yes"/>
    <s v="No"/>
    <s v="0"/>
    <d v="2021-07-29T00:00:00"/>
    <d v="1899-12-30T11:54:26"/>
  </r>
  <r>
    <n v="3343"/>
    <s v="210000092824"/>
    <n v="60018083"/>
    <s v="Makhan Lal Bavoria"/>
    <x v="5"/>
    <s v="Jammu"/>
    <x v="230"/>
    <m/>
    <x v="20"/>
    <s v="Supervisors"/>
    <s v="S2"/>
    <s v="Yes"/>
    <s v="Yes"/>
    <s v="Yes"/>
    <s v="Yes"/>
    <s v="Yes"/>
    <s v="Yes"/>
    <s v="No"/>
    <s v="0"/>
    <d v="2021-07-29T00:00:00"/>
    <d v="1899-12-30T21:38:39"/>
  </r>
  <r>
    <n v="3372"/>
    <s v="210000093756"/>
    <n v="60018044"/>
    <s v="Dharmveer Kumar"/>
    <x v="5"/>
    <s v="Jammu"/>
    <x v="212"/>
    <m/>
    <x v="21"/>
    <s v="Supervisors"/>
    <s v="S2"/>
    <s v="Yes"/>
    <s v="Yes"/>
    <s v="Yes"/>
    <s v="Yes"/>
    <s v="Yes"/>
    <s v="Yes"/>
    <s v="No"/>
    <s v="0"/>
    <d v="2021-07-30T00:00:00"/>
    <d v="1899-12-30T16:44:02"/>
  </r>
  <r>
    <n v="3377"/>
    <s v="210000093396"/>
    <n v="60018059"/>
    <s v="Subhash Kumar"/>
    <x v="5"/>
    <s v="Jammu"/>
    <x v="209"/>
    <m/>
    <x v="20"/>
    <s v="Supervisors"/>
    <s v="S2"/>
    <s v="Yes"/>
    <s v="Yes"/>
    <s v="Yes"/>
    <s v="Yes"/>
    <s v="Yes"/>
    <s v="Yes"/>
    <s v="No"/>
    <s v="0"/>
    <d v="2021-07-30T00:00:00"/>
    <d v="1899-12-30T12:25:03"/>
  </r>
  <r>
    <n v="3379"/>
    <s v="210000093504"/>
    <n v="60018036"/>
    <s v="Saurabh Kumar"/>
    <x v="5"/>
    <s v="Jammu"/>
    <x v="237"/>
    <m/>
    <x v="19"/>
    <s v="Supervisors"/>
    <s v="S2"/>
    <s v="Yes"/>
    <s v="Yes"/>
    <s v="Yes"/>
    <s v="Yes"/>
    <s v="Yes"/>
    <s v="Yes"/>
    <s v="No"/>
    <s v="0"/>
    <d v="2021-07-30T00:00:00"/>
    <d v="1899-12-30T14:07:53"/>
  </r>
  <r>
    <n v="3390"/>
    <s v="210000093806"/>
    <n v="60018001"/>
    <s v="Parshotam Lal"/>
    <x v="5"/>
    <s v="Jammu"/>
    <x v="215"/>
    <m/>
    <x v="19"/>
    <s v="Supervisors"/>
    <s v="S2"/>
    <s v="Yes"/>
    <s v="Yes"/>
    <s v="Yes"/>
    <s v="Yes"/>
    <s v="Yes"/>
    <s v="Yes"/>
    <s v="No"/>
    <s v="0"/>
    <d v="2021-07-30T00:00:00"/>
    <d v="1899-12-30T17:13:31"/>
  </r>
  <r>
    <n v="3452"/>
    <s v="210000087664"/>
    <n v="60015432"/>
    <s v="Kamal Verma"/>
    <x v="5"/>
    <s v="Jammu"/>
    <x v="211"/>
    <m/>
    <x v="20"/>
    <s v="Supervisors"/>
    <s v="S3"/>
    <s v="Yes"/>
    <s v="Yes"/>
    <s v="Yes"/>
    <s v="Yes"/>
    <s v="Yes"/>
    <s v="Yes"/>
    <s v="No"/>
    <s v="0"/>
    <d v="2021-07-26T00:00:00"/>
    <d v="1899-12-30T11:55:47"/>
  </r>
  <r>
    <n v="3469"/>
    <s v="210000090113"/>
    <n v="60016513"/>
    <s v="Rattan Lal"/>
    <x v="5"/>
    <s v="Jammu"/>
    <x v="207"/>
    <m/>
    <x v="19"/>
    <s v="Supervisors"/>
    <s v="S3"/>
    <s v="Yes"/>
    <s v="Yes"/>
    <s v="Yes"/>
    <s v="Yes"/>
    <s v="Yes"/>
    <s v="Yes"/>
    <s v="No"/>
    <s v="0"/>
    <d v="2021-07-28T00:00:00"/>
    <d v="1899-12-30T10:16:22"/>
  </r>
  <r>
    <n v="3475"/>
    <s v="210000091154"/>
    <n v="60016905"/>
    <s v="Rajanish Kumar"/>
    <x v="5"/>
    <s v="Jammu"/>
    <x v="238"/>
    <m/>
    <x v="21"/>
    <s v="Supervisors"/>
    <s v="S3"/>
    <s v="Yes"/>
    <s v="Yes"/>
    <s v="Yes"/>
    <s v="Yes"/>
    <s v="Yes"/>
    <s v="Yes"/>
    <s v="No"/>
    <s v="0"/>
    <d v="2021-07-28T00:00:00"/>
    <d v="1899-12-30T17:09:09"/>
  </r>
  <r>
    <n v="3490"/>
    <s v="210000093144"/>
    <n v="60016903"/>
    <s v="Karamveer ."/>
    <x v="5"/>
    <s v="Jammu"/>
    <x v="209"/>
    <m/>
    <x v="20"/>
    <s v="Supervisors"/>
    <s v="S3"/>
    <s v="Yes"/>
    <s v="Yes"/>
    <s v="Yes"/>
    <s v="Yes"/>
    <s v="Yes"/>
    <s v="Yes"/>
    <s v="No"/>
    <s v="0"/>
    <d v="2021-07-30T00:00:00"/>
    <d v="1899-12-30T10:36:15"/>
  </r>
  <r>
    <n v="3493"/>
    <s v="210000093427"/>
    <n v="60016904"/>
    <s v="Rohit Sharma"/>
    <x v="5"/>
    <s v="Jammu"/>
    <x v="239"/>
    <m/>
    <x v="17"/>
    <s v="Supervisors"/>
    <s v="S3"/>
    <s v="Yes"/>
    <s v="Yes"/>
    <s v="Yes"/>
    <s v="Yes"/>
    <s v="Yes"/>
    <s v="Yes"/>
    <s v="No"/>
    <s v="0"/>
    <d v="2021-07-30T00:00:00"/>
    <d v="1899-12-30T12:48:25"/>
  </r>
  <r>
    <n v="3545"/>
    <s v="210000083466"/>
    <n v="60016874"/>
    <s v="Nirmal Deep Singh"/>
    <x v="5"/>
    <s v="Jammu"/>
    <x v="228"/>
    <m/>
    <x v="20"/>
    <s v="Supervisors"/>
    <s v="S4"/>
    <s v="Yes"/>
    <s v="Yes"/>
    <s v="Yes"/>
    <s v="Yes"/>
    <s v="Yes"/>
    <s v="Yes"/>
    <s v="No"/>
    <s v="0"/>
    <d v="2021-07-16T00:00:00"/>
    <d v="1899-12-30T11:51:10"/>
  </r>
  <r>
    <n v="3551"/>
    <s v="210000084374"/>
    <n v="60016873"/>
    <s v="Nand Kishor Pandey"/>
    <x v="5"/>
    <s v="Jammu"/>
    <x v="227"/>
    <m/>
    <x v="0"/>
    <s v="Supervisors"/>
    <s v="S4"/>
    <s v="Yes"/>
    <s v="Yes"/>
    <s v="Yes"/>
    <s v="Yes"/>
    <s v="Yes"/>
    <s v="Yes"/>
    <s v="No"/>
    <s v="0"/>
    <d v="2021-07-19T00:00:00"/>
    <d v="1899-12-30T15:31:25"/>
  </r>
  <r>
    <n v="3553"/>
    <s v="210000084611"/>
    <n v="60016672"/>
    <s v="Ajay Kumar"/>
    <x v="5"/>
    <s v="Jammu"/>
    <x v="207"/>
    <m/>
    <x v="19"/>
    <s v="Supervisors"/>
    <s v="S4"/>
    <s v="Yes"/>
    <s v="Yes"/>
    <s v="Yes"/>
    <s v="Yes"/>
    <s v="Yes"/>
    <s v="Yes"/>
    <s v="No"/>
    <s v="0"/>
    <d v="2021-07-19T00:00:00"/>
    <d v="1899-12-30T23:40:32"/>
  </r>
  <r>
    <n v="3554"/>
    <s v="210000084474"/>
    <n v="60016762"/>
    <s v="Rajesh Kumar"/>
    <x v="5"/>
    <s v="Jammu"/>
    <x v="227"/>
    <m/>
    <x v="0"/>
    <s v="Supervisors"/>
    <s v="S4"/>
    <s v="Yes"/>
    <s v="Yes"/>
    <s v="Yes"/>
    <s v="Yes"/>
    <s v="Yes"/>
    <s v="Yes"/>
    <s v="No"/>
    <s v="0"/>
    <d v="2021-07-19T00:00:00"/>
    <d v="1899-12-30T17:11:55"/>
  </r>
  <r>
    <n v="3559"/>
    <s v="210000084420"/>
    <n v="60016714"/>
    <s v="Hemant ."/>
    <x v="5"/>
    <s v="Jammu"/>
    <x v="227"/>
    <m/>
    <x v="0"/>
    <s v="Supervisors"/>
    <s v="S4"/>
    <s v="Yes"/>
    <s v="Yes"/>
    <s v="Yes"/>
    <s v="Yes"/>
    <s v="Yes"/>
    <s v="Yes"/>
    <s v="No"/>
    <s v="0"/>
    <d v="2021-07-19T00:00:00"/>
    <d v="1899-12-30T16:34:22"/>
  </r>
  <r>
    <n v="3561"/>
    <s v="210000084754"/>
    <n v="60016821"/>
    <s v="Mukesh Kumar"/>
    <x v="5"/>
    <s v="Jammu"/>
    <x v="207"/>
    <m/>
    <x v="19"/>
    <s v="Supervisors"/>
    <s v="S4"/>
    <s v="Yes"/>
    <s v="Yes"/>
    <s v="Yes"/>
    <s v="Yes"/>
    <s v="Yes"/>
    <s v="Yes"/>
    <s v="No"/>
    <s v="0"/>
    <d v="2021-07-20T00:00:00"/>
    <d v="1899-12-30T12:01:55"/>
  </r>
  <r>
    <n v="3570"/>
    <s v="210000084865"/>
    <n v="60016719"/>
    <s v="Rupali Sharma"/>
    <x v="5"/>
    <s v="Jammu"/>
    <x v="211"/>
    <m/>
    <x v="20"/>
    <s v="Supervisors"/>
    <s v="S4"/>
    <s v="Yes"/>
    <s v="Yes"/>
    <s v="Yes"/>
    <s v="Yes"/>
    <s v="Yes"/>
    <s v="Yes"/>
    <s v="No"/>
    <s v="0"/>
    <d v="2021-07-20T00:00:00"/>
    <d v="1899-12-30T15:48:04"/>
  </r>
  <r>
    <n v="3585"/>
    <s v="210000085626"/>
    <n v="60016803"/>
    <s v="Vikas Mishra"/>
    <x v="5"/>
    <s v="Jammu"/>
    <x v="229"/>
    <m/>
    <x v="20"/>
    <s v="Supervisors"/>
    <s v="S4"/>
    <s v="Yes"/>
    <s v="Yes"/>
    <s v="Yes"/>
    <s v="Yes"/>
    <s v="Yes"/>
    <s v="Yes"/>
    <s v="No"/>
    <s v="0"/>
    <d v="2021-07-22T00:00:00"/>
    <d v="1899-12-30T16:13:25"/>
  </r>
  <r>
    <n v="3617"/>
    <s v="210000086144"/>
    <n v="60016677"/>
    <s v="Ravinder Singh Shergill"/>
    <x v="5"/>
    <s v="Jammu"/>
    <x v="229"/>
    <m/>
    <x v="20"/>
    <s v="Supervisors"/>
    <s v="S4"/>
    <s v="Yes"/>
    <s v="Yes"/>
    <s v="Yes"/>
    <s v="Yes"/>
    <s v="Yes"/>
    <s v="Yes"/>
    <s v="No"/>
    <s v="0"/>
    <d v="2021-07-23T00:00:00"/>
    <d v="1899-12-30T12:58:51"/>
  </r>
  <r>
    <n v="3626"/>
    <s v="210000086603"/>
    <n v="60016737"/>
    <s v="Bhanwar Lal"/>
    <x v="5"/>
    <s v="Jammu"/>
    <x v="213"/>
    <m/>
    <x v="20"/>
    <s v="Supervisors"/>
    <s v="S4"/>
    <s v="Yes"/>
    <s v="Yes"/>
    <s v="Yes"/>
    <s v="Yes"/>
    <s v="Yes"/>
    <s v="Yes"/>
    <s v="No"/>
    <s v="0"/>
    <d v="2021-07-24T00:00:00"/>
    <d v="1899-12-30T10:13:49"/>
  </r>
  <r>
    <n v="3633"/>
    <s v="210000086888"/>
    <n v="60016735"/>
    <s v="Javid Ali"/>
    <x v="5"/>
    <s v="Jammu"/>
    <x v="214"/>
    <m/>
    <x v="0"/>
    <s v="Supervisors"/>
    <s v="S4"/>
    <s v="Yes"/>
    <s v="Yes"/>
    <s v="Yes"/>
    <s v="Yes"/>
    <s v="Yes"/>
    <s v="Yes"/>
    <s v="No"/>
    <s v="0"/>
    <d v="2021-07-24T00:00:00"/>
    <d v="1899-12-30T17:18:40"/>
  </r>
  <r>
    <n v="3635"/>
    <s v="210000086895"/>
    <n v="60016794"/>
    <s v="Vinod Kumar Atri"/>
    <x v="5"/>
    <s v="Jammu"/>
    <x v="215"/>
    <m/>
    <x v="19"/>
    <s v="Supervisors"/>
    <s v="S4"/>
    <s v="Yes"/>
    <s v="Yes"/>
    <s v="Yes"/>
    <s v="Yes"/>
    <s v="Yes"/>
    <s v="Yes"/>
    <s v="No"/>
    <s v="0"/>
    <d v="2021-07-24T00:00:00"/>
    <d v="1899-12-30T17:07:45"/>
  </r>
  <r>
    <n v="3636"/>
    <s v="210000086935"/>
    <n v="60016802"/>
    <s v="Akash Goyal"/>
    <x v="5"/>
    <s v="Jammu"/>
    <x v="231"/>
    <m/>
    <x v="0"/>
    <s v="Supervisors"/>
    <s v="S4"/>
    <s v="Yes"/>
    <s v="Yes"/>
    <s v="Yes"/>
    <s v="Yes"/>
    <s v="Yes"/>
    <s v="Yes"/>
    <s v="No"/>
    <s v="0"/>
    <d v="2021-07-24T00:00:00"/>
    <d v="1899-12-30T18:48:24"/>
  </r>
  <r>
    <n v="3645"/>
    <s v="210000087355"/>
    <n v="60016689"/>
    <s v="Joginder Singh"/>
    <x v="5"/>
    <s v="Jammu"/>
    <x v="214"/>
    <m/>
    <x v="0"/>
    <s v="Supervisors"/>
    <s v="S4"/>
    <s v="Yes"/>
    <s v="Yes"/>
    <s v="Yes"/>
    <s v="Yes"/>
    <s v="Yes"/>
    <s v="Yes"/>
    <s v="No"/>
    <s v="0"/>
    <d v="2021-07-26T00:00:00"/>
    <d v="1899-12-30T10:03:58"/>
  </r>
  <r>
    <n v="3648"/>
    <s v="210000087472"/>
    <n v="60016725"/>
    <s v="Sunil Kumar"/>
    <x v="5"/>
    <s v="Jammu"/>
    <x v="238"/>
    <m/>
    <x v="21"/>
    <s v="Supervisors"/>
    <s v="S4"/>
    <s v="Yes"/>
    <s v="Yes"/>
    <s v="Yes"/>
    <s v="Yes"/>
    <s v="Yes"/>
    <s v="Yes"/>
    <s v="No"/>
    <s v="0"/>
    <d v="2021-07-26T00:00:00"/>
    <d v="1899-12-30T10:44:21"/>
  </r>
  <r>
    <n v="3659"/>
    <s v="210000087570"/>
    <n v="60016899"/>
    <s v="Ajay Kumar"/>
    <x v="5"/>
    <s v="Jammu"/>
    <x v="240"/>
    <m/>
    <x v="21"/>
    <s v="Supervisors"/>
    <s v="S4"/>
    <s v="Yes"/>
    <s v="Yes"/>
    <s v="Yes"/>
    <s v="Yes"/>
    <s v="Yes"/>
    <s v="Yes"/>
    <s v="No"/>
    <s v="0"/>
    <d v="2021-07-26T00:00:00"/>
    <d v="1899-12-30T11:25:13"/>
  </r>
  <r>
    <n v="3679"/>
    <s v="210000088192"/>
    <n v="60016741"/>
    <s v="Anuj ."/>
    <x v="5"/>
    <s v="Jammu"/>
    <x v="216"/>
    <m/>
    <x v="21"/>
    <s v="Supervisors"/>
    <s v="S4"/>
    <s v="Yes"/>
    <s v="Yes"/>
    <s v="Yes"/>
    <s v="Yes"/>
    <s v="Yes"/>
    <s v="Yes"/>
    <s v="No"/>
    <s v="0"/>
    <d v="2021-07-26T00:00:00"/>
    <d v="1899-12-30T16:43:04"/>
  </r>
  <r>
    <n v="3685"/>
    <s v="210000088132"/>
    <n v="60016815"/>
    <s v="Ravi Kumar"/>
    <x v="5"/>
    <s v="Jammu"/>
    <x v="228"/>
    <m/>
    <x v="20"/>
    <s v="Supervisors"/>
    <s v="S4"/>
    <s v="Yes"/>
    <s v="Yes"/>
    <s v="Yes"/>
    <s v="Yes"/>
    <s v="Yes"/>
    <s v="Yes"/>
    <s v="No"/>
    <s v="0"/>
    <d v="2021-07-26T00:00:00"/>
    <d v="1899-12-30T16:05:12"/>
  </r>
  <r>
    <n v="3691"/>
    <s v="210000087944"/>
    <n v="60016809"/>
    <s v="Parvinder Kumar"/>
    <x v="5"/>
    <s v="Jammu"/>
    <x v="207"/>
    <m/>
    <x v="19"/>
    <s v="Supervisors"/>
    <s v="S4"/>
    <s v="Yes"/>
    <s v="Yes"/>
    <s v="Yes"/>
    <s v="Yes"/>
    <s v="Yes"/>
    <s v="Yes"/>
    <s v="No"/>
    <s v="0"/>
    <d v="2021-07-26T00:00:00"/>
    <d v="1899-12-30T14:28:35"/>
  </r>
  <r>
    <n v="3700"/>
    <s v="210000088175"/>
    <n v="60016700"/>
    <s v="Paramjit Singh"/>
    <x v="5"/>
    <s v="Jammu"/>
    <x v="213"/>
    <m/>
    <x v="20"/>
    <s v="Supervisors"/>
    <s v="S4"/>
    <s v="Yes"/>
    <s v="Yes"/>
    <s v="Yes"/>
    <s v="Yes"/>
    <s v="Yes"/>
    <s v="Yes"/>
    <s v="No"/>
    <s v="0"/>
    <d v="2021-07-26T00:00:00"/>
    <d v="1899-12-30T16:32:58"/>
  </r>
  <r>
    <n v="3703"/>
    <s v="210000088091"/>
    <n v="60016713"/>
    <s v="Sahil Pathak"/>
    <x v="5"/>
    <s v="Jammu"/>
    <x v="213"/>
    <m/>
    <x v="20"/>
    <s v="Supervisors"/>
    <s v="S4"/>
    <s v="Yes"/>
    <s v="Yes"/>
    <s v="Yes"/>
    <s v="Yes"/>
    <s v="Yes"/>
    <s v="Yes"/>
    <s v="No"/>
    <s v="0"/>
    <d v="2021-07-26T00:00:00"/>
    <d v="1899-12-30T15:51:37"/>
  </r>
  <r>
    <n v="3744"/>
    <s v="210000089319"/>
    <n v="60016738"/>
    <s v="Davinder Kiran"/>
    <x v="5"/>
    <s v="Jammu"/>
    <x v="228"/>
    <m/>
    <x v="20"/>
    <s v="Supervisors"/>
    <s v="S4"/>
    <s v="Yes"/>
    <s v="Yes"/>
    <s v="Yes"/>
    <s v="Yes"/>
    <s v="Yes"/>
    <s v="Yes"/>
    <s v="No"/>
    <s v="0"/>
    <d v="2021-07-27T00:00:00"/>
    <d v="1899-12-30T15:25:02"/>
  </r>
  <r>
    <n v="3755"/>
    <s v="210000089049"/>
    <n v="60016764"/>
    <s v="Harpreet Singh Bedi"/>
    <x v="5"/>
    <s v="Jammu"/>
    <x v="213"/>
    <m/>
    <x v="20"/>
    <s v="Supervisors"/>
    <s v="S4"/>
    <s v="Yes"/>
    <s v="Yes"/>
    <s v="Yes"/>
    <s v="Yes"/>
    <s v="Yes"/>
    <s v="Yes"/>
    <s v="No"/>
    <s v="0"/>
    <d v="2021-07-27T00:00:00"/>
    <d v="1899-12-30T12:35:37"/>
  </r>
  <r>
    <n v="3767"/>
    <s v="210000089593"/>
    <n v="60016724"/>
    <s v="Maneesh Mahajan"/>
    <x v="5"/>
    <s v="Jammu"/>
    <x v="226"/>
    <m/>
    <x v="20"/>
    <s v="Supervisors"/>
    <s v="S4"/>
    <s v="Yes"/>
    <s v="Yes"/>
    <s v="Yes"/>
    <s v="Yes"/>
    <s v="Yes"/>
    <s v="Yes"/>
    <s v="No"/>
    <s v="0"/>
    <d v="2021-07-27T00:00:00"/>
    <d v="1899-12-30T17:10:16"/>
  </r>
  <r>
    <n v="3787"/>
    <s v="210000089871"/>
    <n v="60016808"/>
    <s v="Neeraj Bakshi"/>
    <x v="5"/>
    <s v="Jammu"/>
    <x v="222"/>
    <m/>
    <x v="19"/>
    <s v="Supervisors"/>
    <s v="S4"/>
    <s v="Yes"/>
    <s v="Yes"/>
    <s v="Yes"/>
    <s v="Yes"/>
    <s v="Yes"/>
    <s v="Yes"/>
    <s v="No"/>
    <s v="0"/>
    <d v="2021-07-27T00:00:00"/>
    <d v="1899-12-30T21:30:54"/>
  </r>
  <r>
    <n v="3797"/>
    <s v="210000090070"/>
    <n v="60016761"/>
    <s v="Sohan Lal"/>
    <x v="5"/>
    <s v="Jammu"/>
    <x v="215"/>
    <m/>
    <x v="19"/>
    <s v="Supervisors"/>
    <s v="S4"/>
    <s v="Yes"/>
    <s v="Yes"/>
    <s v="Yes"/>
    <s v="Yes"/>
    <s v="Yes"/>
    <s v="Yes"/>
    <s v="No"/>
    <s v="0"/>
    <d v="2021-07-28T00:00:00"/>
    <d v="1899-12-30T10:03:59"/>
  </r>
  <r>
    <n v="3827"/>
    <s v="210000090628"/>
    <n v="60016060"/>
    <s v="Davinder Kumar"/>
    <x v="5"/>
    <s v="Jammu"/>
    <x v="232"/>
    <m/>
    <x v="19"/>
    <s v="Supervisors"/>
    <s v="S4"/>
    <s v="Yes"/>
    <s v="Yes"/>
    <s v="Yes"/>
    <s v="Yes"/>
    <s v="Yes"/>
    <s v="Yes"/>
    <s v="No"/>
    <s v="0"/>
    <d v="2021-07-28T00:00:00"/>
    <d v="1899-12-30T12:58:08"/>
  </r>
  <r>
    <n v="3867"/>
    <s v="210000091146"/>
    <n v="60016740"/>
    <s v="Tajinder Singh"/>
    <x v="5"/>
    <s v="Jammu"/>
    <x v="241"/>
    <m/>
    <x v="19"/>
    <s v="Supervisors"/>
    <s v="S4"/>
    <s v="Yes"/>
    <s v="Yes"/>
    <s v="Yes"/>
    <s v="Yes"/>
    <s v="Yes"/>
    <s v="Yes"/>
    <s v="No"/>
    <s v="0"/>
    <d v="2021-07-28T00:00:00"/>
    <d v="1899-12-30T17:13:27"/>
  </r>
  <r>
    <n v="3903"/>
    <s v="210000091571"/>
    <n v="60016772"/>
    <s v="Jarnail Singh"/>
    <x v="5"/>
    <s v="Jammu"/>
    <x v="212"/>
    <m/>
    <x v="21"/>
    <s v="Supervisors"/>
    <s v="S4"/>
    <s v="Yes"/>
    <s v="Yes"/>
    <s v="Yes"/>
    <s v="Yes"/>
    <s v="Yes"/>
    <s v="Yes"/>
    <s v="No"/>
    <s v="0"/>
    <d v="2021-07-29T00:00:00"/>
    <d v="1899-12-30T09:10:36"/>
  </r>
  <r>
    <n v="3956"/>
    <s v="210000092298"/>
    <n v="60016816"/>
    <s v="Sandeep Kumar"/>
    <x v="5"/>
    <s v="Jammu"/>
    <x v="242"/>
    <m/>
    <x v="21"/>
    <s v="Supervisors"/>
    <s v="S4"/>
    <s v="Yes"/>
    <s v="Yes"/>
    <s v="Yes"/>
    <s v="Yes"/>
    <s v="Yes"/>
    <s v="Yes"/>
    <s v="No"/>
    <s v="0"/>
    <d v="2021-07-29T00:00:00"/>
    <d v="1899-12-30T15:43:23"/>
  </r>
  <r>
    <n v="3962"/>
    <s v="210000092687"/>
    <n v="60016818"/>
    <s v="Mohd Farooq"/>
    <x v="5"/>
    <s v="Jammu"/>
    <x v="243"/>
    <m/>
    <x v="19"/>
    <s v="Supervisors"/>
    <s v="S4"/>
    <s v="Yes"/>
    <s v="Yes"/>
    <s v="Yes"/>
    <s v="Yes"/>
    <s v="Yes"/>
    <s v="Yes"/>
    <s v="No"/>
    <s v="0"/>
    <d v="2021-07-29T00:00:00"/>
    <d v="1899-12-30T18:47:46"/>
  </r>
  <r>
    <n v="3983"/>
    <s v="210000093332"/>
    <n v="60016792"/>
    <s v="Amarjeet Sahu"/>
    <x v="5"/>
    <s v="Jammu"/>
    <x v="226"/>
    <m/>
    <x v="20"/>
    <s v="Supervisors"/>
    <s v="S4"/>
    <s v="Yes"/>
    <s v="Yes"/>
    <s v="Yes"/>
    <s v="Yes"/>
    <s v="Yes"/>
    <s v="Yes"/>
    <s v="No"/>
    <s v="0"/>
    <d v="2021-07-30T00:00:00"/>
    <d v="1899-12-30T11:51:20"/>
  </r>
  <r>
    <n v="3999"/>
    <s v="210000093435"/>
    <n v="60016775"/>
    <s v="Mohinder Kumar"/>
    <x v="5"/>
    <s v="Jammu"/>
    <x v="222"/>
    <m/>
    <x v="19"/>
    <s v="Supervisors"/>
    <s v="S4"/>
    <s v="Yes"/>
    <s v="Yes"/>
    <s v="Yes"/>
    <s v="Yes"/>
    <s v="Yes"/>
    <s v="Yes"/>
    <s v="No"/>
    <s v="0"/>
    <d v="2021-07-30T00:00:00"/>
    <d v="1899-12-30T12:39:51"/>
  </r>
  <r>
    <n v="4003"/>
    <s v="210000093798"/>
    <n v="60016739"/>
    <s v="Ramesh Chand"/>
    <x v="5"/>
    <s v="Jammu"/>
    <x v="220"/>
    <m/>
    <x v="19"/>
    <s v="Supervisors"/>
    <s v="S4"/>
    <s v="Yes"/>
    <s v="Yes"/>
    <s v="Yes"/>
    <s v="Yes"/>
    <s v="Yes"/>
    <s v="Yes"/>
    <s v="No"/>
    <s v="0"/>
    <d v="2021-07-30T00:00:00"/>
    <d v="1899-12-30T17:21:19"/>
  </r>
  <r>
    <n v="4004"/>
    <s v="210000093799"/>
    <n v="60016817"/>
    <s v="Rajesh Kumar"/>
    <x v="5"/>
    <s v="Jammu"/>
    <x v="215"/>
    <m/>
    <x v="19"/>
    <s v="Supervisors"/>
    <s v="S4"/>
    <s v="Yes"/>
    <s v="Yes"/>
    <s v="Yes"/>
    <s v="Yes"/>
    <s v="Yes"/>
    <s v="Yes"/>
    <s v="No"/>
    <s v="0"/>
    <d v="2021-07-30T00:00:00"/>
    <d v="1899-12-30T17:21:34"/>
  </r>
  <r>
    <n v="4007"/>
    <s v="210000093834"/>
    <n v="60016763"/>
    <s v="Manoj Kumar"/>
    <x v="5"/>
    <s v="Jammu"/>
    <x v="212"/>
    <m/>
    <x v="21"/>
    <s v="Supervisors"/>
    <s v="S4"/>
    <s v="Yes"/>
    <s v="Yes"/>
    <s v="Yes"/>
    <s v="Yes"/>
    <s v="Yes"/>
    <s v="Yes"/>
    <s v="No"/>
    <s v="0"/>
    <d v="2021-07-30T00:00:00"/>
    <d v="1899-12-30T17:33:27"/>
  </r>
  <r>
    <n v="4031"/>
    <s v="210000094707"/>
    <n v="60016766"/>
    <s v="Gurpreet Singh Noorie"/>
    <x v="5"/>
    <s v="Jammu"/>
    <x v="228"/>
    <m/>
    <x v="20"/>
    <s v="Supervisors"/>
    <s v="S4"/>
    <s v="Yes"/>
    <s v="Yes"/>
    <s v="Yes"/>
    <s v="Yes"/>
    <s v="Yes"/>
    <s v="Yes"/>
    <s v="No"/>
    <s v="0"/>
    <d v="2021-07-31T00:00:00"/>
    <d v="1899-12-30T19:12:29"/>
  </r>
  <r>
    <n v="4040"/>
    <s v="210000094476"/>
    <n v="60016785"/>
    <s v="Deepak Kumar"/>
    <x v="5"/>
    <s v="Jammu"/>
    <x v="226"/>
    <m/>
    <x v="20"/>
    <s v="Supervisors"/>
    <s v="S4"/>
    <s v="Yes"/>
    <s v="Yes"/>
    <s v="Yes"/>
    <s v="Yes"/>
    <s v="Yes"/>
    <s v="Yes"/>
    <s v="No"/>
    <s v="0"/>
    <d v="2021-07-31T00:00:00"/>
    <d v="1899-12-30T14:50:24"/>
  </r>
  <r>
    <n v="4059"/>
    <s v="210000096181"/>
    <n v="60016791"/>
    <s v="Vinod Kumar"/>
    <x v="5"/>
    <s v="Jammu"/>
    <x v="224"/>
    <m/>
    <x v="0"/>
    <s v="Supervisors"/>
    <s v="S4"/>
    <s v="Yes"/>
    <s v="Yes"/>
    <s v="Yes"/>
    <s v="Yes"/>
    <s v="Yes"/>
    <s v="Yes"/>
    <s v="No"/>
    <s v="0"/>
    <d v="2021-08-05T00:00:00"/>
    <d v="1899-12-30T16:05:19"/>
  </r>
  <r>
    <n v="4063"/>
    <s v="210000096690"/>
    <n v="60016793"/>
    <s v="Dharmendra Kumar"/>
    <x v="5"/>
    <s v="Jammu"/>
    <x v="222"/>
    <m/>
    <x v="19"/>
    <s v="Supervisors"/>
    <s v="S4"/>
    <s v="Yes"/>
    <s v="Yes"/>
    <s v="Yes"/>
    <s v="Yes"/>
    <s v="Yes"/>
    <s v="Yes"/>
    <s v="No"/>
    <s v="0"/>
    <d v="2021-08-06T00:00:00"/>
    <d v="1899-12-30T21:06:50"/>
  </r>
  <r>
    <n v="4094"/>
    <s v="210000082127"/>
    <n v="60016022"/>
    <s v="Bansi Lal Dubey"/>
    <x v="5"/>
    <s v="Jammu"/>
    <x v="232"/>
    <m/>
    <x v="19"/>
    <s v="Supervisors"/>
    <s v="SSG"/>
    <s v="Yes"/>
    <s v="Yes"/>
    <s v="Yes"/>
    <s v="Yes"/>
    <s v="Yes"/>
    <s v="Yes"/>
    <s v="No"/>
    <s v="0"/>
    <d v="2021-07-13T00:00:00"/>
    <d v="1899-12-30T10:35:22"/>
  </r>
  <r>
    <n v="4098"/>
    <s v="210000082720"/>
    <n v="60016349"/>
    <s v="Mohd Iqbal Wani"/>
    <x v="5"/>
    <s v="Jammu"/>
    <x v="207"/>
    <m/>
    <x v="19"/>
    <s v="Supervisors"/>
    <s v="SSG"/>
    <s v="Yes"/>
    <s v="Yes"/>
    <s v="Yes"/>
    <s v="Yes"/>
    <s v="Yes"/>
    <s v="Yes"/>
    <s v="No"/>
    <s v="0"/>
    <d v="2021-07-14T00:00:00"/>
    <d v="1899-12-30T12:27:05"/>
  </r>
  <r>
    <n v="4103"/>
    <s v="210000083136"/>
    <n v="60016345"/>
    <s v="M Y Sheikh"/>
    <x v="5"/>
    <s v="Jammu"/>
    <x v="218"/>
    <m/>
    <x v="19"/>
    <s v="Supervisors"/>
    <s v="SSG"/>
    <s v="Yes"/>
    <s v="Yes"/>
    <s v="Yes"/>
    <s v="Yes"/>
    <s v="Yes"/>
    <s v="Yes"/>
    <s v="No"/>
    <s v="0"/>
    <d v="2021-07-15T00:00:00"/>
    <d v="1899-12-30T13:23:49"/>
  </r>
  <r>
    <n v="4119"/>
    <s v="210000084940"/>
    <n v="60015215"/>
    <s v="Tirth Ram"/>
    <x v="5"/>
    <s v="Jammu"/>
    <x v="207"/>
    <m/>
    <x v="19"/>
    <s v="Supervisors"/>
    <s v="SSG"/>
    <s v="Yes"/>
    <s v="Yes"/>
    <s v="Yes"/>
    <s v="Yes"/>
    <s v="Yes"/>
    <s v="Yes"/>
    <s v="No"/>
    <s v="0"/>
    <d v="2021-07-20T00:00:00"/>
    <d v="1899-12-30T17:29:51"/>
  </r>
  <r>
    <n v="4288"/>
    <s v="210000093212"/>
    <n v="60016348"/>
    <s v="Rajinder Singh"/>
    <x v="5"/>
    <s v="Jammu"/>
    <x v="217"/>
    <m/>
    <x v="19"/>
    <s v="Supervisors"/>
    <s v="SSG"/>
    <s v="Yes"/>
    <s v="Yes"/>
    <s v="Yes"/>
    <s v="Yes"/>
    <s v="Yes"/>
    <s v="Yes"/>
    <s v="No"/>
    <s v="0"/>
    <d v="2021-07-30T00:00:00"/>
    <d v="1899-12-30T10:54:30"/>
  </r>
  <r>
    <n v="4359"/>
    <s v="210000096012"/>
    <n v="60016189"/>
    <s v="Rajesh Kumar Sharma"/>
    <x v="5"/>
    <s v="Jammu"/>
    <x v="207"/>
    <m/>
    <x v="19"/>
    <s v="Supervisors"/>
    <s v="SSG"/>
    <s v="Yes"/>
    <s v="Yes"/>
    <s v="Yes"/>
    <s v="Yes"/>
    <s v="Yes"/>
    <s v="Yes"/>
    <s v="No"/>
    <s v="0"/>
    <d v="2021-08-05T00:00:00"/>
    <d v="1899-12-30T10:42:00"/>
  </r>
  <r>
    <n v="4375"/>
    <s v="210000099838"/>
    <n v="60010514"/>
    <s v="G S Bains"/>
    <x v="5"/>
    <s v="Jammu"/>
    <x v="228"/>
    <m/>
    <x v="20"/>
    <s v="Supervisors"/>
    <s v="SSG"/>
    <s v="Yes"/>
    <s v="Yes"/>
    <s v="Yes"/>
    <s v="Yes"/>
    <s v="Yes"/>
    <s v="Yes"/>
    <s v="No"/>
    <s v="0"/>
    <d v="2021-08-19T00:00:00"/>
    <d v="1899-12-30T12:20:48"/>
  </r>
  <r>
    <n v="4397"/>
    <s v="210000084482"/>
    <n v="60016912"/>
    <s v="Rahul Dogra"/>
    <x v="5"/>
    <s v="Jammu"/>
    <x v="207"/>
    <m/>
    <x v="19"/>
    <s v="Workmen"/>
    <s v="W1"/>
    <s v="Yes"/>
    <s v="Yes"/>
    <s v="Yes"/>
    <s v="Yes"/>
    <s v="Yes"/>
    <s v="Yes"/>
    <s v="No"/>
    <s v="0"/>
    <d v="2021-07-19T00:00:00"/>
    <d v="1899-12-30T17:03:48"/>
  </r>
  <r>
    <n v="4416"/>
    <s v="210000088708"/>
    <n v="60016801"/>
    <s v="Shakuntala Devi"/>
    <x v="5"/>
    <s v="Jammu"/>
    <x v="207"/>
    <m/>
    <x v="19"/>
    <s v="Workmen"/>
    <s v="W1"/>
    <s v="Yes"/>
    <s v="Yes"/>
    <s v="Yes"/>
    <s v="Yes"/>
    <s v="Yes"/>
    <s v="Yes"/>
    <s v="No"/>
    <s v="0"/>
    <d v="2021-07-27T00:00:00"/>
    <d v="1899-12-30T10:17:21"/>
  </r>
  <r>
    <n v="4421"/>
    <s v="210000089592"/>
    <n v="60011457"/>
    <s v="Subhash Kumar"/>
    <x v="5"/>
    <s v="Jammu"/>
    <x v="233"/>
    <m/>
    <x v="21"/>
    <s v="Workmen"/>
    <s v="W1"/>
    <s v="Yes"/>
    <s v="Yes"/>
    <s v="Yes"/>
    <s v="Yes"/>
    <s v="Yes"/>
    <s v="Yes"/>
    <s v="No"/>
    <s v="0"/>
    <d v="2021-07-27T00:00:00"/>
    <d v="1899-12-30T17:09:48"/>
  </r>
  <r>
    <n v="4456"/>
    <s v="210000093500"/>
    <n v="60015216"/>
    <s v="Gurbachan Dass"/>
    <x v="5"/>
    <s v="Jammu"/>
    <x v="232"/>
    <m/>
    <x v="19"/>
    <s v="Workmen"/>
    <s v="W10"/>
    <s v="Yes"/>
    <s v="Yes"/>
    <s v="Yes"/>
    <s v="Yes"/>
    <s v="Yes"/>
    <s v="Yes"/>
    <s v="No"/>
    <s v="0"/>
    <d v="2021-07-30T00:00:00"/>
    <d v="1899-12-30T15:01:38"/>
  </r>
  <r>
    <n v="4458"/>
    <s v="210000093748"/>
    <n v="60015286"/>
    <s v="Bhagwan Dass"/>
    <x v="5"/>
    <s v="Jammu"/>
    <x v="216"/>
    <m/>
    <x v="21"/>
    <s v="Workmen"/>
    <s v="W10"/>
    <s v="Yes"/>
    <s v="Yes"/>
    <s v="Yes"/>
    <s v="Yes"/>
    <s v="Yes"/>
    <s v="Yes"/>
    <s v="No"/>
    <s v="0"/>
    <d v="2021-07-30T00:00:00"/>
    <d v="1899-12-30T16:48:06"/>
  </r>
  <r>
    <n v="4529"/>
    <s v="210000087451"/>
    <n v="60018128"/>
    <s v="Sonika Sharma"/>
    <x v="5"/>
    <s v="Jammu"/>
    <x v="207"/>
    <m/>
    <x v="19"/>
    <s v="Workmen"/>
    <s v="W3"/>
    <s v="Yes"/>
    <s v="Yes"/>
    <s v="Yes"/>
    <s v="Yes"/>
    <s v="Yes"/>
    <s v="Yes"/>
    <s v="No"/>
    <s v="0"/>
    <d v="2021-07-26T00:00:00"/>
    <d v="1899-12-30T10:35:35"/>
  </r>
  <r>
    <n v="4532"/>
    <s v="210000087410"/>
    <n v="60018067"/>
    <s v="Varinder Sharma"/>
    <x v="5"/>
    <s v="Jammu"/>
    <x v="215"/>
    <m/>
    <x v="19"/>
    <s v="Workmen"/>
    <s v="W3"/>
    <s v="Yes"/>
    <s v="Yes"/>
    <s v="Yes"/>
    <s v="Yes"/>
    <s v="Yes"/>
    <s v="Yes"/>
    <s v="No"/>
    <s v="0"/>
    <d v="2021-07-26T00:00:00"/>
    <d v="1899-12-30T10:34:47"/>
  </r>
  <r>
    <n v="4540"/>
    <s v="210000089012"/>
    <n v="60018073"/>
    <s v="Avinash Rajput"/>
    <x v="5"/>
    <s v="Jammu"/>
    <x v="213"/>
    <m/>
    <x v="20"/>
    <s v="Workmen"/>
    <s v="W3"/>
    <s v="Yes"/>
    <s v="Yes"/>
    <s v="Yes"/>
    <s v="Yes"/>
    <s v="Yes"/>
    <s v="Yes"/>
    <s v="No"/>
    <s v="0"/>
    <d v="2021-07-27T00:00:00"/>
    <d v="1899-12-30T12:12:03"/>
  </r>
  <r>
    <n v="4550"/>
    <s v="210000089738"/>
    <n v="60018068"/>
    <s v="Ranjeet Kumar"/>
    <x v="5"/>
    <s v="Jammu"/>
    <x v="207"/>
    <m/>
    <x v="19"/>
    <s v="Workmen"/>
    <s v="W3"/>
    <s v="Yes"/>
    <s v="Yes"/>
    <s v="Yes"/>
    <s v="Yes"/>
    <s v="Yes"/>
    <s v="Yes"/>
    <s v="No"/>
    <s v="0"/>
    <d v="2021-07-27T00:00:00"/>
    <d v="1899-12-30T18:15:24"/>
  </r>
  <r>
    <n v="4556"/>
    <s v="210000089855"/>
    <n v="60018075"/>
    <s v="Ranjeet Kumar"/>
    <x v="5"/>
    <s v="Jammu"/>
    <x v="237"/>
    <m/>
    <x v="19"/>
    <s v="Workmen"/>
    <s v="W3"/>
    <s v="Yes"/>
    <s v="Yes"/>
    <s v="Yes"/>
    <s v="Yes"/>
    <s v="Yes"/>
    <s v="Yes"/>
    <s v="No"/>
    <s v="0"/>
    <d v="2021-07-27T00:00:00"/>
    <d v="1899-12-30T20:43:14"/>
  </r>
  <r>
    <n v="4634"/>
    <s v="210000082866"/>
    <n v="60016643"/>
    <s v="Jalal-Ud-Din Pandow"/>
    <x v="5"/>
    <s v="Jammu"/>
    <x v="210"/>
    <m/>
    <x v="19"/>
    <s v="Workmen"/>
    <s v="W4"/>
    <s v="Yes"/>
    <s v="Yes"/>
    <s v="Yes"/>
    <s v="Yes"/>
    <s v="Yes"/>
    <s v="Yes"/>
    <s v="No"/>
    <s v="0"/>
    <d v="2021-07-14T00:00:00"/>
    <d v="1899-12-30T16:20:24"/>
  </r>
  <r>
    <n v="4668"/>
    <s v="210000088706"/>
    <n v="60016625"/>
    <s v="Sita Sharma"/>
    <x v="5"/>
    <s v="Jammu"/>
    <x v="207"/>
    <m/>
    <x v="19"/>
    <s v="Workmen"/>
    <s v="W4"/>
    <s v="Yes"/>
    <s v="Yes"/>
    <s v="Yes"/>
    <s v="Yes"/>
    <s v="Yes"/>
    <s v="Yes"/>
    <s v="No"/>
    <s v="0"/>
    <d v="2021-07-27T00:00:00"/>
    <d v="1899-12-30T10:14:21"/>
  </r>
  <r>
    <n v="4736"/>
    <s v="210000093004"/>
    <n v="60016563"/>
    <s v="Silmo ."/>
    <x v="5"/>
    <s v="Jammu"/>
    <x v="238"/>
    <m/>
    <x v="21"/>
    <s v="Workmen"/>
    <s v="W4"/>
    <s v="Yes"/>
    <s v="Yes"/>
    <s v="Yes"/>
    <s v="Yes"/>
    <s v="Yes"/>
    <s v="Yes"/>
    <s v="No"/>
    <s v="0"/>
    <d v="2021-07-30T00:00:00"/>
    <d v="1899-12-30T09:55:12"/>
  </r>
  <r>
    <n v="4745"/>
    <s v="210000093109"/>
    <n v="60016624"/>
    <s v="Ambika Devi"/>
    <x v="5"/>
    <s v="Jammu"/>
    <x v="213"/>
    <m/>
    <x v="20"/>
    <s v="Workmen"/>
    <s v="W4"/>
    <s v="Yes"/>
    <s v="Yes"/>
    <s v="Yes"/>
    <s v="Yes"/>
    <s v="Yes"/>
    <s v="Yes"/>
    <s v="No"/>
    <s v="0"/>
    <d v="2021-07-30T00:00:00"/>
    <d v="1899-12-30T10:36:16"/>
  </r>
  <r>
    <n v="4749"/>
    <s v="210000093619"/>
    <n v="60016642"/>
    <s v="Ghulam Nabi Sheikh"/>
    <x v="5"/>
    <s v="Jammu"/>
    <x v="210"/>
    <m/>
    <x v="19"/>
    <s v="Workmen"/>
    <s v="W4"/>
    <s v="Yes"/>
    <s v="Yes"/>
    <s v="Yes"/>
    <s v="Yes"/>
    <s v="Yes"/>
    <s v="Yes"/>
    <s v="No"/>
    <s v="0"/>
    <d v="2021-07-30T00:00:00"/>
    <d v="1899-12-30T15:55:15"/>
  </r>
  <r>
    <n v="4752"/>
    <s v="210000093618"/>
    <n v="60016644"/>
    <s v="Jalal-Ud-Din Ganai"/>
    <x v="5"/>
    <s v="Jammu"/>
    <x v="210"/>
    <m/>
    <x v="19"/>
    <s v="Workmen"/>
    <s v="W4"/>
    <s v="Yes"/>
    <s v="Yes"/>
    <s v="Yes"/>
    <s v="Yes"/>
    <s v="Yes"/>
    <s v="Yes"/>
    <s v="No"/>
    <s v="0"/>
    <d v="2021-07-30T00:00:00"/>
    <d v="1899-12-30T15:54:18"/>
  </r>
  <r>
    <n v="4795"/>
    <s v="210000079739"/>
    <n v="60018063"/>
    <s v="S Gurunadha Suryamani"/>
    <x v="5"/>
    <s v="Jammu"/>
    <x v="207"/>
    <m/>
    <x v="19"/>
    <s v="Workmen"/>
    <s v="W5"/>
    <s v="Yes"/>
    <s v="Yes"/>
    <s v="Yes"/>
    <s v="Yes"/>
    <s v="Yes"/>
    <s v="Yes"/>
    <s v="No"/>
    <s v="0"/>
    <d v="2021-07-06T00:00:00"/>
    <d v="1899-12-30T11:54:18"/>
  </r>
  <r>
    <n v="4810"/>
    <s v="210000080834"/>
    <n v="60016863"/>
    <s v="Naveen Kumar"/>
    <x v="5"/>
    <s v="Jammu"/>
    <x v="214"/>
    <m/>
    <x v="0"/>
    <s v="Workmen"/>
    <s v="W5"/>
    <s v="Yes"/>
    <s v="Yes"/>
    <s v="Yes"/>
    <s v="Yes"/>
    <s v="Yes"/>
    <s v="Yes"/>
    <s v="No"/>
    <s v="0"/>
    <d v="2021-07-08T00:00:00"/>
    <d v="1899-12-30T18:34:42"/>
  </r>
  <r>
    <n v="4812"/>
    <s v="210000080933"/>
    <n v="60016838"/>
    <s v="Ravi Parkash"/>
    <x v="5"/>
    <s v="Jammu"/>
    <x v="214"/>
    <m/>
    <x v="0"/>
    <s v="Workmen"/>
    <s v="W5"/>
    <s v="Yes"/>
    <s v="Yes"/>
    <s v="Yes"/>
    <s v="Yes"/>
    <s v="Yes"/>
    <s v="Yes"/>
    <s v="No"/>
    <s v="0"/>
    <d v="2021-07-09T00:00:00"/>
    <d v="1899-12-30T10:21:51"/>
  </r>
  <r>
    <n v="4826"/>
    <s v="210000082065"/>
    <n v="60016847"/>
    <s v="Jatinder Singh"/>
    <x v="5"/>
    <s v="Jammu"/>
    <x v="227"/>
    <m/>
    <x v="0"/>
    <s v="Workmen"/>
    <s v="W5"/>
    <s v="Yes"/>
    <s v="Yes"/>
    <s v="Yes"/>
    <s v="Yes"/>
    <s v="Yes"/>
    <s v="Yes"/>
    <s v="No"/>
    <s v="0"/>
    <d v="2021-07-13T00:00:00"/>
    <d v="1899-12-30T09:20:22"/>
  </r>
  <r>
    <n v="4836"/>
    <s v="210000083475"/>
    <n v="60016839"/>
    <s v="Sudheer Chandel"/>
    <x v="5"/>
    <s v="Jammu"/>
    <x v="228"/>
    <m/>
    <x v="20"/>
    <s v="Workmen"/>
    <s v="W5"/>
    <s v="Yes"/>
    <s v="Yes"/>
    <s v="Yes"/>
    <s v="Yes"/>
    <s v="Yes"/>
    <s v="Yes"/>
    <s v="No"/>
    <s v="0"/>
    <d v="2021-07-16T00:00:00"/>
    <d v="1899-12-30T12:18:02"/>
  </r>
  <r>
    <n v="4847"/>
    <s v="210000084466"/>
    <n v="60016837"/>
    <s v="Pardeep Kumar"/>
    <x v="5"/>
    <s v="Jammu"/>
    <x v="214"/>
    <m/>
    <x v="0"/>
    <s v="Workmen"/>
    <s v="W5"/>
    <s v="Yes"/>
    <s v="Yes"/>
    <s v="Yes"/>
    <s v="Yes"/>
    <s v="Yes"/>
    <s v="Yes"/>
    <s v="No"/>
    <s v="0"/>
    <d v="2021-07-19T00:00:00"/>
    <d v="1899-12-30T17:01:55"/>
  </r>
  <r>
    <n v="4848"/>
    <s v="210000084628"/>
    <n v="60016826"/>
    <s v="Deepak Kumar Bansal"/>
    <x v="5"/>
    <s v="Jammu"/>
    <x v="211"/>
    <m/>
    <x v="20"/>
    <s v="Workmen"/>
    <s v="W5"/>
    <s v="Yes"/>
    <s v="Yes"/>
    <s v="Yes"/>
    <s v="Yes"/>
    <s v="Yes"/>
    <s v="Yes"/>
    <s v="No"/>
    <s v="0"/>
    <d v="2021-07-20T00:00:00"/>
    <d v="1899-12-30T09:44:31"/>
  </r>
  <r>
    <n v="4849"/>
    <s v="210000084608"/>
    <n v="60016862"/>
    <s v="Suresh Kumar Ramotra"/>
    <x v="5"/>
    <s v="Jammu"/>
    <x v="215"/>
    <m/>
    <x v="19"/>
    <s v="Workmen"/>
    <s v="W5"/>
    <s v="Yes"/>
    <s v="Yes"/>
    <s v="Yes"/>
    <s v="Yes"/>
    <s v="Yes"/>
    <s v="Yes"/>
    <s v="No"/>
    <s v="0"/>
    <d v="2021-07-20T00:00:00"/>
    <d v="1899-12-30T09:48:38"/>
  </r>
  <r>
    <n v="4850"/>
    <s v="210000084789"/>
    <n v="60018079"/>
    <s v="Rakesh Singh"/>
    <x v="5"/>
    <s v="Jammu"/>
    <x v="211"/>
    <m/>
    <x v="20"/>
    <s v="Workmen"/>
    <s v="W5"/>
    <s v="Yes"/>
    <s v="Yes"/>
    <s v="Yes"/>
    <s v="Yes"/>
    <s v="Yes"/>
    <s v="Yes"/>
    <s v="No"/>
    <s v="0"/>
    <d v="2021-07-20T00:00:00"/>
    <d v="1899-12-30T13:01:54"/>
  </r>
  <r>
    <n v="4854"/>
    <s v="210000084967"/>
    <n v="60016859"/>
    <s v="Bikkar Singh"/>
    <x v="5"/>
    <s v="Jammu"/>
    <x v="226"/>
    <m/>
    <x v="20"/>
    <s v="Workmen"/>
    <s v="W5"/>
    <s v="Yes"/>
    <s v="Yes"/>
    <s v="Yes"/>
    <s v="Yes"/>
    <s v="Yes"/>
    <s v="Yes"/>
    <s v="No"/>
    <s v="0"/>
    <d v="2021-07-20T00:00:00"/>
    <d v="1899-12-30T17:38:07"/>
  </r>
  <r>
    <n v="4899"/>
    <s v="210000087167"/>
    <n v="60016825"/>
    <s v="Pawan Kumar"/>
    <x v="5"/>
    <s v="Jammu"/>
    <x v="231"/>
    <m/>
    <x v="0"/>
    <s v="Workmen"/>
    <s v="W5"/>
    <s v="Yes"/>
    <s v="Yes"/>
    <s v="Yes"/>
    <s v="Yes"/>
    <s v="Yes"/>
    <s v="Yes"/>
    <s v="No"/>
    <s v="0"/>
    <d v="2021-07-25T00:00:00"/>
    <d v="1899-12-30T18:32:43"/>
  </r>
  <r>
    <n v="4900"/>
    <s v="210000087493"/>
    <n v="60016800"/>
    <s v="Krishan Pal Anand"/>
    <x v="5"/>
    <s v="Jammu"/>
    <x v="207"/>
    <m/>
    <x v="19"/>
    <s v="Workmen"/>
    <s v="W5"/>
    <s v="Yes"/>
    <s v="Yes"/>
    <s v="Yes"/>
    <s v="Yes"/>
    <s v="Yes"/>
    <s v="Yes"/>
    <s v="No"/>
    <s v="0"/>
    <d v="2021-07-26T00:00:00"/>
    <d v="1899-12-30T10:53:54"/>
  </r>
  <r>
    <n v="4921"/>
    <s v="210000087738"/>
    <n v="60018060"/>
    <s v="Arvind Ahirwar"/>
    <x v="5"/>
    <s v="Jammu"/>
    <x v="207"/>
    <m/>
    <x v="19"/>
    <s v="Workmen"/>
    <s v="W5"/>
    <s v="Yes"/>
    <s v="Yes"/>
    <s v="Yes"/>
    <s v="Yes"/>
    <s v="Yes"/>
    <s v="Yes"/>
    <s v="No"/>
    <s v="0"/>
    <d v="2021-07-26T00:00:00"/>
    <d v="1899-12-30T12:28:05"/>
  </r>
  <r>
    <n v="4931"/>
    <s v="210000088411"/>
    <n v="60018062"/>
    <s v="Amit Kumar Singh"/>
    <x v="5"/>
    <s v="Jammu"/>
    <x v="207"/>
    <m/>
    <x v="19"/>
    <s v="Workmen"/>
    <s v="W5"/>
    <s v="Yes"/>
    <s v="Yes"/>
    <s v="Yes"/>
    <s v="Yes"/>
    <s v="Yes"/>
    <s v="Yes"/>
    <s v="No"/>
    <s v="0"/>
    <d v="2021-07-26T00:00:00"/>
    <d v="1899-12-30T18:26:22"/>
  </r>
  <r>
    <n v="4953"/>
    <s v="210000088339"/>
    <n v="60016843"/>
    <s v="Amit Kumar"/>
    <x v="5"/>
    <s v="Jammu"/>
    <x v="240"/>
    <m/>
    <x v="21"/>
    <s v="Workmen"/>
    <s v="W5"/>
    <s v="Yes"/>
    <s v="Yes"/>
    <s v="Yes"/>
    <s v="Yes"/>
    <s v="Yes"/>
    <s v="Yes"/>
    <s v="No"/>
    <s v="0"/>
    <d v="2021-07-26T00:00:00"/>
    <d v="1899-12-30T17:55:33"/>
  </r>
  <r>
    <n v="4964"/>
    <s v="210000089105"/>
    <n v="60016895"/>
    <s v="Ankaj Kumar"/>
    <x v="5"/>
    <s v="Jammu"/>
    <x v="240"/>
    <m/>
    <x v="21"/>
    <s v="Workmen"/>
    <s v="W5"/>
    <s v="Yes"/>
    <s v="Yes"/>
    <s v="Yes"/>
    <s v="Yes"/>
    <s v="Yes"/>
    <s v="Yes"/>
    <s v="No"/>
    <s v="0"/>
    <d v="2021-07-27T00:00:00"/>
    <d v="1899-12-30T12:55:35"/>
  </r>
  <r>
    <n v="4965"/>
    <s v="210000089173"/>
    <n v="60016861"/>
    <s v="Surender Kumar"/>
    <x v="5"/>
    <s v="Jammu"/>
    <x v="239"/>
    <m/>
    <x v="17"/>
    <s v="Workmen"/>
    <s v="W5"/>
    <s v="Yes"/>
    <s v="Yes"/>
    <s v="Yes"/>
    <s v="Yes"/>
    <s v="Yes"/>
    <s v="Yes"/>
    <s v="No"/>
    <s v="0"/>
    <d v="2021-07-27T00:00:00"/>
    <d v="1899-12-30T13:41:41"/>
  </r>
  <r>
    <n v="4967"/>
    <s v="210000089300"/>
    <n v="60016830"/>
    <s v="Sandeep Kumar"/>
    <x v="5"/>
    <s v="Jammu"/>
    <x v="216"/>
    <m/>
    <x v="21"/>
    <s v="Workmen"/>
    <s v="W5"/>
    <s v="Yes"/>
    <s v="Yes"/>
    <s v="Yes"/>
    <s v="Yes"/>
    <s v="Yes"/>
    <s v="Yes"/>
    <s v="No"/>
    <s v="0"/>
    <d v="2021-07-27T00:00:00"/>
    <d v="1899-12-30T15:16:55"/>
  </r>
  <r>
    <n v="4970"/>
    <s v="210000088761"/>
    <n v="60016844"/>
    <s v="Vivek Thakur"/>
    <x v="5"/>
    <s v="Jammu"/>
    <x v="219"/>
    <m/>
    <x v="20"/>
    <s v="Workmen"/>
    <s v="W5"/>
    <s v="Yes"/>
    <s v="Yes"/>
    <s v="Yes"/>
    <s v="Yes"/>
    <s v="Yes"/>
    <s v="Yes"/>
    <s v="No"/>
    <s v="0"/>
    <d v="2021-07-27T00:00:00"/>
    <d v="1899-12-30T10:36:29"/>
  </r>
  <r>
    <n v="4973"/>
    <s v="210000089121"/>
    <n v="60016860"/>
    <s v="Manoj Kumar"/>
    <x v="5"/>
    <s v="Jammu"/>
    <x v="216"/>
    <m/>
    <x v="21"/>
    <s v="Workmen"/>
    <s v="W5"/>
    <s v="Yes"/>
    <s v="Yes"/>
    <s v="Yes"/>
    <s v="Yes"/>
    <s v="Yes"/>
    <s v="Yes"/>
    <s v="No"/>
    <s v="0"/>
    <d v="2021-07-27T00:00:00"/>
    <d v="1899-12-30T12:58:16"/>
  </r>
  <r>
    <n v="4974"/>
    <s v="210000089224"/>
    <n v="60016864"/>
    <s v="Anil Kumar"/>
    <x v="5"/>
    <s v="Jammu"/>
    <x v="236"/>
    <m/>
    <x v="21"/>
    <s v="Workmen"/>
    <s v="W5"/>
    <s v="Yes"/>
    <s v="Yes"/>
    <s v="Yes"/>
    <s v="Yes"/>
    <s v="Yes"/>
    <s v="Yes"/>
    <s v="No"/>
    <s v="0"/>
    <d v="2021-07-27T00:00:00"/>
    <d v="1899-12-30T14:31:48"/>
  </r>
  <r>
    <n v="4980"/>
    <s v="210000088998"/>
    <n v="60016832"/>
    <s v="Dinesh Kumar"/>
    <x v="5"/>
    <s v="Jammu"/>
    <x v="228"/>
    <m/>
    <x v="20"/>
    <s v="Workmen"/>
    <s v="W5"/>
    <s v="Yes"/>
    <s v="Yes"/>
    <s v="Yes"/>
    <s v="Yes"/>
    <s v="Yes"/>
    <s v="Yes"/>
    <s v="No"/>
    <s v="0"/>
    <d v="2021-07-27T00:00:00"/>
    <d v="1899-12-30T12:23:32"/>
  </r>
  <r>
    <n v="4989"/>
    <s v="210000089250"/>
    <n v="60016842"/>
    <s v="Rajesh Kumar"/>
    <x v="5"/>
    <s v="Jammu"/>
    <x v="215"/>
    <m/>
    <x v="19"/>
    <s v="Workmen"/>
    <s v="W5"/>
    <s v="Yes"/>
    <s v="Yes"/>
    <s v="Yes"/>
    <s v="Yes"/>
    <s v="Yes"/>
    <s v="Yes"/>
    <s v="No"/>
    <s v="0"/>
    <d v="2021-07-27T00:00:00"/>
    <d v="1899-12-30T14:47:50"/>
  </r>
  <r>
    <n v="4992"/>
    <s v="210000088715"/>
    <n v="60016841"/>
    <s v="Varun Sharma"/>
    <x v="5"/>
    <s v="Jammu"/>
    <x v="228"/>
    <m/>
    <x v="20"/>
    <s v="Workmen"/>
    <s v="W5"/>
    <s v="Yes"/>
    <s v="Yes"/>
    <s v="Yes"/>
    <s v="Yes"/>
    <s v="Yes"/>
    <s v="Yes"/>
    <s v="No"/>
    <s v="0"/>
    <d v="2021-07-27T00:00:00"/>
    <d v="1899-12-30T10:13:33"/>
  </r>
  <r>
    <n v="4993"/>
    <s v="210000089222"/>
    <n v="60016856"/>
    <s v="Arun Kumar"/>
    <x v="5"/>
    <s v="Jammu"/>
    <x v="228"/>
    <m/>
    <x v="20"/>
    <s v="Workmen"/>
    <s v="W5"/>
    <s v="Yes"/>
    <s v="Yes"/>
    <s v="Yes"/>
    <s v="Yes"/>
    <s v="Yes"/>
    <s v="Yes"/>
    <s v="No"/>
    <s v="0"/>
    <d v="2021-07-27T00:00:00"/>
    <d v="1899-12-30T14:17:56"/>
  </r>
  <r>
    <n v="5001"/>
    <s v="210000089642"/>
    <n v="60016866"/>
    <s v="Viney Singh"/>
    <x v="5"/>
    <s v="Jammu"/>
    <x v="240"/>
    <m/>
    <x v="21"/>
    <s v="Workmen"/>
    <s v="W5"/>
    <s v="Yes"/>
    <s v="Yes"/>
    <s v="Yes"/>
    <s v="Yes"/>
    <s v="Yes"/>
    <s v="Yes"/>
    <s v="No"/>
    <s v="0"/>
    <d v="2021-07-27T00:00:00"/>
    <d v="1899-12-30T17:22:41"/>
  </r>
  <r>
    <n v="5005"/>
    <s v="210000089779"/>
    <n v="60016897"/>
    <s v="Nasir Ahmad Bhat"/>
    <x v="5"/>
    <s v="Jammu"/>
    <x v="220"/>
    <m/>
    <x v="19"/>
    <s v="Workmen"/>
    <s v="W5"/>
    <s v="Yes"/>
    <s v="Yes"/>
    <s v="Yes"/>
    <s v="Yes"/>
    <s v="Yes"/>
    <s v="Yes"/>
    <s v="No"/>
    <s v="0"/>
    <d v="2021-07-27T00:00:00"/>
    <d v="1899-12-30T19:04:53"/>
  </r>
  <r>
    <n v="5016"/>
    <s v="210000089526"/>
    <n v="60016836"/>
    <s v="Vijay Kumar"/>
    <x v="5"/>
    <s v="Jammu"/>
    <x v="216"/>
    <m/>
    <x v="21"/>
    <s v="Workmen"/>
    <s v="W5"/>
    <s v="Yes"/>
    <s v="Yes"/>
    <s v="Yes"/>
    <s v="Yes"/>
    <s v="Yes"/>
    <s v="Yes"/>
    <s v="No"/>
    <s v="0"/>
    <d v="2021-07-27T00:00:00"/>
    <d v="1899-12-30T16:50:59"/>
  </r>
  <r>
    <n v="5020"/>
    <s v="210000089529"/>
    <n v="60016822"/>
    <s v="Ashwani Kumar"/>
    <x v="5"/>
    <s v="Jammu"/>
    <x v="216"/>
    <m/>
    <x v="21"/>
    <s v="Workmen"/>
    <s v="W5"/>
    <s v="Yes"/>
    <s v="Yes"/>
    <s v="Yes"/>
    <s v="Yes"/>
    <s v="Yes"/>
    <s v="Yes"/>
    <s v="No"/>
    <s v="0"/>
    <d v="2021-07-27T00:00:00"/>
    <d v="1899-12-30T16:53:44"/>
  </r>
  <r>
    <n v="5030"/>
    <s v="210000089407"/>
    <n v="60016824"/>
    <s v="Narender Singh"/>
    <x v="5"/>
    <s v="Jammu"/>
    <x v="221"/>
    <m/>
    <x v="21"/>
    <s v="Workmen"/>
    <s v="W5"/>
    <s v="Yes"/>
    <s v="Yes"/>
    <s v="Yes"/>
    <s v="Yes"/>
    <s v="Yes"/>
    <s v="Yes"/>
    <s v="No"/>
    <s v="0"/>
    <d v="2021-07-27T00:00:00"/>
    <d v="1899-12-30T16:08:10"/>
  </r>
  <r>
    <n v="5033"/>
    <s v="210000089648"/>
    <n v="60011574"/>
    <s v="Gurpreet Singh"/>
    <x v="5"/>
    <s v="Jammu"/>
    <x v="230"/>
    <m/>
    <x v="20"/>
    <s v="Workmen"/>
    <s v="W5"/>
    <s v="Yes"/>
    <s v="Yes"/>
    <s v="Yes"/>
    <s v="Yes"/>
    <s v="Yes"/>
    <s v="Yes"/>
    <s v="No"/>
    <s v="0"/>
    <d v="2021-07-27T00:00:00"/>
    <d v="1899-12-30T17:31:55"/>
  </r>
  <r>
    <n v="5048"/>
    <s v="210000089616"/>
    <n v="60016835"/>
    <s v="Raj Kumar"/>
    <x v="5"/>
    <s v="Jammu"/>
    <x v="226"/>
    <m/>
    <x v="20"/>
    <s v="Workmen"/>
    <s v="W5"/>
    <s v="Yes"/>
    <s v="Yes"/>
    <s v="Yes"/>
    <s v="Yes"/>
    <s v="Yes"/>
    <s v="Yes"/>
    <s v="No"/>
    <s v="0"/>
    <d v="2021-07-27T00:00:00"/>
    <d v="1899-12-30T17:29:31"/>
  </r>
  <r>
    <n v="5061"/>
    <s v="210000089997"/>
    <n v="60016116"/>
    <s v="Amar Singh"/>
    <x v="5"/>
    <s v="Jammu"/>
    <x v="207"/>
    <m/>
    <x v="19"/>
    <s v="Workmen"/>
    <s v="W5"/>
    <s v="Yes"/>
    <s v="Yes"/>
    <s v="Yes"/>
    <s v="Yes"/>
    <s v="Yes"/>
    <s v="Yes"/>
    <s v="No"/>
    <s v="0"/>
    <d v="2021-07-28T00:00:00"/>
    <d v="1899-12-30T09:48:11"/>
  </r>
  <r>
    <n v="5078"/>
    <s v="210000090137"/>
    <n v="60011679"/>
    <s v="IqbalJeet Singh"/>
    <x v="5"/>
    <s v="Jammu"/>
    <x v="219"/>
    <m/>
    <x v="20"/>
    <s v="Workmen"/>
    <s v="W5"/>
    <s v="Yes"/>
    <s v="Yes"/>
    <s v="Yes"/>
    <s v="Yes"/>
    <s v="Yes"/>
    <s v="Yes"/>
    <s v="No"/>
    <s v="0"/>
    <d v="2021-07-28T00:00:00"/>
    <d v="1899-12-30T10:31:51"/>
  </r>
  <r>
    <n v="5089"/>
    <s v="210000090309"/>
    <n v="60016629"/>
    <s v="Ali Ahmad Dar"/>
    <x v="5"/>
    <s v="Jammu"/>
    <x v="210"/>
    <m/>
    <x v="19"/>
    <s v="Workmen"/>
    <s v="W5"/>
    <s v="Yes"/>
    <s v="Yes"/>
    <s v="Yes"/>
    <s v="Yes"/>
    <s v="Yes"/>
    <s v="Yes"/>
    <s v="No"/>
    <s v="0"/>
    <d v="2021-07-28T00:00:00"/>
    <d v="1899-12-30T11:19:26"/>
  </r>
  <r>
    <n v="5128"/>
    <s v="210000090239"/>
    <n v="60016893"/>
    <s v="Roop Lal"/>
    <x v="5"/>
    <s v="Jammu"/>
    <x v="212"/>
    <m/>
    <x v="21"/>
    <s v="Workmen"/>
    <s v="W5"/>
    <s v="Yes"/>
    <s v="Yes"/>
    <s v="Yes"/>
    <s v="Yes"/>
    <s v="Yes"/>
    <s v="Yes"/>
    <s v="No"/>
    <s v="0"/>
    <d v="2021-07-28T00:00:00"/>
    <d v="1899-12-30T10:55:26"/>
  </r>
  <r>
    <n v="5172"/>
    <s v="210000091269"/>
    <n v="60016846"/>
    <s v="Deepak Kumar"/>
    <x v="5"/>
    <s v="Jammu"/>
    <x v="213"/>
    <m/>
    <x v="20"/>
    <s v="Workmen"/>
    <s v="W5"/>
    <s v="Yes"/>
    <s v="Yes"/>
    <s v="Yes"/>
    <s v="Yes"/>
    <s v="Yes"/>
    <s v="Yes"/>
    <s v="No"/>
    <s v="0"/>
    <d v="2021-07-28T00:00:00"/>
    <d v="1899-12-30T18:09:16"/>
  </r>
  <r>
    <n v="5189"/>
    <s v="210000091002"/>
    <n v="60016627"/>
    <s v="Mohd Yousof Malik"/>
    <x v="5"/>
    <s v="Jammu"/>
    <x v="210"/>
    <m/>
    <x v="19"/>
    <s v="Workmen"/>
    <s v="W5"/>
    <s v="Yes"/>
    <s v="Yes"/>
    <s v="Yes"/>
    <s v="Yes"/>
    <s v="Yes"/>
    <s v="Yes"/>
    <s v="No"/>
    <s v="0"/>
    <d v="2021-07-28T00:00:00"/>
    <d v="1899-12-30T16:11:53"/>
  </r>
  <r>
    <n v="5197"/>
    <s v="210000091305"/>
    <n v="60016848"/>
    <s v="Iqbal Singh"/>
    <x v="5"/>
    <s v="Jammu"/>
    <x v="213"/>
    <m/>
    <x v="20"/>
    <s v="Workmen"/>
    <s v="W5"/>
    <s v="Yes"/>
    <s v="Yes"/>
    <s v="Yes"/>
    <s v="Yes"/>
    <s v="Yes"/>
    <s v="Yes"/>
    <s v="No"/>
    <s v="0"/>
    <d v="2021-07-28T00:00:00"/>
    <d v="1899-12-30T18:10:29"/>
  </r>
  <r>
    <n v="5214"/>
    <s v="210000091576"/>
    <n v="60016867"/>
    <s v="Gurjinder Singh"/>
    <x v="5"/>
    <s v="Jammu"/>
    <x v="229"/>
    <m/>
    <x v="20"/>
    <s v="Workmen"/>
    <s v="W5"/>
    <s v="Yes"/>
    <s v="Yes"/>
    <s v="Yes"/>
    <s v="Yes"/>
    <s v="Yes"/>
    <s v="Yes"/>
    <s v="No"/>
    <s v="0"/>
    <d v="2021-07-29T00:00:00"/>
    <d v="1899-12-30T09:26:38"/>
  </r>
  <r>
    <n v="5227"/>
    <s v="210000091569"/>
    <n v="60016854"/>
    <s v="Prem Chand"/>
    <x v="5"/>
    <s v="Jammu"/>
    <x v="212"/>
    <m/>
    <x v="21"/>
    <s v="Workmen"/>
    <s v="W5"/>
    <s v="Yes"/>
    <s v="Yes"/>
    <s v="Yes"/>
    <s v="Yes"/>
    <s v="Yes"/>
    <s v="Yes"/>
    <s v="No"/>
    <s v="0"/>
    <d v="2021-07-29T00:00:00"/>
    <d v="1899-12-30T09:15:56"/>
  </r>
  <r>
    <n v="5231"/>
    <s v="210000091630"/>
    <n v="60016827"/>
    <s v="Bhupinder Gaur"/>
    <x v="5"/>
    <s v="Jammu"/>
    <x v="219"/>
    <m/>
    <x v="20"/>
    <s v="Workmen"/>
    <s v="W5"/>
    <s v="Yes"/>
    <s v="Yes"/>
    <s v="Yes"/>
    <s v="Yes"/>
    <s v="Yes"/>
    <s v="Yes"/>
    <s v="No"/>
    <s v="0"/>
    <d v="2021-07-29T00:00:00"/>
    <d v="1899-12-30T09:56:31"/>
  </r>
  <r>
    <n v="5242"/>
    <s v="210000091978"/>
    <n v="60016871"/>
    <s v="Bhim Sain"/>
    <x v="5"/>
    <s v="Jammu"/>
    <x v="219"/>
    <m/>
    <x v="20"/>
    <s v="Workmen"/>
    <s v="W5"/>
    <s v="Yes"/>
    <s v="Yes"/>
    <s v="Yes"/>
    <s v="Yes"/>
    <s v="Yes"/>
    <s v="Yes"/>
    <s v="No"/>
    <s v="0"/>
    <d v="2021-07-29T00:00:00"/>
    <d v="1899-12-30T11:58:51"/>
  </r>
  <r>
    <n v="5257"/>
    <s v="210000091763"/>
    <n v="60016850"/>
    <s v="Sunil Yadav"/>
    <x v="5"/>
    <s v="Jammu"/>
    <x v="224"/>
    <m/>
    <x v="0"/>
    <s v="Workmen"/>
    <s v="W5"/>
    <s v="Yes"/>
    <s v="Yes"/>
    <s v="Yes"/>
    <s v="Yes"/>
    <s v="Yes"/>
    <s v="Yes"/>
    <s v="No"/>
    <s v="0"/>
    <d v="2021-07-29T00:00:00"/>
    <d v="1899-12-30T10:38:32"/>
  </r>
  <r>
    <n v="5297"/>
    <s v="210000092603"/>
    <n v="60016849"/>
    <s v="Balwant Kumar"/>
    <x v="5"/>
    <s v="Jammu"/>
    <x v="230"/>
    <m/>
    <x v="20"/>
    <s v="Workmen"/>
    <s v="W5"/>
    <s v="Yes"/>
    <s v="Yes"/>
    <s v="Yes"/>
    <s v="Yes"/>
    <s v="Yes"/>
    <s v="Yes"/>
    <s v="No"/>
    <s v="0"/>
    <d v="2021-07-29T00:00:00"/>
    <d v="1899-12-30T17:39:18"/>
  </r>
  <r>
    <n v="5316"/>
    <s v="210000092766"/>
    <n v="60016840"/>
    <s v="Abhishek Jandrotia"/>
    <x v="5"/>
    <s v="Jammu"/>
    <x v="233"/>
    <m/>
    <x v="21"/>
    <s v="Workmen"/>
    <s v="W5"/>
    <s v="Yes"/>
    <s v="Yes"/>
    <s v="Yes"/>
    <s v="Yes"/>
    <s v="Yes"/>
    <s v="Yes"/>
    <s v="No"/>
    <s v="0"/>
    <d v="2021-07-29T00:00:00"/>
    <d v="1899-12-30T19:33:33"/>
  </r>
  <r>
    <n v="5339"/>
    <s v="210000092955"/>
    <n v="60015300"/>
    <s v="Bhekhi Ram"/>
    <x v="5"/>
    <s v="Jammu"/>
    <x v="238"/>
    <m/>
    <x v="21"/>
    <s v="Workmen"/>
    <s v="W5"/>
    <s v="Yes"/>
    <s v="Yes"/>
    <s v="Yes"/>
    <s v="Yes"/>
    <s v="Yes"/>
    <s v="Yes"/>
    <s v="No"/>
    <s v="0"/>
    <d v="2021-07-30T00:00:00"/>
    <d v="1899-12-30T09:33:24"/>
  </r>
  <r>
    <n v="5347"/>
    <s v="210000092887"/>
    <n v="60016870"/>
    <s v="Rakesh Kumar"/>
    <x v="5"/>
    <s v="Jammu"/>
    <x v="235"/>
    <m/>
    <x v="21"/>
    <s v="Workmen"/>
    <s v="W5"/>
    <s v="Yes"/>
    <s v="Yes"/>
    <s v="Yes"/>
    <s v="Yes"/>
    <s v="Yes"/>
    <s v="Yes"/>
    <s v="No"/>
    <s v="0"/>
    <d v="2021-07-30T00:00:00"/>
    <d v="1899-12-30T07:56:05"/>
  </r>
  <r>
    <n v="5352"/>
    <s v="210000093116"/>
    <n v="60016851"/>
    <s v="Kapil Dev"/>
    <x v="5"/>
    <s v="Jammu"/>
    <x v="230"/>
    <m/>
    <x v="20"/>
    <s v="Workmen"/>
    <s v="W5"/>
    <s v="Yes"/>
    <s v="Yes"/>
    <s v="Yes"/>
    <s v="Yes"/>
    <s v="Yes"/>
    <s v="Yes"/>
    <s v="No"/>
    <s v="0"/>
    <d v="2021-07-30T00:00:00"/>
    <d v="1899-12-30T10:31:14"/>
  </r>
  <r>
    <n v="5355"/>
    <s v="210000092960"/>
    <n v="60015299"/>
    <s v="Amroo ."/>
    <x v="5"/>
    <s v="Jammu"/>
    <x v="238"/>
    <m/>
    <x v="21"/>
    <s v="Workmen"/>
    <s v="W5"/>
    <s v="Yes"/>
    <s v="Yes"/>
    <s v="Yes"/>
    <s v="Yes"/>
    <s v="Yes"/>
    <s v="Yes"/>
    <s v="No"/>
    <s v="0"/>
    <d v="2021-07-30T00:00:00"/>
    <d v="1899-12-30T09:50:51"/>
  </r>
  <r>
    <n v="5360"/>
    <s v="210000093645"/>
    <n v="60016872"/>
    <s v="Suresh Kumar"/>
    <x v="5"/>
    <s v="Jammu"/>
    <x v="209"/>
    <m/>
    <x v="20"/>
    <s v="Workmen"/>
    <s v="W5"/>
    <s v="Yes"/>
    <s v="Yes"/>
    <s v="Yes"/>
    <s v="Yes"/>
    <s v="Yes"/>
    <s v="Yes"/>
    <s v="No"/>
    <s v="0"/>
    <d v="2021-07-30T00:00:00"/>
    <d v="1899-12-30T15:47:33"/>
  </r>
  <r>
    <n v="5363"/>
    <s v="210000093714"/>
    <n v="60017055"/>
    <s v="Lal Chand"/>
    <x v="5"/>
    <s v="Jammu"/>
    <x v="242"/>
    <m/>
    <x v="21"/>
    <s v="Workmen"/>
    <s v="W5"/>
    <s v="Yes"/>
    <s v="Yes"/>
    <s v="Yes"/>
    <s v="Yes"/>
    <s v="Yes"/>
    <s v="Yes"/>
    <s v="No"/>
    <s v="0"/>
    <d v="2021-07-30T00:00:00"/>
    <d v="1899-12-30T16:22:11"/>
  </r>
  <r>
    <n v="5365"/>
    <s v="210000094031"/>
    <n v="60016833"/>
    <s v="Ajay Kumar"/>
    <x v="5"/>
    <s v="Jammu"/>
    <x v="239"/>
    <m/>
    <x v="17"/>
    <s v="Workmen"/>
    <s v="W5"/>
    <s v="Yes"/>
    <s v="Yes"/>
    <s v="Yes"/>
    <s v="Yes"/>
    <s v="Yes"/>
    <s v="Yes"/>
    <s v="No"/>
    <s v="0"/>
    <d v="2021-07-30T00:00:00"/>
    <d v="1899-12-30T21:55:32"/>
  </r>
  <r>
    <n v="5368"/>
    <s v="210000093780"/>
    <n v="60016892"/>
    <s v="Sukhwinder Singh"/>
    <x v="5"/>
    <s v="Jammu"/>
    <x v="219"/>
    <m/>
    <x v="20"/>
    <s v="Workmen"/>
    <s v="W5"/>
    <s v="Yes"/>
    <s v="Yes"/>
    <s v="Yes"/>
    <s v="Yes"/>
    <s v="Yes"/>
    <s v="Yes"/>
    <s v="No"/>
    <s v="0"/>
    <d v="2021-07-30T00:00:00"/>
    <d v="1899-12-30T17:00:01"/>
  </r>
  <r>
    <n v="5377"/>
    <s v="210000093768"/>
    <n v="60016858"/>
    <s v="Bharat Bhushan"/>
    <x v="5"/>
    <s v="Jammu"/>
    <x v="223"/>
    <m/>
    <x v="0"/>
    <s v="Workmen"/>
    <s v="W5"/>
    <s v="Yes"/>
    <s v="Yes"/>
    <s v="Yes"/>
    <s v="Yes"/>
    <s v="Yes"/>
    <s v="Yes"/>
    <s v="No"/>
    <s v="0"/>
    <d v="2021-07-30T00:00:00"/>
    <d v="1899-12-30T16:59:01"/>
  </r>
  <r>
    <n v="5391"/>
    <s v="210000093620"/>
    <n v="60016898"/>
    <s v="Feroz Ahmad Bhat"/>
    <x v="5"/>
    <s v="Jammu"/>
    <x v="210"/>
    <m/>
    <x v="19"/>
    <s v="Workmen"/>
    <s v="W5"/>
    <s v="Yes"/>
    <s v="Yes"/>
    <s v="Yes"/>
    <s v="Yes"/>
    <s v="Yes"/>
    <s v="Yes"/>
    <s v="No"/>
    <s v="0"/>
    <d v="2021-07-30T00:00:00"/>
    <d v="1899-12-30T15:56:18"/>
  </r>
  <r>
    <n v="5416"/>
    <s v="210000094076"/>
    <n v="60016831"/>
    <s v="Mohit ."/>
    <x v="5"/>
    <s v="Jammu"/>
    <x v="219"/>
    <m/>
    <x v="20"/>
    <s v="Workmen"/>
    <s v="W5"/>
    <s v="Yes"/>
    <s v="Yes"/>
    <s v="Yes"/>
    <s v="Yes"/>
    <s v="Yes"/>
    <s v="Yes"/>
    <s v="No"/>
    <s v="0"/>
    <d v="2021-07-31T00:00:00"/>
    <d v="1899-12-30T00:58:27"/>
  </r>
  <r>
    <n v="5472"/>
    <s v="210000096656"/>
    <n v="60016828"/>
    <s v="Ram Pal"/>
    <x v="5"/>
    <s v="Jammu"/>
    <x v="212"/>
    <m/>
    <x v="21"/>
    <s v="Workmen"/>
    <s v="W5"/>
    <s v="Yes"/>
    <s v="Yes"/>
    <s v="Yes"/>
    <s v="Yes"/>
    <s v="Yes"/>
    <s v="Yes"/>
    <s v="No"/>
    <s v="0"/>
    <d v="2021-08-06T00:00:00"/>
    <d v="1899-12-30T18:21:00"/>
  </r>
  <r>
    <n v="5523"/>
    <s v="210000083016"/>
    <n v="60016640"/>
    <s v="Jehangir Ahmad"/>
    <x v="5"/>
    <s v="Jammu"/>
    <x v="210"/>
    <m/>
    <x v="19"/>
    <s v="Workmen"/>
    <s v="W6"/>
    <s v="Yes"/>
    <s v="Yes"/>
    <s v="Yes"/>
    <s v="Yes"/>
    <s v="Yes"/>
    <s v="Yes"/>
    <s v="No"/>
    <s v="0"/>
    <d v="2021-07-15T00:00:00"/>
    <d v="1899-12-30T10:07:36"/>
  </r>
  <r>
    <n v="5530"/>
    <s v="210000083670"/>
    <n v="60016645"/>
    <s v="Raj Paul"/>
    <x v="5"/>
    <s v="Jammu"/>
    <x v="215"/>
    <m/>
    <x v="19"/>
    <s v="Workmen"/>
    <s v="W6"/>
    <s v="Yes"/>
    <s v="Yes"/>
    <s v="Yes"/>
    <s v="Yes"/>
    <s v="Yes"/>
    <s v="Yes"/>
    <s v="No"/>
    <s v="0"/>
    <d v="2021-07-16T00:00:00"/>
    <d v="1899-12-30T22:15:09"/>
  </r>
  <r>
    <n v="5536"/>
    <s v="210000084775"/>
    <n v="60016667"/>
    <s v="Vijay Kumar"/>
    <x v="5"/>
    <s v="Jammu"/>
    <x v="213"/>
    <m/>
    <x v="20"/>
    <s v="Workmen"/>
    <s v="W6"/>
    <s v="Yes"/>
    <s v="Yes"/>
    <s v="Yes"/>
    <s v="Yes"/>
    <s v="Yes"/>
    <s v="Yes"/>
    <s v="No"/>
    <s v="0"/>
    <d v="2021-07-20T00:00:00"/>
    <d v="1899-12-30T12:49:19"/>
  </r>
  <r>
    <n v="5541"/>
    <s v="210000085630"/>
    <n v="60016641"/>
    <s v="Kapil Oberoi"/>
    <x v="5"/>
    <s v="Jammu"/>
    <x v="229"/>
    <m/>
    <x v="20"/>
    <s v="Workmen"/>
    <s v="W6"/>
    <s v="Yes"/>
    <s v="Yes"/>
    <s v="Yes"/>
    <s v="Yes"/>
    <s v="Yes"/>
    <s v="Yes"/>
    <s v="No"/>
    <s v="0"/>
    <d v="2021-07-22T00:00:00"/>
    <d v="1899-12-30T16:24:37"/>
  </r>
  <r>
    <n v="5544"/>
    <s v="210000086515"/>
    <n v="60016633"/>
    <s v="Mir Shafiq Ahmad"/>
    <x v="5"/>
    <s v="Jammu"/>
    <x v="210"/>
    <m/>
    <x v="19"/>
    <s v="Workmen"/>
    <s v="W6"/>
    <s v="Yes"/>
    <s v="Yes"/>
    <s v="Yes"/>
    <s v="Yes"/>
    <s v="Yes"/>
    <s v="Yes"/>
    <s v="No"/>
    <s v="0"/>
    <d v="2021-07-23T00:00:00"/>
    <d v="1899-12-30T20:32:21"/>
  </r>
  <r>
    <n v="5562"/>
    <s v="210000087336"/>
    <n v="60016639"/>
    <s v="Sandeep Kumar"/>
    <x v="5"/>
    <s v="Jammu"/>
    <x v="232"/>
    <m/>
    <x v="19"/>
    <s v="Workmen"/>
    <s v="W6"/>
    <s v="Yes"/>
    <s v="Yes"/>
    <s v="Yes"/>
    <s v="Yes"/>
    <s v="Yes"/>
    <s v="Yes"/>
    <s v="No"/>
    <s v="0"/>
    <d v="2021-07-26T00:00:00"/>
    <d v="1899-12-30T10:03:10"/>
  </r>
  <r>
    <n v="5564"/>
    <s v="210000087482"/>
    <n v="60001542"/>
    <s v="Parmod Kumar"/>
    <x v="5"/>
    <s v="Jammu"/>
    <x v="212"/>
    <m/>
    <x v="21"/>
    <s v="Workmen"/>
    <s v="W6"/>
    <s v="Yes"/>
    <s v="Yes"/>
    <s v="Yes"/>
    <s v="Yes"/>
    <s v="Yes"/>
    <s v="Yes"/>
    <s v="No"/>
    <s v="0"/>
    <d v="2021-07-26T00:00:00"/>
    <d v="1899-12-30T10:48:02"/>
  </r>
  <r>
    <n v="5570"/>
    <s v="210000088259"/>
    <n v="60016636"/>
    <s v="Vivek Sharma"/>
    <x v="5"/>
    <s v="Jammu"/>
    <x v="227"/>
    <m/>
    <x v="0"/>
    <s v="Workmen"/>
    <s v="W6"/>
    <s v="Yes"/>
    <s v="Yes"/>
    <s v="Yes"/>
    <s v="Yes"/>
    <s v="Yes"/>
    <s v="Yes"/>
    <s v="No"/>
    <s v="0"/>
    <d v="2021-07-26T00:00:00"/>
    <d v="1899-12-30T17:08:15"/>
  </r>
  <r>
    <n v="5581"/>
    <s v="210000088966"/>
    <n v="60001337"/>
    <s v="Sohan Lal"/>
    <x v="5"/>
    <s v="Jammu"/>
    <x v="229"/>
    <m/>
    <x v="20"/>
    <s v="Workmen"/>
    <s v="W6"/>
    <s v="Yes"/>
    <s v="Yes"/>
    <s v="Yes"/>
    <s v="Yes"/>
    <s v="Yes"/>
    <s v="Yes"/>
    <s v="No"/>
    <s v="0"/>
    <d v="2021-07-27T00:00:00"/>
    <d v="1899-12-30T12:01:27"/>
  </r>
  <r>
    <n v="5582"/>
    <s v="210000089181"/>
    <n v="60017112"/>
    <s v="Chaman Lal"/>
    <x v="5"/>
    <s v="Jammu"/>
    <x v="234"/>
    <m/>
    <x v="22"/>
    <s v="Workmen"/>
    <s v="W6"/>
    <s v="Yes"/>
    <s v="Yes"/>
    <s v="Yes"/>
    <s v="Yes"/>
    <s v="Yes"/>
    <s v="Yes"/>
    <s v="No"/>
    <s v="0"/>
    <d v="2021-07-27T00:00:00"/>
    <d v="1899-12-30T13:39:50"/>
  </r>
  <r>
    <n v="5584"/>
    <s v="210000089188"/>
    <n v="60011117"/>
    <s v="Gursewak Singh"/>
    <x v="5"/>
    <s v="Jammu"/>
    <x v="228"/>
    <m/>
    <x v="20"/>
    <s v="Workmen"/>
    <s v="W6"/>
    <s v="Yes"/>
    <s v="Yes"/>
    <s v="Yes"/>
    <s v="Yes"/>
    <s v="Yes"/>
    <s v="Yes"/>
    <s v="No"/>
    <s v="0"/>
    <d v="2021-07-27T00:00:00"/>
    <d v="1899-12-30T14:15:40"/>
  </r>
  <r>
    <n v="5586"/>
    <s v="210000088590"/>
    <n v="60016686"/>
    <s v="Shyam Lal"/>
    <x v="5"/>
    <s v="Jammu"/>
    <x v="238"/>
    <m/>
    <x v="21"/>
    <s v="Workmen"/>
    <s v="W6"/>
    <s v="Yes"/>
    <s v="Yes"/>
    <s v="Yes"/>
    <s v="Yes"/>
    <s v="Yes"/>
    <s v="Yes"/>
    <s v="No"/>
    <s v="0"/>
    <d v="2021-07-27T00:00:00"/>
    <d v="1899-12-30T09:29:00"/>
  </r>
  <r>
    <n v="5588"/>
    <s v="210000089329"/>
    <n v="60016638"/>
    <s v="Vasu Dev Sharma"/>
    <x v="5"/>
    <s v="Jammu"/>
    <x v="242"/>
    <m/>
    <x v="21"/>
    <s v="Workmen"/>
    <s v="W6"/>
    <s v="Yes"/>
    <s v="Yes"/>
    <s v="Yes"/>
    <s v="Yes"/>
    <s v="Yes"/>
    <s v="Yes"/>
    <s v="No"/>
    <s v="0"/>
    <d v="2021-07-27T00:00:00"/>
    <d v="1899-12-30T15:32:47"/>
  </r>
  <r>
    <n v="5593"/>
    <s v="210000089321"/>
    <n v="60016664"/>
    <s v="Rajinder Raj"/>
    <x v="5"/>
    <s v="Jammu"/>
    <x v="216"/>
    <m/>
    <x v="21"/>
    <s v="Workmen"/>
    <s v="W6"/>
    <s v="Yes"/>
    <s v="Yes"/>
    <s v="Yes"/>
    <s v="Yes"/>
    <s v="Yes"/>
    <s v="Yes"/>
    <s v="No"/>
    <s v="0"/>
    <d v="2021-07-27T00:00:00"/>
    <d v="1899-12-30T15:18:03"/>
  </r>
  <r>
    <n v="5638"/>
    <s v="210000091618"/>
    <n v="60016663"/>
    <s v="Sarbjit Singh"/>
    <x v="5"/>
    <s v="Jammu"/>
    <x v="212"/>
    <m/>
    <x v="21"/>
    <s v="Workmen"/>
    <s v="W6"/>
    <s v="Yes"/>
    <s v="Yes"/>
    <s v="Yes"/>
    <s v="Yes"/>
    <s v="Yes"/>
    <s v="Yes"/>
    <s v="No"/>
    <s v="0"/>
    <d v="2021-07-29T00:00:00"/>
    <d v="1899-12-30T09:45:46"/>
  </r>
  <r>
    <n v="5657"/>
    <s v="210000092153"/>
    <n v="60016659"/>
    <s v="Rakesh Salgotra"/>
    <x v="5"/>
    <s v="Jammu"/>
    <x v="222"/>
    <m/>
    <x v="19"/>
    <s v="Workmen"/>
    <s v="W6"/>
    <s v="Yes"/>
    <s v="Yes"/>
    <s v="Yes"/>
    <s v="Yes"/>
    <s v="Yes"/>
    <s v="Yes"/>
    <s v="No"/>
    <s v="0"/>
    <d v="2021-07-29T00:00:00"/>
    <d v="1899-12-30T13:19:12"/>
  </r>
  <r>
    <n v="5671"/>
    <s v="210000092601"/>
    <n v="60016637"/>
    <s v="Balbir Singh"/>
    <x v="5"/>
    <s v="Jammu"/>
    <x v="228"/>
    <m/>
    <x v="20"/>
    <s v="Workmen"/>
    <s v="W6"/>
    <s v="Yes"/>
    <s v="Yes"/>
    <s v="Yes"/>
    <s v="Yes"/>
    <s v="Yes"/>
    <s v="Yes"/>
    <s v="No"/>
    <s v="0"/>
    <d v="2021-07-29T00:00:00"/>
    <d v="1899-12-30T17:31:30"/>
  </r>
  <r>
    <n v="5693"/>
    <s v="210000093650"/>
    <n v="60016359"/>
    <s v="Zahoor Ahmed"/>
    <x v="5"/>
    <s v="Jammu"/>
    <x v="210"/>
    <m/>
    <x v="19"/>
    <s v="Workmen"/>
    <s v="W6"/>
    <s v="Yes"/>
    <s v="Yes"/>
    <s v="Yes"/>
    <s v="Yes"/>
    <s v="Yes"/>
    <s v="Yes"/>
    <s v="No"/>
    <s v="0"/>
    <d v="2021-07-30T00:00:00"/>
    <d v="1899-12-30T15:55:36"/>
  </r>
  <r>
    <n v="5694"/>
    <s v="210000094022"/>
    <n v="60001541"/>
    <s v="Madan Lal"/>
    <x v="5"/>
    <s v="Jammu"/>
    <x v="212"/>
    <m/>
    <x v="21"/>
    <s v="Workmen"/>
    <s v="W6"/>
    <s v="Yes"/>
    <s v="Yes"/>
    <s v="Yes"/>
    <s v="Yes"/>
    <s v="Yes"/>
    <s v="Yes"/>
    <s v="No"/>
    <s v="0"/>
    <d v="2021-07-30T00:00:00"/>
    <d v="1899-12-30T21:24:06"/>
  </r>
  <r>
    <n v="5724"/>
    <s v="210000094588"/>
    <n v="60016665"/>
    <s v="Jaswinder Singh"/>
    <x v="5"/>
    <s v="Jammu"/>
    <x v="228"/>
    <m/>
    <x v="20"/>
    <s v="Workmen"/>
    <s v="W6"/>
    <s v="Yes"/>
    <s v="Yes"/>
    <s v="Yes"/>
    <s v="Yes"/>
    <s v="Yes"/>
    <s v="Yes"/>
    <s v="No"/>
    <s v="0"/>
    <d v="2021-07-31T00:00:00"/>
    <d v="1899-12-30T16:48:35"/>
  </r>
  <r>
    <n v="5731"/>
    <s v="210000095720"/>
    <n v="60016444"/>
    <s v="Bodh Raj"/>
    <x v="5"/>
    <s v="Jammu"/>
    <x v="215"/>
    <m/>
    <x v="19"/>
    <s v="Workmen"/>
    <s v="W6"/>
    <s v="Yes"/>
    <s v="Yes"/>
    <s v="Yes"/>
    <s v="Yes"/>
    <s v="Yes"/>
    <s v="Yes"/>
    <s v="No"/>
    <s v="0"/>
    <d v="2021-08-04T00:00:00"/>
    <d v="1899-12-30T12:48:48"/>
  </r>
  <r>
    <n v="5777"/>
    <s v="210000090417"/>
    <n v="60017081"/>
    <s v="Suresh Kumar"/>
    <x v="5"/>
    <s v="Jammu"/>
    <x v="227"/>
    <m/>
    <x v="0"/>
    <s v="Workmen"/>
    <s v="W7"/>
    <s v="Yes"/>
    <s v="Yes"/>
    <s v="Yes"/>
    <s v="Yes"/>
    <s v="Yes"/>
    <s v="Yes"/>
    <s v="No"/>
    <s v="0"/>
    <d v="2021-07-28T00:00:00"/>
    <d v="1899-12-30T11:46:48"/>
  </r>
  <r>
    <n v="5793"/>
    <s v="210000082821"/>
    <n v="60016312"/>
    <s v="Mohd Amin Padder"/>
    <x v="5"/>
    <s v="Jammu"/>
    <x v="210"/>
    <m/>
    <x v="19"/>
    <s v="Workmen"/>
    <s v="W8"/>
    <s v="Yes"/>
    <s v="Yes"/>
    <s v="Yes"/>
    <s v="Yes"/>
    <s v="Yes"/>
    <s v="Yes"/>
    <s v="No"/>
    <s v="0"/>
    <d v="2021-07-14T00:00:00"/>
    <d v="1899-12-30T14:54:06"/>
  </r>
  <r>
    <n v="5808"/>
    <s v="210000092123"/>
    <n v="60016055"/>
    <s v="Prahlad Singh"/>
    <x v="5"/>
    <s v="Jammu"/>
    <x v="215"/>
    <m/>
    <x v="19"/>
    <s v="Workmen"/>
    <s v="W8"/>
    <s v="Yes"/>
    <s v="Yes"/>
    <s v="Yes"/>
    <s v="Yes"/>
    <s v="Yes"/>
    <s v="Yes"/>
    <s v="No"/>
    <s v="0"/>
    <d v="2021-07-29T00:00:00"/>
    <d v="1899-12-30T12:55:43"/>
  </r>
  <r>
    <n v="5811"/>
    <s v="210000093075"/>
    <n v="60015370"/>
    <s v="Jagdish Chand"/>
    <x v="5"/>
    <s v="Jammu"/>
    <x v="233"/>
    <m/>
    <x v="21"/>
    <s v="Workmen"/>
    <s v="W8"/>
    <s v="Yes"/>
    <s v="Yes"/>
    <s v="Yes"/>
    <s v="Yes"/>
    <s v="Yes"/>
    <s v="Yes"/>
    <s v="No"/>
    <s v="0"/>
    <d v="2021-07-30T00:00:00"/>
    <d v="1899-12-30T10:15:06"/>
  </r>
  <r>
    <n v="5812"/>
    <s v="210000092980"/>
    <n v="60015233"/>
    <s v="Kasim Deen"/>
    <x v="5"/>
    <s v="Jammu"/>
    <x v="233"/>
    <m/>
    <x v="21"/>
    <s v="Workmen"/>
    <s v="W8"/>
    <s v="Yes"/>
    <s v="Yes"/>
    <s v="Yes"/>
    <s v="Yes"/>
    <s v="Yes"/>
    <s v="Yes"/>
    <s v="No"/>
    <s v="0"/>
    <d v="2021-07-30T00:00:00"/>
    <d v="1899-12-30T09:53:33"/>
  </r>
  <r>
    <n v="5813"/>
    <s v="210000093374"/>
    <n v="60016287"/>
    <s v="Bhushan Kumar"/>
    <x v="5"/>
    <s v="Jammu"/>
    <x v="222"/>
    <m/>
    <x v="19"/>
    <s v="Workmen"/>
    <s v="W8"/>
    <s v="Yes"/>
    <s v="Yes"/>
    <s v="Yes"/>
    <s v="Yes"/>
    <s v="Yes"/>
    <s v="Yes"/>
    <s v="No"/>
    <s v="0"/>
    <d v="2021-07-30T00:00:00"/>
    <d v="1899-12-30T12:12:12"/>
  </r>
  <r>
    <n v="5814"/>
    <s v="210000093376"/>
    <n v="60016288"/>
    <s v="Om Parkash"/>
    <x v="5"/>
    <s v="Jammu"/>
    <x v="222"/>
    <m/>
    <x v="19"/>
    <s v="Workmen"/>
    <s v="W8"/>
    <s v="Yes"/>
    <s v="Yes"/>
    <s v="Yes"/>
    <s v="Yes"/>
    <s v="Yes"/>
    <s v="Yes"/>
    <s v="No"/>
    <s v="0"/>
    <d v="2021-07-30T00:00:00"/>
    <d v="1899-12-30T12:15:09"/>
  </r>
  <r>
    <n v="5815"/>
    <s v="210000093176"/>
    <n v="60016361"/>
    <s v="Kansara Singh"/>
    <x v="5"/>
    <s v="Jammu"/>
    <x v="217"/>
    <m/>
    <x v="19"/>
    <s v="Workmen"/>
    <s v="W8"/>
    <s v="Yes"/>
    <s v="Yes"/>
    <s v="Yes"/>
    <s v="Yes"/>
    <s v="Yes"/>
    <s v="Yes"/>
    <s v="No"/>
    <s v="0"/>
    <d v="2021-07-30T00:00:00"/>
    <d v="1899-12-30T10:45:45"/>
  </r>
  <r>
    <n v="5816"/>
    <s v="210000093465"/>
    <n v="60015393"/>
    <s v="Nand Lal"/>
    <x v="5"/>
    <s v="Jammu"/>
    <x v="216"/>
    <m/>
    <x v="21"/>
    <s v="Workmen"/>
    <s v="W8"/>
    <s v="Yes"/>
    <s v="Yes"/>
    <s v="Yes"/>
    <s v="Yes"/>
    <s v="Yes"/>
    <s v="Yes"/>
    <s v="No"/>
    <s v="0"/>
    <d v="2021-07-30T00:00:00"/>
    <d v="1899-12-30T13:06:59"/>
  </r>
  <r>
    <n v="5822"/>
    <s v="210000095844"/>
    <n v="60016286"/>
    <s v="Chain Singh"/>
    <x v="5"/>
    <s v="Jammu"/>
    <x v="215"/>
    <m/>
    <x v="19"/>
    <s v="Workmen"/>
    <s v="W8"/>
    <s v="Yes"/>
    <s v="Yes"/>
    <s v="Yes"/>
    <s v="Yes"/>
    <s v="Yes"/>
    <s v="Yes"/>
    <s v="No"/>
    <s v="0"/>
    <d v="2021-08-04T00:00:00"/>
    <d v="1899-12-30T16:50:31"/>
  </r>
  <r>
    <n v="5823"/>
    <s v="210000095846"/>
    <n v="60016025"/>
    <s v="Om Parkash"/>
    <x v="5"/>
    <s v="Jammu"/>
    <x v="215"/>
    <m/>
    <x v="19"/>
    <s v="Workmen"/>
    <s v="W8"/>
    <s v="Yes"/>
    <s v="Yes"/>
    <s v="Yes"/>
    <s v="Yes"/>
    <s v="Yes"/>
    <s v="Yes"/>
    <s v="No"/>
    <s v="0"/>
    <d v="2021-08-04T00:00:00"/>
    <d v="1899-12-30T17:15:47"/>
  </r>
  <r>
    <n v="5824"/>
    <s v="210000095848"/>
    <n v="60016284"/>
    <s v="Ram Asrey"/>
    <x v="5"/>
    <s v="Jammu"/>
    <x v="215"/>
    <m/>
    <x v="19"/>
    <s v="Workmen"/>
    <s v="W8"/>
    <s v="Yes"/>
    <s v="Yes"/>
    <s v="Yes"/>
    <s v="Yes"/>
    <s v="Yes"/>
    <s v="Yes"/>
    <s v="No"/>
    <s v="0"/>
    <d v="2021-08-04T00:00:00"/>
    <d v="1899-12-30T17:38:47"/>
  </r>
  <r>
    <n v="5825"/>
    <s v="210000095930"/>
    <n v="60016298"/>
    <s v="Om Parkash"/>
    <x v="5"/>
    <s v="Jammu"/>
    <x v="215"/>
    <m/>
    <x v="19"/>
    <s v="Workmen"/>
    <s v="W8"/>
    <s v="Yes"/>
    <s v="Yes"/>
    <s v="Yes"/>
    <s v="Yes"/>
    <s v="Yes"/>
    <s v="Yes"/>
    <s v="No"/>
    <s v="0"/>
    <d v="2021-08-05T00:00:00"/>
    <d v="1899-12-30T09:45:15"/>
  </r>
  <r>
    <n v="5826"/>
    <s v="210000096052"/>
    <n v="60015401"/>
    <s v="Jai Singh"/>
    <x v="5"/>
    <s v="Jammu"/>
    <x v="238"/>
    <m/>
    <x v="21"/>
    <s v="Workmen"/>
    <s v="W8"/>
    <s v="Yes"/>
    <s v="Yes"/>
    <s v="Yes"/>
    <s v="Yes"/>
    <s v="Yes"/>
    <s v="Yes"/>
    <s v="No"/>
    <s v="0"/>
    <d v="2021-08-05T00:00:00"/>
    <d v="1899-12-30T11:43:48"/>
  </r>
  <r>
    <n v="5827"/>
    <s v="210000095929"/>
    <n v="60016265"/>
    <s v="Dharam Singh"/>
    <x v="5"/>
    <s v="Jammu"/>
    <x v="215"/>
    <m/>
    <x v="19"/>
    <s v="Workmen"/>
    <s v="W8"/>
    <s v="Yes"/>
    <s v="Yes"/>
    <s v="Yes"/>
    <s v="Yes"/>
    <s v="Yes"/>
    <s v="Yes"/>
    <s v="No"/>
    <s v="0"/>
    <d v="2021-08-05T00:00:00"/>
    <d v="1899-12-30T09:43:59"/>
  </r>
  <r>
    <n v="5891"/>
    <s v="210000096030"/>
    <n v="60015235"/>
    <s v="Balwant Singh"/>
    <x v="5"/>
    <s v="Jammu"/>
    <x v="230"/>
    <m/>
    <x v="20"/>
    <s v="Workmen"/>
    <s v="W9"/>
    <s v="Yes"/>
    <s v="Yes"/>
    <s v="Yes"/>
    <s v="Yes"/>
    <s v="Yes"/>
    <s v="Yes"/>
    <s v="No"/>
    <s v="0"/>
    <d v="2021-08-05T00:00:00"/>
    <d v="1899-12-30T11:42:29"/>
  </r>
  <r>
    <n v="5892"/>
    <s v="210000096041"/>
    <n v="60016080"/>
    <s v="Amar Singh"/>
    <x v="5"/>
    <s v="Jammu"/>
    <x v="240"/>
    <m/>
    <x v="21"/>
    <s v="Workmen"/>
    <s v="W9"/>
    <s v="Yes"/>
    <s v="Yes"/>
    <s v="Yes"/>
    <s v="Yes"/>
    <s v="Yes"/>
    <s v="Yes"/>
    <s v="No"/>
    <s v="0"/>
    <d v="2021-08-05T00:00:00"/>
    <d v="1899-12-30T11:33:57"/>
  </r>
  <r>
    <n v="5893"/>
    <s v="210000096358"/>
    <n v="60015213"/>
    <s v="Balwinder Singh"/>
    <x v="5"/>
    <s v="Jammu"/>
    <x v="230"/>
    <m/>
    <x v="20"/>
    <s v="Workmen"/>
    <s v="W9"/>
    <s v="Yes"/>
    <s v="Yes"/>
    <s v="Yes"/>
    <s v="Yes"/>
    <s v="Yes"/>
    <s v="Yes"/>
    <s v="No"/>
    <s v="0"/>
    <d v="2021-08-06T00:00:00"/>
    <d v="1899-12-30T09:41:00"/>
  </r>
  <r>
    <n v="5904"/>
    <s v="210000099152"/>
    <n v="60015356"/>
    <s v="Piar Chand"/>
    <x v="5"/>
    <s v="Jammu"/>
    <x v="212"/>
    <m/>
    <x v="21"/>
    <s v="Workmen"/>
    <s v="W9"/>
    <s v="Yes"/>
    <s v="Yes"/>
    <s v="Yes"/>
    <s v="Yes"/>
    <s v="Yes"/>
    <s v="Yes"/>
    <s v="No"/>
    <s v="0"/>
    <d v="2021-08-16T00:00:00"/>
    <d v="1899-12-30T17:15:14"/>
  </r>
  <r>
    <n v="5917"/>
    <s v="210000092444"/>
    <n v="60016187"/>
    <s v="Chain Singh"/>
    <x v="5"/>
    <s v="Jammu"/>
    <x v="207"/>
    <m/>
    <x v="19"/>
    <s v="Workmen"/>
    <s v="WSG"/>
    <s v="Yes"/>
    <s v="Yes"/>
    <s v="Yes"/>
    <s v="Yes"/>
    <s v="Yes"/>
    <s v="Yes"/>
    <s v="No"/>
    <s v="0"/>
    <d v="2021-07-29T00:00:00"/>
    <d v="1899-12-30T16:27:01"/>
  </r>
  <r>
    <n v="5920"/>
    <s v="210000093031"/>
    <n v="60016185"/>
    <s v="Girdhari Lal"/>
    <x v="5"/>
    <s v="Jammu"/>
    <x v="217"/>
    <m/>
    <x v="19"/>
    <s v="Workmen"/>
    <s v="WSG"/>
    <s v="Yes"/>
    <s v="Yes"/>
    <s v="Yes"/>
    <s v="Yes"/>
    <s v="Yes"/>
    <s v="Yes"/>
    <s v="No"/>
    <s v="0"/>
    <d v="2021-07-30T00:00:00"/>
    <d v="1899-12-30T10:02:53"/>
  </r>
  <r>
    <n v="5922"/>
    <s v="210000093375"/>
    <n v="60016538"/>
    <s v="Charanjit Singh"/>
    <x v="5"/>
    <s v="Jammu"/>
    <x v="212"/>
    <m/>
    <x v="21"/>
    <s v="Workmen"/>
    <s v="WSG"/>
    <s v="Yes"/>
    <s v="Yes"/>
    <s v="Yes"/>
    <s v="Yes"/>
    <s v="Yes"/>
    <s v="Yes"/>
    <s v="No"/>
    <s v="0"/>
    <d v="2021-07-30T00:00:00"/>
    <d v="1899-12-30T12:14:29"/>
  </r>
  <r>
    <n v="5923"/>
    <s v="210000093072"/>
    <n v="60016494"/>
    <s v="Romesh Chander Bhan"/>
    <x v="5"/>
    <s v="Jammu"/>
    <x v="207"/>
    <m/>
    <x v="19"/>
    <s v="Workmen"/>
    <s v="WSG"/>
    <s v="Yes"/>
    <s v="Yes"/>
    <s v="Yes"/>
    <s v="Yes"/>
    <s v="Yes"/>
    <s v="Yes"/>
    <s v="No"/>
    <s v="0"/>
    <d v="2021-07-30T00:00:00"/>
    <d v="1899-12-30T10:14:12"/>
  </r>
  <r>
    <n v="5926"/>
    <s v="210000093625"/>
    <n v="60016184"/>
    <s v="Ramesh Chander"/>
    <x v="5"/>
    <s v="Jammu"/>
    <x v="207"/>
    <m/>
    <x v="19"/>
    <s v="Workmen"/>
    <s v="WSG"/>
    <s v="Yes"/>
    <s v="Yes"/>
    <s v="Yes"/>
    <s v="Yes"/>
    <s v="Yes"/>
    <s v="Yes"/>
    <s v="No"/>
    <s v="0"/>
    <d v="2021-07-30T00:00:00"/>
    <d v="1899-12-30T15:43:00"/>
  </r>
  <r>
    <n v="5928"/>
    <s v="210000094157"/>
    <n v="60015194"/>
    <s v="Bhagwant Singh"/>
    <x v="5"/>
    <s v="Jammu"/>
    <x v="229"/>
    <m/>
    <x v="20"/>
    <s v="Workmen"/>
    <s v="WSG"/>
    <s v="Yes"/>
    <s v="Yes"/>
    <s v="Yes"/>
    <s v="Yes"/>
    <s v="Yes"/>
    <s v="Yes"/>
    <s v="No"/>
    <s v="0"/>
    <d v="2021-07-31T00:00:00"/>
    <d v="1899-12-30T10:22:50"/>
  </r>
  <r>
    <n v="5929"/>
    <s v="210000095414"/>
    <n v="60016415"/>
    <s v="Bal Krishan"/>
    <x v="5"/>
    <s v="Jammu"/>
    <x v="215"/>
    <m/>
    <x v="19"/>
    <s v="Workmen"/>
    <s v="WSG"/>
    <s v="Yes"/>
    <s v="Yes"/>
    <s v="Yes"/>
    <s v="Yes"/>
    <s v="Yes"/>
    <s v="Yes"/>
    <s v="No"/>
    <s v="0"/>
    <d v="2021-08-03T00:00:00"/>
    <d v="1899-12-30T14:36:38"/>
  </r>
  <r>
    <n v="5930"/>
    <s v="210000095845"/>
    <n v="60016186"/>
    <s v="Anil Kumar"/>
    <x v="5"/>
    <s v="Jammu"/>
    <x v="215"/>
    <m/>
    <x v="19"/>
    <s v="Workmen"/>
    <s v="WSG"/>
    <s v="Yes"/>
    <s v="Yes"/>
    <s v="Yes"/>
    <s v="Yes"/>
    <s v="Yes"/>
    <s v="Yes"/>
    <s v="No"/>
    <s v="0"/>
    <d v="2021-08-04T00:00:00"/>
    <d v="1899-12-30T17:14:44"/>
  </r>
  <r>
    <n v="5945"/>
    <s v="210000090077"/>
    <n v="60001433"/>
    <s v="Amit Kumar"/>
    <x v="5"/>
    <s v="Jammu"/>
    <x v="219"/>
    <m/>
    <x v="20"/>
    <s v="Executives"/>
    <s v="E7"/>
    <s v="Yes"/>
    <s v="Yes"/>
    <s v="Yes"/>
    <s v="Yes"/>
    <s v="Yes"/>
    <s v="Yes"/>
    <s v="Yes"/>
    <s v="110001224138"/>
    <d v="2021-07-28T00:00:00"/>
    <d v="1899-12-30T10:11:48"/>
  </r>
  <r>
    <n v="5950"/>
    <s v="210000082549"/>
    <n v="60001299"/>
    <s v="Gaurav Kumar"/>
    <x v="5"/>
    <s v="Jammu"/>
    <x v="207"/>
    <m/>
    <x v="19"/>
    <s v="Executives"/>
    <s v="E7"/>
    <s v="Yes"/>
    <s v="Yes"/>
    <s v="Yes"/>
    <s v="Yes"/>
    <s v="Yes"/>
    <s v="Yes"/>
    <s v="Yes"/>
    <s v="110004869631"/>
    <d v="2021-07-13T00:00:00"/>
    <d v="1899-12-30T22:46:23"/>
  </r>
  <r>
    <n v="5965"/>
    <s v="210000085111"/>
    <n v="60020061"/>
    <s v="Vibhay Kumar"/>
    <x v="5"/>
    <s v="Jammu"/>
    <x v="207"/>
    <m/>
    <x v="19"/>
    <s v="Executives"/>
    <s v="E8"/>
    <s v="Yes"/>
    <s v="Yes"/>
    <s v="Yes"/>
    <s v="Yes"/>
    <s v="Yes"/>
    <s v="Yes"/>
    <s v="Yes"/>
    <s v="110007376899"/>
    <d v="2021-07-21T00:00:00"/>
    <d v="1899-12-30T11:27:34"/>
  </r>
  <r>
    <n v="5972"/>
    <s v="210000094062"/>
    <n v="60018077"/>
    <s v="Jamil Khan"/>
    <x v="5"/>
    <s v="Jammu"/>
    <x v="207"/>
    <m/>
    <x v="19"/>
    <s v="Workmen"/>
    <s v="W5"/>
    <s v="Yes"/>
    <s v="Yes"/>
    <s v="Yes"/>
    <s v="Yes"/>
    <s v="Yes"/>
    <s v="Yes"/>
    <s v="Yes"/>
    <s v="110007877095"/>
    <d v="2021-07-30T00:00:00"/>
    <d v="1899-12-30T23:29:48"/>
  </r>
  <r>
    <n v="6038"/>
    <s v="210000091370"/>
    <n v="60016602"/>
    <s v="Surinder Kumar"/>
    <x v="5"/>
    <s v="Jammu"/>
    <x v="219"/>
    <m/>
    <x v="20"/>
    <s v="Executives"/>
    <s v="E6"/>
    <s v="Yes"/>
    <s v="Yes"/>
    <s v="Yes"/>
    <s v="Yes"/>
    <s v="Yes"/>
    <s v="Yes"/>
    <s v="Yes"/>
    <s v="110027619657"/>
    <d v="2021-07-28T00:00:00"/>
    <d v="1899-12-30T18:57:32"/>
  </r>
  <r>
    <n v="6079"/>
    <s v="210000087876"/>
    <n v="60016593"/>
    <s v="Tawinder Kumar"/>
    <x v="5"/>
    <s v="Jammu"/>
    <x v="213"/>
    <m/>
    <x v="20"/>
    <s v="Executives"/>
    <s v="E6"/>
    <s v="Yes"/>
    <s v="Yes"/>
    <s v="Yes"/>
    <s v="Yes"/>
    <s v="Yes"/>
    <s v="Yes"/>
    <s v="Yes"/>
    <s v="110038047555"/>
    <d v="2021-07-26T00:00:00"/>
    <d v="1899-12-30T13:33:31"/>
  </r>
  <r>
    <n v="6086"/>
    <s v="210000084227"/>
    <n v="60020973"/>
    <s v="Ramesh Prasad Mishra"/>
    <x v="5"/>
    <s v="Jammu"/>
    <x v="207"/>
    <m/>
    <x v="19"/>
    <s v="Supervisors"/>
    <s v="S4"/>
    <s v="Yes"/>
    <s v="Yes"/>
    <s v="Yes"/>
    <s v="Yes"/>
    <s v="Yes"/>
    <s v="Yes"/>
    <s v="Yes"/>
    <s v="110047256744"/>
    <d v="2021-07-19T00:00:00"/>
    <d v="1899-12-30T12:50:09"/>
  </r>
  <r>
    <n v="6091"/>
    <s v="210000087775"/>
    <n v="60003576"/>
    <s v="Gagandeep Singh"/>
    <x v="5"/>
    <s v="Jammu"/>
    <x v="233"/>
    <m/>
    <x v="21"/>
    <s v="Executives"/>
    <s v="E4"/>
    <s v="Yes"/>
    <s v="Yes"/>
    <s v="Yes"/>
    <s v="Yes"/>
    <s v="Yes"/>
    <s v="Yes"/>
    <s v="Yes"/>
    <s v="110047593074"/>
    <d v="2021-07-26T00:00:00"/>
    <d v="1899-12-30T12:39:47"/>
  </r>
  <r>
    <n v="6094"/>
    <s v="210000092715"/>
    <n v="60001528"/>
    <s v="Manoj Kumar"/>
    <x v="5"/>
    <s v="Jammu"/>
    <x v="207"/>
    <m/>
    <x v="19"/>
    <s v="Executives"/>
    <s v="E6"/>
    <s v="Yes"/>
    <s v="Yes"/>
    <s v="Yes"/>
    <s v="Yes"/>
    <s v="Yes"/>
    <s v="Yes"/>
    <s v="Yes"/>
    <s v="110047736461"/>
    <d v="2021-07-29T00:00:00"/>
    <d v="1899-12-30T19:16:36"/>
  </r>
  <r>
    <n v="6105"/>
    <s v="210000084364"/>
    <n v="60001167"/>
    <s v="Jagat Ram"/>
    <x v="5"/>
    <s v="Jammu"/>
    <x v="207"/>
    <m/>
    <x v="19"/>
    <s v="Executives"/>
    <s v="E7"/>
    <s v="Yes"/>
    <s v="Yes"/>
    <s v="Yes"/>
    <s v="Yes"/>
    <s v="Yes"/>
    <s v="Yes"/>
    <s v="Yes"/>
    <s v="110057192972"/>
    <d v="2021-07-19T00:00:00"/>
    <d v="1899-12-30T15:22:39"/>
  </r>
  <r>
    <n v="6128"/>
    <s v="210000086030"/>
    <n v="60010986"/>
    <s v="Syam Sundar Chaudhuri"/>
    <x v="5"/>
    <s v="Jammu"/>
    <x v="207"/>
    <m/>
    <x v="19"/>
    <s v="Executives"/>
    <s v="E8"/>
    <s v="Yes"/>
    <s v="Yes"/>
    <s v="Yes"/>
    <s v="Yes"/>
    <s v="Yes"/>
    <s v="Yes"/>
    <s v="Yes"/>
    <s v="110064836673"/>
    <d v="2021-07-23T00:00:00"/>
    <d v="1899-12-30T11:52:43"/>
  </r>
  <r>
    <n v="6148"/>
    <s v="210000080525"/>
    <n v="60000854"/>
    <s v="Gopal Krishan Verma"/>
    <x v="5"/>
    <s v="Jammu"/>
    <x v="6"/>
    <m/>
    <x v="3"/>
    <s v="Executives"/>
    <s v="E8"/>
    <s v="Yes"/>
    <s v="Yes"/>
    <s v="Yes"/>
    <s v="Yes"/>
    <s v="Yes"/>
    <s v="Yes"/>
    <s v="Yes"/>
    <s v="110067885208"/>
    <d v="2021-07-08T00:00:00"/>
    <d v="1899-12-30T10:14:37"/>
  </r>
  <r>
    <n v="6195"/>
    <s v="210000084527"/>
    <n v="60016152"/>
    <s v="Tarun Bajaj"/>
    <x v="5"/>
    <s v="Jammu"/>
    <x v="207"/>
    <m/>
    <x v="19"/>
    <s v="Executives"/>
    <s v="E8"/>
    <s v="Yes"/>
    <s v="Yes"/>
    <s v="Yes"/>
    <s v="Yes"/>
    <s v="Yes"/>
    <s v="Yes"/>
    <s v="Yes"/>
    <s v="110087109384"/>
    <d v="2021-07-19T00:00:00"/>
    <d v="1899-12-30T18:49:42"/>
  </r>
  <r>
    <n v="6216"/>
    <s v="210000086683"/>
    <n v="60040049"/>
    <s v="Pratyaksha ."/>
    <x v="5"/>
    <s v="Jammu"/>
    <x v="207"/>
    <m/>
    <x v="19"/>
    <s v="Executives"/>
    <s v="E8"/>
    <s v="Yes"/>
    <s v="Yes"/>
    <s v="Yes"/>
    <s v="Yes"/>
    <s v="Yes"/>
    <s v="Yes"/>
    <s v="Yes"/>
    <s v="110087895168"/>
    <d v="2021-07-24T00:00:00"/>
    <d v="1899-12-30T11:25:12"/>
  </r>
  <r>
    <n v="6217"/>
    <s v="210000082307"/>
    <n v="60016670"/>
    <s v="Gulshan Kumar Gupta"/>
    <x v="5"/>
    <s v="Jammu"/>
    <x v="207"/>
    <m/>
    <x v="19"/>
    <s v="Executives"/>
    <s v="E2"/>
    <s v="Yes"/>
    <s v="Yes"/>
    <s v="Yes"/>
    <s v="Yes"/>
    <s v="Yes"/>
    <s v="Yes"/>
    <s v="Yes"/>
    <s v="110087966241"/>
    <d v="2021-07-13T00:00:00"/>
    <d v="1899-12-30T15:42:11"/>
  </r>
  <r>
    <n v="6218"/>
    <s v="210000086626"/>
    <n v="60001361"/>
    <s v="Rajesh Chandra Saxena"/>
    <x v="5"/>
    <s v="Jammu"/>
    <x v="231"/>
    <m/>
    <x v="0"/>
    <s v="Executives"/>
    <s v="E5"/>
    <s v="Yes"/>
    <s v="Yes"/>
    <s v="Yes"/>
    <s v="Yes"/>
    <s v="Yes"/>
    <s v="Yes"/>
    <s v="Yes"/>
    <s v="110088067003"/>
    <d v="2021-07-24T00:00:00"/>
    <d v="1899-12-30T10:54:06"/>
  </r>
  <r>
    <n v="6290"/>
    <s v="210000096075"/>
    <n v="60004090"/>
    <s v="AKASH ."/>
    <x v="5"/>
    <s v="Jammu"/>
    <x v="207"/>
    <m/>
    <x v="19"/>
    <s v="Executives"/>
    <s v="E2"/>
    <s v="Yes"/>
    <s v="Yes"/>
    <s v="Yes"/>
    <s v="Yes"/>
    <s v="Yes"/>
    <s v="Yes"/>
    <s v="Yes"/>
    <s v="110102830339"/>
    <d v="2021-08-05T00:00:00"/>
    <d v="1899-12-30T12:57:40"/>
  </r>
  <r>
    <n v="6319"/>
    <s v="210000082858"/>
    <n v="60016878"/>
    <s v="Vikrant Sharma"/>
    <x v="5"/>
    <s v="Jammu"/>
    <x v="207"/>
    <m/>
    <x v="19"/>
    <s v="Executives"/>
    <s v="E6"/>
    <s v="Yes"/>
    <s v="Yes"/>
    <s v="Yes"/>
    <s v="Yes"/>
    <s v="Yes"/>
    <s v="Yes"/>
    <s v="Yes"/>
    <s v="110103253967"/>
    <d v="2021-07-14T00:00:00"/>
    <d v="1899-12-30T16:53:02"/>
  </r>
  <r>
    <n v="6326"/>
    <s v="210000084238"/>
    <n v="60030731"/>
    <s v="Sathish Kumar J"/>
    <x v="5"/>
    <s v="Jammu"/>
    <x v="207"/>
    <m/>
    <x v="19"/>
    <s v="Executives"/>
    <s v="E8"/>
    <s v="Yes"/>
    <s v="Yes"/>
    <s v="Yes"/>
    <s v="Yes"/>
    <s v="Yes"/>
    <s v="Yes"/>
    <s v="Yes"/>
    <s v="110103326268"/>
    <d v="2021-07-19T00:00:00"/>
    <d v="1899-12-30T13:11:31"/>
  </r>
  <r>
    <n v="6358"/>
    <s v="210000080767"/>
    <n v="60016891"/>
    <s v="Pradeep Kumar"/>
    <x v="5"/>
    <s v="Jammu"/>
    <x v="214"/>
    <m/>
    <x v="0"/>
    <s v="Workmen"/>
    <s v="W5"/>
    <s v="Yes"/>
    <s v="Yes"/>
    <s v="Yes"/>
    <s v="Yes"/>
    <s v="Yes"/>
    <s v="Yes"/>
    <s v="Yes"/>
    <s v="110104008855"/>
    <d v="2021-07-08T00:00:00"/>
    <d v="1899-12-30T16:42:29"/>
  </r>
  <r>
    <n v="6359"/>
    <s v="210000088001"/>
    <n v="60011074"/>
    <s v="Surender Singh"/>
    <x v="5"/>
    <s v="Jammu"/>
    <x v="235"/>
    <m/>
    <x v="21"/>
    <s v="Executives"/>
    <s v="E6"/>
    <s v="Yes"/>
    <s v="Yes"/>
    <s v="Yes"/>
    <s v="Yes"/>
    <s v="Yes"/>
    <s v="Yes"/>
    <s v="Yes"/>
    <s v="110104036851"/>
    <d v="2021-07-26T00:00:00"/>
    <d v="1899-12-30T15:05:57"/>
  </r>
  <r>
    <n v="6366"/>
    <s v="210000087347"/>
    <n v="60016635"/>
    <s v="Anup Singh"/>
    <x v="5"/>
    <s v="Jammu"/>
    <x v="232"/>
    <m/>
    <x v="19"/>
    <s v="Workmen"/>
    <s v="W6"/>
    <s v="Yes"/>
    <s v="Yes"/>
    <s v="Yes"/>
    <s v="Yes"/>
    <s v="Yes"/>
    <s v="Yes"/>
    <s v="Yes"/>
    <s v="110104242252"/>
    <d v="2021-07-26T00:00:00"/>
    <d v="1899-12-30T10:01:11"/>
  </r>
  <r>
    <n v="6422"/>
    <s v="210000093405"/>
    <n v="60016650"/>
    <s v="Harjinder Kumar"/>
    <x v="5"/>
    <s v="Jammu"/>
    <x v="207"/>
    <m/>
    <x v="19"/>
    <s v="Executives"/>
    <s v="E6"/>
    <s v="Yes"/>
    <s v="Yes"/>
    <s v="Yes"/>
    <s v="Yes"/>
    <s v="Yes"/>
    <s v="Yes"/>
    <s v="Yes"/>
    <s v="110105502143"/>
    <d v="2021-07-30T00:00:00"/>
    <d v="1899-12-30T12:32:17"/>
  </r>
  <r>
    <n v="6434"/>
    <s v="210000093951"/>
    <n v="60018166"/>
    <s v="Sneh Joshi"/>
    <x v="5"/>
    <s v="Jammu"/>
    <x v="215"/>
    <m/>
    <x v="19"/>
    <s v="Executives"/>
    <s v="E4"/>
    <s v="Yes"/>
    <s v="Yes"/>
    <s v="Yes"/>
    <s v="Yes"/>
    <s v="Yes"/>
    <s v="Yes"/>
    <s v="Yes"/>
    <s v="110105913431"/>
    <d v="2021-07-30T00:00:00"/>
    <d v="1899-12-30T19:55:05"/>
  </r>
  <r>
    <n v="6440"/>
    <s v="210000085575"/>
    <n v="60015043"/>
    <s v="Dev Kumar"/>
    <x v="5"/>
    <s v="Jammu"/>
    <x v="207"/>
    <m/>
    <x v="19"/>
    <s v="Executives"/>
    <s v="E8"/>
    <s v="Yes"/>
    <s v="Yes"/>
    <s v="Yes"/>
    <s v="Yes"/>
    <s v="Yes"/>
    <s v="Yes"/>
    <s v="Yes"/>
    <s v="110106143113"/>
    <d v="2021-07-22T00:00:00"/>
    <d v="1899-12-30T15:32:49"/>
  </r>
  <r>
    <n v="6449"/>
    <s v="210000082860"/>
    <n v="60016594"/>
    <s v="Sanjeev Kumar Dogra"/>
    <x v="5"/>
    <s v="Jammu"/>
    <x v="207"/>
    <m/>
    <x v="19"/>
    <s v="Executives"/>
    <s v="E5"/>
    <s v="Yes"/>
    <s v="Yes"/>
    <s v="Yes"/>
    <s v="Yes"/>
    <s v="Yes"/>
    <s v="Yes"/>
    <s v="Yes"/>
    <s v="110110980034"/>
    <d v="2021-07-14T00:00:00"/>
    <d v="1899-12-30T17:07:41"/>
  </r>
  <r>
    <n v="6497"/>
    <s v="210000084331"/>
    <n v="60001947"/>
    <s v="Vishnu Kumar Soni"/>
    <x v="5"/>
    <s v="Jammu"/>
    <x v="211"/>
    <m/>
    <x v="20"/>
    <s v="Executives"/>
    <s v="E6"/>
    <s v="Yes"/>
    <s v="Yes"/>
    <s v="Yes"/>
    <s v="Yes"/>
    <s v="Yes"/>
    <s v="Yes"/>
    <s v="Yes"/>
    <s v="110112114936"/>
    <d v="2021-07-19T00:00:00"/>
    <d v="1899-12-30T14:20:17"/>
  </r>
  <r>
    <n v="6498"/>
    <s v="210000084993"/>
    <n v="60002522"/>
    <s v="Dhirender Kumar"/>
    <x v="5"/>
    <s v="Jammu"/>
    <x v="207"/>
    <m/>
    <x v="19"/>
    <s v="Executives"/>
    <s v="E6"/>
    <s v="Yes"/>
    <s v="Yes"/>
    <s v="Yes"/>
    <s v="Yes"/>
    <s v="Yes"/>
    <s v="Yes"/>
    <s v="Yes"/>
    <s v="110112115083"/>
    <d v="2021-07-20T00:00:00"/>
    <d v="1899-12-30T18:09:55"/>
  </r>
  <r>
    <n v="6501"/>
    <s v="210000080696"/>
    <n v="60001959"/>
    <s v="Parveen Saluja"/>
    <x v="5"/>
    <s v="Jammu"/>
    <x v="207"/>
    <m/>
    <x v="19"/>
    <s v="Executives"/>
    <s v="E6"/>
    <s v="Yes"/>
    <s v="Yes"/>
    <s v="Yes"/>
    <s v="Yes"/>
    <s v="Yes"/>
    <s v="Yes"/>
    <s v="Yes"/>
    <s v="110112194514"/>
    <d v="2021-07-08T00:00:00"/>
    <d v="1899-12-30T15:02:28"/>
  </r>
  <r>
    <n v="6508"/>
    <s v="210000081209"/>
    <n v="60016607"/>
    <s v="Bikramjit Singh"/>
    <x v="5"/>
    <s v="Jammu"/>
    <x v="207"/>
    <m/>
    <x v="19"/>
    <s v="Executives"/>
    <s v="E4"/>
    <s v="Yes"/>
    <s v="Yes"/>
    <s v="Yes"/>
    <s v="Yes"/>
    <s v="Yes"/>
    <s v="Yes"/>
    <s v="Yes"/>
    <s v="110112295360"/>
    <d v="2021-07-09T00:00:00"/>
    <d v="1899-12-30T20:08:42"/>
  </r>
  <r>
    <n v="6539"/>
    <s v="210000088284"/>
    <n v="60000908"/>
    <s v="Sanjay Kumar Verma"/>
    <x v="5"/>
    <s v="Jammu"/>
    <x v="207"/>
    <m/>
    <x v="19"/>
    <s v="Executives"/>
    <s v="E7"/>
    <s v="Yes"/>
    <s v="Yes"/>
    <s v="Yes"/>
    <s v="Yes"/>
    <s v="Yes"/>
    <s v="Yes"/>
    <s v="Yes"/>
    <s v="110113280738"/>
    <d v="2021-07-26T00:00:00"/>
    <d v="1899-12-30T17:11:37"/>
  </r>
  <r>
    <n v="6559"/>
    <s v="210000085834"/>
    <n v="60018010"/>
    <s v="Gulshan Gupta"/>
    <x v="5"/>
    <s v="Jammu"/>
    <x v="231"/>
    <m/>
    <x v="0"/>
    <s v="Workmen"/>
    <s v="W4"/>
    <s v="Yes"/>
    <s v="Yes"/>
    <s v="Yes"/>
    <s v="Yes"/>
    <s v="Yes"/>
    <s v="Yes"/>
    <s v="Yes"/>
    <s v="110113717797"/>
    <d v="2021-07-22T00:00:00"/>
    <d v="1899-12-30T23:43:10"/>
  </r>
  <r>
    <n v="6567"/>
    <s v="210000093831"/>
    <n v="60016736"/>
    <s v="Neeraj Gupta"/>
    <x v="5"/>
    <s v="Jammu"/>
    <x v="220"/>
    <m/>
    <x v="19"/>
    <s v="Supervisors"/>
    <s v="S4"/>
    <s v="Yes"/>
    <s v="Yes"/>
    <s v="Yes"/>
    <s v="Yes"/>
    <s v="Yes"/>
    <s v="Yes"/>
    <s v="Yes"/>
    <s v="110114028711"/>
    <d v="2021-07-30T00:00:00"/>
    <d v="1899-12-30T17:26:53"/>
  </r>
  <r>
    <n v="6577"/>
    <s v="210000088035"/>
    <n v="60016621"/>
    <s v="Yogeshwar Singh Rana"/>
    <x v="5"/>
    <s v="Jammu"/>
    <x v="228"/>
    <m/>
    <x v="20"/>
    <s v="Executives"/>
    <s v="E6"/>
    <s v="Yes"/>
    <s v="Yes"/>
    <s v="Yes"/>
    <s v="Yes"/>
    <s v="Yes"/>
    <s v="Yes"/>
    <s v="Yes"/>
    <s v="110114292818"/>
    <d v="2021-07-26T00:00:00"/>
    <d v="1899-12-30T15:31:26"/>
  </r>
  <r>
    <n v="6590"/>
    <s v="210000092236"/>
    <n v="60016717"/>
    <s v="Deepak Kumar"/>
    <x v="5"/>
    <s v="Jammu"/>
    <x v="216"/>
    <m/>
    <x v="21"/>
    <s v="Supervisors"/>
    <s v="S4"/>
    <s v="Yes"/>
    <s v="Yes"/>
    <s v="Yes"/>
    <s v="Yes"/>
    <s v="Yes"/>
    <s v="Yes"/>
    <s v="Yes"/>
    <s v="110114518744"/>
    <d v="2021-07-29T00:00:00"/>
    <d v="1899-12-30T14:56:26"/>
  </r>
  <r>
    <n v="6591"/>
    <s v="210000093431"/>
    <n v="60016305"/>
    <s v="Ravi Razdan"/>
    <x v="5"/>
    <s v="Jammu"/>
    <x v="207"/>
    <m/>
    <x v="19"/>
    <s v="Supervisors"/>
    <s v="SSG"/>
    <s v="Yes"/>
    <s v="Yes"/>
    <s v="Yes"/>
    <s v="Yes"/>
    <s v="Yes"/>
    <s v="Yes"/>
    <s v="Yes"/>
    <s v="110114535575"/>
    <d v="2021-07-30T00:00:00"/>
    <d v="1899-12-30T12:37:14"/>
  </r>
  <r>
    <n v="6598"/>
    <s v="210000087770"/>
    <n v="60016876"/>
    <s v="Mandeep Singh"/>
    <x v="5"/>
    <s v="Jammu"/>
    <x v="234"/>
    <m/>
    <x v="22"/>
    <s v="Executives"/>
    <s v="E6"/>
    <s v="Yes"/>
    <s v="Yes"/>
    <s v="Yes"/>
    <s v="Yes"/>
    <s v="Yes"/>
    <s v="Yes"/>
    <s v="Yes"/>
    <s v="110114870481"/>
    <d v="2021-07-26T00:00:00"/>
    <d v="1899-12-30T12:44:35"/>
  </r>
  <r>
    <n v="6605"/>
    <s v="210000082818"/>
    <n v="60001918"/>
    <s v="Manvinder Pal Singh"/>
    <x v="5"/>
    <s v="Jammu"/>
    <x v="207"/>
    <m/>
    <x v="19"/>
    <s v="Executives"/>
    <s v="E6"/>
    <s v="Yes"/>
    <s v="Yes"/>
    <s v="Yes"/>
    <s v="Yes"/>
    <s v="Yes"/>
    <s v="Yes"/>
    <s v="Yes"/>
    <s v="110115315864"/>
    <d v="2021-07-14T00:00:00"/>
    <d v="1899-12-30T16:19:24"/>
  </r>
  <r>
    <n v="6617"/>
    <s v="210000084792"/>
    <n v="60011078"/>
    <s v="Jitender Kumar"/>
    <x v="5"/>
    <s v="Jammu"/>
    <x v="227"/>
    <m/>
    <x v="0"/>
    <s v="Executives"/>
    <s v="E7"/>
    <s v="Yes"/>
    <s v="Yes"/>
    <s v="Yes"/>
    <s v="Yes"/>
    <s v="Yes"/>
    <s v="Yes"/>
    <s v="Yes"/>
    <s v="110115488607"/>
    <d v="2021-07-20T00:00:00"/>
    <d v="1899-12-30T13:06:47"/>
  </r>
  <r>
    <n v="6658"/>
    <s v="210000084493"/>
    <n v="60002834"/>
    <s v="Rohit ."/>
    <x v="5"/>
    <s v="Jammu"/>
    <x v="232"/>
    <m/>
    <x v="19"/>
    <s v="Executives"/>
    <s v="E5"/>
    <s v="Yes"/>
    <s v="Yes"/>
    <s v="Yes"/>
    <s v="Yes"/>
    <s v="Yes"/>
    <s v="Yes"/>
    <s v="Yes"/>
    <s v="110121219201"/>
    <d v="2021-07-19T00:00:00"/>
    <d v="1899-12-30T17:10:36"/>
  </r>
  <r>
    <n v="6693"/>
    <s v="210000090322"/>
    <n v="60001711"/>
    <s v="Pardeep Ranga"/>
    <x v="5"/>
    <s v="Jammu"/>
    <x v="228"/>
    <m/>
    <x v="20"/>
    <s v="Executives"/>
    <s v="E6"/>
    <s v="Yes"/>
    <s v="Yes"/>
    <s v="Yes"/>
    <s v="Yes"/>
    <s v="Yes"/>
    <s v="Yes"/>
    <s v="Yes"/>
    <s v="110123109446"/>
    <d v="2021-07-28T00:00:00"/>
    <d v="1899-12-30T11:15:00"/>
  </r>
  <r>
    <n v="6696"/>
    <s v="210000090602"/>
    <n v="60016660"/>
    <s v="Ranjit Singh"/>
    <x v="5"/>
    <s v="Jammu"/>
    <x v="232"/>
    <m/>
    <x v="19"/>
    <s v="Workmen"/>
    <s v="W6"/>
    <s v="Yes"/>
    <s v="Yes"/>
    <s v="Yes"/>
    <s v="Yes"/>
    <s v="Yes"/>
    <s v="Yes"/>
    <s v="Yes"/>
    <s v="110123136291"/>
    <d v="2021-07-28T00:00:00"/>
    <d v="1899-12-30T12:41:35"/>
  </r>
  <r>
    <n v="6734"/>
    <s v="210000083400"/>
    <n v="60018009"/>
    <s v="Kundan Kumar"/>
    <x v="5"/>
    <s v="Jammu"/>
    <x v="231"/>
    <m/>
    <x v="0"/>
    <s v="Workmen"/>
    <s v="W4"/>
    <s v="Yes"/>
    <s v="Yes"/>
    <s v="Yes"/>
    <s v="Yes"/>
    <s v="Yes"/>
    <s v="Yes"/>
    <s v="Yes"/>
    <s v="110123602169"/>
    <d v="2021-07-16T00:00:00"/>
    <d v="1899-12-30T11:01:43"/>
  </r>
  <r>
    <n v="6739"/>
    <s v="210000084767"/>
    <n v="60001824"/>
    <s v="Munish Gupta"/>
    <x v="5"/>
    <s v="Jammu"/>
    <x v="213"/>
    <m/>
    <x v="20"/>
    <s v="Executives"/>
    <s v="E6"/>
    <s v="Yes"/>
    <s v="Yes"/>
    <s v="Yes"/>
    <s v="Yes"/>
    <s v="Yes"/>
    <s v="Yes"/>
    <s v="Yes"/>
    <s v="110123871403"/>
    <d v="2021-07-20T00:00:00"/>
    <d v="1899-12-30T13:07:13"/>
  </r>
  <r>
    <n v="6743"/>
    <s v="210000092843"/>
    <n v="60010751"/>
    <s v="Dharam Pal Tanwar"/>
    <x v="5"/>
    <s v="Jammu"/>
    <x v="214"/>
    <m/>
    <x v="0"/>
    <s v="Supervisors"/>
    <s v="SSG"/>
    <s v="Yes"/>
    <s v="Yes"/>
    <s v="Yes"/>
    <s v="Yes"/>
    <s v="Yes"/>
    <s v="Yes"/>
    <s v="Yes"/>
    <s v="110123971128"/>
    <d v="2021-07-29T00:00:00"/>
    <d v="1899-12-30T21:45:30"/>
  </r>
  <r>
    <n v="6758"/>
    <s v="210000082872"/>
    <n v="60016811"/>
    <s v="Amit Kumar"/>
    <x v="5"/>
    <s v="Jammu"/>
    <x v="207"/>
    <m/>
    <x v="19"/>
    <s v="Supervisors"/>
    <s v="S4"/>
    <s v="Yes"/>
    <s v="Yes"/>
    <s v="Yes"/>
    <s v="Yes"/>
    <s v="Yes"/>
    <s v="Yes"/>
    <s v="Yes"/>
    <s v="110124258322"/>
    <d v="2021-07-14T00:00:00"/>
    <d v="1899-12-30T16:38:11"/>
  </r>
  <r>
    <n v="6768"/>
    <s v="210000089547"/>
    <n v="60016743"/>
    <s v="Sonia Gupta"/>
    <x v="5"/>
    <s v="Jammu"/>
    <x v="211"/>
    <m/>
    <x v="20"/>
    <s v="Executives"/>
    <s v="E4"/>
    <s v="Yes"/>
    <s v="Yes"/>
    <s v="Yes"/>
    <s v="Yes"/>
    <s v="Yes"/>
    <s v="Yes"/>
    <s v="Yes"/>
    <s v="110124343547"/>
    <d v="2021-07-27T00:00:00"/>
    <d v="1899-12-30T16:58:25"/>
  </r>
  <r>
    <n v="6771"/>
    <s v="210000092543"/>
    <n v="60016684"/>
    <s v="Ramesh Chand"/>
    <x v="5"/>
    <s v="Jammu"/>
    <x v="223"/>
    <m/>
    <x v="0"/>
    <s v="Supervisors"/>
    <s v="S4"/>
    <s v="Yes"/>
    <s v="Yes"/>
    <s v="Yes"/>
    <s v="Yes"/>
    <s v="Yes"/>
    <s v="Yes"/>
    <s v="Yes"/>
    <s v="110124415816"/>
    <d v="2021-07-29T00:00:00"/>
    <d v="1899-12-30T17:16:27"/>
  </r>
  <r>
    <n v="6789"/>
    <s v="210000087756"/>
    <n v="60004017"/>
    <s v="SUNAINA SHARMA"/>
    <x v="5"/>
    <s v="Jammu"/>
    <x v="207"/>
    <m/>
    <x v="19"/>
    <s v="Executives"/>
    <s v="E3"/>
    <s v="Yes"/>
    <s v="Yes"/>
    <s v="Yes"/>
    <s v="Yes"/>
    <s v="Yes"/>
    <s v="Yes"/>
    <s v="Yes"/>
    <s v="110125385212"/>
    <d v="2021-07-26T00:00:00"/>
    <d v="1899-12-30T12:29:09"/>
  </r>
  <r>
    <n v="6790"/>
    <s v="210000089316"/>
    <n v="60018161"/>
    <s v="Vivek Kumar"/>
    <x v="5"/>
    <s v="Jammu"/>
    <x v="233"/>
    <m/>
    <x v="21"/>
    <s v="Executives"/>
    <s v="E2"/>
    <s v="Yes"/>
    <s v="Yes"/>
    <s v="Yes"/>
    <s v="Yes"/>
    <s v="Yes"/>
    <s v="Yes"/>
    <s v="Yes"/>
    <s v="110125389633"/>
    <d v="2021-07-27T00:00:00"/>
    <d v="1899-12-30T15:20:36"/>
  </r>
  <r>
    <n v="6812"/>
    <s v="210000085465"/>
    <n v="60016694"/>
    <s v="Pawan Kumar"/>
    <x v="5"/>
    <s v="Jammu"/>
    <x v="214"/>
    <m/>
    <x v="0"/>
    <s v="Supervisors"/>
    <s v="S4"/>
    <s v="Yes"/>
    <s v="Yes"/>
    <s v="Yes"/>
    <s v="Yes"/>
    <s v="Yes"/>
    <s v="Yes"/>
    <s v="Yes"/>
    <s v="110125736572"/>
    <d v="2021-07-22T00:00:00"/>
    <d v="1899-12-30T12:39:11"/>
  </r>
  <r>
    <n v="6848"/>
    <s v="210000086650"/>
    <n v="60016711"/>
    <s v="Joginder Kumar"/>
    <x v="5"/>
    <s v="Jammu"/>
    <x v="214"/>
    <m/>
    <x v="0"/>
    <s v="Supervisors"/>
    <s v="S4"/>
    <s v="Yes"/>
    <s v="Yes"/>
    <s v="Yes"/>
    <s v="Yes"/>
    <s v="Yes"/>
    <s v="Yes"/>
    <s v="Yes"/>
    <s v="110132014415"/>
    <d v="2021-07-24T00:00:00"/>
    <d v="1899-12-30T11:14:55"/>
  </r>
  <r>
    <n v="6851"/>
    <s v="210000078883"/>
    <n v="60002000"/>
    <s v="Praveen Kumar"/>
    <x v="5"/>
    <s v="Jammu"/>
    <x v="216"/>
    <m/>
    <x v="21"/>
    <s v="Executives"/>
    <s v="E6"/>
    <s v="Yes"/>
    <s v="Yes"/>
    <s v="Yes"/>
    <s v="Yes"/>
    <s v="Yes"/>
    <s v="Yes"/>
    <s v="Yes"/>
    <s v="110132091155"/>
    <d v="2021-07-03T00:00:00"/>
    <d v="1899-12-30T12:11:05"/>
  </r>
  <r>
    <n v="6884"/>
    <s v="210000087331"/>
    <n v="60002277"/>
    <s v="Sunil Kumar"/>
    <x v="5"/>
    <s v="Jammu"/>
    <x v="207"/>
    <m/>
    <x v="19"/>
    <s v="Executives"/>
    <s v="E6"/>
    <s v="Yes"/>
    <s v="Yes"/>
    <s v="Yes"/>
    <s v="Yes"/>
    <s v="Yes"/>
    <s v="Yes"/>
    <s v="Yes"/>
    <s v="110133175843"/>
    <d v="2021-07-26T00:00:00"/>
    <d v="1899-12-30T09:52:47"/>
  </r>
  <r>
    <n v="6892"/>
    <s v="210000087299"/>
    <n v="60016578"/>
    <s v="Vikram Sarochaya"/>
    <x v="5"/>
    <s v="Jammu"/>
    <x v="227"/>
    <m/>
    <x v="0"/>
    <s v="Executives"/>
    <s v="E6"/>
    <s v="Yes"/>
    <s v="Yes"/>
    <s v="Yes"/>
    <s v="Yes"/>
    <s v="Yes"/>
    <s v="Yes"/>
    <s v="Yes"/>
    <s v="110133227360"/>
    <d v="2021-07-26T00:00:00"/>
    <d v="1899-12-30T09:48:48"/>
  </r>
  <r>
    <n v="6911"/>
    <s v="210000089171"/>
    <n v="60018098"/>
    <s v="Balram Kumar"/>
    <x v="5"/>
    <s v="Jammu"/>
    <x v="217"/>
    <m/>
    <x v="19"/>
    <s v="Supervisors"/>
    <s v="S1"/>
    <s v="Yes"/>
    <s v="Yes"/>
    <s v="Yes"/>
    <s v="Yes"/>
    <s v="Yes"/>
    <s v="Yes"/>
    <s v="Yes"/>
    <s v="110133860733"/>
    <d v="2021-07-27T00:00:00"/>
    <d v="1899-12-30T13:26:54"/>
  </r>
  <r>
    <n v="6925"/>
    <s v="210000086146"/>
    <n v="60016718"/>
    <s v="Naresh Kumar"/>
    <x v="5"/>
    <s v="Jammu"/>
    <x v="228"/>
    <m/>
    <x v="20"/>
    <s v="Executives"/>
    <s v="E2"/>
    <s v="Yes"/>
    <s v="Yes"/>
    <s v="Yes"/>
    <s v="Yes"/>
    <s v="Yes"/>
    <s v="Yes"/>
    <s v="Yes"/>
    <s v="110134295653"/>
    <d v="2021-07-23T00:00:00"/>
    <d v="1899-12-30T13:44:38"/>
  </r>
  <r>
    <n v="6927"/>
    <s v="210000088567"/>
    <n v="60004043"/>
    <s v="ALOK RANJAN PRADHAN"/>
    <x v="5"/>
    <s v="Jammu"/>
    <x v="207"/>
    <m/>
    <x v="19"/>
    <s v="Executives"/>
    <s v="E3"/>
    <s v="Yes"/>
    <s v="Yes"/>
    <s v="Yes"/>
    <s v="Yes"/>
    <s v="Yes"/>
    <s v="Yes"/>
    <s v="Yes"/>
    <s v="110134312743"/>
    <d v="2021-07-27T00:00:00"/>
    <d v="1899-12-30T01:28:52"/>
  </r>
  <r>
    <n v="6934"/>
    <s v="210000087707"/>
    <n v="60003130"/>
    <s v="Pratibha Raje Parmar"/>
    <x v="5"/>
    <s v="Jammu"/>
    <x v="207"/>
    <m/>
    <x v="19"/>
    <s v="Executives"/>
    <s v="E5"/>
    <s v="Yes"/>
    <s v="Yes"/>
    <s v="Yes"/>
    <s v="Yes"/>
    <s v="Yes"/>
    <s v="Yes"/>
    <s v="Yes"/>
    <s v="110134407187"/>
    <d v="2021-07-26T00:00:00"/>
    <d v="1899-12-30T12:24:41"/>
  </r>
  <r>
    <n v="6986"/>
    <s v="210000084071"/>
    <n v="60018050"/>
    <s v="Prakash Kumar Pandey"/>
    <x v="5"/>
    <s v="Jammu"/>
    <x v="229"/>
    <m/>
    <x v="20"/>
    <s v="Supervisors"/>
    <s v="S2"/>
    <s v="Yes"/>
    <s v="Yes"/>
    <s v="Yes"/>
    <s v="Yes"/>
    <s v="Yes"/>
    <s v="Yes"/>
    <s v="Yes"/>
    <s v="110135701814"/>
    <d v="2021-07-18T00:00:00"/>
    <d v="1899-12-30T22:21:14"/>
  </r>
  <r>
    <n v="7028"/>
    <s v="210000091372"/>
    <n v="60018070"/>
    <s v="Sandeep Kumar"/>
    <x v="5"/>
    <s v="Jammu"/>
    <x v="224"/>
    <m/>
    <x v="0"/>
    <s v="Workmen"/>
    <s v="W3"/>
    <s v="Yes"/>
    <s v="Yes"/>
    <s v="Yes"/>
    <s v="Yes"/>
    <s v="Yes"/>
    <s v="Yes"/>
    <s v="Yes"/>
    <s v="110142025132"/>
    <d v="2021-07-28T00:00:00"/>
    <d v="1899-12-30T18:52:58"/>
  </r>
  <r>
    <n v="7030"/>
    <s v="210000090335"/>
    <n v="60001426"/>
    <s v="Amit Kumar"/>
    <x v="5"/>
    <s v="Jammu"/>
    <x v="223"/>
    <m/>
    <x v="0"/>
    <s v="Executives"/>
    <s v="E7"/>
    <s v="Yes"/>
    <s v="Yes"/>
    <s v="Yes"/>
    <s v="Yes"/>
    <s v="Yes"/>
    <s v="Yes"/>
    <s v="Yes"/>
    <s v="110142031948"/>
    <d v="2021-07-28T00:00:00"/>
    <d v="1899-12-30T11:24:49"/>
  </r>
  <r>
    <n v="7046"/>
    <s v="210000091093"/>
    <n v="60002443"/>
    <s v="Davender Kumar"/>
    <x v="5"/>
    <s v="Jammu"/>
    <x v="207"/>
    <m/>
    <x v="19"/>
    <s v="Executives"/>
    <s v="E5"/>
    <s v="Yes"/>
    <s v="Yes"/>
    <s v="Yes"/>
    <s v="Yes"/>
    <s v="Yes"/>
    <s v="Yes"/>
    <s v="Yes"/>
    <s v="110142615816"/>
    <d v="2021-07-28T00:00:00"/>
    <d v="1899-12-30T16:45:29"/>
  </r>
  <r>
    <n v="7099"/>
    <s v="210000084674"/>
    <n v="60016767"/>
    <s v="Bikash Das"/>
    <x v="5"/>
    <s v="Jammu"/>
    <x v="212"/>
    <m/>
    <x v="21"/>
    <s v="Supervisors"/>
    <s v="S4"/>
    <s v="Yes"/>
    <s v="Yes"/>
    <s v="Yes"/>
    <s v="Yes"/>
    <s v="Yes"/>
    <s v="Yes"/>
    <s v="Yes"/>
    <s v="110143839839"/>
    <d v="2021-07-20T00:00:00"/>
    <d v="1899-12-30T10:25:12"/>
  </r>
  <r>
    <n v="7108"/>
    <s v="210000083429"/>
    <n v="60018012"/>
    <s v="Gourav Kohli"/>
    <x v="5"/>
    <s v="Jammu"/>
    <x v="207"/>
    <m/>
    <x v="19"/>
    <s v="Supervisors"/>
    <s v="S2"/>
    <s v="Yes"/>
    <s v="Yes"/>
    <s v="Yes"/>
    <s v="Yes"/>
    <s v="Yes"/>
    <s v="Yes"/>
    <s v="Yes"/>
    <s v="110144250025"/>
    <d v="2021-07-16T00:00:00"/>
    <d v="1899-12-30T10:19:50"/>
  </r>
  <r>
    <n v="7110"/>
    <s v="210000079016"/>
    <n v="60016652"/>
    <s v="Rajeev Kumar Goyal"/>
    <x v="5"/>
    <s v="Jammu"/>
    <x v="211"/>
    <m/>
    <x v="20"/>
    <s v="Executives"/>
    <s v="E5"/>
    <s v="Yes"/>
    <s v="Yes"/>
    <s v="Yes"/>
    <s v="Yes"/>
    <s v="Yes"/>
    <s v="Yes"/>
    <s v="Yes"/>
    <s v="110144286247"/>
    <d v="2021-07-04T00:00:00"/>
    <d v="1899-12-30T06:32:28"/>
  </r>
  <r>
    <n v="7114"/>
    <s v="210000079391"/>
    <n v="60002345"/>
    <s v="Meena ."/>
    <x v="5"/>
    <s v="Jammu"/>
    <x v="211"/>
    <m/>
    <x v="20"/>
    <s v="Executives"/>
    <s v="E6"/>
    <s v="Yes"/>
    <s v="Yes"/>
    <s v="Yes"/>
    <s v="Yes"/>
    <s v="Yes"/>
    <s v="Yes"/>
    <s v="Yes"/>
    <s v="110144343255"/>
    <d v="2021-07-05T00:00:00"/>
    <d v="1899-12-30T14:11:17"/>
  </r>
  <r>
    <n v="7125"/>
    <s v="210000093852"/>
    <n v="60016906"/>
    <s v="Rajesh Kumar"/>
    <x v="5"/>
    <s v="Jammu"/>
    <x v="207"/>
    <m/>
    <x v="19"/>
    <s v="Workmen"/>
    <s v="W6"/>
    <s v="Yes"/>
    <s v="Yes"/>
    <s v="Yes"/>
    <s v="Yes"/>
    <s v="Yes"/>
    <s v="Yes"/>
    <s v="Yes"/>
    <s v="110144536151"/>
    <d v="2021-07-30T00:00:00"/>
    <d v="1899-12-30T17:39:23"/>
  </r>
  <r>
    <n v="7161"/>
    <s v="210000084594"/>
    <n v="60016661"/>
    <s v="Harkomal Singh"/>
    <x v="5"/>
    <s v="Jammu"/>
    <x v="229"/>
    <m/>
    <x v="20"/>
    <s v="Workmen"/>
    <s v="W6"/>
    <s v="Yes"/>
    <s v="Yes"/>
    <s v="Yes"/>
    <s v="Yes"/>
    <s v="Yes"/>
    <s v="Yes"/>
    <s v="Yes"/>
    <s v="110145687811"/>
    <d v="2021-07-19T00:00:00"/>
    <d v="1899-12-30T21:11:40"/>
  </r>
  <r>
    <n v="7172"/>
    <s v="210000087702"/>
    <n v="60000772"/>
    <s v="Shiv Jyoti Sharma"/>
    <x v="5"/>
    <s v="Jammu"/>
    <x v="211"/>
    <m/>
    <x v="20"/>
    <s v="Executives"/>
    <s v="E8"/>
    <s v="Yes"/>
    <s v="Yes"/>
    <s v="Yes"/>
    <s v="Yes"/>
    <s v="Yes"/>
    <s v="Yes"/>
    <s v="Yes"/>
    <s v="110150963859"/>
    <d v="2021-07-26T00:00:00"/>
    <d v="1899-12-30T12:02:04"/>
  </r>
  <r>
    <n v="7173"/>
    <s v="210000079764"/>
    <n v="60001535"/>
    <s v="Rajesh Kumar Verma"/>
    <x v="5"/>
    <s v="Jammu"/>
    <x v="207"/>
    <m/>
    <x v="19"/>
    <s v="Executives"/>
    <s v="E3"/>
    <s v="Yes"/>
    <s v="Yes"/>
    <s v="Yes"/>
    <s v="Yes"/>
    <s v="Yes"/>
    <s v="Yes"/>
    <s v="Yes"/>
    <s v="110150964185"/>
    <d v="2021-07-06T00:00:00"/>
    <d v="1899-12-30T11:54:31"/>
  </r>
  <r>
    <n v="7174"/>
    <s v="210000083781"/>
    <n v="60018162"/>
    <s v="Sahil Garg"/>
    <x v="5"/>
    <s v="Jammu"/>
    <x v="223"/>
    <m/>
    <x v="0"/>
    <s v="Executives"/>
    <s v="E2"/>
    <s v="Yes"/>
    <s v="Yes"/>
    <s v="Yes"/>
    <s v="Yes"/>
    <s v="Yes"/>
    <s v="Yes"/>
    <s v="Yes"/>
    <s v="110150996067"/>
    <d v="2021-07-17T00:00:00"/>
    <d v="1899-12-30T11:06:43"/>
  </r>
  <r>
    <n v="7184"/>
    <s v="210000085519"/>
    <n v="60016568"/>
    <s v="Sham Lal"/>
    <x v="5"/>
    <s v="Jammu"/>
    <x v="207"/>
    <m/>
    <x v="19"/>
    <s v="Executives"/>
    <s v="E5"/>
    <s v="Yes"/>
    <s v="Yes"/>
    <s v="Yes"/>
    <s v="Yes"/>
    <s v="Yes"/>
    <s v="Yes"/>
    <s v="Yes"/>
    <s v="110151579641"/>
    <d v="2021-07-22T00:00:00"/>
    <d v="1899-12-30T14:44:05"/>
  </r>
  <r>
    <n v="7187"/>
    <s v="210000085593"/>
    <n v="60016192"/>
    <s v="Karan Singh"/>
    <x v="5"/>
    <s v="Jammu"/>
    <x v="207"/>
    <m/>
    <x v="19"/>
    <s v="Workmen"/>
    <s v="WSG"/>
    <s v="Yes"/>
    <s v="Yes"/>
    <s v="Yes"/>
    <s v="Yes"/>
    <s v="Yes"/>
    <s v="Yes"/>
    <s v="Yes"/>
    <s v="110151817763"/>
    <d v="2021-07-22T00:00:00"/>
    <d v="1899-12-30T15:47:10"/>
  </r>
  <r>
    <n v="7194"/>
    <s v="210000089005"/>
    <n v="60016781"/>
    <s v="Choudhary Rundhir Krishnan"/>
    <x v="5"/>
    <s v="Jammu"/>
    <x v="211"/>
    <m/>
    <x v="20"/>
    <s v="Executives"/>
    <s v="E4"/>
    <s v="Yes"/>
    <s v="Yes"/>
    <s v="Yes"/>
    <s v="Yes"/>
    <s v="Yes"/>
    <s v="Yes"/>
    <s v="Yes"/>
    <s v="110152080414"/>
    <d v="2021-07-27T00:00:00"/>
    <d v="1899-12-30T12:17:23"/>
  </r>
  <r>
    <n v="7234"/>
    <s v="210000089918"/>
    <n v="60016773"/>
    <s v="Deepak Bhardwaj"/>
    <x v="5"/>
    <s v="Jammu"/>
    <x v="211"/>
    <m/>
    <x v="20"/>
    <s v="Supervisors"/>
    <s v="S4"/>
    <s v="Yes"/>
    <s v="Yes"/>
    <s v="Yes"/>
    <s v="Yes"/>
    <s v="Yes"/>
    <s v="Yes"/>
    <s v="Yes"/>
    <s v="110153308552"/>
    <d v="2021-07-28T00:00:00"/>
    <d v="1899-12-30T09:02:22"/>
  </r>
  <r>
    <n v="7259"/>
    <s v="210000090485"/>
    <n v="60003907"/>
    <s v="Gyan Singh Patel"/>
    <x v="5"/>
    <s v="Jammu"/>
    <x v="235"/>
    <m/>
    <x v="21"/>
    <s v="Executives"/>
    <s v="E2"/>
    <s v="Yes"/>
    <s v="Yes"/>
    <s v="Yes"/>
    <s v="Yes"/>
    <s v="Yes"/>
    <s v="Yes"/>
    <s v="Yes"/>
    <s v="110154153303"/>
    <d v="2021-07-28T00:00:00"/>
    <d v="1899-12-30T12:08:22"/>
  </r>
  <r>
    <n v="7288"/>
    <s v="210000089155"/>
    <n v="60018045"/>
    <s v="Kumod Kaushal"/>
    <x v="5"/>
    <s v="Jammu"/>
    <x v="213"/>
    <m/>
    <x v="20"/>
    <s v="Supervisors"/>
    <s v="S2"/>
    <s v="Yes"/>
    <s v="Yes"/>
    <s v="Yes"/>
    <s v="Yes"/>
    <s v="Yes"/>
    <s v="Yes"/>
    <s v="Yes"/>
    <s v="110155054622"/>
    <d v="2021-07-27T00:00:00"/>
    <d v="1899-12-30T13:11:43"/>
  </r>
  <r>
    <n v="7297"/>
    <s v="210000083997"/>
    <n v="60016755"/>
    <s v="Prakhar Sharma"/>
    <x v="5"/>
    <s v="Jammu"/>
    <x v="165"/>
    <m/>
    <x v="17"/>
    <s v="Supervisors"/>
    <s v="S4"/>
    <s v="Yes"/>
    <s v="Yes"/>
    <s v="Yes"/>
    <s v="Yes"/>
    <s v="Yes"/>
    <s v="Yes"/>
    <s v="Yes"/>
    <s v="110155378959"/>
    <d v="2021-07-18T00:00:00"/>
    <d v="1899-12-30T10:40:31"/>
  </r>
  <r>
    <n v="7314"/>
    <s v="210000081173"/>
    <n v="60011140"/>
    <s v="Raghunath Singh"/>
    <x v="5"/>
    <s v="Jammu"/>
    <x v="207"/>
    <m/>
    <x v="19"/>
    <s v="Executives"/>
    <s v="E2"/>
    <s v="Yes"/>
    <s v="Yes"/>
    <s v="Yes"/>
    <s v="Yes"/>
    <s v="Yes"/>
    <s v="Yes"/>
    <s v="Yes"/>
    <s v="110155544137"/>
    <d v="2021-07-09T00:00:00"/>
    <d v="1899-12-30T16:50:07"/>
  </r>
  <r>
    <n v="7325"/>
    <s v="210000082702"/>
    <n v="60016588"/>
    <s v="Sukhvinder ."/>
    <x v="5"/>
    <s v="Jammu"/>
    <x v="207"/>
    <m/>
    <x v="19"/>
    <s v="Executives"/>
    <s v="E4"/>
    <s v="Yes"/>
    <s v="Yes"/>
    <s v="Yes"/>
    <s v="Yes"/>
    <s v="Yes"/>
    <s v="Yes"/>
    <s v="Yes"/>
    <s v="110155627342"/>
    <d v="2021-07-14T00:00:00"/>
    <d v="1899-12-30T11:57:40"/>
  </r>
  <r>
    <n v="7343"/>
    <s v="210000080698"/>
    <n v="60016728"/>
    <s v="Mohsin Ajaz Bandey"/>
    <x v="5"/>
    <s v="Jammu"/>
    <x v="207"/>
    <m/>
    <x v="19"/>
    <s v="Executives"/>
    <s v="E4"/>
    <s v="Yes"/>
    <s v="Yes"/>
    <s v="Yes"/>
    <s v="Yes"/>
    <s v="Yes"/>
    <s v="Yes"/>
    <s v="Yes"/>
    <s v="110160948303"/>
    <d v="2021-07-08T00:00:00"/>
    <d v="1899-12-30T15:25:47"/>
  </r>
  <r>
    <n v="7350"/>
    <s v="210000084866"/>
    <n v="60016913"/>
    <s v="Manoj Kumar"/>
    <x v="5"/>
    <s v="Jammu"/>
    <x v="207"/>
    <m/>
    <x v="19"/>
    <s v="Executives"/>
    <s v="E4"/>
    <s v="Yes"/>
    <s v="Yes"/>
    <s v="Yes"/>
    <s v="Yes"/>
    <s v="Yes"/>
    <s v="Yes"/>
    <s v="Yes"/>
    <s v="110161184284"/>
    <d v="2021-07-20T00:00:00"/>
    <d v="1899-12-30T16:10:09"/>
  </r>
  <r>
    <n v="7355"/>
    <s v="210000089114"/>
    <n v="60018164"/>
    <s v="Abhishek Sharma"/>
    <x v="5"/>
    <s v="Jammu"/>
    <x v="228"/>
    <m/>
    <x v="20"/>
    <s v="Executives"/>
    <s v="E4"/>
    <s v="Yes"/>
    <s v="Yes"/>
    <s v="Yes"/>
    <s v="Yes"/>
    <s v="Yes"/>
    <s v="Yes"/>
    <s v="Yes"/>
    <s v="110161879736"/>
    <d v="2021-07-27T00:00:00"/>
    <d v="1899-12-30T13:15:16"/>
  </r>
  <r>
    <n v="7365"/>
    <s v="210000087425"/>
    <n v="60016242"/>
    <s v="Asha Koul"/>
    <x v="5"/>
    <s v="Jammu"/>
    <x v="207"/>
    <m/>
    <x v="19"/>
    <s v="Workmen"/>
    <s v="W10"/>
    <s v="Yes"/>
    <s v="Yes"/>
    <s v="Yes"/>
    <s v="Yes"/>
    <s v="Yes"/>
    <s v="Yes"/>
    <s v="Yes"/>
    <s v="110162065967"/>
    <d v="2021-07-26T00:00:00"/>
    <d v="1899-12-30T10:38:05"/>
  </r>
  <r>
    <n v="7366"/>
    <s v="210000089560"/>
    <n v="60011118"/>
    <s v="Hari M Tripathi"/>
    <x v="5"/>
    <s v="Jammu"/>
    <x v="228"/>
    <m/>
    <x v="20"/>
    <s v="Workmen"/>
    <s v="W6"/>
    <s v="Yes"/>
    <s v="Yes"/>
    <s v="Yes"/>
    <s v="Yes"/>
    <s v="Yes"/>
    <s v="Yes"/>
    <s v="Yes"/>
    <s v="110162110728"/>
    <d v="2021-07-27T00:00:00"/>
    <d v="1899-12-30T17:01:03"/>
  </r>
  <r>
    <n v="7378"/>
    <s v="210000082026"/>
    <n v="60018026"/>
    <s v="Sushmit K Choudhary"/>
    <x v="5"/>
    <s v="Jammu"/>
    <x v="207"/>
    <m/>
    <x v="19"/>
    <s v="Executives"/>
    <s v="E2"/>
    <s v="Yes"/>
    <s v="Yes"/>
    <s v="Yes"/>
    <s v="Yes"/>
    <s v="Yes"/>
    <s v="Yes"/>
    <s v="Yes"/>
    <s v="110162505895"/>
    <d v="2021-07-12T00:00:00"/>
    <d v="1899-12-30T21:54:50"/>
  </r>
  <r>
    <n v="7429"/>
    <s v="210000093319"/>
    <n v="60016656"/>
    <s v="Navdeep Sahu"/>
    <x v="5"/>
    <s v="Jammu"/>
    <x v="207"/>
    <m/>
    <x v="19"/>
    <s v="Executives"/>
    <s v="E3"/>
    <s v="Yes"/>
    <s v="Yes"/>
    <s v="Yes"/>
    <s v="Yes"/>
    <s v="Yes"/>
    <s v="Yes"/>
    <s v="Yes"/>
    <s v="110164285940"/>
    <d v="2021-07-30T00:00:00"/>
    <d v="1899-12-30T11:48:41"/>
  </r>
  <r>
    <n v="7432"/>
    <s v="210000084836"/>
    <n v="60016723"/>
    <s v="Robin Kumar"/>
    <x v="5"/>
    <s v="Jammu"/>
    <x v="211"/>
    <m/>
    <x v="20"/>
    <s v="Supervisors"/>
    <s v="S4"/>
    <s v="Yes"/>
    <s v="Yes"/>
    <s v="Yes"/>
    <s v="Yes"/>
    <s v="Yes"/>
    <s v="Yes"/>
    <s v="Yes"/>
    <s v="110164338099"/>
    <d v="2021-07-20T00:00:00"/>
    <d v="1899-12-30T15:02:37"/>
  </r>
  <r>
    <n v="7443"/>
    <s v="210000093606"/>
    <n v="60016193"/>
    <s v="Balwant Singh"/>
    <x v="5"/>
    <s v="Jammu"/>
    <x v="207"/>
    <m/>
    <x v="19"/>
    <s v="Workmen"/>
    <s v="WSG"/>
    <s v="Yes"/>
    <s v="Yes"/>
    <s v="Yes"/>
    <s v="Yes"/>
    <s v="Yes"/>
    <s v="Yes"/>
    <s v="Yes"/>
    <s v="110164536648"/>
    <d v="2021-07-30T00:00:00"/>
    <d v="1899-12-30T15:34:05"/>
  </r>
  <r>
    <n v="7444"/>
    <s v="210000093096"/>
    <n v="60016191"/>
    <s v="Hari Singh"/>
    <x v="5"/>
    <s v="Jammu"/>
    <x v="207"/>
    <m/>
    <x v="19"/>
    <s v="Workmen"/>
    <s v="WSG"/>
    <s v="Yes"/>
    <s v="Yes"/>
    <s v="Yes"/>
    <s v="Yes"/>
    <s v="Yes"/>
    <s v="Yes"/>
    <s v="Yes"/>
    <s v="110164551232"/>
    <d v="2021-07-30T00:00:00"/>
    <d v="1899-12-30T10:21:11"/>
  </r>
  <r>
    <n v="7448"/>
    <s v="210000089477"/>
    <n v="60018101"/>
    <s v="Praveen Kumar"/>
    <x v="5"/>
    <s v="Jammu"/>
    <x v="233"/>
    <m/>
    <x v="21"/>
    <s v="Supervisors"/>
    <s v="S1"/>
    <s v="Yes"/>
    <s v="Yes"/>
    <s v="Yes"/>
    <s v="Yes"/>
    <s v="Yes"/>
    <s v="Yes"/>
    <s v="Yes"/>
    <s v="110164915634"/>
    <d v="2021-07-27T00:00:00"/>
    <d v="1899-12-30T16:35:45"/>
  </r>
  <r>
    <n v="7455"/>
    <s v="210000086365"/>
    <n v="60016910"/>
    <s v="Charanpreet Kaur"/>
    <x v="5"/>
    <s v="Jammu"/>
    <x v="211"/>
    <m/>
    <x v="20"/>
    <s v="Workmen"/>
    <s v="W6"/>
    <s v="Yes"/>
    <s v="Yes"/>
    <s v="Yes"/>
    <s v="Yes"/>
    <s v="Yes"/>
    <s v="Yes"/>
    <s v="Yes"/>
    <s v="110165363756"/>
    <d v="2021-07-23T00:00:00"/>
    <d v="1899-12-30T16:59:44"/>
  </r>
  <r>
    <n v="7491"/>
    <s v="210000090862"/>
    <n v="60051103"/>
    <s v="Rajesh Chaudhary"/>
    <x v="5"/>
    <s v="Jammu"/>
    <x v="234"/>
    <m/>
    <x v="22"/>
    <s v="Executives"/>
    <s v="E6"/>
    <s v="Yes"/>
    <s v="Yes"/>
    <s v="Yes"/>
    <s v="Yes"/>
    <s v="Yes"/>
    <s v="Yes"/>
    <s v="Yes"/>
    <s v="110165984723"/>
    <d v="2021-07-28T00:00:00"/>
    <d v="1899-12-30T15:15:15"/>
  </r>
  <r>
    <n v="7493"/>
    <s v="210000084846"/>
    <n v="60018053"/>
    <s v="Shobhit Ahuja"/>
    <x v="5"/>
    <s v="Jammu"/>
    <x v="207"/>
    <m/>
    <x v="19"/>
    <s v="Supervisors"/>
    <s v="S2"/>
    <s v="Yes"/>
    <s v="Yes"/>
    <s v="Yes"/>
    <s v="Yes"/>
    <s v="Yes"/>
    <s v="Yes"/>
    <s v="Yes"/>
    <s v="110166093017"/>
    <d v="2021-07-20T00:00:00"/>
    <d v="1899-12-30T15:22:26"/>
  </r>
  <r>
    <n v="7495"/>
    <s v="210000089599"/>
    <n v="60041431"/>
    <s v="Sambhu Nath Roy"/>
    <x v="5"/>
    <s v="Jammu"/>
    <x v="207"/>
    <m/>
    <x v="19"/>
    <s v="Executives"/>
    <s v="E4"/>
    <s v="Yes"/>
    <s v="Yes"/>
    <s v="Yes"/>
    <s v="Yes"/>
    <s v="Yes"/>
    <s v="Yes"/>
    <s v="Yes"/>
    <s v="110166114335"/>
    <d v="2021-07-27T00:00:00"/>
    <d v="1899-12-30T17:18:38"/>
  </r>
  <r>
    <n v="7542"/>
    <s v="210000090504"/>
    <n v="60016655"/>
    <s v="Kranti Prakash Bhatti"/>
    <x v="5"/>
    <s v="Jammu"/>
    <x v="232"/>
    <m/>
    <x v="19"/>
    <s v="Executives"/>
    <s v="E3"/>
    <s v="Yes"/>
    <s v="Yes"/>
    <s v="Yes"/>
    <s v="Yes"/>
    <s v="Yes"/>
    <s v="Yes"/>
    <s v="Yes"/>
    <s v="110173136019"/>
    <d v="2021-07-28T00:00:00"/>
    <d v="1899-12-30T12:05:29"/>
  </r>
  <r>
    <n v="7543"/>
    <s v="210000078756"/>
    <n v="60060085"/>
    <s v="Anoop K M"/>
    <x v="5"/>
    <s v="Jammu"/>
    <x v="231"/>
    <m/>
    <x v="0"/>
    <s v="Supervisors"/>
    <s v="S4"/>
    <s v="Yes"/>
    <s v="Yes"/>
    <s v="Yes"/>
    <s v="Yes"/>
    <s v="Yes"/>
    <s v="Yes"/>
    <s v="Yes"/>
    <s v="110173139213"/>
    <d v="2021-07-02T00:00:00"/>
    <d v="1899-12-30T21:42:24"/>
  </r>
  <r>
    <n v="7553"/>
    <s v="210000089960"/>
    <n v="60001935"/>
    <s v="Hemant Pal"/>
    <x v="5"/>
    <s v="Jammu"/>
    <x v="234"/>
    <m/>
    <x v="22"/>
    <s v="Executives"/>
    <s v="E5"/>
    <s v="Yes"/>
    <s v="Yes"/>
    <s v="Yes"/>
    <s v="Yes"/>
    <s v="Yes"/>
    <s v="Yes"/>
    <s v="Yes"/>
    <s v="110173214167"/>
    <d v="2021-07-28T00:00:00"/>
    <d v="1899-12-30T09:38:46"/>
  </r>
  <r>
    <n v="7554"/>
    <s v="210000093540"/>
    <n v="60003255"/>
    <s v="Amir Manzoor Wani"/>
    <x v="5"/>
    <s v="Jammu"/>
    <x v="218"/>
    <m/>
    <x v="19"/>
    <s v="Executives"/>
    <s v="E4"/>
    <s v="Yes"/>
    <s v="Yes"/>
    <s v="Yes"/>
    <s v="Yes"/>
    <s v="Yes"/>
    <s v="Yes"/>
    <s v="Yes"/>
    <s v="110173216422"/>
    <d v="2021-07-30T00:00:00"/>
    <d v="1899-12-30T14:32:24"/>
  </r>
  <r>
    <n v="7579"/>
    <s v="210000089219"/>
    <n v="60015065"/>
    <s v="Daya Singh"/>
    <x v="5"/>
    <s v="Jammu"/>
    <x v="211"/>
    <m/>
    <x v="20"/>
    <s v="Executives"/>
    <s v="E6"/>
    <s v="Yes"/>
    <s v="Yes"/>
    <s v="Yes"/>
    <s v="Yes"/>
    <s v="Yes"/>
    <s v="Yes"/>
    <s v="Yes"/>
    <s v="110174127301"/>
    <d v="2021-07-27T00:00:00"/>
    <d v="1899-12-30T16:09:36"/>
  </r>
  <r>
    <n v="7608"/>
    <s v="210000084368"/>
    <n v="60018172"/>
    <s v="ROHIT CHOOR"/>
    <x v="5"/>
    <s v="Jammu"/>
    <x v="207"/>
    <m/>
    <x v="19"/>
    <s v="Executives"/>
    <s v="E2"/>
    <s v="Yes"/>
    <s v="Yes"/>
    <s v="Yes"/>
    <s v="Yes"/>
    <s v="Yes"/>
    <s v="Yes"/>
    <s v="Yes"/>
    <s v="110174909498"/>
    <d v="2021-07-19T00:00:00"/>
    <d v="1899-12-30T15:28:39"/>
  </r>
  <r>
    <n v="7613"/>
    <s v="210000089584"/>
    <n v="60002197"/>
    <s v="Ankit Sood"/>
    <x v="5"/>
    <s v="Jammu"/>
    <x v="221"/>
    <m/>
    <x v="21"/>
    <s v="Executives"/>
    <s v="E6"/>
    <s v="Yes"/>
    <s v="Yes"/>
    <s v="Yes"/>
    <s v="Yes"/>
    <s v="Yes"/>
    <s v="Yes"/>
    <s v="Yes"/>
    <s v="110175092561"/>
    <d v="2021-07-27T00:00:00"/>
    <d v="1899-12-30T17:07:55"/>
  </r>
  <r>
    <n v="7614"/>
    <s v="210000086369"/>
    <n v="60016675"/>
    <s v="Sarbjit Singh"/>
    <x v="5"/>
    <s v="Jammu"/>
    <x v="244"/>
    <m/>
    <x v="19"/>
    <s v="Executives"/>
    <s v="E2"/>
    <s v="Yes"/>
    <s v="Yes"/>
    <s v="Yes"/>
    <s v="Yes"/>
    <s v="Yes"/>
    <s v="Yes"/>
    <s v="Yes"/>
    <s v="110175092608"/>
    <d v="2021-07-23T00:00:00"/>
    <d v="1899-12-30T17:04:59"/>
  </r>
  <r>
    <n v="7637"/>
    <s v="210000085696"/>
    <n v="60018109"/>
    <s v="Kumar Abhishek ."/>
    <x v="5"/>
    <s v="Jammu"/>
    <x v="229"/>
    <m/>
    <x v="20"/>
    <s v="Supervisors"/>
    <s v="S1"/>
    <s v="Yes"/>
    <s v="Yes"/>
    <s v="Yes"/>
    <s v="Yes"/>
    <s v="Yes"/>
    <s v="Yes"/>
    <s v="Yes"/>
    <s v="110175606425"/>
    <d v="2021-07-22T00:00:00"/>
    <d v="1899-12-30T16:58:41"/>
  </r>
  <r>
    <n v="7638"/>
    <s v="210000092676"/>
    <n v="60003632"/>
    <s v="RADHIKA RANI"/>
    <x v="5"/>
    <s v="Jammu"/>
    <x v="222"/>
    <m/>
    <x v="19"/>
    <s v="Executives"/>
    <s v="E3"/>
    <s v="Yes"/>
    <s v="Yes"/>
    <s v="Yes"/>
    <s v="Yes"/>
    <s v="Yes"/>
    <s v="Yes"/>
    <s v="Yes"/>
    <s v="110175613908"/>
    <d v="2021-07-29T00:00:00"/>
    <d v="1899-12-30T18:38:36"/>
  </r>
  <r>
    <n v="7647"/>
    <s v="210000082248"/>
    <n v="60016805"/>
    <s v="Akshay Sharma"/>
    <x v="5"/>
    <s v="Jammu"/>
    <x v="207"/>
    <m/>
    <x v="19"/>
    <s v="Supervisors"/>
    <s v="S4"/>
    <s v="Yes"/>
    <s v="Yes"/>
    <s v="Yes"/>
    <s v="Yes"/>
    <s v="Yes"/>
    <s v="Yes"/>
    <s v="Yes"/>
    <s v="110180952821"/>
    <d v="2021-07-13T00:00:00"/>
    <d v="1899-12-30T13:34:53"/>
  </r>
  <r>
    <n v="7649"/>
    <s v="210000083593"/>
    <n v="60011071"/>
    <s v="Amit Seth"/>
    <x v="5"/>
    <s v="Jammu"/>
    <x v="219"/>
    <m/>
    <x v="20"/>
    <s v="Executives"/>
    <s v="E6"/>
    <s v="Yes"/>
    <s v="Yes"/>
    <s v="Yes"/>
    <s v="Yes"/>
    <s v="Yes"/>
    <s v="Yes"/>
    <s v="Yes"/>
    <s v="110181027952"/>
    <d v="2021-07-16T00:00:00"/>
    <d v="1899-12-30T15:33:41"/>
  </r>
  <r>
    <n v="7665"/>
    <s v="210000090561"/>
    <n v="60003885"/>
    <s v="VIVEK RAJ"/>
    <x v="5"/>
    <s v="Jammu"/>
    <x v="215"/>
    <m/>
    <x v="19"/>
    <s v="Executives"/>
    <s v="E2"/>
    <s v="Yes"/>
    <s v="Yes"/>
    <s v="Yes"/>
    <s v="Yes"/>
    <s v="Yes"/>
    <s v="Yes"/>
    <s v="Yes"/>
    <s v="110182000633"/>
    <d v="2021-07-28T00:00:00"/>
    <d v="1899-12-30T12:27:08"/>
  </r>
  <r>
    <n v="7713"/>
    <s v="210000089234"/>
    <n v="60001092"/>
    <s v="Pradeep Singh"/>
    <x v="5"/>
    <s v="Jammu"/>
    <x v="228"/>
    <m/>
    <x v="20"/>
    <s v="Executives"/>
    <s v="E7"/>
    <s v="Yes"/>
    <s v="Yes"/>
    <s v="Yes"/>
    <s v="Yes"/>
    <s v="Yes"/>
    <s v="Yes"/>
    <s v="Yes"/>
    <s v="110183184854"/>
    <d v="2021-07-27T00:00:00"/>
    <d v="1899-12-30T14:28:30"/>
  </r>
  <r>
    <n v="7739"/>
    <s v="210000091460"/>
    <n v="60003954"/>
    <s v="Nishant Tyagi"/>
    <x v="5"/>
    <s v="Jammu"/>
    <x v="222"/>
    <m/>
    <x v="19"/>
    <s v="Executives"/>
    <s v="E3"/>
    <s v="Yes"/>
    <s v="Yes"/>
    <s v="Yes"/>
    <s v="Yes"/>
    <s v="Yes"/>
    <s v="Yes"/>
    <s v="Yes"/>
    <s v="110183672153"/>
    <d v="2021-07-28T00:00:00"/>
    <d v="1899-12-30T21:18:48"/>
  </r>
  <r>
    <n v="7740"/>
    <s v="210000091620"/>
    <n v="60003799"/>
    <s v="Ashish Mahawar"/>
    <x v="5"/>
    <s v="Jammu"/>
    <x v="215"/>
    <m/>
    <x v="19"/>
    <s v="Executives"/>
    <s v="E2"/>
    <s v="Yes"/>
    <s v="Yes"/>
    <s v="Yes"/>
    <s v="Yes"/>
    <s v="Yes"/>
    <s v="Yes"/>
    <s v="Yes"/>
    <s v="110183675182"/>
    <d v="2021-07-29T00:00:00"/>
    <d v="1899-12-30T09:46:50"/>
  </r>
  <r>
    <n v="7743"/>
    <s v="210000084596"/>
    <n v="60018048"/>
    <s v="Ravi Kumar"/>
    <x v="5"/>
    <s v="Jammu"/>
    <x v="207"/>
    <m/>
    <x v="19"/>
    <s v="Executives"/>
    <s v="E3"/>
    <s v="Yes"/>
    <s v="Yes"/>
    <s v="Yes"/>
    <s v="Yes"/>
    <s v="Yes"/>
    <s v="Yes"/>
    <s v="Yes"/>
    <s v="110183754626"/>
    <d v="2021-07-19T00:00:00"/>
    <d v="1899-12-30T22:27:19"/>
  </r>
  <r>
    <n v="7773"/>
    <s v="210000092342"/>
    <n v="60016194"/>
    <s v="Madan Gopal Sharma"/>
    <x v="5"/>
    <s v="Jammu"/>
    <x v="207"/>
    <m/>
    <x v="19"/>
    <s v="Workmen"/>
    <s v="WSG"/>
    <s v="Yes"/>
    <s v="Yes"/>
    <s v="Yes"/>
    <s v="Yes"/>
    <s v="Yes"/>
    <s v="Yes"/>
    <s v="Yes"/>
    <s v="110184513076"/>
    <d v="2021-07-29T00:00:00"/>
    <d v="1899-12-30T15:40:01"/>
  </r>
  <r>
    <n v="7777"/>
    <s v="210000088138"/>
    <n v="60016730"/>
    <s v="Vinay Kumar"/>
    <x v="5"/>
    <s v="Jammu"/>
    <x v="211"/>
    <m/>
    <x v="20"/>
    <s v="Executives"/>
    <s v="E5"/>
    <s v="Yes"/>
    <s v="Yes"/>
    <s v="Yes"/>
    <s v="Yes"/>
    <s v="Yes"/>
    <s v="Yes"/>
    <s v="Yes"/>
    <s v="110184853991"/>
    <d v="2021-07-26T00:00:00"/>
    <d v="1899-12-30T16:18:25"/>
  </r>
  <r>
    <n v="7807"/>
    <s v="210000086890"/>
    <n v="60003771"/>
    <s v="Rohit Garg"/>
    <x v="5"/>
    <s v="Jammu"/>
    <x v="214"/>
    <m/>
    <x v="0"/>
    <s v="Executives"/>
    <s v="E2"/>
    <s v="Yes"/>
    <s v="Yes"/>
    <s v="Yes"/>
    <s v="Yes"/>
    <s v="Yes"/>
    <s v="Yes"/>
    <s v="Yes"/>
    <s v="110191384409"/>
    <d v="2021-07-24T00:00:00"/>
    <d v="1899-12-30T17:27:42"/>
  </r>
  <r>
    <n v="7814"/>
    <s v="210000082392"/>
    <n v="60018129"/>
    <s v="Vikarn Sharma"/>
    <x v="5"/>
    <s v="Jammu"/>
    <x v="207"/>
    <m/>
    <x v="19"/>
    <s v="Supervisors"/>
    <s v="S1"/>
    <s v="Yes"/>
    <s v="Yes"/>
    <s v="Yes"/>
    <s v="Yes"/>
    <s v="Yes"/>
    <s v="Yes"/>
    <s v="Yes"/>
    <s v="110191866412"/>
    <d v="2021-07-13T00:00:00"/>
    <d v="1899-12-30T16:22:46"/>
  </r>
  <r>
    <n v="7829"/>
    <s v="210000092099"/>
    <n v="60016658"/>
    <s v="Rakesh Sharma"/>
    <x v="5"/>
    <s v="Jammu"/>
    <x v="222"/>
    <m/>
    <x v="19"/>
    <s v="Executives"/>
    <s v="E3"/>
    <s v="Yes"/>
    <s v="Yes"/>
    <s v="Yes"/>
    <s v="Yes"/>
    <s v="Yes"/>
    <s v="Yes"/>
    <s v="Yes"/>
    <s v="110192295353"/>
    <d v="2021-07-29T00:00:00"/>
    <d v="1899-12-30T13:13:35"/>
  </r>
  <r>
    <n v="7833"/>
    <s v="210000082902"/>
    <n v="60002080"/>
    <s v="Ajay Kumar Chaudhary"/>
    <x v="5"/>
    <s v="Jammu"/>
    <x v="207"/>
    <m/>
    <x v="19"/>
    <s v="Executives"/>
    <s v="E6"/>
    <s v="Yes"/>
    <s v="Yes"/>
    <s v="Yes"/>
    <s v="Yes"/>
    <s v="Yes"/>
    <s v="Yes"/>
    <s v="Yes"/>
    <s v="110192424465"/>
    <d v="2021-07-14T00:00:00"/>
    <d v="1899-12-30T17:22:46"/>
  </r>
  <r>
    <n v="7834"/>
    <s v="210000082746"/>
    <n v="60018051"/>
    <s v="Subhash Chandra Azad"/>
    <x v="5"/>
    <s v="Jammu"/>
    <x v="207"/>
    <m/>
    <x v="19"/>
    <s v="Executives"/>
    <s v="E4"/>
    <s v="Yes"/>
    <s v="Yes"/>
    <s v="Yes"/>
    <s v="Yes"/>
    <s v="Yes"/>
    <s v="Yes"/>
    <s v="Yes"/>
    <s v="110192424661"/>
    <d v="2021-07-14T00:00:00"/>
    <d v="1899-12-30T12:57:05"/>
  </r>
  <r>
    <n v="7872"/>
    <s v="210000087450"/>
    <n v="60018015"/>
    <s v="Ashish Kumar"/>
    <x v="5"/>
    <s v="Jammu"/>
    <x v="207"/>
    <m/>
    <x v="19"/>
    <s v="Supervisors"/>
    <s v="S2"/>
    <s v="Yes"/>
    <s v="Yes"/>
    <s v="Yes"/>
    <s v="Yes"/>
    <s v="Yes"/>
    <s v="Yes"/>
    <s v="Yes"/>
    <s v="110193510028"/>
    <d v="2021-07-26T00:00:00"/>
    <d v="1899-12-30T10:40:49"/>
  </r>
  <r>
    <n v="7882"/>
    <s v="210000083501"/>
    <n v="60016810"/>
    <s v="Arvind Sharma"/>
    <x v="5"/>
    <s v="Jammu"/>
    <x v="207"/>
    <m/>
    <x v="19"/>
    <s v="Supervisors"/>
    <s v="S4"/>
    <s v="Yes"/>
    <s v="Yes"/>
    <s v="Yes"/>
    <s v="Yes"/>
    <s v="Yes"/>
    <s v="Yes"/>
    <s v="Yes"/>
    <s v="110193877043"/>
    <d v="2021-07-16T00:00:00"/>
    <d v="1899-12-30T11:59:19"/>
  </r>
  <r>
    <n v="7903"/>
    <s v="210000085604"/>
    <n v="60018011"/>
    <s v="Pardeep Kumar Verma"/>
    <x v="5"/>
    <s v="Jammu"/>
    <x v="207"/>
    <m/>
    <x v="19"/>
    <s v="Supervisors"/>
    <s v="S2"/>
    <s v="Yes"/>
    <s v="Yes"/>
    <s v="Yes"/>
    <s v="Yes"/>
    <s v="Yes"/>
    <s v="Yes"/>
    <s v="Yes"/>
    <s v="110194418203"/>
    <d v="2021-07-22T00:00:00"/>
    <d v="1899-12-30T15:54:06"/>
  </r>
  <r>
    <n v="7961"/>
    <s v="210000084657"/>
    <n v="60018006"/>
    <s v="Sanjeev Kumar"/>
    <x v="5"/>
    <s v="Jammu"/>
    <x v="207"/>
    <m/>
    <x v="19"/>
    <s v="Supervisors"/>
    <s v="S2"/>
    <s v="Yes"/>
    <s v="Yes"/>
    <s v="Yes"/>
    <s v="Yes"/>
    <s v="Yes"/>
    <s v="Yes"/>
    <s v="Yes"/>
    <s v="111100990936"/>
    <d v="2021-07-20T00:00:00"/>
    <d v="1899-12-30T10:34:19"/>
  </r>
  <r>
    <n v="7980"/>
    <s v="210000087185"/>
    <n v="60016617"/>
    <s v="Kalimudin Ansari"/>
    <x v="5"/>
    <s v="Jammu"/>
    <x v="227"/>
    <m/>
    <x v="0"/>
    <s v="Executives"/>
    <s v="E5"/>
    <s v="Yes"/>
    <s v="Yes"/>
    <s v="Yes"/>
    <s v="Yes"/>
    <s v="Yes"/>
    <s v="Yes"/>
    <s v="Yes"/>
    <s v="111102007421"/>
    <d v="2021-07-25T00:00:00"/>
    <d v="1899-12-30T19:40:06"/>
  </r>
  <r>
    <n v="7991"/>
    <s v="210000088543"/>
    <n v="60016634"/>
    <s v="Vishwanath ."/>
    <x v="5"/>
    <s v="Jammu"/>
    <x v="209"/>
    <m/>
    <x v="20"/>
    <s v="Workmen"/>
    <s v="W6"/>
    <s v="Yes"/>
    <s v="Yes"/>
    <s v="Yes"/>
    <s v="Yes"/>
    <s v="Yes"/>
    <s v="Yes"/>
    <s v="Yes"/>
    <s v="111102431486"/>
    <d v="2021-07-26T00:00:00"/>
    <d v="1899-12-30T23:11:06"/>
  </r>
  <r>
    <n v="7993"/>
    <s v="210000082027"/>
    <n v="60018028"/>
    <s v="Surbhi Pargal"/>
    <x v="5"/>
    <s v="Jammu"/>
    <x v="207"/>
    <m/>
    <x v="19"/>
    <s v="Executives"/>
    <s v="E2"/>
    <s v="Yes"/>
    <s v="Yes"/>
    <s v="Yes"/>
    <s v="Yes"/>
    <s v="Yes"/>
    <s v="Yes"/>
    <s v="Yes"/>
    <s v="111102510592"/>
    <d v="2021-07-12T00:00:00"/>
    <d v="1899-12-30T21:58:36"/>
  </r>
  <r>
    <n v="7994"/>
    <s v="210000087694"/>
    <n v="60001475"/>
    <s v="Shyam Lal"/>
    <x v="5"/>
    <s v="Jammu"/>
    <x v="234"/>
    <m/>
    <x v="22"/>
    <s v="Executives"/>
    <s v="E7"/>
    <s v="Yes"/>
    <s v="Yes"/>
    <s v="Yes"/>
    <s v="Yes"/>
    <s v="Yes"/>
    <s v="Yes"/>
    <s v="Yes"/>
    <s v="111102550915"/>
    <d v="2021-07-26T00:00:00"/>
    <d v="1899-12-30T12:10:35"/>
  </r>
  <r>
    <n v="8031"/>
    <s v="210000085870"/>
    <n v="60016778"/>
    <s v="Shitanshu Sharma"/>
    <x v="5"/>
    <s v="Jammu"/>
    <x v="207"/>
    <m/>
    <x v="19"/>
    <s v="Supervisors"/>
    <s v="S4"/>
    <s v="Yes"/>
    <s v="Yes"/>
    <s v="Yes"/>
    <s v="Yes"/>
    <s v="Yes"/>
    <s v="Yes"/>
    <s v="Yes"/>
    <s v="111103257591"/>
    <d v="2021-07-23T00:00:00"/>
    <d v="1899-12-30T09:46:08"/>
  </r>
  <r>
    <n v="8040"/>
    <s v="210000081454"/>
    <n v="60016554"/>
    <s v="Anil Sharma"/>
    <x v="5"/>
    <s v="Jammu"/>
    <x v="216"/>
    <m/>
    <x v="21"/>
    <s v="Executives"/>
    <s v="E8"/>
    <s v="Yes"/>
    <s v="Yes"/>
    <s v="Yes"/>
    <s v="Yes"/>
    <s v="Yes"/>
    <s v="Yes"/>
    <s v="Yes"/>
    <s v="111103500140"/>
    <d v="2021-07-10T00:00:00"/>
    <d v="1899-12-30T16:12:52"/>
  </r>
  <r>
    <n v="8045"/>
    <s v="210000088228"/>
    <n v="60016564"/>
    <s v="Balwinder Kumar"/>
    <x v="5"/>
    <s v="Jammu"/>
    <x v="213"/>
    <m/>
    <x v="20"/>
    <s v="Executives"/>
    <s v="E6"/>
    <s v="Yes"/>
    <s v="Yes"/>
    <s v="Yes"/>
    <s v="Yes"/>
    <s v="Yes"/>
    <s v="Yes"/>
    <s v="Yes"/>
    <s v="111103675519"/>
    <d v="2021-07-26T00:00:00"/>
    <d v="1899-12-30T16:55:44"/>
  </r>
  <r>
    <n v="8047"/>
    <s v="210000091553"/>
    <n v="60018122"/>
    <s v="Mahesh Dhar Mishra"/>
    <x v="5"/>
    <s v="Jammu"/>
    <x v="215"/>
    <m/>
    <x v="19"/>
    <s v="Supervisors"/>
    <s v="S1"/>
    <s v="Yes"/>
    <s v="Yes"/>
    <s v="Yes"/>
    <s v="Yes"/>
    <s v="Yes"/>
    <s v="Yes"/>
    <s v="Yes"/>
    <s v="111104170865"/>
    <d v="2021-07-29T00:00:00"/>
    <d v="1899-12-30T06:32:22"/>
  </r>
  <r>
    <n v="8049"/>
    <s v="210000092818"/>
    <n v="60016783"/>
    <s v="Ravi Sushant Chaudhary"/>
    <x v="5"/>
    <s v="Jammu"/>
    <x v="216"/>
    <m/>
    <x v="21"/>
    <s v="Executives"/>
    <s v="E6"/>
    <s v="Yes"/>
    <s v="Yes"/>
    <s v="Yes"/>
    <s v="Yes"/>
    <s v="Yes"/>
    <s v="Yes"/>
    <s v="Yes"/>
    <s v="111104286972"/>
    <d v="2021-07-29T00:00:00"/>
    <d v="1899-12-30T21:23:34"/>
  </r>
  <r>
    <n v="8059"/>
    <s v="210000093642"/>
    <n v="60016195"/>
    <s v="A K Dalal"/>
    <x v="5"/>
    <s v="Jammu"/>
    <x v="207"/>
    <m/>
    <x v="19"/>
    <s v="Supervisors"/>
    <s v="SSG"/>
    <s v="Yes"/>
    <s v="Yes"/>
    <s v="Yes"/>
    <s v="Yes"/>
    <s v="Yes"/>
    <s v="Yes"/>
    <s v="Yes"/>
    <s v="111104541068"/>
    <d v="2021-07-30T00:00:00"/>
    <d v="1899-12-30T15:45:35"/>
  </r>
  <r>
    <n v="8090"/>
    <s v="210000084689"/>
    <n v="60016742"/>
    <s v="Pratibha ."/>
    <x v="5"/>
    <s v="Jammu"/>
    <x v="207"/>
    <m/>
    <x v="19"/>
    <s v="Supervisors"/>
    <s v="S4"/>
    <s v="Yes"/>
    <s v="Yes"/>
    <s v="Yes"/>
    <s v="Yes"/>
    <s v="Yes"/>
    <s v="Yes"/>
    <s v="Yes"/>
    <s v="400010334915"/>
    <d v="2021-07-20T00:00:00"/>
    <d v="1899-12-30T10:42:52"/>
  </r>
  <r>
    <n v="8105"/>
    <s v="210000084801"/>
    <n v="60004041"/>
    <s v="Jay Barva"/>
    <x v="5"/>
    <s v="Jammu"/>
    <x v="207"/>
    <m/>
    <x v="19"/>
    <s v="Executives"/>
    <s v="E3"/>
    <s v="Yes"/>
    <s v="Yes"/>
    <s v="Yes"/>
    <s v="Yes"/>
    <s v="Yes"/>
    <s v="Yes"/>
    <s v="Yes"/>
    <s v="400040305663"/>
    <d v="2021-07-20T00:00:00"/>
    <d v="1899-12-30T13:03:02"/>
  </r>
  <r>
    <n v="8142"/>
    <s v="210000086037"/>
    <n v="60016576"/>
    <s v="Sushil ."/>
    <x v="5"/>
    <s v="Jammu"/>
    <x v="207"/>
    <m/>
    <x v="19"/>
    <s v="Executives"/>
    <s v="E6"/>
    <s v="Yes"/>
    <s v="Yes"/>
    <s v="Yes"/>
    <s v="Yes"/>
    <s v="Yes"/>
    <s v="Yes"/>
    <s v="Yes"/>
    <s v="401000009781"/>
    <d v="2021-07-23T00:00:00"/>
    <d v="1899-12-30T11:47:03"/>
  </r>
  <r>
    <n v="26"/>
    <s v="210000083217"/>
    <n v="60000085"/>
    <s v="Upendra Nath Rai"/>
    <x v="6"/>
    <s v="Lucknow"/>
    <x v="245"/>
    <m/>
    <x v="17"/>
    <s v="Executives"/>
    <s v="E2"/>
    <s v="Yes"/>
    <s v="Yes"/>
    <s v="Yes"/>
    <s v="Yes"/>
    <s v="Yes"/>
    <s v="Yes"/>
    <s v="No"/>
    <s v="0"/>
    <d v="2021-07-15T00:00:00"/>
    <d v="1899-12-30T15:45:12"/>
  </r>
  <r>
    <n v="43"/>
    <s v="210000084217"/>
    <n v="60011131"/>
    <s v="Praveen Mishra"/>
    <x v="6"/>
    <s v="Lucknow"/>
    <x v="246"/>
    <m/>
    <x v="17"/>
    <s v="Executives"/>
    <s v="E2"/>
    <s v="Yes"/>
    <s v="Yes"/>
    <s v="Yes"/>
    <s v="Yes"/>
    <s v="Yes"/>
    <s v="Yes"/>
    <s v="No"/>
    <s v="0"/>
    <d v="2021-07-19T00:00:00"/>
    <d v="1899-12-30T11:51:12"/>
  </r>
  <r>
    <n v="49"/>
    <s v="210000084679"/>
    <n v="60003775"/>
    <s v="Prajapati  Vishal Mangeram"/>
    <x v="6"/>
    <s v="Lucknow"/>
    <x v="247"/>
    <m/>
    <x v="17"/>
    <s v="Executives"/>
    <s v="E2"/>
    <s v="Yes"/>
    <s v="Yes"/>
    <s v="Yes"/>
    <s v="Yes"/>
    <s v="Yes"/>
    <s v="Yes"/>
    <s v="No"/>
    <s v="0"/>
    <d v="2021-07-20T00:00:00"/>
    <d v="1899-12-30T10:49:47"/>
  </r>
  <r>
    <n v="56"/>
    <s v="210000085341"/>
    <n v="60075052"/>
    <s v="Chapara Sreedhar"/>
    <x v="6"/>
    <s v="Lucknow"/>
    <x v="248"/>
    <m/>
    <x v="17"/>
    <s v="Executives"/>
    <s v="E2"/>
    <s v="Yes"/>
    <s v="Yes"/>
    <s v="Yes"/>
    <s v="Yes"/>
    <s v="Yes"/>
    <s v="Yes"/>
    <s v="No"/>
    <s v="0"/>
    <d v="2021-07-22T00:00:00"/>
    <d v="1899-12-30T10:07:55"/>
  </r>
  <r>
    <n v="109"/>
    <s v="210000087460"/>
    <n v="60016683"/>
    <s v="Ved Ram"/>
    <x v="6"/>
    <s v="Lucknow"/>
    <x v="249"/>
    <m/>
    <x v="17"/>
    <s v="Executives"/>
    <s v="E2"/>
    <s v="Yes"/>
    <s v="Yes"/>
    <s v="Yes"/>
    <s v="Yes"/>
    <s v="Yes"/>
    <s v="Yes"/>
    <s v="No"/>
    <s v="0"/>
    <d v="2021-07-26T00:00:00"/>
    <d v="1899-12-30T10:45:01"/>
  </r>
  <r>
    <n v="115"/>
    <s v="210000087834"/>
    <n v="60075065"/>
    <s v="Devesh Vyas"/>
    <x v="6"/>
    <s v="Lucknow"/>
    <x v="250"/>
    <m/>
    <x v="17"/>
    <s v="Executives"/>
    <s v="E2"/>
    <s v="Yes"/>
    <s v="Yes"/>
    <s v="Yes"/>
    <s v="Yes"/>
    <s v="Yes"/>
    <s v="Yes"/>
    <s v="No"/>
    <s v="0"/>
    <d v="2021-07-26T00:00:00"/>
    <d v="1899-12-30T12:59:07"/>
  </r>
  <r>
    <n v="118"/>
    <s v="210000088317"/>
    <n v="60003782"/>
    <s v="Pushpendra Kumar Yadav"/>
    <x v="6"/>
    <s v="Lucknow"/>
    <x v="251"/>
    <m/>
    <x v="17"/>
    <s v="Executives"/>
    <s v="E2"/>
    <s v="Yes"/>
    <s v="Yes"/>
    <s v="Yes"/>
    <s v="Yes"/>
    <s v="Yes"/>
    <s v="Yes"/>
    <s v="No"/>
    <s v="0"/>
    <d v="2021-07-26T00:00:00"/>
    <d v="1899-12-30T17:32:52"/>
  </r>
  <r>
    <n v="137"/>
    <s v="210000087665"/>
    <n v="60003849"/>
    <s v="Ramavtar Meena"/>
    <x v="6"/>
    <s v="Lucknow"/>
    <x v="252"/>
    <m/>
    <x v="17"/>
    <s v="Executives"/>
    <s v="E2"/>
    <s v="Yes"/>
    <s v="Yes"/>
    <s v="Yes"/>
    <s v="Yes"/>
    <s v="Yes"/>
    <s v="Yes"/>
    <s v="No"/>
    <s v="0"/>
    <d v="2021-07-26T00:00:00"/>
    <d v="1899-12-30T11:57:39"/>
  </r>
  <r>
    <n v="145"/>
    <s v="210000088802"/>
    <n v="60075049"/>
    <s v="Dinbandhu ."/>
    <x v="6"/>
    <s v="Lucknow"/>
    <x v="253"/>
    <m/>
    <x v="17"/>
    <s v="Executives"/>
    <s v="E2"/>
    <s v="Yes"/>
    <s v="Yes"/>
    <s v="Yes"/>
    <s v="Yes"/>
    <s v="Yes"/>
    <s v="Yes"/>
    <s v="No"/>
    <s v="0"/>
    <d v="2021-07-27T00:00:00"/>
    <d v="1899-12-30T10:53:51"/>
  </r>
  <r>
    <n v="154"/>
    <s v="210000088824"/>
    <n v="60004075"/>
    <s v="Saurabh ."/>
    <x v="6"/>
    <s v="Lucknow"/>
    <x v="253"/>
    <m/>
    <x v="17"/>
    <s v="Executives"/>
    <s v="E2"/>
    <s v="Yes"/>
    <s v="Yes"/>
    <s v="Yes"/>
    <s v="Yes"/>
    <s v="Yes"/>
    <s v="Yes"/>
    <s v="No"/>
    <s v="0"/>
    <d v="2021-07-27T00:00:00"/>
    <d v="1899-12-30T10:57:12"/>
  </r>
  <r>
    <n v="177"/>
    <s v="210000089828"/>
    <n v="60016682"/>
    <s v="Ramjan Khan"/>
    <x v="6"/>
    <s v="Lucknow"/>
    <x v="246"/>
    <m/>
    <x v="17"/>
    <s v="Executives"/>
    <s v="E2"/>
    <s v="Yes"/>
    <s v="Yes"/>
    <s v="Yes"/>
    <s v="Yes"/>
    <s v="Yes"/>
    <s v="Yes"/>
    <s v="No"/>
    <s v="0"/>
    <d v="2021-07-27T00:00:00"/>
    <d v="1899-12-30T21:18:15"/>
  </r>
  <r>
    <n v="190"/>
    <s v="210000089872"/>
    <n v="60060011"/>
    <s v="Vadivelan K"/>
    <x v="6"/>
    <s v="Lucknow"/>
    <x v="245"/>
    <m/>
    <x v="17"/>
    <s v="Executives"/>
    <s v="E2"/>
    <s v="Yes"/>
    <s v="Yes"/>
    <s v="Yes"/>
    <s v="Yes"/>
    <s v="Yes"/>
    <s v="Yes"/>
    <s v="No"/>
    <s v="0"/>
    <d v="2021-07-27T00:00:00"/>
    <d v="1899-12-30T22:11:21"/>
  </r>
  <r>
    <n v="307"/>
    <s v="210000091781"/>
    <n v="60003784"/>
    <s v="Shweta ."/>
    <x v="6"/>
    <s v="Lucknow"/>
    <x v="254"/>
    <m/>
    <x v="17"/>
    <s v="Executives"/>
    <s v="E2"/>
    <s v="Yes"/>
    <s v="Yes"/>
    <s v="Yes"/>
    <s v="Yes"/>
    <s v="Yes"/>
    <s v="Yes"/>
    <s v="No"/>
    <s v="0"/>
    <d v="2021-07-29T00:00:00"/>
    <d v="1899-12-30T10:39:50"/>
  </r>
  <r>
    <n v="308"/>
    <s v="210000091824"/>
    <n v="60004067"/>
    <s v="Pragati Pathak"/>
    <x v="6"/>
    <s v="Lucknow"/>
    <x v="255"/>
    <m/>
    <x v="17"/>
    <s v="Executives"/>
    <s v="E2"/>
    <s v="Yes"/>
    <s v="Yes"/>
    <s v="Yes"/>
    <s v="Yes"/>
    <s v="Yes"/>
    <s v="Yes"/>
    <s v="No"/>
    <s v="0"/>
    <d v="2021-07-29T00:00:00"/>
    <d v="1899-12-30T10:55:56"/>
  </r>
  <r>
    <n v="347"/>
    <s v="210000092896"/>
    <n v="60003810"/>
    <s v="Krishna Rai"/>
    <x v="6"/>
    <s v="Lucknow"/>
    <x v="253"/>
    <m/>
    <x v="17"/>
    <s v="Executives"/>
    <s v="E2"/>
    <s v="Yes"/>
    <s v="Yes"/>
    <s v="Yes"/>
    <s v="Yes"/>
    <s v="Yes"/>
    <s v="Yes"/>
    <s v="No"/>
    <s v="0"/>
    <d v="2021-07-30T00:00:00"/>
    <d v="1899-12-30T07:51:10"/>
  </r>
  <r>
    <n v="373"/>
    <s v="210000094030"/>
    <n v="60075072"/>
    <s v="Vikram Kumar Arya"/>
    <x v="6"/>
    <s v="Lucknow"/>
    <x v="245"/>
    <m/>
    <x v="17"/>
    <s v="Executives"/>
    <s v="E2"/>
    <s v="Yes"/>
    <s v="Yes"/>
    <s v="Yes"/>
    <s v="Yes"/>
    <s v="Yes"/>
    <s v="Yes"/>
    <s v="No"/>
    <s v="0"/>
    <d v="2021-07-30T00:00:00"/>
    <d v="1899-12-30T21:48:19"/>
  </r>
  <r>
    <n v="396"/>
    <s v="210000094545"/>
    <n v="60041608"/>
    <s v="Hare Krishna Singh"/>
    <x v="6"/>
    <s v="Lucknow"/>
    <x v="245"/>
    <m/>
    <x v="17"/>
    <s v="Executives"/>
    <s v="E2"/>
    <s v="Yes"/>
    <s v="Yes"/>
    <s v="Yes"/>
    <s v="Yes"/>
    <s v="Yes"/>
    <s v="Yes"/>
    <s v="No"/>
    <s v="0"/>
    <d v="2021-07-31T00:00:00"/>
    <d v="1899-12-30T16:05:58"/>
  </r>
  <r>
    <n v="419"/>
    <s v="210000078797"/>
    <n v="60003703"/>
    <s v="Vinit Malik"/>
    <x v="6"/>
    <s v="Lucknow"/>
    <x v="250"/>
    <m/>
    <x v="17"/>
    <s v="Executives"/>
    <s v="E3"/>
    <s v="Yes"/>
    <s v="Yes"/>
    <s v="Yes"/>
    <s v="Yes"/>
    <s v="Yes"/>
    <s v="Yes"/>
    <s v="No"/>
    <s v="0"/>
    <d v="2021-07-03T00:00:00"/>
    <d v="1899-12-30T10:20:35"/>
  </r>
  <r>
    <n v="422"/>
    <s v="210000079230"/>
    <n v="60004124"/>
    <s v="AMAN ."/>
    <x v="6"/>
    <s v="Lucknow"/>
    <x v="250"/>
    <m/>
    <x v="17"/>
    <s v="Executives"/>
    <s v="E3"/>
    <s v="Yes"/>
    <s v="Yes"/>
    <s v="Yes"/>
    <s v="Yes"/>
    <s v="Yes"/>
    <s v="Yes"/>
    <s v="No"/>
    <s v="0"/>
    <d v="2021-07-05T00:00:00"/>
    <d v="1899-12-30T10:05:12"/>
  </r>
  <r>
    <n v="457"/>
    <s v="210000082413"/>
    <n v="60010390"/>
    <s v="RH Yadav"/>
    <x v="6"/>
    <s v="Lucknow"/>
    <x v="245"/>
    <m/>
    <x v="17"/>
    <s v="Executives"/>
    <s v="E3"/>
    <s v="Yes"/>
    <s v="Yes"/>
    <s v="Yes"/>
    <s v="Yes"/>
    <s v="Yes"/>
    <s v="Yes"/>
    <s v="No"/>
    <s v="0"/>
    <d v="2021-07-13T00:00:00"/>
    <d v="1899-12-30T16:45:39"/>
  </r>
  <r>
    <n v="458"/>
    <s v="210000082144"/>
    <n v="60040286"/>
    <s v="Lal Bahadur"/>
    <x v="6"/>
    <s v="Lucknow"/>
    <x v="245"/>
    <m/>
    <x v="17"/>
    <s v="Executives"/>
    <s v="E3"/>
    <s v="Yes"/>
    <s v="Yes"/>
    <s v="Yes"/>
    <s v="Yes"/>
    <s v="Yes"/>
    <s v="Yes"/>
    <s v="No"/>
    <s v="0"/>
    <d v="2021-07-13T00:00:00"/>
    <d v="1899-12-30T10:40:10"/>
  </r>
  <r>
    <n v="461"/>
    <s v="210000082606"/>
    <n v="60003502"/>
    <s v="Aakash Kumar Tiwari"/>
    <x v="6"/>
    <s v="Lucknow"/>
    <x v="245"/>
    <m/>
    <x v="17"/>
    <s v="Executives"/>
    <s v="E3"/>
    <s v="Yes"/>
    <s v="Yes"/>
    <s v="Yes"/>
    <s v="Yes"/>
    <s v="Yes"/>
    <s v="Yes"/>
    <s v="No"/>
    <s v="0"/>
    <d v="2021-07-14T00:00:00"/>
    <d v="1899-12-30T10:03:02"/>
  </r>
  <r>
    <n v="478"/>
    <s v="210000084782"/>
    <n v="60011052"/>
    <s v="Sanjay Mishra"/>
    <x v="6"/>
    <s v="Lucknow"/>
    <x v="245"/>
    <m/>
    <x v="17"/>
    <s v="Executives"/>
    <s v="E3"/>
    <s v="Yes"/>
    <s v="Yes"/>
    <s v="Yes"/>
    <s v="Yes"/>
    <s v="Yes"/>
    <s v="Yes"/>
    <s v="No"/>
    <s v="0"/>
    <d v="2021-07-20T00:00:00"/>
    <d v="1899-12-30T12:32:21"/>
  </r>
  <r>
    <n v="530"/>
    <s v="210000088162"/>
    <n v="60003999"/>
    <s v="HARISH KUMAR MEENA"/>
    <x v="6"/>
    <s v="Lucknow"/>
    <x v="245"/>
    <m/>
    <x v="17"/>
    <s v="Executives"/>
    <s v="E3"/>
    <s v="Yes"/>
    <s v="Yes"/>
    <s v="Yes"/>
    <s v="Yes"/>
    <s v="Yes"/>
    <s v="Yes"/>
    <s v="No"/>
    <s v="0"/>
    <d v="2021-07-26T00:00:00"/>
    <d v="1899-12-30T16:24:03"/>
  </r>
  <r>
    <n v="544"/>
    <s v="210000088433"/>
    <n v="60031113"/>
    <s v="M Sivanageswara Rao"/>
    <x v="6"/>
    <s v="Lucknow"/>
    <x v="246"/>
    <m/>
    <x v="17"/>
    <s v="Executives"/>
    <s v="E3"/>
    <s v="Yes"/>
    <s v="Yes"/>
    <s v="Yes"/>
    <s v="Yes"/>
    <s v="Yes"/>
    <s v="Yes"/>
    <s v="No"/>
    <s v="0"/>
    <d v="2021-07-26T00:00:00"/>
    <d v="1899-12-30T18:37:13"/>
  </r>
  <r>
    <n v="547"/>
    <s v="210000088750"/>
    <n v="60003047"/>
    <s v="Ghanshyam Meena"/>
    <x v="6"/>
    <s v="Lucknow"/>
    <x v="250"/>
    <m/>
    <x v="17"/>
    <s v="Executives"/>
    <s v="E3"/>
    <s v="Yes"/>
    <s v="Yes"/>
    <s v="Yes"/>
    <s v="Yes"/>
    <s v="Yes"/>
    <s v="Yes"/>
    <s v="No"/>
    <s v="0"/>
    <d v="2021-07-27T00:00:00"/>
    <d v="1899-12-30T10:38:42"/>
  </r>
  <r>
    <n v="554"/>
    <s v="210000089225"/>
    <n v="60040241"/>
    <s v="Binod Kumar"/>
    <x v="6"/>
    <s v="Lucknow"/>
    <x v="247"/>
    <m/>
    <x v="17"/>
    <s v="Executives"/>
    <s v="E3"/>
    <s v="Yes"/>
    <s v="Yes"/>
    <s v="Yes"/>
    <s v="Yes"/>
    <s v="Yes"/>
    <s v="Yes"/>
    <s v="No"/>
    <s v="0"/>
    <d v="2021-07-27T00:00:00"/>
    <d v="1899-12-30T14:34:16"/>
  </r>
  <r>
    <n v="563"/>
    <s v="210000089380"/>
    <n v="60051071"/>
    <s v="Vikas Tiwari"/>
    <x v="6"/>
    <s v="Lucknow"/>
    <x v="253"/>
    <m/>
    <x v="17"/>
    <s v="Executives"/>
    <s v="E3"/>
    <s v="Yes"/>
    <s v="Yes"/>
    <s v="Yes"/>
    <s v="Yes"/>
    <s v="Yes"/>
    <s v="Yes"/>
    <s v="No"/>
    <s v="0"/>
    <d v="2021-07-27T00:00:00"/>
    <d v="1899-12-30T15:50:00"/>
  </r>
  <r>
    <n v="574"/>
    <s v="210000089525"/>
    <n v="60051081"/>
    <s v="S K Singh"/>
    <x v="6"/>
    <s v="Lucknow"/>
    <x v="245"/>
    <m/>
    <x v="17"/>
    <s v="Executives"/>
    <s v="E3"/>
    <s v="Yes"/>
    <s v="Yes"/>
    <s v="Yes"/>
    <s v="Yes"/>
    <s v="Yes"/>
    <s v="Yes"/>
    <s v="No"/>
    <s v="0"/>
    <d v="2021-07-27T00:00:00"/>
    <d v="1899-12-30T16:50:12"/>
  </r>
  <r>
    <n v="576"/>
    <s v="210000089992"/>
    <n v="60004047"/>
    <s v="UTKARSH ."/>
    <x v="6"/>
    <s v="Lucknow"/>
    <x v="245"/>
    <m/>
    <x v="17"/>
    <s v="Executives"/>
    <s v="E3"/>
    <s v="Yes"/>
    <s v="Yes"/>
    <s v="Yes"/>
    <s v="Yes"/>
    <s v="Yes"/>
    <s v="Yes"/>
    <s v="No"/>
    <s v="0"/>
    <d v="2021-07-28T00:00:00"/>
    <d v="1899-12-30T09:40:55"/>
  </r>
  <r>
    <n v="579"/>
    <s v="210000090066"/>
    <n v="60040354"/>
    <s v="P Saxena"/>
    <x v="6"/>
    <s v="Lucknow"/>
    <x v="255"/>
    <m/>
    <x v="17"/>
    <s v="Executives"/>
    <s v="E3"/>
    <s v="Yes"/>
    <s v="Yes"/>
    <s v="Yes"/>
    <s v="Yes"/>
    <s v="Yes"/>
    <s v="Yes"/>
    <s v="No"/>
    <s v="0"/>
    <d v="2021-07-28T00:00:00"/>
    <d v="1899-12-30T10:01:38"/>
  </r>
  <r>
    <n v="587"/>
    <s v="210000090851"/>
    <n v="60003622"/>
    <s v="SACHIN KUMAR"/>
    <x v="6"/>
    <s v="Lucknow"/>
    <x v="256"/>
    <m/>
    <x v="18"/>
    <s v="Executives"/>
    <s v="E3"/>
    <s v="Yes"/>
    <s v="Yes"/>
    <s v="Yes"/>
    <s v="Yes"/>
    <s v="Yes"/>
    <s v="Yes"/>
    <s v="No"/>
    <s v="0"/>
    <d v="2021-07-28T00:00:00"/>
    <d v="1899-12-30T15:06:57"/>
  </r>
  <r>
    <n v="601"/>
    <s v="210000090216"/>
    <n v="60003917"/>
    <s v="CHANDRASHEKHAR SHARMA"/>
    <x v="6"/>
    <s v="Lucknow"/>
    <x v="257"/>
    <m/>
    <x v="17"/>
    <s v="Executives"/>
    <s v="E3"/>
    <s v="Yes"/>
    <s v="Yes"/>
    <s v="Yes"/>
    <s v="Yes"/>
    <s v="Yes"/>
    <s v="Yes"/>
    <s v="No"/>
    <s v="0"/>
    <d v="2021-07-28T00:00:00"/>
    <d v="1899-12-30T10:46:21"/>
  </r>
  <r>
    <n v="602"/>
    <s v="210000090207"/>
    <n v="60010499"/>
    <s v="Kishor Kumar"/>
    <x v="6"/>
    <s v="Lucknow"/>
    <x v="246"/>
    <m/>
    <x v="17"/>
    <s v="Executives"/>
    <s v="E3"/>
    <s v="Yes"/>
    <s v="Yes"/>
    <s v="Yes"/>
    <s v="Yes"/>
    <s v="Yes"/>
    <s v="Yes"/>
    <s v="No"/>
    <s v="0"/>
    <d v="2021-07-28T00:00:00"/>
    <d v="1899-12-30T10:47:38"/>
  </r>
  <r>
    <n v="621"/>
    <s v="210000091225"/>
    <n v="60041524"/>
    <s v="Manish Kumar"/>
    <x v="6"/>
    <s v="Lucknow"/>
    <x v="258"/>
    <m/>
    <x v="17"/>
    <s v="Executives"/>
    <s v="E3"/>
    <s v="Yes"/>
    <s v="Yes"/>
    <s v="Yes"/>
    <s v="Yes"/>
    <s v="Yes"/>
    <s v="Yes"/>
    <s v="No"/>
    <s v="0"/>
    <d v="2021-07-28T00:00:00"/>
    <d v="1899-12-30T17:38:02"/>
  </r>
  <r>
    <n v="625"/>
    <s v="210000091658"/>
    <n v="60003563"/>
    <s v="Kaushal Deshwal"/>
    <x v="6"/>
    <s v="Lucknow"/>
    <x v="248"/>
    <m/>
    <x v="17"/>
    <s v="Executives"/>
    <s v="E3"/>
    <s v="Yes"/>
    <s v="Yes"/>
    <s v="Yes"/>
    <s v="Yes"/>
    <s v="Yes"/>
    <s v="Yes"/>
    <s v="No"/>
    <s v="0"/>
    <d v="2021-07-29T00:00:00"/>
    <d v="1899-12-30T10:02:19"/>
  </r>
  <r>
    <n v="655"/>
    <s v="210000093123"/>
    <n v="60003953"/>
    <s v="Aviral Raghav"/>
    <x v="6"/>
    <s v="Lucknow"/>
    <x v="259"/>
    <m/>
    <x v="17"/>
    <s v="Executives"/>
    <s v="E3"/>
    <s v="Yes"/>
    <s v="Yes"/>
    <s v="Yes"/>
    <s v="Yes"/>
    <s v="Yes"/>
    <s v="Yes"/>
    <s v="No"/>
    <s v="0"/>
    <d v="2021-07-30T00:00:00"/>
    <d v="1899-12-30T10:27:44"/>
  </r>
  <r>
    <n v="669"/>
    <s v="210000093749"/>
    <n v="60011110"/>
    <s v="Yatendra Singh"/>
    <x v="6"/>
    <s v="Lucknow"/>
    <x v="260"/>
    <m/>
    <x v="17"/>
    <s v="Executives"/>
    <s v="E3"/>
    <s v="Yes"/>
    <s v="Yes"/>
    <s v="Yes"/>
    <s v="Yes"/>
    <s v="Yes"/>
    <s v="Yes"/>
    <s v="No"/>
    <s v="0"/>
    <d v="2021-07-30T00:00:00"/>
    <d v="1899-12-30T16:48:27"/>
  </r>
  <r>
    <n v="672"/>
    <s v="210000094593"/>
    <n v="60003227"/>
    <s v="Arpit Mehrotra"/>
    <x v="6"/>
    <s v="Lucknow"/>
    <x v="255"/>
    <m/>
    <x v="17"/>
    <s v="Executives"/>
    <s v="E3"/>
    <s v="Yes"/>
    <s v="Yes"/>
    <s v="Yes"/>
    <s v="Yes"/>
    <s v="Yes"/>
    <s v="Yes"/>
    <s v="No"/>
    <s v="0"/>
    <d v="2021-07-31T00:00:00"/>
    <d v="1899-12-30T16:44:44"/>
  </r>
  <r>
    <n v="674"/>
    <s v="210000094463"/>
    <n v="60003624"/>
    <s v="ALOK NAYAN"/>
    <x v="6"/>
    <s v="Lucknow"/>
    <x v="252"/>
    <m/>
    <x v="17"/>
    <s v="Executives"/>
    <s v="E3"/>
    <s v="Yes"/>
    <s v="Yes"/>
    <s v="Yes"/>
    <s v="Yes"/>
    <s v="Yes"/>
    <s v="Yes"/>
    <s v="No"/>
    <s v="0"/>
    <d v="2021-07-31T00:00:00"/>
    <d v="1899-12-30T14:27:04"/>
  </r>
  <r>
    <n v="679"/>
    <s v="210000095345"/>
    <n v="60003620"/>
    <s v="SANDEEP KUMAR YADAV"/>
    <x v="6"/>
    <s v="Lucknow"/>
    <x v="261"/>
    <m/>
    <x v="18"/>
    <s v="Executives"/>
    <s v="E3"/>
    <s v="Yes"/>
    <s v="Yes"/>
    <s v="Yes"/>
    <s v="Yes"/>
    <s v="Yes"/>
    <s v="Yes"/>
    <s v="No"/>
    <s v="0"/>
    <d v="2021-08-03T00:00:00"/>
    <d v="1899-12-30T12:18:19"/>
  </r>
  <r>
    <n v="680"/>
    <s v="210000095934"/>
    <n v="60003526"/>
    <s v="Utkarsh Sareen"/>
    <x v="6"/>
    <s v="Lucknow"/>
    <x v="262"/>
    <m/>
    <x v="23"/>
    <s v="Executives"/>
    <s v="E3"/>
    <s v="Yes"/>
    <s v="Yes"/>
    <s v="Yes"/>
    <s v="Yes"/>
    <s v="Yes"/>
    <s v="Yes"/>
    <s v="No"/>
    <s v="0"/>
    <d v="2021-08-05T00:00:00"/>
    <d v="1899-12-30T08:02:21"/>
  </r>
  <r>
    <n v="691"/>
    <s v="210000080104"/>
    <n v="60010996"/>
    <s v="Sanjay Kumar"/>
    <x v="6"/>
    <s v="Lucknow"/>
    <x v="246"/>
    <m/>
    <x v="17"/>
    <s v="Executives"/>
    <s v="E4"/>
    <s v="Yes"/>
    <s v="Yes"/>
    <s v="Yes"/>
    <s v="Yes"/>
    <s v="Yes"/>
    <s v="Yes"/>
    <s v="No"/>
    <s v="0"/>
    <d v="2021-07-07T00:00:00"/>
    <d v="1899-12-30T10:07:11"/>
  </r>
  <r>
    <n v="705"/>
    <s v="210000082633"/>
    <n v="60010358"/>
    <s v="CB Dixit"/>
    <x v="6"/>
    <s v="Lucknow"/>
    <x v="245"/>
    <m/>
    <x v="17"/>
    <s v="Executives"/>
    <s v="E4"/>
    <s v="Yes"/>
    <s v="Yes"/>
    <s v="Yes"/>
    <s v="Yes"/>
    <s v="Yes"/>
    <s v="Yes"/>
    <s v="No"/>
    <s v="0"/>
    <d v="2021-07-14T00:00:00"/>
    <d v="1899-12-30T10:18:43"/>
  </r>
  <r>
    <n v="738"/>
    <s v="210000085851"/>
    <n v="60003334"/>
    <s v="Kumar Satyendra"/>
    <x v="6"/>
    <s v="Lucknow"/>
    <x v="245"/>
    <m/>
    <x v="17"/>
    <s v="Executives"/>
    <s v="E4"/>
    <s v="Yes"/>
    <s v="Yes"/>
    <s v="Yes"/>
    <s v="Yes"/>
    <s v="Yes"/>
    <s v="Yes"/>
    <s v="No"/>
    <s v="0"/>
    <d v="2021-07-22T00:00:00"/>
    <d v="1899-12-30T22:21:29"/>
  </r>
  <r>
    <n v="744"/>
    <s v="210000085883"/>
    <n v="60011218"/>
    <s v="Vijay Kumar Srivastava"/>
    <x v="6"/>
    <s v="Lucknow"/>
    <x v="245"/>
    <m/>
    <x v="17"/>
    <s v="Executives"/>
    <s v="E4"/>
    <s v="Yes"/>
    <s v="Yes"/>
    <s v="Yes"/>
    <s v="Yes"/>
    <s v="Yes"/>
    <s v="Yes"/>
    <s v="No"/>
    <s v="0"/>
    <d v="2021-07-23T00:00:00"/>
    <d v="1899-12-30T09:44:44"/>
  </r>
  <r>
    <n v="767"/>
    <s v="210000087495"/>
    <n v="60003449"/>
    <s v="Prashant Ranjan"/>
    <x v="6"/>
    <s v="Lucknow"/>
    <x v="245"/>
    <m/>
    <x v="17"/>
    <s v="Executives"/>
    <s v="E4"/>
    <s v="Yes"/>
    <s v="Yes"/>
    <s v="Yes"/>
    <s v="Yes"/>
    <s v="Yes"/>
    <s v="Yes"/>
    <s v="No"/>
    <s v="0"/>
    <d v="2021-07-26T00:00:00"/>
    <d v="1899-12-30T10:55:02"/>
  </r>
  <r>
    <n v="784"/>
    <s v="210000087705"/>
    <n v="60003121"/>
    <s v="BIMLESH KUMAR RENU"/>
    <x v="6"/>
    <s v="Lucknow"/>
    <x v="257"/>
    <m/>
    <x v="17"/>
    <s v="Executives"/>
    <s v="E4"/>
    <s v="Yes"/>
    <s v="Yes"/>
    <s v="Yes"/>
    <s v="Yes"/>
    <s v="Yes"/>
    <s v="Yes"/>
    <s v="No"/>
    <s v="0"/>
    <d v="2021-07-26T00:00:00"/>
    <d v="1899-12-30T12:12:54"/>
  </r>
  <r>
    <n v="818"/>
    <s v="210000088134"/>
    <n v="60051084"/>
    <s v="S C Bharati"/>
    <x v="6"/>
    <s v="Lucknow"/>
    <x v="250"/>
    <m/>
    <x v="17"/>
    <s v="Executives"/>
    <s v="E4"/>
    <s v="Yes"/>
    <s v="Yes"/>
    <s v="Yes"/>
    <s v="Yes"/>
    <s v="Yes"/>
    <s v="Yes"/>
    <s v="No"/>
    <s v="0"/>
    <d v="2021-07-26T00:00:00"/>
    <d v="1899-12-30T16:09:16"/>
  </r>
  <r>
    <n v="820"/>
    <s v="210000087695"/>
    <n v="60003140"/>
    <s v="manish kumar"/>
    <x v="6"/>
    <s v="Lucknow"/>
    <x v="257"/>
    <m/>
    <x v="17"/>
    <s v="Executives"/>
    <s v="E4"/>
    <s v="Yes"/>
    <s v="Yes"/>
    <s v="Yes"/>
    <s v="Yes"/>
    <s v="Yes"/>
    <s v="Yes"/>
    <s v="No"/>
    <s v="0"/>
    <d v="2021-07-26T00:00:00"/>
    <d v="1899-12-30T12:13:05"/>
  </r>
  <r>
    <n v="822"/>
    <s v="210000087836"/>
    <n v="60075013"/>
    <s v="Jitendra Singh"/>
    <x v="6"/>
    <s v="Lucknow"/>
    <x v="250"/>
    <m/>
    <x v="17"/>
    <s v="Executives"/>
    <s v="E4"/>
    <s v="Yes"/>
    <s v="Yes"/>
    <s v="Yes"/>
    <s v="Yes"/>
    <s v="Yes"/>
    <s v="Yes"/>
    <s v="No"/>
    <s v="0"/>
    <d v="2021-07-26T00:00:00"/>
    <d v="1899-12-30T12:59:52"/>
  </r>
  <r>
    <n v="827"/>
    <s v="210000088244"/>
    <n v="60003365"/>
    <s v="Singh Monika"/>
    <x v="6"/>
    <s v="Lucknow"/>
    <x v="246"/>
    <m/>
    <x v="17"/>
    <s v="Executives"/>
    <s v="E4"/>
    <s v="Yes"/>
    <s v="Yes"/>
    <s v="Yes"/>
    <s v="Yes"/>
    <s v="Yes"/>
    <s v="Yes"/>
    <s v="No"/>
    <s v="0"/>
    <d v="2021-07-26T00:00:00"/>
    <d v="1899-12-30T17:03:59"/>
  </r>
  <r>
    <n v="849"/>
    <s v="210000089070"/>
    <n v="60003072"/>
    <s v="Rana Vishvenath Pratap Singh"/>
    <x v="6"/>
    <s v="Lucknow"/>
    <x v="253"/>
    <m/>
    <x v="17"/>
    <s v="Executives"/>
    <s v="E4"/>
    <s v="Yes"/>
    <s v="Yes"/>
    <s v="Yes"/>
    <s v="Yes"/>
    <s v="Yes"/>
    <s v="Yes"/>
    <s v="No"/>
    <s v="0"/>
    <d v="2021-07-27T00:00:00"/>
    <d v="1899-12-30T12:49:34"/>
  </r>
  <r>
    <n v="866"/>
    <s v="210000089494"/>
    <n v="60003324"/>
    <s v="Sharma Anurag"/>
    <x v="6"/>
    <s v="Lucknow"/>
    <x v="246"/>
    <m/>
    <x v="17"/>
    <s v="Executives"/>
    <s v="E4"/>
    <s v="Yes"/>
    <s v="Yes"/>
    <s v="Yes"/>
    <s v="Yes"/>
    <s v="Yes"/>
    <s v="Yes"/>
    <s v="No"/>
    <s v="0"/>
    <d v="2021-07-27T00:00:00"/>
    <d v="1899-12-30T16:38:09"/>
  </r>
  <r>
    <n v="891"/>
    <s v="210000090391"/>
    <n v="60003372"/>
    <s v="Kumar Anil"/>
    <x v="6"/>
    <s v="Lucknow"/>
    <x v="246"/>
    <m/>
    <x v="17"/>
    <s v="Executives"/>
    <s v="E4"/>
    <s v="Yes"/>
    <s v="Yes"/>
    <s v="Yes"/>
    <s v="Yes"/>
    <s v="Yes"/>
    <s v="Yes"/>
    <s v="No"/>
    <s v="0"/>
    <d v="2021-07-28T00:00:00"/>
    <d v="1899-12-30T11:34:05"/>
  </r>
  <r>
    <n v="911"/>
    <s v="210000090204"/>
    <n v="60003379"/>
    <s v="Vijendra Kumar Dubey"/>
    <x v="6"/>
    <s v="Lucknow"/>
    <x v="262"/>
    <m/>
    <x v="23"/>
    <s v="Executives"/>
    <s v="E4"/>
    <s v="Yes"/>
    <s v="Yes"/>
    <s v="Yes"/>
    <s v="Yes"/>
    <s v="Yes"/>
    <s v="Yes"/>
    <s v="No"/>
    <s v="0"/>
    <d v="2021-07-28T00:00:00"/>
    <d v="1899-12-30T10:43:27"/>
  </r>
  <r>
    <n v="915"/>
    <s v="210000091041"/>
    <n v="60011848"/>
    <s v="Ajay Kumar Singh"/>
    <x v="6"/>
    <s v="Lucknow"/>
    <x v="247"/>
    <m/>
    <x v="17"/>
    <s v="Executives"/>
    <s v="E4"/>
    <s v="Yes"/>
    <s v="Yes"/>
    <s v="Yes"/>
    <s v="Yes"/>
    <s v="Yes"/>
    <s v="Yes"/>
    <s v="No"/>
    <s v="0"/>
    <d v="2021-07-28T00:00:00"/>
    <d v="1899-12-30T16:25:41"/>
  </r>
  <r>
    <n v="942"/>
    <s v="210000091685"/>
    <n v="60003580"/>
    <s v="Rakesh Kumar Bharti"/>
    <x v="6"/>
    <s v="Lucknow"/>
    <x v="252"/>
    <m/>
    <x v="17"/>
    <s v="Executives"/>
    <s v="E4"/>
    <s v="Yes"/>
    <s v="Yes"/>
    <s v="Yes"/>
    <s v="Yes"/>
    <s v="Yes"/>
    <s v="Yes"/>
    <s v="No"/>
    <s v="0"/>
    <d v="2021-07-29T00:00:00"/>
    <d v="1899-12-30T10:11:53"/>
  </r>
  <r>
    <n v="943"/>
    <s v="210000091700"/>
    <n v="60011061"/>
    <s v="Durgesh Kumar Mishra"/>
    <x v="6"/>
    <s v="Lucknow"/>
    <x v="247"/>
    <m/>
    <x v="17"/>
    <s v="Executives"/>
    <s v="E4"/>
    <s v="Yes"/>
    <s v="Yes"/>
    <s v="Yes"/>
    <s v="Yes"/>
    <s v="Yes"/>
    <s v="Yes"/>
    <s v="No"/>
    <s v="0"/>
    <d v="2021-07-29T00:00:00"/>
    <d v="1899-12-30T10:14:38"/>
  </r>
  <r>
    <n v="961"/>
    <s v="210000091768"/>
    <n v="60003521"/>
    <s v="Pranshu Mishra"/>
    <x v="6"/>
    <s v="Lucknow"/>
    <x v="255"/>
    <m/>
    <x v="17"/>
    <s v="Executives"/>
    <s v="E4"/>
    <s v="Yes"/>
    <s v="Yes"/>
    <s v="Yes"/>
    <s v="Yes"/>
    <s v="Yes"/>
    <s v="Yes"/>
    <s v="No"/>
    <s v="0"/>
    <d v="2021-07-29T00:00:00"/>
    <d v="1899-12-30T10:49:51"/>
  </r>
  <r>
    <n v="965"/>
    <s v="210000091797"/>
    <n v="60003387"/>
    <s v="Ashok Sharma"/>
    <x v="6"/>
    <s v="Lucknow"/>
    <x v="252"/>
    <m/>
    <x v="17"/>
    <s v="Executives"/>
    <s v="E4"/>
    <s v="Yes"/>
    <s v="Yes"/>
    <s v="Yes"/>
    <s v="Yes"/>
    <s v="Yes"/>
    <s v="Yes"/>
    <s v="No"/>
    <s v="0"/>
    <d v="2021-07-29T00:00:00"/>
    <d v="1899-12-30T10:49:31"/>
  </r>
  <r>
    <n v="974"/>
    <s v="210000091962"/>
    <n v="60040159"/>
    <s v="D S Singh"/>
    <x v="6"/>
    <s v="Lucknow"/>
    <x v="261"/>
    <m/>
    <x v="18"/>
    <s v="Executives"/>
    <s v="E4"/>
    <s v="Yes"/>
    <s v="Yes"/>
    <s v="Yes"/>
    <s v="Yes"/>
    <s v="Yes"/>
    <s v="Yes"/>
    <s v="No"/>
    <s v="0"/>
    <d v="2021-07-29T00:00:00"/>
    <d v="1899-12-30T11:54:40"/>
  </r>
  <r>
    <n v="987"/>
    <s v="210000093208"/>
    <n v="60003567"/>
    <s v="Abhshek Verma"/>
    <x v="6"/>
    <s v="Lucknow"/>
    <x v="250"/>
    <m/>
    <x v="17"/>
    <s v="Executives"/>
    <s v="E4"/>
    <s v="Yes"/>
    <s v="Yes"/>
    <s v="Yes"/>
    <s v="Yes"/>
    <s v="Yes"/>
    <s v="Yes"/>
    <s v="No"/>
    <s v="0"/>
    <d v="2021-07-30T00:00:00"/>
    <d v="1899-12-30T11:07:28"/>
  </r>
  <r>
    <n v="1022"/>
    <s v="210000093765"/>
    <n v="60003368"/>
    <s v="Richa ."/>
    <x v="6"/>
    <s v="Lucknow"/>
    <x v="261"/>
    <m/>
    <x v="18"/>
    <s v="Executives"/>
    <s v="E4"/>
    <s v="Yes"/>
    <s v="Yes"/>
    <s v="Yes"/>
    <s v="Yes"/>
    <s v="Yes"/>
    <s v="Yes"/>
    <s v="No"/>
    <s v="0"/>
    <d v="2021-07-30T00:00:00"/>
    <d v="1899-12-30T16:54:13"/>
  </r>
  <r>
    <n v="1027"/>
    <s v="210000094587"/>
    <n v="60010444"/>
    <s v="Suraj Prasad"/>
    <x v="6"/>
    <s v="Lucknow"/>
    <x v="260"/>
    <m/>
    <x v="17"/>
    <s v="Executives"/>
    <s v="E4"/>
    <s v="Yes"/>
    <s v="Yes"/>
    <s v="Yes"/>
    <s v="Yes"/>
    <s v="Yes"/>
    <s v="Yes"/>
    <s v="No"/>
    <s v="0"/>
    <d v="2021-07-31T00:00:00"/>
    <d v="1899-12-30T16:39:43"/>
  </r>
  <r>
    <n v="1030"/>
    <s v="210000094730"/>
    <n v="60003503"/>
    <s v="Sarvesh Shukla"/>
    <x v="6"/>
    <s v="Lucknow"/>
    <x v="245"/>
    <m/>
    <x v="17"/>
    <s v="Executives"/>
    <s v="E4"/>
    <s v="Yes"/>
    <s v="Yes"/>
    <s v="Yes"/>
    <s v="Yes"/>
    <s v="Yes"/>
    <s v="Yes"/>
    <s v="No"/>
    <s v="0"/>
    <d v="2021-07-31T00:00:00"/>
    <d v="1899-12-30T21:04:58"/>
  </r>
  <r>
    <n v="1031"/>
    <s v="210000094242"/>
    <n v="60003539"/>
    <s v="Ankit Bhargava"/>
    <x v="6"/>
    <s v="Lucknow"/>
    <x v="259"/>
    <m/>
    <x v="17"/>
    <s v="Executives"/>
    <s v="E4"/>
    <s v="Yes"/>
    <s v="Yes"/>
    <s v="Yes"/>
    <s v="Yes"/>
    <s v="Yes"/>
    <s v="Yes"/>
    <s v="No"/>
    <s v="0"/>
    <d v="2021-07-31T00:00:00"/>
    <d v="1899-12-30T11:00:11"/>
  </r>
  <r>
    <n v="1032"/>
    <s v="210000094389"/>
    <n v="60003559"/>
    <s v="Mohd Shoab"/>
    <x v="6"/>
    <s v="Lucknow"/>
    <x v="252"/>
    <m/>
    <x v="17"/>
    <s v="Executives"/>
    <s v="E4"/>
    <s v="Yes"/>
    <s v="Yes"/>
    <s v="Yes"/>
    <s v="Yes"/>
    <s v="Yes"/>
    <s v="Yes"/>
    <s v="No"/>
    <s v="0"/>
    <d v="2021-07-31T00:00:00"/>
    <d v="1899-12-30T14:06:49"/>
  </r>
  <r>
    <n v="1036"/>
    <s v="210000094460"/>
    <n v="60003523"/>
    <s v="Saurabh Mishra"/>
    <x v="6"/>
    <s v="Lucknow"/>
    <x v="259"/>
    <m/>
    <x v="17"/>
    <s v="Executives"/>
    <s v="E4"/>
    <s v="Yes"/>
    <s v="Yes"/>
    <s v="Yes"/>
    <s v="Yes"/>
    <s v="Yes"/>
    <s v="Yes"/>
    <s v="No"/>
    <s v="0"/>
    <d v="2021-07-31T00:00:00"/>
    <d v="1899-12-30T14:44:57"/>
  </r>
  <r>
    <n v="1037"/>
    <s v="210000094562"/>
    <n v="60002884"/>
    <s v="Avanish Kumar"/>
    <x v="6"/>
    <s v="Lucknow"/>
    <x v="246"/>
    <m/>
    <x v="17"/>
    <s v="Executives"/>
    <s v="E4"/>
    <s v="Yes"/>
    <s v="Yes"/>
    <s v="Yes"/>
    <s v="Yes"/>
    <s v="Yes"/>
    <s v="Yes"/>
    <s v="No"/>
    <s v="0"/>
    <d v="2021-07-31T00:00:00"/>
    <d v="1899-12-30T15:50:42"/>
  </r>
  <r>
    <n v="1043"/>
    <s v="210000095001"/>
    <n v="60003067"/>
    <s v="Divya Kushwaha"/>
    <x v="6"/>
    <s v="Lucknow"/>
    <x v="245"/>
    <m/>
    <x v="17"/>
    <s v="Executives"/>
    <s v="E4"/>
    <s v="Yes"/>
    <s v="Yes"/>
    <s v="Yes"/>
    <s v="Yes"/>
    <s v="Yes"/>
    <s v="Yes"/>
    <s v="No"/>
    <s v="0"/>
    <d v="2021-08-02T00:00:00"/>
    <d v="1899-12-30T12:21:13"/>
  </r>
  <r>
    <n v="1047"/>
    <s v="210000095258"/>
    <n v="60003396"/>
    <s v="Ekta ."/>
    <x v="6"/>
    <s v="Lucknow"/>
    <x v="255"/>
    <m/>
    <x v="17"/>
    <s v="Executives"/>
    <s v="E4"/>
    <s v="Yes"/>
    <s v="Yes"/>
    <s v="Yes"/>
    <s v="Yes"/>
    <s v="Yes"/>
    <s v="Yes"/>
    <s v="No"/>
    <s v="0"/>
    <d v="2021-08-03T00:00:00"/>
    <d v="1899-12-30T10:58:15"/>
  </r>
  <r>
    <n v="1083"/>
    <s v="210000082008"/>
    <n v="60002092"/>
    <s v="Piyush ."/>
    <x v="6"/>
    <s v="Lucknow"/>
    <x v="245"/>
    <m/>
    <x v="17"/>
    <s v="Executives"/>
    <s v="E5"/>
    <s v="Yes"/>
    <s v="Yes"/>
    <s v="Yes"/>
    <s v="Yes"/>
    <s v="Yes"/>
    <s v="Yes"/>
    <s v="No"/>
    <s v="0"/>
    <d v="2021-07-12T00:00:00"/>
    <d v="1899-12-30T18:13:29"/>
  </r>
  <r>
    <n v="1087"/>
    <s v="210000082304"/>
    <n v="60010431"/>
    <s v="R K Agnihotri"/>
    <x v="6"/>
    <s v="Lucknow"/>
    <x v="263"/>
    <m/>
    <x v="17"/>
    <s v="Executives"/>
    <s v="E5"/>
    <s v="Yes"/>
    <s v="Yes"/>
    <s v="Yes"/>
    <s v="Yes"/>
    <s v="Yes"/>
    <s v="Yes"/>
    <s v="No"/>
    <s v="0"/>
    <d v="2021-07-13T00:00:00"/>
    <d v="1899-12-30T15:21:54"/>
  </r>
  <r>
    <n v="1103"/>
    <s v="210000083566"/>
    <n v="60002577"/>
    <s v="Subodh Srivastava"/>
    <x v="6"/>
    <s v="Lucknow"/>
    <x v="264"/>
    <m/>
    <x v="0"/>
    <s v="Executives"/>
    <s v="E5"/>
    <s v="Yes"/>
    <s v="Yes"/>
    <s v="Yes"/>
    <s v="Yes"/>
    <s v="Yes"/>
    <s v="Yes"/>
    <s v="No"/>
    <s v="0"/>
    <d v="2021-07-16T00:00:00"/>
    <d v="1899-12-30T14:53:00"/>
  </r>
  <r>
    <n v="1112"/>
    <s v="210000084480"/>
    <n v="60075060"/>
    <s v="Mrityunjaya Choubey"/>
    <x v="6"/>
    <s v="Lucknow"/>
    <x v="265"/>
    <m/>
    <x v="17"/>
    <s v="Executives"/>
    <s v="E5"/>
    <s v="Yes"/>
    <s v="Yes"/>
    <s v="Yes"/>
    <s v="Yes"/>
    <s v="Yes"/>
    <s v="Yes"/>
    <s v="No"/>
    <s v="0"/>
    <d v="2021-07-19T00:00:00"/>
    <d v="1899-12-30T17:34:33"/>
  </r>
  <r>
    <n v="1125"/>
    <s v="210000085132"/>
    <n v="60041414"/>
    <s v="Abinash Kumar"/>
    <x v="6"/>
    <s v="Lucknow"/>
    <x v="260"/>
    <m/>
    <x v="17"/>
    <s v="Executives"/>
    <s v="E5"/>
    <s v="Yes"/>
    <s v="Yes"/>
    <s v="Yes"/>
    <s v="Yes"/>
    <s v="Yes"/>
    <s v="Yes"/>
    <s v="No"/>
    <s v="0"/>
    <d v="2021-07-21T00:00:00"/>
    <d v="1899-12-30T11:52:52"/>
  </r>
  <r>
    <n v="1136"/>
    <s v="210000086358"/>
    <n v="60016695"/>
    <s v="Neeraj Pandey"/>
    <x v="6"/>
    <s v="Lucknow"/>
    <x v="245"/>
    <m/>
    <x v="17"/>
    <s v="Executives"/>
    <s v="E5"/>
    <s v="Yes"/>
    <s v="Yes"/>
    <s v="Yes"/>
    <s v="Yes"/>
    <s v="Yes"/>
    <s v="Yes"/>
    <s v="No"/>
    <s v="0"/>
    <d v="2021-07-23T00:00:00"/>
    <d v="1899-12-30T16:46:02"/>
  </r>
  <r>
    <n v="1149"/>
    <s v="210000086905"/>
    <n v="60002613"/>
    <s v="Rahul Yadav"/>
    <x v="6"/>
    <s v="Lucknow"/>
    <x v="253"/>
    <m/>
    <x v="17"/>
    <s v="Executives"/>
    <s v="E5"/>
    <s v="Yes"/>
    <s v="Yes"/>
    <s v="Yes"/>
    <s v="Yes"/>
    <s v="Yes"/>
    <s v="Yes"/>
    <s v="No"/>
    <s v="0"/>
    <d v="2021-07-24T00:00:00"/>
    <d v="1899-12-30T17:17:36"/>
  </r>
  <r>
    <n v="1167"/>
    <s v="210000087590"/>
    <n v="60002589"/>
    <s v="Bharti Arun Kumar"/>
    <x v="6"/>
    <s v="Lucknow"/>
    <x v="245"/>
    <m/>
    <x v="17"/>
    <s v="Executives"/>
    <s v="E5"/>
    <s v="Yes"/>
    <s v="Yes"/>
    <s v="Yes"/>
    <s v="Yes"/>
    <s v="Yes"/>
    <s v="Yes"/>
    <s v="No"/>
    <s v="0"/>
    <d v="2021-07-26T00:00:00"/>
    <d v="1899-12-30T11:44:20"/>
  </r>
  <r>
    <n v="1184"/>
    <s v="210000088140"/>
    <n v="60041481"/>
    <s v="Jai Nandan Prasad Singh"/>
    <x v="6"/>
    <s v="Lucknow"/>
    <x v="258"/>
    <m/>
    <x v="17"/>
    <s v="Executives"/>
    <s v="E5"/>
    <s v="Yes"/>
    <s v="Yes"/>
    <s v="Yes"/>
    <s v="Yes"/>
    <s v="Yes"/>
    <s v="Yes"/>
    <s v="No"/>
    <s v="0"/>
    <d v="2021-07-26T00:00:00"/>
    <d v="1899-12-30T16:23:19"/>
  </r>
  <r>
    <n v="1189"/>
    <s v="210000087661"/>
    <n v="60002658"/>
    <s v="Brijesh Kr Verma"/>
    <x v="6"/>
    <s v="Lucknow"/>
    <x v="251"/>
    <m/>
    <x v="17"/>
    <s v="Executives"/>
    <s v="E5"/>
    <s v="Yes"/>
    <s v="Yes"/>
    <s v="Yes"/>
    <s v="Yes"/>
    <s v="Yes"/>
    <s v="Yes"/>
    <s v="No"/>
    <s v="0"/>
    <d v="2021-07-26T00:00:00"/>
    <d v="1899-12-30T11:53:18"/>
  </r>
  <r>
    <n v="1222"/>
    <s v="210000088731"/>
    <n v="60002594"/>
    <s v="Sumit Solanki"/>
    <x v="6"/>
    <s v="Lucknow"/>
    <x v="245"/>
    <m/>
    <x v="17"/>
    <s v="Executives"/>
    <s v="E5"/>
    <s v="Yes"/>
    <s v="Yes"/>
    <s v="Yes"/>
    <s v="Yes"/>
    <s v="Yes"/>
    <s v="Yes"/>
    <s v="No"/>
    <s v="0"/>
    <d v="2021-07-27T00:00:00"/>
    <d v="1899-12-30T10:22:48"/>
  </r>
  <r>
    <n v="1224"/>
    <s v="210000088982"/>
    <n v="60002095"/>
    <s v="Santosh Kumar Jaiswal"/>
    <x v="6"/>
    <s v="Lucknow"/>
    <x v="257"/>
    <m/>
    <x v="17"/>
    <s v="Executives"/>
    <s v="E5"/>
    <s v="Yes"/>
    <s v="Yes"/>
    <s v="Yes"/>
    <s v="Yes"/>
    <s v="Yes"/>
    <s v="Yes"/>
    <s v="No"/>
    <s v="0"/>
    <d v="2021-07-27T00:00:00"/>
    <d v="1899-12-30T12:05:25"/>
  </r>
  <r>
    <n v="1229"/>
    <s v="210000089722"/>
    <n v="60002724"/>
    <s v="Ramu Kumar"/>
    <x v="6"/>
    <s v="Lucknow"/>
    <x v="246"/>
    <m/>
    <x v="17"/>
    <s v="Executives"/>
    <s v="E5"/>
    <s v="Yes"/>
    <s v="Yes"/>
    <s v="Yes"/>
    <s v="Yes"/>
    <s v="Yes"/>
    <s v="Yes"/>
    <s v="No"/>
    <s v="0"/>
    <d v="2021-07-27T00:00:00"/>
    <d v="1899-12-30T18:01:41"/>
  </r>
  <r>
    <n v="1236"/>
    <s v="210000089347"/>
    <n v="60011368"/>
    <s v="Pankaj Kumar Rai"/>
    <x v="6"/>
    <s v="Lucknow"/>
    <x v="245"/>
    <m/>
    <x v="17"/>
    <s v="Executives"/>
    <s v="E5"/>
    <s v="Yes"/>
    <s v="Yes"/>
    <s v="Yes"/>
    <s v="Yes"/>
    <s v="Yes"/>
    <s v="Yes"/>
    <s v="No"/>
    <s v="0"/>
    <d v="2021-07-27T00:00:00"/>
    <d v="1899-12-30T15:34:26"/>
  </r>
  <r>
    <n v="1246"/>
    <s v="210000089951"/>
    <n v="60002812"/>
    <s v="Abhay Kumar Tiwari"/>
    <x v="6"/>
    <s v="Lucknow"/>
    <x v="245"/>
    <m/>
    <x v="17"/>
    <s v="Executives"/>
    <s v="E5"/>
    <s v="Yes"/>
    <s v="Yes"/>
    <s v="Yes"/>
    <s v="Yes"/>
    <s v="Yes"/>
    <s v="Yes"/>
    <s v="No"/>
    <s v="0"/>
    <d v="2021-07-28T00:00:00"/>
    <d v="1899-12-30T09:15:26"/>
  </r>
  <r>
    <n v="1250"/>
    <s v="210000090569"/>
    <n v="60011697"/>
    <s v="Raju Peka"/>
    <x v="6"/>
    <s v="Lucknow"/>
    <x v="250"/>
    <m/>
    <x v="17"/>
    <s v="Executives"/>
    <s v="E5"/>
    <s v="Yes"/>
    <s v="Yes"/>
    <s v="Yes"/>
    <s v="Yes"/>
    <s v="Yes"/>
    <s v="Yes"/>
    <s v="No"/>
    <s v="0"/>
    <d v="2021-07-28T00:00:00"/>
    <d v="1899-12-30T12:41:51"/>
  </r>
  <r>
    <n v="1252"/>
    <s v="210000090668"/>
    <n v="60011586"/>
    <s v="Mehdi Hasan"/>
    <x v="6"/>
    <s v="Lucknow"/>
    <x v="248"/>
    <m/>
    <x v="17"/>
    <s v="Executives"/>
    <s v="E5"/>
    <s v="Yes"/>
    <s v="Yes"/>
    <s v="Yes"/>
    <s v="Yes"/>
    <s v="Yes"/>
    <s v="Yes"/>
    <s v="No"/>
    <s v="0"/>
    <d v="2021-07-28T00:00:00"/>
    <d v="1899-12-30T13:12:47"/>
  </r>
  <r>
    <n v="1255"/>
    <s v="210000090214"/>
    <n v="60001941"/>
    <s v="Sushil Kumar Shukla"/>
    <x v="6"/>
    <s v="Lucknow"/>
    <x v="266"/>
    <m/>
    <x v="17"/>
    <s v="Executives"/>
    <s v="E5"/>
    <s v="Yes"/>
    <s v="Yes"/>
    <s v="Yes"/>
    <s v="Yes"/>
    <s v="Yes"/>
    <s v="Yes"/>
    <s v="No"/>
    <s v="0"/>
    <d v="2021-07-28T00:00:00"/>
    <d v="1899-12-30T10:45:15"/>
  </r>
  <r>
    <n v="1256"/>
    <s v="210000090505"/>
    <n v="60002843"/>
    <s v="Aman Bansal"/>
    <x v="6"/>
    <s v="Lucknow"/>
    <x v="246"/>
    <m/>
    <x v="17"/>
    <s v="Executives"/>
    <s v="E5"/>
    <s v="Yes"/>
    <s v="Yes"/>
    <s v="Yes"/>
    <s v="Yes"/>
    <s v="Yes"/>
    <s v="Yes"/>
    <s v="No"/>
    <s v="0"/>
    <d v="2021-07-28T00:00:00"/>
    <d v="1899-12-30T12:06:44"/>
  </r>
  <r>
    <n v="1301"/>
    <s v="210000091887"/>
    <n v="60010814"/>
    <s v="Atul Kumar Kulshrestha"/>
    <x v="6"/>
    <s v="Lucknow"/>
    <x v="248"/>
    <m/>
    <x v="17"/>
    <s v="Executives"/>
    <s v="E5"/>
    <s v="Yes"/>
    <s v="Yes"/>
    <s v="Yes"/>
    <s v="Yes"/>
    <s v="Yes"/>
    <s v="Yes"/>
    <s v="No"/>
    <s v="0"/>
    <d v="2021-07-29T00:00:00"/>
    <d v="1899-12-30T11:31:17"/>
  </r>
  <r>
    <n v="1325"/>
    <s v="210000092861"/>
    <n v="60041444"/>
    <s v="S K Rai"/>
    <x v="6"/>
    <s v="Lucknow"/>
    <x v="260"/>
    <m/>
    <x v="17"/>
    <s v="Executives"/>
    <s v="E5"/>
    <s v="Yes"/>
    <s v="Yes"/>
    <s v="Yes"/>
    <s v="Yes"/>
    <s v="Yes"/>
    <s v="Yes"/>
    <s v="No"/>
    <s v="0"/>
    <d v="2021-07-29T00:00:00"/>
    <d v="1899-12-30T23:02:01"/>
  </r>
  <r>
    <n v="1328"/>
    <s v="210000092668"/>
    <n v="60002453"/>
    <s v="Jitendra Nath Singh"/>
    <x v="6"/>
    <s v="Lucknow"/>
    <x v="260"/>
    <m/>
    <x v="17"/>
    <s v="Executives"/>
    <s v="E5"/>
    <s v="Yes"/>
    <s v="Yes"/>
    <s v="Yes"/>
    <s v="Yes"/>
    <s v="Yes"/>
    <s v="Yes"/>
    <s v="No"/>
    <s v="0"/>
    <d v="2021-07-29T00:00:00"/>
    <d v="1899-12-30T18:33:13"/>
  </r>
  <r>
    <n v="1336"/>
    <s v="210000092866"/>
    <n v="60065171"/>
    <s v="Krishan Kumar Yadav"/>
    <x v="6"/>
    <s v="Lucknow"/>
    <x v="245"/>
    <m/>
    <x v="17"/>
    <s v="Executives"/>
    <s v="E5"/>
    <s v="Yes"/>
    <s v="Yes"/>
    <s v="Yes"/>
    <s v="Yes"/>
    <s v="Yes"/>
    <s v="Yes"/>
    <s v="No"/>
    <s v="0"/>
    <d v="2021-07-30T00:00:00"/>
    <d v="1899-12-30T09:10:41"/>
  </r>
  <r>
    <n v="1350"/>
    <s v="210000093864"/>
    <n v="60002579"/>
    <s v="Kiran ."/>
    <x v="6"/>
    <s v="Lucknow"/>
    <x v="245"/>
    <m/>
    <x v="17"/>
    <s v="Executives"/>
    <s v="E5"/>
    <s v="Yes"/>
    <s v="Yes"/>
    <s v="Yes"/>
    <s v="Yes"/>
    <s v="Yes"/>
    <s v="Yes"/>
    <s v="No"/>
    <s v="0"/>
    <d v="2021-07-30T00:00:00"/>
    <d v="1899-12-30T17:58:20"/>
  </r>
  <r>
    <n v="1353"/>
    <s v="210000093708"/>
    <n v="60001417"/>
    <s v="Mohammad Salman Siddiqui"/>
    <x v="6"/>
    <s v="Lucknow"/>
    <x v="257"/>
    <m/>
    <x v="17"/>
    <s v="Executives"/>
    <s v="E5"/>
    <s v="Yes"/>
    <s v="Yes"/>
    <s v="Yes"/>
    <s v="Yes"/>
    <s v="Yes"/>
    <s v="Yes"/>
    <s v="No"/>
    <s v="0"/>
    <d v="2021-07-30T00:00:00"/>
    <d v="1899-12-30T16:21:29"/>
  </r>
  <r>
    <n v="1360"/>
    <s v="210000093508"/>
    <n v="60011091"/>
    <s v="Manish Kumar"/>
    <x v="6"/>
    <s v="Lucknow"/>
    <x v="260"/>
    <m/>
    <x v="17"/>
    <s v="Executives"/>
    <s v="E5"/>
    <s v="Yes"/>
    <s v="Yes"/>
    <s v="Yes"/>
    <s v="Yes"/>
    <s v="Yes"/>
    <s v="Yes"/>
    <s v="No"/>
    <s v="0"/>
    <d v="2021-07-30T00:00:00"/>
    <d v="1899-12-30T14:18:46"/>
  </r>
  <r>
    <n v="1365"/>
    <s v="210000094257"/>
    <n v="60002574"/>
    <s v="Ramesh Kumar Rawat"/>
    <x v="6"/>
    <s v="Lucknow"/>
    <x v="260"/>
    <m/>
    <x v="17"/>
    <s v="Executives"/>
    <s v="E5"/>
    <s v="Yes"/>
    <s v="Yes"/>
    <s v="Yes"/>
    <s v="Yes"/>
    <s v="Yes"/>
    <s v="Yes"/>
    <s v="No"/>
    <s v="0"/>
    <d v="2021-07-31T00:00:00"/>
    <d v="1899-12-30T11:19:21"/>
  </r>
  <r>
    <n v="1369"/>
    <s v="210000094234"/>
    <n v="60010400"/>
    <s v="J P Singh"/>
    <x v="6"/>
    <s v="Lucknow"/>
    <x v="267"/>
    <m/>
    <x v="17"/>
    <s v="Executives"/>
    <s v="E5"/>
    <s v="Yes"/>
    <s v="Yes"/>
    <s v="Yes"/>
    <s v="Yes"/>
    <s v="Yes"/>
    <s v="Yes"/>
    <s v="No"/>
    <s v="0"/>
    <d v="2021-07-31T00:00:00"/>
    <d v="1899-12-30T10:56:44"/>
  </r>
  <r>
    <n v="1424"/>
    <s v="210000082243"/>
    <n v="60001898"/>
    <s v="Gautam Kumar Shrivastava"/>
    <x v="6"/>
    <s v="Lucknow"/>
    <x v="245"/>
    <m/>
    <x v="17"/>
    <s v="Executives"/>
    <s v="E6"/>
    <s v="Yes"/>
    <s v="Yes"/>
    <s v="Yes"/>
    <s v="Yes"/>
    <s v="Yes"/>
    <s v="Yes"/>
    <s v="No"/>
    <s v="0"/>
    <d v="2021-07-13T00:00:00"/>
    <d v="1899-12-30T13:09:19"/>
  </r>
  <r>
    <n v="1439"/>
    <s v="210000083441"/>
    <n v="60001900"/>
    <s v="Vishal Gupta"/>
    <x v="6"/>
    <s v="Lucknow"/>
    <x v="246"/>
    <m/>
    <x v="17"/>
    <s v="Executives"/>
    <s v="E6"/>
    <s v="Yes"/>
    <s v="Yes"/>
    <s v="Yes"/>
    <s v="Yes"/>
    <s v="Yes"/>
    <s v="Yes"/>
    <s v="No"/>
    <s v="0"/>
    <d v="2021-07-16T00:00:00"/>
    <d v="1899-12-30T10:27:55"/>
  </r>
  <r>
    <n v="1459"/>
    <s v="210000084497"/>
    <n v="60010373"/>
    <s v="Umesh Ram"/>
    <x v="6"/>
    <s v="Lucknow"/>
    <x v="245"/>
    <m/>
    <x v="17"/>
    <s v="Executives"/>
    <s v="E6"/>
    <s v="Yes"/>
    <s v="Yes"/>
    <s v="Yes"/>
    <s v="Yes"/>
    <s v="Yes"/>
    <s v="Yes"/>
    <s v="No"/>
    <s v="0"/>
    <d v="2021-07-19T00:00:00"/>
    <d v="1899-12-30T17:27:55"/>
  </r>
  <r>
    <n v="1460"/>
    <s v="210000084369"/>
    <n v="60001140"/>
    <s v="Gulab Chand"/>
    <x v="6"/>
    <s v="Lucknow"/>
    <x v="245"/>
    <m/>
    <x v="17"/>
    <s v="Executives"/>
    <s v="E6"/>
    <s v="Yes"/>
    <s v="Yes"/>
    <s v="Yes"/>
    <s v="Yes"/>
    <s v="Yes"/>
    <s v="Yes"/>
    <s v="No"/>
    <s v="0"/>
    <d v="2021-07-19T00:00:00"/>
    <d v="1899-12-30T15:31:10"/>
  </r>
  <r>
    <n v="1494"/>
    <s v="210000085884"/>
    <n v="60002094"/>
    <s v="Anup Kumar Singh"/>
    <x v="6"/>
    <s v="Lucknow"/>
    <x v="245"/>
    <m/>
    <x v="17"/>
    <s v="Executives"/>
    <s v="E6"/>
    <s v="Yes"/>
    <s v="Yes"/>
    <s v="Yes"/>
    <s v="Yes"/>
    <s v="Yes"/>
    <s v="Yes"/>
    <s v="No"/>
    <s v="0"/>
    <d v="2021-07-23T00:00:00"/>
    <d v="1899-12-30T09:45:02"/>
  </r>
  <r>
    <n v="1510"/>
    <s v="210000086169"/>
    <n v="60041383"/>
    <s v="Brij Kishore"/>
    <x v="6"/>
    <s v="Lucknow"/>
    <x v="246"/>
    <m/>
    <x v="17"/>
    <s v="Executives"/>
    <s v="E6"/>
    <s v="Yes"/>
    <s v="Yes"/>
    <s v="Yes"/>
    <s v="Yes"/>
    <s v="Yes"/>
    <s v="Yes"/>
    <s v="No"/>
    <s v="0"/>
    <d v="2021-07-23T00:00:00"/>
    <d v="1899-12-30T13:11:27"/>
  </r>
  <r>
    <n v="1516"/>
    <s v="210000086170"/>
    <n v="60002020"/>
    <s v="Varun Dwivedi"/>
    <x v="6"/>
    <s v="Lucknow"/>
    <x v="239"/>
    <m/>
    <x v="17"/>
    <s v="Executives"/>
    <s v="E6"/>
    <s v="Yes"/>
    <s v="Yes"/>
    <s v="Yes"/>
    <s v="Yes"/>
    <s v="Yes"/>
    <s v="Yes"/>
    <s v="No"/>
    <s v="0"/>
    <d v="2021-07-23T00:00:00"/>
    <d v="1899-12-30T13:11:37"/>
  </r>
  <r>
    <n v="1537"/>
    <s v="210000086924"/>
    <n v="60001619"/>
    <s v="Shiv Asare Yadav"/>
    <x v="6"/>
    <s v="Lucknow"/>
    <x v="253"/>
    <m/>
    <x v="17"/>
    <s v="Executives"/>
    <s v="E6"/>
    <s v="Yes"/>
    <s v="Yes"/>
    <s v="Yes"/>
    <s v="Yes"/>
    <s v="Yes"/>
    <s v="Yes"/>
    <s v="No"/>
    <s v="0"/>
    <d v="2021-07-24T00:00:00"/>
    <d v="1899-12-30T17:42:21"/>
  </r>
  <r>
    <n v="1538"/>
    <s v="210000086709"/>
    <n v="60001925"/>
    <s v="Umesh Kumar Yadav"/>
    <x v="6"/>
    <s v="Lucknow"/>
    <x v="268"/>
    <m/>
    <x v="17"/>
    <s v="Executives"/>
    <s v="E6"/>
    <s v="Yes"/>
    <s v="Yes"/>
    <s v="Yes"/>
    <s v="Yes"/>
    <s v="Yes"/>
    <s v="Yes"/>
    <s v="No"/>
    <s v="0"/>
    <d v="2021-07-24T00:00:00"/>
    <d v="1899-12-30T12:18:41"/>
  </r>
  <r>
    <n v="1540"/>
    <s v="210000086938"/>
    <n v="60001949"/>
    <s v="Anoop Dutta Mishra"/>
    <x v="6"/>
    <s v="Lucknow"/>
    <x v="247"/>
    <m/>
    <x v="17"/>
    <s v="Executives"/>
    <s v="E6"/>
    <s v="Yes"/>
    <s v="Yes"/>
    <s v="Yes"/>
    <s v="Yes"/>
    <s v="Yes"/>
    <s v="Yes"/>
    <s v="No"/>
    <s v="0"/>
    <d v="2021-07-24T00:00:00"/>
    <d v="1899-12-30T20:50:15"/>
  </r>
  <r>
    <n v="1548"/>
    <s v="210000087291"/>
    <n v="60001842"/>
    <s v="Akhand Pratap Singh"/>
    <x v="6"/>
    <s v="Lucknow"/>
    <x v="259"/>
    <m/>
    <x v="17"/>
    <s v="Executives"/>
    <s v="E6"/>
    <s v="Yes"/>
    <s v="Yes"/>
    <s v="Yes"/>
    <s v="Yes"/>
    <s v="Yes"/>
    <s v="Yes"/>
    <s v="No"/>
    <s v="0"/>
    <d v="2021-07-26T00:00:00"/>
    <d v="1899-12-30T09:44:53"/>
  </r>
  <r>
    <n v="1564"/>
    <s v="210000087647"/>
    <n v="60001827"/>
    <s v="Shivendra Sharma"/>
    <x v="6"/>
    <s v="Lucknow"/>
    <x v="262"/>
    <m/>
    <x v="23"/>
    <s v="Executives"/>
    <s v="E6"/>
    <s v="Yes"/>
    <s v="Yes"/>
    <s v="Yes"/>
    <s v="Yes"/>
    <s v="Yes"/>
    <s v="Yes"/>
    <s v="No"/>
    <s v="0"/>
    <d v="2021-07-26T00:00:00"/>
    <d v="1899-12-30T11:50:01"/>
  </r>
  <r>
    <n v="1569"/>
    <s v="210000087419"/>
    <n v="60002541"/>
    <s v="Sharad Kumar"/>
    <x v="6"/>
    <s v="Lucknow"/>
    <x v="245"/>
    <m/>
    <x v="17"/>
    <s v="Executives"/>
    <s v="E6"/>
    <s v="Yes"/>
    <s v="Yes"/>
    <s v="Yes"/>
    <s v="Yes"/>
    <s v="Yes"/>
    <s v="Yes"/>
    <s v="No"/>
    <s v="0"/>
    <d v="2021-07-26T00:00:00"/>
    <d v="1899-12-30T10:35:14"/>
  </r>
  <r>
    <n v="1571"/>
    <s v="210000087556"/>
    <n v="60011589"/>
    <s v="Ashok Kumar"/>
    <x v="6"/>
    <s v="Lucknow"/>
    <x v="245"/>
    <m/>
    <x v="17"/>
    <s v="Executives"/>
    <s v="E6"/>
    <s v="Yes"/>
    <s v="Yes"/>
    <s v="Yes"/>
    <s v="Yes"/>
    <s v="Yes"/>
    <s v="Yes"/>
    <s v="No"/>
    <s v="0"/>
    <d v="2021-07-26T00:00:00"/>
    <d v="1899-12-30T11:14:03"/>
  </r>
  <r>
    <n v="1574"/>
    <s v="210000087543"/>
    <n v="60001809"/>
    <s v="Manish Kumar"/>
    <x v="6"/>
    <s v="Lucknow"/>
    <x v="265"/>
    <m/>
    <x v="17"/>
    <s v="Executives"/>
    <s v="E6"/>
    <s v="Yes"/>
    <s v="Yes"/>
    <s v="Yes"/>
    <s v="Yes"/>
    <s v="Yes"/>
    <s v="Yes"/>
    <s v="No"/>
    <s v="0"/>
    <d v="2021-07-26T00:00:00"/>
    <d v="1899-12-30T11:12:57"/>
  </r>
  <r>
    <n v="1583"/>
    <s v="210000088502"/>
    <n v="60001751"/>
    <s v="Pappu Singh Patel"/>
    <x v="6"/>
    <s v="Lucknow"/>
    <x v="254"/>
    <m/>
    <x v="17"/>
    <s v="Executives"/>
    <s v="E6"/>
    <s v="Yes"/>
    <s v="Yes"/>
    <s v="Yes"/>
    <s v="Yes"/>
    <s v="Yes"/>
    <s v="Yes"/>
    <s v="No"/>
    <s v="0"/>
    <d v="2021-07-26T00:00:00"/>
    <d v="1899-12-30T21:03:53"/>
  </r>
  <r>
    <n v="1587"/>
    <s v="210000087916"/>
    <n v="60011089"/>
    <s v="A Srivastava"/>
    <x v="6"/>
    <s v="Lucknow"/>
    <x v="247"/>
    <m/>
    <x v="17"/>
    <s v="Executives"/>
    <s v="E6"/>
    <s v="Yes"/>
    <s v="Yes"/>
    <s v="Yes"/>
    <s v="Yes"/>
    <s v="Yes"/>
    <s v="Yes"/>
    <s v="No"/>
    <s v="0"/>
    <d v="2021-07-26T00:00:00"/>
    <d v="1899-12-30T14:29:48"/>
  </r>
  <r>
    <n v="1592"/>
    <s v="210000088095"/>
    <n v="60051302"/>
    <s v="Arvind Kumar Patil"/>
    <x v="6"/>
    <s v="Lucknow"/>
    <x v="257"/>
    <m/>
    <x v="17"/>
    <s v="Executives"/>
    <s v="E6"/>
    <s v="Yes"/>
    <s v="Yes"/>
    <s v="Yes"/>
    <s v="Yes"/>
    <s v="Yes"/>
    <s v="Yes"/>
    <s v="No"/>
    <s v="0"/>
    <d v="2021-07-26T00:00:00"/>
    <d v="1899-12-30T16:02:05"/>
  </r>
  <r>
    <n v="1605"/>
    <s v="210000088129"/>
    <n v="60011372"/>
    <s v="Netra Pal Singh"/>
    <x v="6"/>
    <s v="Lucknow"/>
    <x v="258"/>
    <m/>
    <x v="17"/>
    <s v="Executives"/>
    <s v="E6"/>
    <s v="Yes"/>
    <s v="Yes"/>
    <s v="Yes"/>
    <s v="Yes"/>
    <s v="Yes"/>
    <s v="Yes"/>
    <s v="No"/>
    <s v="0"/>
    <d v="2021-07-26T00:00:00"/>
    <d v="1899-12-30T16:22:35"/>
  </r>
  <r>
    <n v="1611"/>
    <s v="210000087821"/>
    <n v="60002583"/>
    <s v="Pallavi Mishra"/>
    <x v="6"/>
    <s v="Lucknow"/>
    <x v="245"/>
    <m/>
    <x v="17"/>
    <s v="Executives"/>
    <s v="E6"/>
    <s v="Yes"/>
    <s v="Yes"/>
    <s v="Yes"/>
    <s v="Yes"/>
    <s v="Yes"/>
    <s v="Yes"/>
    <s v="No"/>
    <s v="0"/>
    <d v="2021-07-26T00:00:00"/>
    <d v="1899-12-30T12:49:35"/>
  </r>
  <r>
    <n v="1623"/>
    <s v="210000087649"/>
    <n v="60051259"/>
    <s v="Satish Kumar Singh"/>
    <x v="6"/>
    <s v="Lucknow"/>
    <x v="245"/>
    <m/>
    <x v="17"/>
    <s v="Executives"/>
    <s v="E6"/>
    <s v="Yes"/>
    <s v="Yes"/>
    <s v="Yes"/>
    <s v="Yes"/>
    <s v="Yes"/>
    <s v="Yes"/>
    <s v="No"/>
    <s v="0"/>
    <d v="2021-07-26T00:00:00"/>
    <d v="1899-12-30T11:52:17"/>
  </r>
  <r>
    <n v="1625"/>
    <s v="210000088200"/>
    <n v="60001463"/>
    <s v="Mohammad Arshad"/>
    <x v="6"/>
    <s v="Lucknow"/>
    <x v="246"/>
    <m/>
    <x v="17"/>
    <s v="Executives"/>
    <s v="E6"/>
    <s v="Yes"/>
    <s v="Yes"/>
    <s v="Yes"/>
    <s v="Yes"/>
    <s v="Yes"/>
    <s v="Yes"/>
    <s v="No"/>
    <s v="0"/>
    <d v="2021-07-26T00:00:00"/>
    <d v="1899-12-30T16:46:24"/>
  </r>
  <r>
    <n v="1636"/>
    <s v="210000089082"/>
    <n v="60040166"/>
    <s v="Vidya Sagar"/>
    <x v="6"/>
    <s v="Lucknow"/>
    <x v="250"/>
    <m/>
    <x v="17"/>
    <s v="Executives"/>
    <s v="E6"/>
    <s v="Yes"/>
    <s v="Yes"/>
    <s v="Yes"/>
    <s v="Yes"/>
    <s v="Yes"/>
    <s v="Yes"/>
    <s v="No"/>
    <s v="0"/>
    <d v="2021-07-27T00:00:00"/>
    <d v="1899-12-30T12:47:24"/>
  </r>
  <r>
    <n v="1646"/>
    <s v="210000088877"/>
    <n v="60010810"/>
    <s v="B B Tiwari"/>
    <x v="6"/>
    <s v="Lucknow"/>
    <x v="257"/>
    <m/>
    <x v="17"/>
    <s v="Executives"/>
    <s v="E6"/>
    <s v="Yes"/>
    <s v="Yes"/>
    <s v="Yes"/>
    <s v="Yes"/>
    <s v="Yes"/>
    <s v="Yes"/>
    <s v="No"/>
    <s v="0"/>
    <d v="2021-07-27T00:00:00"/>
    <d v="1899-12-30T11:20:24"/>
  </r>
  <r>
    <n v="1660"/>
    <s v="210000088773"/>
    <n v="60010282"/>
    <s v="D P Singh"/>
    <x v="6"/>
    <s v="Lucknow"/>
    <x v="269"/>
    <m/>
    <x v="17"/>
    <s v="Executives"/>
    <s v="E6"/>
    <s v="Yes"/>
    <s v="Yes"/>
    <s v="Yes"/>
    <s v="Yes"/>
    <s v="Yes"/>
    <s v="Yes"/>
    <s v="No"/>
    <s v="0"/>
    <d v="2021-07-27T00:00:00"/>
    <d v="1899-12-30T10:42:09"/>
  </r>
  <r>
    <n v="1664"/>
    <s v="210000089194"/>
    <n v="60011085"/>
    <s v="Muhammad Ashraf"/>
    <x v="6"/>
    <s v="Lucknow"/>
    <x v="268"/>
    <m/>
    <x v="17"/>
    <s v="Executives"/>
    <s v="E6"/>
    <s v="Yes"/>
    <s v="Yes"/>
    <s v="Yes"/>
    <s v="Yes"/>
    <s v="Yes"/>
    <s v="Yes"/>
    <s v="No"/>
    <s v="0"/>
    <d v="2021-07-27T00:00:00"/>
    <d v="1899-12-30T14:04:31"/>
  </r>
  <r>
    <n v="1688"/>
    <s v="210000089658"/>
    <n v="60001818"/>
    <s v="Lav Kumar Pandey"/>
    <x v="6"/>
    <s v="Lucknow"/>
    <x v="246"/>
    <m/>
    <x v="17"/>
    <s v="Executives"/>
    <s v="E6"/>
    <s v="Yes"/>
    <s v="Yes"/>
    <s v="Yes"/>
    <s v="Yes"/>
    <s v="Yes"/>
    <s v="Yes"/>
    <s v="No"/>
    <s v="0"/>
    <d v="2021-07-27T00:00:00"/>
    <d v="1899-12-30T17:54:39"/>
  </r>
  <r>
    <n v="1692"/>
    <s v="210000089752"/>
    <n v="60001859"/>
    <s v="Saurabh Kumar"/>
    <x v="6"/>
    <s v="Lucknow"/>
    <x v="246"/>
    <m/>
    <x v="17"/>
    <s v="Executives"/>
    <s v="E6"/>
    <s v="Yes"/>
    <s v="Yes"/>
    <s v="Yes"/>
    <s v="Yes"/>
    <s v="Yes"/>
    <s v="Yes"/>
    <s v="No"/>
    <s v="0"/>
    <d v="2021-07-27T00:00:00"/>
    <d v="1899-12-30T18:30:40"/>
  </r>
  <r>
    <n v="1698"/>
    <s v="210000090135"/>
    <n v="60040777"/>
    <s v="Ashok Kumar"/>
    <x v="6"/>
    <s v="Lucknow"/>
    <x v="251"/>
    <m/>
    <x v="17"/>
    <s v="Executives"/>
    <s v="E6"/>
    <s v="Yes"/>
    <s v="Yes"/>
    <s v="Yes"/>
    <s v="Yes"/>
    <s v="Yes"/>
    <s v="Yes"/>
    <s v="No"/>
    <s v="0"/>
    <d v="2021-07-28T00:00:00"/>
    <d v="1899-12-30T10:24:13"/>
  </r>
  <r>
    <n v="1699"/>
    <s v="210000090040"/>
    <n v="60002483"/>
    <s v="Siddarth Yadav"/>
    <x v="6"/>
    <s v="Lucknow"/>
    <x v="246"/>
    <m/>
    <x v="17"/>
    <s v="Executives"/>
    <s v="E6"/>
    <s v="Yes"/>
    <s v="Yes"/>
    <s v="Yes"/>
    <s v="Yes"/>
    <s v="Yes"/>
    <s v="Yes"/>
    <s v="No"/>
    <s v="0"/>
    <d v="2021-07-28T00:00:00"/>
    <d v="1899-12-30T09:57:28"/>
  </r>
  <r>
    <n v="1702"/>
    <s v="210000090171"/>
    <n v="60011587"/>
    <s v="Ranveer Singh"/>
    <x v="6"/>
    <s v="Lucknow"/>
    <x v="239"/>
    <m/>
    <x v="17"/>
    <s v="Executives"/>
    <s v="E6"/>
    <s v="Yes"/>
    <s v="Yes"/>
    <s v="Yes"/>
    <s v="Yes"/>
    <s v="Yes"/>
    <s v="Yes"/>
    <s v="No"/>
    <s v="0"/>
    <d v="2021-07-28T00:00:00"/>
    <d v="1899-12-30T10:35:55"/>
  </r>
  <r>
    <n v="1708"/>
    <s v="210000090225"/>
    <n v="60001961"/>
    <s v="Roop Narayan Singh"/>
    <x v="6"/>
    <s v="Lucknow"/>
    <x v="253"/>
    <m/>
    <x v="17"/>
    <s v="Executives"/>
    <s v="E6"/>
    <s v="Yes"/>
    <s v="Yes"/>
    <s v="Yes"/>
    <s v="Yes"/>
    <s v="Yes"/>
    <s v="Yes"/>
    <s v="No"/>
    <s v="0"/>
    <d v="2021-07-28T00:00:00"/>
    <d v="1899-12-30T10:50:33"/>
  </r>
  <r>
    <n v="1711"/>
    <s v="210000090722"/>
    <n v="60011180"/>
    <s v="Rajiv Dubey"/>
    <x v="6"/>
    <s v="Lucknow"/>
    <x v="267"/>
    <m/>
    <x v="17"/>
    <s v="Executives"/>
    <s v="E6"/>
    <s v="Yes"/>
    <s v="Yes"/>
    <s v="Yes"/>
    <s v="Yes"/>
    <s v="Yes"/>
    <s v="Yes"/>
    <s v="No"/>
    <s v="0"/>
    <d v="2021-07-28T00:00:00"/>
    <d v="1899-12-30T13:35:49"/>
  </r>
  <r>
    <n v="1717"/>
    <s v="210000090310"/>
    <n v="60002431"/>
    <s v="Abhigyan Tiwari"/>
    <x v="6"/>
    <s v="Lucknow"/>
    <x v="250"/>
    <m/>
    <x v="17"/>
    <s v="Executives"/>
    <s v="E6"/>
    <s v="Yes"/>
    <s v="Yes"/>
    <s v="Yes"/>
    <s v="Yes"/>
    <s v="Yes"/>
    <s v="Yes"/>
    <s v="No"/>
    <s v="0"/>
    <d v="2021-07-28T00:00:00"/>
    <d v="1899-12-30T11:20:10"/>
  </r>
  <r>
    <n v="1757"/>
    <s v="210000091636"/>
    <n v="60011064"/>
    <s v="Uday Karan Singh"/>
    <x v="6"/>
    <s v="Lucknow"/>
    <x v="252"/>
    <m/>
    <x v="17"/>
    <s v="Executives"/>
    <s v="E6"/>
    <s v="Yes"/>
    <s v="Yes"/>
    <s v="Yes"/>
    <s v="Yes"/>
    <s v="Yes"/>
    <s v="Yes"/>
    <s v="No"/>
    <s v="0"/>
    <d v="2021-07-29T00:00:00"/>
    <d v="1899-12-30T09:53:36"/>
  </r>
  <r>
    <n v="1760"/>
    <s v="210000091590"/>
    <n v="60040130"/>
    <s v="Ashok Kumar Tiwari"/>
    <x v="6"/>
    <s v="Lucknow"/>
    <x v="268"/>
    <m/>
    <x v="17"/>
    <s v="Executives"/>
    <s v="E6"/>
    <s v="Yes"/>
    <s v="Yes"/>
    <s v="Yes"/>
    <s v="Yes"/>
    <s v="Yes"/>
    <s v="Yes"/>
    <s v="No"/>
    <s v="0"/>
    <d v="2021-07-29T00:00:00"/>
    <d v="1899-12-30T09:46:20"/>
  </r>
  <r>
    <n v="1801"/>
    <s v="210000092836"/>
    <n v="60001822"/>
    <s v="Satish Kumar Choubey"/>
    <x v="6"/>
    <s v="Lucknow"/>
    <x v="262"/>
    <m/>
    <x v="23"/>
    <s v="Executives"/>
    <s v="E6"/>
    <s v="Yes"/>
    <s v="Yes"/>
    <s v="Yes"/>
    <s v="Yes"/>
    <s v="Yes"/>
    <s v="Yes"/>
    <s v="No"/>
    <s v="0"/>
    <d v="2021-07-29T00:00:00"/>
    <d v="1899-12-30T21:58:22"/>
  </r>
  <r>
    <n v="1822"/>
    <s v="210000092945"/>
    <n v="60010294"/>
    <s v="Ram Jyawan Verma"/>
    <x v="6"/>
    <s v="Lucknow"/>
    <x v="248"/>
    <m/>
    <x v="17"/>
    <s v="Executives"/>
    <s v="E6"/>
    <s v="Yes"/>
    <s v="Yes"/>
    <s v="Yes"/>
    <s v="Yes"/>
    <s v="Yes"/>
    <s v="Yes"/>
    <s v="No"/>
    <s v="0"/>
    <d v="2021-07-30T00:00:00"/>
    <d v="1899-12-30T09:27:23"/>
  </r>
  <r>
    <n v="1851"/>
    <s v="210000093537"/>
    <n v="60001863"/>
    <s v="Rudra Kumar"/>
    <x v="6"/>
    <s v="Lucknow"/>
    <x v="252"/>
    <m/>
    <x v="17"/>
    <s v="Executives"/>
    <s v="E6"/>
    <s v="Yes"/>
    <s v="Yes"/>
    <s v="Yes"/>
    <s v="Yes"/>
    <s v="Yes"/>
    <s v="Yes"/>
    <s v="No"/>
    <s v="0"/>
    <d v="2021-07-30T00:00:00"/>
    <d v="1899-12-30T14:27:42"/>
  </r>
  <r>
    <n v="1856"/>
    <s v="210000093883"/>
    <n v="60001761"/>
    <s v="Nafees Akhtar"/>
    <x v="6"/>
    <s v="Lucknow"/>
    <x v="270"/>
    <m/>
    <x v="17"/>
    <s v="Executives"/>
    <s v="E6"/>
    <s v="Yes"/>
    <s v="Yes"/>
    <s v="Yes"/>
    <s v="Yes"/>
    <s v="Yes"/>
    <s v="Yes"/>
    <s v="No"/>
    <s v="0"/>
    <d v="2021-07-30T00:00:00"/>
    <d v="1899-12-30T18:30:31"/>
  </r>
  <r>
    <n v="1861"/>
    <s v="210000093743"/>
    <n v="60001781"/>
    <s v="Satish Kumar Tiwari"/>
    <x v="6"/>
    <s v="Lucknow"/>
    <x v="245"/>
    <m/>
    <x v="17"/>
    <s v="Executives"/>
    <s v="E6"/>
    <s v="Yes"/>
    <s v="Yes"/>
    <s v="Yes"/>
    <s v="Yes"/>
    <s v="Yes"/>
    <s v="Yes"/>
    <s v="No"/>
    <s v="0"/>
    <d v="2021-07-30T00:00:00"/>
    <d v="1899-12-30T16:32:44"/>
  </r>
  <r>
    <n v="1880"/>
    <s v="210000094317"/>
    <n v="60051078"/>
    <s v="Satish Kumar Chaurasia"/>
    <x v="6"/>
    <s v="Lucknow"/>
    <x v="260"/>
    <m/>
    <x v="17"/>
    <s v="Executives"/>
    <s v="E6"/>
    <s v="Yes"/>
    <s v="Yes"/>
    <s v="Yes"/>
    <s v="Yes"/>
    <s v="Yes"/>
    <s v="Yes"/>
    <s v="No"/>
    <s v="0"/>
    <d v="2021-07-31T00:00:00"/>
    <d v="1899-12-30T11:52:58"/>
  </r>
  <r>
    <n v="1886"/>
    <s v="210000094512"/>
    <n v="60002120"/>
    <s v="Devarshi Shukla"/>
    <x v="6"/>
    <s v="Lucknow"/>
    <x v="259"/>
    <m/>
    <x v="17"/>
    <s v="Executives"/>
    <s v="E6"/>
    <s v="Yes"/>
    <s v="Yes"/>
    <s v="Yes"/>
    <s v="Yes"/>
    <s v="Yes"/>
    <s v="Yes"/>
    <s v="No"/>
    <s v="0"/>
    <d v="2021-07-31T00:00:00"/>
    <d v="1899-12-30T15:16:19"/>
  </r>
  <r>
    <n v="1894"/>
    <s v="210000094772"/>
    <n v="60001850"/>
    <s v="Alok Jaiswal"/>
    <x v="6"/>
    <s v="Lucknow"/>
    <x v="247"/>
    <m/>
    <x v="17"/>
    <s v="Executives"/>
    <s v="E6"/>
    <s v="Yes"/>
    <s v="Yes"/>
    <s v="Yes"/>
    <s v="Yes"/>
    <s v="Yes"/>
    <s v="Yes"/>
    <s v="No"/>
    <s v="0"/>
    <d v="2021-08-01T00:00:00"/>
    <d v="1899-12-30T14:33:26"/>
  </r>
  <r>
    <n v="1897"/>
    <s v="210000095110"/>
    <n v="60002009"/>
    <s v="Gajandra Pal Singh"/>
    <x v="6"/>
    <s v="Lucknow"/>
    <x v="245"/>
    <m/>
    <x v="17"/>
    <s v="Executives"/>
    <s v="E6"/>
    <s v="Yes"/>
    <s v="Yes"/>
    <s v="Yes"/>
    <s v="Yes"/>
    <s v="Yes"/>
    <s v="Yes"/>
    <s v="No"/>
    <s v="0"/>
    <d v="2021-08-02T00:00:00"/>
    <d v="1899-12-30T17:40:41"/>
  </r>
  <r>
    <n v="1904"/>
    <s v="210000095705"/>
    <n v="60010884"/>
    <s v="G N Rai"/>
    <x v="6"/>
    <s v="Lucknow"/>
    <x v="259"/>
    <m/>
    <x v="17"/>
    <s v="Executives"/>
    <s v="E6"/>
    <s v="Yes"/>
    <s v="Yes"/>
    <s v="Yes"/>
    <s v="Yes"/>
    <s v="Yes"/>
    <s v="Yes"/>
    <s v="No"/>
    <s v="0"/>
    <d v="2021-08-04T00:00:00"/>
    <d v="1899-12-30T12:40:43"/>
  </r>
  <r>
    <n v="1925"/>
    <s v="210000080244"/>
    <n v="60001191"/>
    <s v="Parvesh Kumar"/>
    <x v="6"/>
    <s v="Lucknow"/>
    <x v="245"/>
    <m/>
    <x v="17"/>
    <s v="Executives"/>
    <s v="E7"/>
    <s v="Yes"/>
    <s v="Yes"/>
    <s v="Yes"/>
    <s v="Yes"/>
    <s v="Yes"/>
    <s v="Yes"/>
    <s v="No"/>
    <s v="0"/>
    <d v="2021-07-07T00:00:00"/>
    <d v="1899-12-30T14:06:30"/>
  </r>
  <r>
    <n v="1933"/>
    <s v="210000081893"/>
    <n v="60001260"/>
    <s v="Manuji Chaubey"/>
    <x v="6"/>
    <s v="Lucknow"/>
    <x v="245"/>
    <m/>
    <x v="17"/>
    <s v="Executives"/>
    <s v="E7"/>
    <s v="Yes"/>
    <s v="Yes"/>
    <s v="Yes"/>
    <s v="Yes"/>
    <s v="Yes"/>
    <s v="Yes"/>
    <s v="No"/>
    <s v="0"/>
    <d v="2021-07-12T00:00:00"/>
    <d v="1899-12-30T15:19:37"/>
  </r>
  <r>
    <n v="1942"/>
    <s v="210000082399"/>
    <n v="60001056"/>
    <s v="R K Chaubey"/>
    <x v="6"/>
    <s v="Lucknow"/>
    <x v="245"/>
    <m/>
    <x v="17"/>
    <s v="Executives"/>
    <s v="E7"/>
    <s v="Yes"/>
    <s v="Yes"/>
    <s v="Yes"/>
    <s v="Yes"/>
    <s v="Yes"/>
    <s v="Yes"/>
    <s v="No"/>
    <s v="0"/>
    <d v="2021-07-13T00:00:00"/>
    <d v="1899-12-30T16:56:45"/>
  </r>
  <r>
    <n v="1946"/>
    <s v="210000082716"/>
    <n v="60041413"/>
    <s v="Rajesh Chandra Rai"/>
    <x v="6"/>
    <s v="Lucknow"/>
    <x v="245"/>
    <m/>
    <x v="17"/>
    <s v="Executives"/>
    <s v="E7"/>
    <s v="Yes"/>
    <s v="Yes"/>
    <s v="Yes"/>
    <s v="Yes"/>
    <s v="Yes"/>
    <s v="Yes"/>
    <s v="No"/>
    <s v="0"/>
    <d v="2021-07-14T00:00:00"/>
    <d v="1899-12-30T12:23:27"/>
  </r>
  <r>
    <n v="1951"/>
    <s v="210000082651"/>
    <n v="60015079"/>
    <s v="P B Singh"/>
    <x v="6"/>
    <s v="Lucknow"/>
    <x v="245"/>
    <m/>
    <x v="17"/>
    <s v="Executives"/>
    <s v="E7"/>
    <s v="Yes"/>
    <s v="Yes"/>
    <s v="Yes"/>
    <s v="Yes"/>
    <s v="Yes"/>
    <s v="Yes"/>
    <s v="No"/>
    <s v="0"/>
    <d v="2021-07-14T00:00:00"/>
    <d v="1899-12-30T10:31:40"/>
  </r>
  <r>
    <n v="1960"/>
    <s v="210000083754"/>
    <n v="60001742"/>
    <s v="Durgesh Kumar Singh"/>
    <x v="6"/>
    <s v="Lucknow"/>
    <x v="271"/>
    <m/>
    <x v="17"/>
    <s v="Executives"/>
    <s v="E7"/>
    <s v="Yes"/>
    <s v="Yes"/>
    <s v="Yes"/>
    <s v="Yes"/>
    <s v="Yes"/>
    <s v="Yes"/>
    <s v="No"/>
    <s v="0"/>
    <d v="2021-07-17T00:00:00"/>
    <d v="1899-12-30T10:33:01"/>
  </r>
  <r>
    <n v="1977"/>
    <s v="210000084991"/>
    <n v="60011076"/>
    <s v="Rajnikant Agrawal"/>
    <x v="6"/>
    <s v="Lucknow"/>
    <x v="252"/>
    <m/>
    <x v="17"/>
    <s v="Executives"/>
    <s v="E7"/>
    <s v="Yes"/>
    <s v="Yes"/>
    <s v="Yes"/>
    <s v="Yes"/>
    <s v="Yes"/>
    <s v="Yes"/>
    <s v="No"/>
    <s v="0"/>
    <d v="2021-07-20T00:00:00"/>
    <d v="1899-12-30T17:50:01"/>
  </r>
  <r>
    <n v="1994"/>
    <s v="210000085599"/>
    <n v="60010820"/>
    <s v="D K Rai"/>
    <x v="6"/>
    <s v="Lucknow"/>
    <x v="259"/>
    <m/>
    <x v="17"/>
    <s v="Executives"/>
    <s v="E7"/>
    <s v="Yes"/>
    <s v="Yes"/>
    <s v="Yes"/>
    <s v="Yes"/>
    <s v="Yes"/>
    <s v="Yes"/>
    <s v="No"/>
    <s v="0"/>
    <d v="2021-07-22T00:00:00"/>
    <d v="1899-12-30T15:57:09"/>
  </r>
  <r>
    <n v="2018"/>
    <s v="210000086797"/>
    <n v="60010983"/>
    <s v="H K Maunas"/>
    <x v="6"/>
    <s v="Lucknow"/>
    <x v="239"/>
    <m/>
    <x v="17"/>
    <s v="Executives"/>
    <s v="E7"/>
    <s v="Yes"/>
    <s v="Yes"/>
    <s v="Yes"/>
    <s v="Yes"/>
    <s v="Yes"/>
    <s v="Yes"/>
    <s v="No"/>
    <s v="0"/>
    <d v="2021-07-24T00:00:00"/>
    <d v="1899-12-30T14:47:28"/>
  </r>
  <r>
    <n v="2042"/>
    <s v="210000087249"/>
    <n v="60001236"/>
    <s v="Ganesh Kumar Ateriya"/>
    <x v="6"/>
    <s v="Lucknow"/>
    <x v="253"/>
    <m/>
    <x v="17"/>
    <s v="Executives"/>
    <s v="E7"/>
    <s v="Yes"/>
    <s v="Yes"/>
    <s v="Yes"/>
    <s v="Yes"/>
    <s v="Yes"/>
    <s v="Yes"/>
    <s v="No"/>
    <s v="0"/>
    <d v="2021-07-26T00:00:00"/>
    <d v="1899-12-30T09:16:30"/>
  </r>
  <r>
    <n v="2046"/>
    <s v="210000087289"/>
    <n v="60001317"/>
    <s v="Pradeep Kumar Chaurasia"/>
    <x v="6"/>
    <s v="Lucknow"/>
    <x v="245"/>
    <m/>
    <x v="17"/>
    <s v="Executives"/>
    <s v="E7"/>
    <s v="Yes"/>
    <s v="Yes"/>
    <s v="Yes"/>
    <s v="Yes"/>
    <s v="Yes"/>
    <s v="Yes"/>
    <s v="No"/>
    <s v="0"/>
    <d v="2021-07-26T00:00:00"/>
    <d v="1899-12-30T09:43:35"/>
  </r>
  <r>
    <n v="2047"/>
    <s v="210000087318"/>
    <n v="60011081"/>
    <s v="A Srivastava"/>
    <x v="6"/>
    <s v="Lucknow"/>
    <x v="245"/>
    <m/>
    <x v="17"/>
    <s v="Executives"/>
    <s v="E7"/>
    <s v="Yes"/>
    <s v="Yes"/>
    <s v="Yes"/>
    <s v="Yes"/>
    <s v="Yes"/>
    <s v="Yes"/>
    <s v="No"/>
    <s v="0"/>
    <d v="2021-07-26T00:00:00"/>
    <d v="1899-12-30T09:57:49"/>
  </r>
  <r>
    <n v="2052"/>
    <s v="210000087511"/>
    <n v="60001490"/>
    <s v="Brahm Dutt Dwivedi"/>
    <x v="6"/>
    <s v="Lucknow"/>
    <x v="245"/>
    <m/>
    <x v="17"/>
    <s v="Executives"/>
    <s v="E7"/>
    <s v="Yes"/>
    <s v="Yes"/>
    <s v="Yes"/>
    <s v="Yes"/>
    <s v="Yes"/>
    <s v="Yes"/>
    <s v="No"/>
    <s v="0"/>
    <d v="2021-07-26T00:00:00"/>
    <d v="1899-12-30T11:00:38"/>
  </r>
  <r>
    <n v="2054"/>
    <s v="210000087577"/>
    <n v="60000947"/>
    <s v="Yogendra Sahu"/>
    <x v="6"/>
    <s v="Lucknow"/>
    <x v="252"/>
    <m/>
    <x v="17"/>
    <s v="Executives"/>
    <s v="E7"/>
    <s v="Yes"/>
    <s v="Yes"/>
    <s v="Yes"/>
    <s v="Yes"/>
    <s v="Yes"/>
    <s v="Yes"/>
    <s v="No"/>
    <s v="0"/>
    <d v="2021-07-26T00:00:00"/>
    <d v="1899-12-30T11:32:34"/>
  </r>
  <r>
    <n v="2058"/>
    <s v="210000087522"/>
    <n v="60011539"/>
    <s v="Peeyush Pandey"/>
    <x v="6"/>
    <s v="Lucknow"/>
    <x v="249"/>
    <m/>
    <x v="17"/>
    <s v="Executives"/>
    <s v="E7"/>
    <s v="Yes"/>
    <s v="Yes"/>
    <s v="Yes"/>
    <s v="Yes"/>
    <s v="Yes"/>
    <s v="Yes"/>
    <s v="No"/>
    <s v="0"/>
    <d v="2021-07-26T00:00:00"/>
    <d v="1899-12-30T11:04:27"/>
  </r>
  <r>
    <n v="2063"/>
    <s v="210000087531"/>
    <n v="60000450"/>
    <s v="A K Mishra"/>
    <x v="6"/>
    <s v="Lucknow"/>
    <x v="245"/>
    <m/>
    <x v="17"/>
    <s v="Executives"/>
    <s v="E7"/>
    <s v="Yes"/>
    <s v="Yes"/>
    <s v="Yes"/>
    <s v="Yes"/>
    <s v="Yes"/>
    <s v="Yes"/>
    <s v="No"/>
    <s v="0"/>
    <d v="2021-07-26T00:00:00"/>
    <d v="1899-12-30T11:05:21"/>
  </r>
  <r>
    <n v="2069"/>
    <s v="210000088248"/>
    <n v="60011564"/>
    <s v="Shashi Olim Lakra"/>
    <x v="6"/>
    <s v="Lucknow"/>
    <x v="263"/>
    <m/>
    <x v="17"/>
    <s v="Executives"/>
    <s v="E7"/>
    <s v="Yes"/>
    <s v="Yes"/>
    <s v="Yes"/>
    <s v="Yes"/>
    <s v="Yes"/>
    <s v="Yes"/>
    <s v="No"/>
    <s v="0"/>
    <d v="2021-07-26T00:00:00"/>
    <d v="1899-12-30T17:08:02"/>
  </r>
  <r>
    <n v="2086"/>
    <s v="210000088103"/>
    <n v="60011069"/>
    <s v="T P Verma"/>
    <x v="6"/>
    <s v="Lucknow"/>
    <x v="250"/>
    <m/>
    <x v="17"/>
    <s v="Executives"/>
    <s v="E7"/>
    <s v="Yes"/>
    <s v="Yes"/>
    <s v="Yes"/>
    <s v="Yes"/>
    <s v="Yes"/>
    <s v="Yes"/>
    <s v="No"/>
    <s v="0"/>
    <d v="2021-07-26T00:00:00"/>
    <d v="1899-12-30T15:54:53"/>
  </r>
  <r>
    <n v="2093"/>
    <s v="210000088289"/>
    <n v="60040491"/>
    <s v="Prakash Chandra Kandpal"/>
    <x v="6"/>
    <s v="Lucknow"/>
    <x v="249"/>
    <m/>
    <x v="17"/>
    <s v="Executives"/>
    <s v="E7"/>
    <s v="Yes"/>
    <s v="Yes"/>
    <s v="Yes"/>
    <s v="Yes"/>
    <s v="Yes"/>
    <s v="Yes"/>
    <s v="No"/>
    <s v="0"/>
    <d v="2021-07-26T00:00:00"/>
    <d v="1899-12-30T17:23:00"/>
  </r>
  <r>
    <n v="2095"/>
    <s v="210000087675"/>
    <n v="60010762"/>
    <s v="Vijay Kumar Singh"/>
    <x v="6"/>
    <s v="Lucknow"/>
    <x v="261"/>
    <m/>
    <x v="18"/>
    <s v="Executives"/>
    <s v="E7"/>
    <s v="Yes"/>
    <s v="Yes"/>
    <s v="Yes"/>
    <s v="Yes"/>
    <s v="Yes"/>
    <s v="Yes"/>
    <s v="No"/>
    <s v="0"/>
    <d v="2021-07-26T00:00:00"/>
    <d v="1899-12-30T12:04:12"/>
  </r>
  <r>
    <n v="2106"/>
    <s v="210000088065"/>
    <n v="60010922"/>
    <s v="Sanjay Kumar Srivastava"/>
    <x v="6"/>
    <s v="Lucknow"/>
    <x v="263"/>
    <m/>
    <x v="17"/>
    <s v="Executives"/>
    <s v="E7"/>
    <s v="Yes"/>
    <s v="Yes"/>
    <s v="Yes"/>
    <s v="Yes"/>
    <s v="Yes"/>
    <s v="Yes"/>
    <s v="No"/>
    <s v="0"/>
    <d v="2021-07-26T00:00:00"/>
    <d v="1899-12-30T15:42:31"/>
  </r>
  <r>
    <n v="2158"/>
    <s v="210000090126"/>
    <n v="60001409"/>
    <s v="Raj Kumar"/>
    <x v="6"/>
    <s v="Lucknow"/>
    <x v="247"/>
    <m/>
    <x v="17"/>
    <s v="Executives"/>
    <s v="E7"/>
    <s v="Yes"/>
    <s v="Yes"/>
    <s v="Yes"/>
    <s v="Yes"/>
    <s v="Yes"/>
    <s v="Yes"/>
    <s v="No"/>
    <s v="0"/>
    <d v="2021-07-28T00:00:00"/>
    <d v="1899-12-30T10:24:53"/>
  </r>
  <r>
    <n v="2166"/>
    <s v="210000090358"/>
    <n v="60001411"/>
    <s v="Prem Kumar"/>
    <x v="6"/>
    <s v="Lucknow"/>
    <x v="258"/>
    <m/>
    <x v="17"/>
    <s v="Executives"/>
    <s v="E7"/>
    <s v="Yes"/>
    <s v="Yes"/>
    <s v="Yes"/>
    <s v="Yes"/>
    <s v="Yes"/>
    <s v="Yes"/>
    <s v="No"/>
    <s v="0"/>
    <d v="2021-07-28T00:00:00"/>
    <d v="1899-12-30T11:31:49"/>
  </r>
  <r>
    <n v="2188"/>
    <s v="210000091397"/>
    <n v="60001231"/>
    <s v="Pradeep Kr Verma"/>
    <x v="6"/>
    <s v="Lucknow"/>
    <x v="253"/>
    <m/>
    <x v="17"/>
    <s v="Executives"/>
    <s v="E7"/>
    <s v="Yes"/>
    <s v="Yes"/>
    <s v="Yes"/>
    <s v="Yes"/>
    <s v="Yes"/>
    <s v="Yes"/>
    <s v="No"/>
    <s v="0"/>
    <d v="2021-07-28T00:00:00"/>
    <d v="1899-12-30T19:24:11"/>
  </r>
  <r>
    <n v="2204"/>
    <s v="210000092421"/>
    <n v="60011513"/>
    <s v="Ajay Misra"/>
    <x v="6"/>
    <s v="Lucknow"/>
    <x v="250"/>
    <m/>
    <x v="17"/>
    <s v="Executives"/>
    <s v="E7"/>
    <s v="Yes"/>
    <s v="Yes"/>
    <s v="Yes"/>
    <s v="Yes"/>
    <s v="Yes"/>
    <s v="Yes"/>
    <s v="No"/>
    <s v="0"/>
    <d v="2021-07-29T00:00:00"/>
    <d v="1899-12-30T16:18:20"/>
  </r>
  <r>
    <n v="2209"/>
    <s v="210000092148"/>
    <n v="60001182"/>
    <s v="Jag Vijay Singh"/>
    <x v="6"/>
    <s v="Lucknow"/>
    <x v="268"/>
    <m/>
    <x v="17"/>
    <s v="Executives"/>
    <s v="E7"/>
    <s v="Yes"/>
    <s v="Yes"/>
    <s v="Yes"/>
    <s v="Yes"/>
    <s v="Yes"/>
    <s v="Yes"/>
    <s v="No"/>
    <s v="0"/>
    <d v="2021-07-29T00:00:00"/>
    <d v="1899-12-30T13:46:31"/>
  </r>
  <r>
    <n v="2214"/>
    <s v="210000091936"/>
    <n v="60001670"/>
    <s v="DharmPal Singh"/>
    <x v="6"/>
    <s v="Lucknow"/>
    <x v="255"/>
    <m/>
    <x v="17"/>
    <s v="Executives"/>
    <s v="E7"/>
    <s v="Yes"/>
    <s v="Yes"/>
    <s v="Yes"/>
    <s v="Yes"/>
    <s v="Yes"/>
    <s v="Yes"/>
    <s v="No"/>
    <s v="0"/>
    <d v="2021-07-29T00:00:00"/>
    <d v="1899-12-30T11:49:38"/>
  </r>
  <r>
    <n v="2227"/>
    <s v="210000092586"/>
    <n v="60001680"/>
    <s v="Ajay Kumar Gola"/>
    <x v="6"/>
    <s v="Lucknow"/>
    <x v="255"/>
    <m/>
    <x v="17"/>
    <s v="Executives"/>
    <s v="E7"/>
    <s v="Yes"/>
    <s v="Yes"/>
    <s v="Yes"/>
    <s v="Yes"/>
    <s v="Yes"/>
    <s v="Yes"/>
    <s v="No"/>
    <s v="0"/>
    <d v="2021-07-29T00:00:00"/>
    <d v="1899-12-30T17:37:18"/>
  </r>
  <r>
    <n v="2252"/>
    <s v="210000093532"/>
    <n v="60010919"/>
    <s v="Ugrasen Singh"/>
    <x v="6"/>
    <s v="Lucknow"/>
    <x v="260"/>
    <m/>
    <x v="17"/>
    <s v="Executives"/>
    <s v="E7"/>
    <s v="Yes"/>
    <s v="Yes"/>
    <s v="Yes"/>
    <s v="Yes"/>
    <s v="Yes"/>
    <s v="Yes"/>
    <s v="No"/>
    <s v="0"/>
    <d v="2021-07-30T00:00:00"/>
    <d v="1899-12-30T14:21:34"/>
  </r>
  <r>
    <n v="2283"/>
    <s v="210000094533"/>
    <n v="60011126"/>
    <s v="Pankaj Pandey"/>
    <x v="6"/>
    <s v="Lucknow"/>
    <x v="272"/>
    <m/>
    <x v="17"/>
    <s v="Executives"/>
    <s v="E7"/>
    <s v="Yes"/>
    <s v="Yes"/>
    <s v="Yes"/>
    <s v="Yes"/>
    <s v="Yes"/>
    <s v="Yes"/>
    <s v="No"/>
    <s v="0"/>
    <d v="2021-07-31T00:00:00"/>
    <d v="1899-12-30T15:28:07"/>
  </r>
  <r>
    <n v="2284"/>
    <s v="210000094559"/>
    <n v="60020520"/>
    <s v="AK Rai"/>
    <x v="6"/>
    <s v="Lucknow"/>
    <x v="262"/>
    <m/>
    <x v="23"/>
    <s v="Executives"/>
    <s v="E7"/>
    <s v="Yes"/>
    <s v="Yes"/>
    <s v="Yes"/>
    <s v="Yes"/>
    <s v="Yes"/>
    <s v="Yes"/>
    <s v="No"/>
    <s v="0"/>
    <d v="2021-07-31T00:00:00"/>
    <d v="1899-12-30T16:28:32"/>
  </r>
  <r>
    <n v="2326"/>
    <s v="210000081992"/>
    <n v="60016376"/>
    <s v="Vikram Chand"/>
    <x v="6"/>
    <s v="Lucknow"/>
    <x v="245"/>
    <m/>
    <x v="17"/>
    <s v="Executives"/>
    <s v="E8"/>
    <s v="Yes"/>
    <s v="Yes"/>
    <s v="Yes"/>
    <s v="Yes"/>
    <s v="Yes"/>
    <s v="Yes"/>
    <s v="No"/>
    <s v="0"/>
    <d v="2021-07-12T00:00:00"/>
    <d v="1899-12-30T16:59:04"/>
  </r>
  <r>
    <n v="2348"/>
    <s v="210000083953"/>
    <n v="60015023"/>
    <s v="Rajiv Mohan"/>
    <x v="6"/>
    <s v="Lucknow"/>
    <x v="245"/>
    <m/>
    <x v="17"/>
    <s v="Executives"/>
    <s v="E8"/>
    <s v="Yes"/>
    <s v="Yes"/>
    <s v="Yes"/>
    <s v="Yes"/>
    <s v="Yes"/>
    <s v="Yes"/>
    <s v="No"/>
    <s v="0"/>
    <d v="2021-07-17T00:00:00"/>
    <d v="1899-12-30T20:12:47"/>
  </r>
  <r>
    <n v="2376"/>
    <s v="210000085655"/>
    <n v="60020090"/>
    <s v="Mahesh C. Tewari"/>
    <x v="6"/>
    <s v="Lucknow"/>
    <x v="245"/>
    <m/>
    <x v="17"/>
    <s v="Executives"/>
    <s v="E8"/>
    <s v="Yes"/>
    <s v="Yes"/>
    <s v="Yes"/>
    <s v="Yes"/>
    <s v="Yes"/>
    <s v="Yes"/>
    <s v="No"/>
    <s v="0"/>
    <d v="2021-07-22T00:00:00"/>
    <d v="1899-12-30T16:37:03"/>
  </r>
  <r>
    <n v="2393"/>
    <s v="210000086621"/>
    <n v="60000968"/>
    <s v="Pankaj Kumar"/>
    <x v="6"/>
    <s v="Lucknow"/>
    <x v="257"/>
    <m/>
    <x v="17"/>
    <s v="Executives"/>
    <s v="E8"/>
    <s v="Yes"/>
    <s v="Yes"/>
    <s v="Yes"/>
    <s v="Yes"/>
    <s v="Yes"/>
    <s v="Yes"/>
    <s v="No"/>
    <s v="0"/>
    <d v="2021-07-24T00:00:00"/>
    <d v="1899-12-30T10:36:42"/>
  </r>
  <r>
    <n v="2407"/>
    <s v="210000087488"/>
    <n v="60000822"/>
    <s v="Raj Kumar Singh"/>
    <x v="6"/>
    <s v="Lucknow"/>
    <x v="268"/>
    <m/>
    <x v="17"/>
    <s v="Executives"/>
    <s v="E8"/>
    <s v="Yes"/>
    <s v="Yes"/>
    <s v="Yes"/>
    <s v="Yes"/>
    <s v="Yes"/>
    <s v="Yes"/>
    <s v="No"/>
    <s v="0"/>
    <d v="2021-07-26T00:00:00"/>
    <d v="1899-12-30T11:02:15"/>
  </r>
  <r>
    <n v="2413"/>
    <s v="210000087578"/>
    <n v="60001057"/>
    <s v="Deepak Kumar Singh"/>
    <x v="6"/>
    <s v="Lucknow"/>
    <x v="250"/>
    <m/>
    <x v="17"/>
    <s v="Executives"/>
    <s v="E8"/>
    <s v="Yes"/>
    <s v="Yes"/>
    <s v="Yes"/>
    <s v="Yes"/>
    <s v="Yes"/>
    <s v="Yes"/>
    <s v="No"/>
    <s v="0"/>
    <d v="2021-07-26T00:00:00"/>
    <d v="1899-12-30T11:34:25"/>
  </r>
  <r>
    <n v="2415"/>
    <s v="210000087598"/>
    <n v="60010088"/>
    <s v="S K Gupta"/>
    <x v="6"/>
    <s v="Lucknow"/>
    <x v="245"/>
    <m/>
    <x v="17"/>
    <s v="Executives"/>
    <s v="E8"/>
    <s v="Yes"/>
    <s v="Yes"/>
    <s v="Yes"/>
    <s v="Yes"/>
    <s v="Yes"/>
    <s v="Yes"/>
    <s v="No"/>
    <s v="0"/>
    <d v="2021-07-26T00:00:00"/>
    <d v="1899-12-30T11:34:23"/>
  </r>
  <r>
    <n v="2422"/>
    <s v="210000087430"/>
    <n v="60000942"/>
    <s v="Santosh Kumar Singh"/>
    <x v="6"/>
    <s v="Lucknow"/>
    <x v="262"/>
    <m/>
    <x v="23"/>
    <s v="Executives"/>
    <s v="E8"/>
    <s v="Yes"/>
    <s v="Yes"/>
    <s v="Yes"/>
    <s v="Yes"/>
    <s v="Yes"/>
    <s v="Yes"/>
    <s v="No"/>
    <s v="0"/>
    <d v="2021-07-26T00:00:00"/>
    <d v="1899-12-30T11:00:48"/>
  </r>
  <r>
    <n v="2427"/>
    <s v="210000088073"/>
    <n v="60000970"/>
    <s v="Rana Pratap"/>
    <x v="6"/>
    <s v="Lucknow"/>
    <x v="245"/>
    <m/>
    <x v="17"/>
    <s v="Executives"/>
    <s v="E8"/>
    <s v="Yes"/>
    <s v="Yes"/>
    <s v="Yes"/>
    <s v="Yes"/>
    <s v="Yes"/>
    <s v="Yes"/>
    <s v="No"/>
    <s v="0"/>
    <d v="2021-07-26T00:00:00"/>
    <d v="1899-12-30T15:45:22"/>
  </r>
  <r>
    <n v="2436"/>
    <s v="210000088078"/>
    <n v="60050064"/>
    <s v="N Kumar"/>
    <x v="6"/>
    <s v="Lucknow"/>
    <x v="248"/>
    <m/>
    <x v="17"/>
    <s v="Executives"/>
    <s v="E8"/>
    <s v="Yes"/>
    <s v="Yes"/>
    <s v="Yes"/>
    <s v="Yes"/>
    <s v="Yes"/>
    <s v="Yes"/>
    <s v="No"/>
    <s v="0"/>
    <d v="2021-07-26T00:00:00"/>
    <d v="1899-12-30T15:46:46"/>
  </r>
  <r>
    <n v="2439"/>
    <s v="210000088097"/>
    <n v="60030082"/>
    <s v="G S R Rao"/>
    <x v="6"/>
    <s v="Lucknow"/>
    <x v="245"/>
    <m/>
    <x v="17"/>
    <s v="Executives"/>
    <s v="E8"/>
    <s v="Yes"/>
    <s v="Yes"/>
    <s v="Yes"/>
    <s v="Yes"/>
    <s v="Yes"/>
    <s v="Yes"/>
    <s v="No"/>
    <s v="0"/>
    <d v="2021-07-26T00:00:00"/>
    <d v="1899-12-30T16:10:17"/>
  </r>
  <r>
    <n v="2480"/>
    <s v="210000090215"/>
    <n v="60000992"/>
    <s v="Prem Prakash Rai"/>
    <x v="6"/>
    <s v="Lucknow"/>
    <x v="258"/>
    <m/>
    <x v="17"/>
    <s v="Executives"/>
    <s v="E8"/>
    <s v="Yes"/>
    <s v="Yes"/>
    <s v="Yes"/>
    <s v="Yes"/>
    <s v="Yes"/>
    <s v="Yes"/>
    <s v="No"/>
    <s v="0"/>
    <d v="2021-07-28T00:00:00"/>
    <d v="1899-12-30T10:45:37"/>
  </r>
  <r>
    <n v="2509"/>
    <s v="210000092370"/>
    <n v="60000317"/>
    <s v="Arun Kumar Rai"/>
    <x v="6"/>
    <s v="Lucknow"/>
    <x v="247"/>
    <m/>
    <x v="17"/>
    <s v="Executives"/>
    <s v="E8"/>
    <s v="Yes"/>
    <s v="Yes"/>
    <s v="Yes"/>
    <s v="Yes"/>
    <s v="Yes"/>
    <s v="Yes"/>
    <s v="No"/>
    <s v="0"/>
    <d v="2021-07-29T00:00:00"/>
    <d v="1899-12-30T15:59:13"/>
  </r>
  <r>
    <n v="2512"/>
    <s v="210000092471"/>
    <n v="60000768"/>
    <s v="Udai Vir"/>
    <x v="6"/>
    <s v="Lucknow"/>
    <x v="245"/>
    <m/>
    <x v="17"/>
    <s v="Executives"/>
    <s v="E8"/>
    <s v="Yes"/>
    <s v="Yes"/>
    <s v="Yes"/>
    <s v="Yes"/>
    <s v="Yes"/>
    <s v="Yes"/>
    <s v="No"/>
    <s v="0"/>
    <d v="2021-07-29T00:00:00"/>
    <d v="1899-12-30T16:35:12"/>
  </r>
  <r>
    <n v="2530"/>
    <s v="210000093452"/>
    <n v="60030878"/>
    <s v="S K Singh"/>
    <x v="6"/>
    <s v="Lucknow"/>
    <x v="247"/>
    <m/>
    <x v="17"/>
    <s v="Executives"/>
    <s v="E8"/>
    <s v="Yes"/>
    <s v="Yes"/>
    <s v="Yes"/>
    <s v="Yes"/>
    <s v="Yes"/>
    <s v="Yes"/>
    <s v="No"/>
    <s v="0"/>
    <d v="2021-07-30T00:00:00"/>
    <d v="1899-12-30T12:48:11"/>
  </r>
  <r>
    <n v="2571"/>
    <s v="210000087646"/>
    <n v="60011045"/>
    <s v="Sanjai Gupta"/>
    <x v="6"/>
    <s v="Lucknow"/>
    <x v="245"/>
    <m/>
    <x v="17"/>
    <s v="Executives"/>
    <s v="E9"/>
    <s v="Yes"/>
    <s v="Yes"/>
    <s v="Yes"/>
    <s v="Yes"/>
    <s v="Yes"/>
    <s v="Yes"/>
    <s v="No"/>
    <s v="0"/>
    <d v="2021-07-26T00:00:00"/>
    <d v="1899-12-30T11:49:29"/>
  </r>
  <r>
    <n v="2585"/>
    <s v="210000080080"/>
    <n v="60011869"/>
    <s v="MALKHAN SINGH MEENA"/>
    <x v="6"/>
    <s v="Lucknow"/>
    <x v="246"/>
    <m/>
    <x v="17"/>
    <s v="Supervisors"/>
    <s v="S1"/>
    <s v="Yes"/>
    <s v="Yes"/>
    <s v="Yes"/>
    <s v="Yes"/>
    <s v="Yes"/>
    <s v="Yes"/>
    <s v="No"/>
    <s v="0"/>
    <d v="2021-07-07T00:00:00"/>
    <d v="1899-12-30T10:01:44"/>
  </r>
  <r>
    <n v="2611"/>
    <s v="210000084243"/>
    <n v="60075064"/>
    <s v="Pankaj Kumar"/>
    <x v="6"/>
    <s v="Lucknow"/>
    <x v="271"/>
    <m/>
    <x v="17"/>
    <s v="Supervisors"/>
    <s v="S1"/>
    <s v="Yes"/>
    <s v="Yes"/>
    <s v="Yes"/>
    <s v="Yes"/>
    <s v="Yes"/>
    <s v="Yes"/>
    <s v="No"/>
    <s v="0"/>
    <d v="2021-07-19T00:00:00"/>
    <d v="1899-12-30T12:22:06"/>
  </r>
  <r>
    <n v="2614"/>
    <s v="210000084878"/>
    <n v="60075059"/>
    <s v="Abhishek Kumar Verma"/>
    <x v="6"/>
    <s v="Lucknow"/>
    <x v="245"/>
    <m/>
    <x v="17"/>
    <s v="Supervisors"/>
    <s v="S1"/>
    <s v="Yes"/>
    <s v="Yes"/>
    <s v="Yes"/>
    <s v="Yes"/>
    <s v="Yes"/>
    <s v="Yes"/>
    <s v="No"/>
    <s v="0"/>
    <d v="2021-07-20T00:00:00"/>
    <d v="1899-12-30T16:06:48"/>
  </r>
  <r>
    <n v="2619"/>
    <s v="210000085718"/>
    <n v="60075017"/>
    <s v="Ajeet Yadav"/>
    <x v="6"/>
    <s v="Lucknow"/>
    <x v="254"/>
    <m/>
    <x v="17"/>
    <s v="Supervisors"/>
    <s v="S1"/>
    <s v="Yes"/>
    <s v="Yes"/>
    <s v="Yes"/>
    <s v="Yes"/>
    <s v="Yes"/>
    <s v="Yes"/>
    <s v="No"/>
    <s v="0"/>
    <d v="2021-07-22T00:00:00"/>
    <d v="1899-12-30T17:23:16"/>
  </r>
  <r>
    <n v="2642"/>
    <s v="210000087478"/>
    <n v="60075067"/>
    <s v="Jai Prakash Meena"/>
    <x v="6"/>
    <s v="Lucknow"/>
    <x v="262"/>
    <m/>
    <x v="23"/>
    <s v="Supervisors"/>
    <s v="S1"/>
    <s v="Yes"/>
    <s v="Yes"/>
    <s v="Yes"/>
    <s v="Yes"/>
    <s v="Yes"/>
    <s v="Yes"/>
    <s v="No"/>
    <s v="0"/>
    <d v="2021-07-26T00:00:00"/>
    <d v="1899-12-30T10:49:42"/>
  </r>
  <r>
    <n v="2668"/>
    <s v="210000087669"/>
    <n v="60075062"/>
    <s v="Priya ."/>
    <x v="6"/>
    <s v="Lucknow"/>
    <x v="245"/>
    <m/>
    <x v="17"/>
    <s v="Supervisors"/>
    <s v="S1"/>
    <s v="Yes"/>
    <s v="Yes"/>
    <s v="Yes"/>
    <s v="Yes"/>
    <s v="Yes"/>
    <s v="Yes"/>
    <s v="No"/>
    <s v="0"/>
    <d v="2021-07-26T00:00:00"/>
    <d v="1899-12-30T11:58:16"/>
  </r>
  <r>
    <n v="2681"/>
    <s v="210000087898"/>
    <n v="60075068"/>
    <s v="Sandeep Kumar Patel"/>
    <x v="6"/>
    <s v="Lucknow"/>
    <x v="249"/>
    <m/>
    <x v="17"/>
    <s v="Supervisors"/>
    <s v="S1"/>
    <s v="Yes"/>
    <s v="Yes"/>
    <s v="Yes"/>
    <s v="Yes"/>
    <s v="Yes"/>
    <s v="Yes"/>
    <s v="No"/>
    <s v="0"/>
    <d v="2021-07-26T00:00:00"/>
    <d v="1899-12-30T13:56:21"/>
  </r>
  <r>
    <n v="2686"/>
    <s v="210000088771"/>
    <n v="60075019"/>
    <s v="Ashutosh Kumar Gupta"/>
    <x v="6"/>
    <s v="Lucknow"/>
    <x v="269"/>
    <m/>
    <x v="17"/>
    <s v="Supervisors"/>
    <s v="S1"/>
    <s v="Yes"/>
    <s v="Yes"/>
    <s v="Yes"/>
    <s v="Yes"/>
    <s v="Yes"/>
    <s v="Yes"/>
    <s v="No"/>
    <s v="0"/>
    <d v="2021-07-27T00:00:00"/>
    <d v="1899-12-30T10:38:50"/>
  </r>
  <r>
    <n v="2709"/>
    <s v="210000089618"/>
    <n v="60075037"/>
    <s v="Santosh Kumar"/>
    <x v="6"/>
    <s v="Lucknow"/>
    <x v="264"/>
    <m/>
    <x v="0"/>
    <s v="Supervisors"/>
    <s v="S1"/>
    <s v="Yes"/>
    <s v="Yes"/>
    <s v="Yes"/>
    <s v="Yes"/>
    <s v="Yes"/>
    <s v="Yes"/>
    <s v="No"/>
    <s v="0"/>
    <d v="2021-07-27T00:00:00"/>
    <d v="1899-12-30T17:32:21"/>
  </r>
  <r>
    <n v="2721"/>
    <s v="210000089426"/>
    <n v="60075020"/>
    <s v="Balvant Bahadur Singh"/>
    <x v="6"/>
    <s v="Lucknow"/>
    <x v="246"/>
    <m/>
    <x v="17"/>
    <s v="Supervisors"/>
    <s v="S1"/>
    <s v="Yes"/>
    <s v="Yes"/>
    <s v="Yes"/>
    <s v="Yes"/>
    <s v="Yes"/>
    <s v="Yes"/>
    <s v="No"/>
    <s v="0"/>
    <d v="2021-07-27T00:00:00"/>
    <d v="1899-12-30T16:10:13"/>
  </r>
  <r>
    <n v="2750"/>
    <s v="210000090477"/>
    <n v="60075042"/>
    <s v="Surendra Kumar"/>
    <x v="6"/>
    <s v="Lucknow"/>
    <x v="257"/>
    <m/>
    <x v="17"/>
    <s v="Supervisors"/>
    <s v="S1"/>
    <s v="Yes"/>
    <s v="Yes"/>
    <s v="Yes"/>
    <s v="Yes"/>
    <s v="Yes"/>
    <s v="Yes"/>
    <s v="No"/>
    <s v="0"/>
    <d v="2021-07-28T00:00:00"/>
    <d v="1899-12-30T12:04:27"/>
  </r>
  <r>
    <n v="2752"/>
    <s v="210000090856"/>
    <n v="60075063"/>
    <s v="Shubham Kumar"/>
    <x v="6"/>
    <s v="Lucknow"/>
    <x v="256"/>
    <m/>
    <x v="18"/>
    <s v="Supervisors"/>
    <s v="S1"/>
    <s v="Yes"/>
    <s v="Yes"/>
    <s v="Yes"/>
    <s v="Yes"/>
    <s v="Yes"/>
    <s v="Yes"/>
    <s v="No"/>
    <s v="0"/>
    <d v="2021-07-28T00:00:00"/>
    <d v="1899-12-30T15:23:20"/>
  </r>
  <r>
    <n v="2753"/>
    <s v="210000090272"/>
    <n v="60075016"/>
    <s v="Aditya Raj Arthan"/>
    <x v="6"/>
    <s v="Lucknow"/>
    <x v="257"/>
    <m/>
    <x v="17"/>
    <s v="Supervisors"/>
    <s v="S1"/>
    <s v="Yes"/>
    <s v="Yes"/>
    <s v="Yes"/>
    <s v="Yes"/>
    <s v="Yes"/>
    <s v="Yes"/>
    <s v="No"/>
    <s v="0"/>
    <d v="2021-07-28T00:00:00"/>
    <d v="1899-12-30T10:58:18"/>
  </r>
  <r>
    <n v="2761"/>
    <s v="210000090795"/>
    <n v="60075021"/>
    <s v="Devana Varun Kumar Reddy"/>
    <x v="6"/>
    <s v="Lucknow"/>
    <x v="258"/>
    <m/>
    <x v="17"/>
    <s v="Supervisors"/>
    <s v="S1"/>
    <s v="Yes"/>
    <s v="Yes"/>
    <s v="Yes"/>
    <s v="Yes"/>
    <s v="Yes"/>
    <s v="Yes"/>
    <s v="No"/>
    <s v="0"/>
    <d v="2021-07-28T00:00:00"/>
    <d v="1899-12-30T14:46:27"/>
  </r>
  <r>
    <n v="2764"/>
    <s v="210000090173"/>
    <n v="60075043"/>
    <s v="Vishal Bharti"/>
    <x v="6"/>
    <s v="Lucknow"/>
    <x v="239"/>
    <m/>
    <x v="17"/>
    <s v="Supervisors"/>
    <s v="S1"/>
    <s v="Yes"/>
    <s v="Yes"/>
    <s v="Yes"/>
    <s v="Yes"/>
    <s v="Yes"/>
    <s v="Yes"/>
    <s v="No"/>
    <s v="0"/>
    <d v="2021-07-28T00:00:00"/>
    <d v="1899-12-30T10:38:16"/>
  </r>
  <r>
    <n v="2773"/>
    <s v="210000090252"/>
    <n v="60075031"/>
    <s v="Pratiksha kumari"/>
    <x v="6"/>
    <s v="Lucknow"/>
    <x v="268"/>
    <m/>
    <x v="17"/>
    <s v="Supervisors"/>
    <s v="S1"/>
    <s v="Yes"/>
    <s v="Yes"/>
    <s v="Yes"/>
    <s v="Yes"/>
    <s v="Yes"/>
    <s v="Yes"/>
    <s v="No"/>
    <s v="0"/>
    <d v="2021-07-28T00:00:00"/>
    <d v="1899-12-30T11:00:16"/>
  </r>
  <r>
    <n v="2774"/>
    <s v="210000090365"/>
    <n v="60075029"/>
    <s v="Niranjan Kumar"/>
    <x v="6"/>
    <s v="Lucknow"/>
    <x v="245"/>
    <m/>
    <x v="17"/>
    <s v="Supervisors"/>
    <s v="S1"/>
    <s v="Yes"/>
    <s v="Yes"/>
    <s v="Yes"/>
    <s v="Yes"/>
    <s v="Yes"/>
    <s v="Yes"/>
    <s v="No"/>
    <s v="0"/>
    <d v="2021-07-28T00:00:00"/>
    <d v="1899-12-30T11:29:22"/>
  </r>
  <r>
    <n v="2781"/>
    <s v="210000090493"/>
    <n v="60075030"/>
    <s v="Pramod Kumar"/>
    <x v="6"/>
    <s v="Lucknow"/>
    <x v="258"/>
    <m/>
    <x v="17"/>
    <s v="Supervisors"/>
    <s v="S1"/>
    <s v="Yes"/>
    <s v="Yes"/>
    <s v="Yes"/>
    <s v="Yes"/>
    <s v="Yes"/>
    <s v="Yes"/>
    <s v="No"/>
    <s v="0"/>
    <d v="2021-07-28T00:00:00"/>
    <d v="1899-12-30T12:06:40"/>
  </r>
  <r>
    <n v="2785"/>
    <s v="210000090767"/>
    <n v="60075015"/>
    <s v="Abhishek Mishra"/>
    <x v="6"/>
    <s v="Lucknow"/>
    <x v="245"/>
    <m/>
    <x v="17"/>
    <s v="Supervisors"/>
    <s v="S1"/>
    <s v="Yes"/>
    <s v="Yes"/>
    <s v="Yes"/>
    <s v="Yes"/>
    <s v="Yes"/>
    <s v="Yes"/>
    <s v="No"/>
    <s v="0"/>
    <d v="2021-07-28T00:00:00"/>
    <d v="1899-12-30T14:25:40"/>
  </r>
  <r>
    <n v="2798"/>
    <s v="210000091024"/>
    <n v="60010736"/>
    <s v="Gulab Chand"/>
    <x v="6"/>
    <s v="Lucknow"/>
    <x v="257"/>
    <m/>
    <x v="17"/>
    <s v="Supervisors"/>
    <s v="S1"/>
    <s v="Yes"/>
    <s v="Yes"/>
    <s v="Yes"/>
    <s v="Yes"/>
    <s v="Yes"/>
    <s v="Yes"/>
    <s v="No"/>
    <s v="0"/>
    <d v="2021-07-28T00:00:00"/>
    <d v="1899-12-30T16:21:15"/>
  </r>
  <r>
    <n v="2801"/>
    <s v="210000091271"/>
    <n v="60075044"/>
    <s v="Kumari Pushp Neha"/>
    <x v="6"/>
    <s v="Lucknow"/>
    <x v="259"/>
    <m/>
    <x v="17"/>
    <s v="Supervisors"/>
    <s v="S1"/>
    <s v="Yes"/>
    <s v="Yes"/>
    <s v="Yes"/>
    <s v="Yes"/>
    <s v="Yes"/>
    <s v="Yes"/>
    <s v="No"/>
    <s v="0"/>
    <d v="2021-07-28T00:00:00"/>
    <d v="1899-12-30T17:48:04"/>
  </r>
  <r>
    <n v="2809"/>
    <s v="210000091531"/>
    <n v="60075027"/>
    <s v="Manoj Kumar"/>
    <x v="6"/>
    <s v="Lucknow"/>
    <x v="252"/>
    <m/>
    <x v="17"/>
    <s v="Supervisors"/>
    <s v="S1"/>
    <s v="Yes"/>
    <s v="Yes"/>
    <s v="Yes"/>
    <s v="Yes"/>
    <s v="Yes"/>
    <s v="Yes"/>
    <s v="No"/>
    <s v="0"/>
    <d v="2021-07-28T00:00:00"/>
    <d v="1899-12-30T22:40:14"/>
  </r>
  <r>
    <n v="2812"/>
    <s v="210000090945"/>
    <n v="60075070"/>
    <s v="Abhijit Kumar"/>
    <x v="6"/>
    <s v="Lucknow"/>
    <x v="256"/>
    <m/>
    <x v="18"/>
    <s v="Supervisors"/>
    <s v="S1"/>
    <s v="Yes"/>
    <s v="Yes"/>
    <s v="Yes"/>
    <s v="Yes"/>
    <s v="Yes"/>
    <s v="Yes"/>
    <s v="No"/>
    <s v="0"/>
    <d v="2021-07-28T00:00:00"/>
    <d v="1899-12-30T15:56:43"/>
  </r>
  <r>
    <n v="2817"/>
    <s v="210000091062"/>
    <n v="60075034"/>
    <s v="Ravi Ranjan Kumar"/>
    <x v="6"/>
    <s v="Lucknow"/>
    <x v="250"/>
    <m/>
    <x v="17"/>
    <s v="Supervisors"/>
    <s v="S1"/>
    <s v="Yes"/>
    <s v="Yes"/>
    <s v="Yes"/>
    <s v="Yes"/>
    <s v="Yes"/>
    <s v="Yes"/>
    <s v="No"/>
    <s v="0"/>
    <d v="2021-07-28T00:00:00"/>
    <d v="1899-12-30T16:33:34"/>
  </r>
  <r>
    <n v="2818"/>
    <s v="210000091087"/>
    <n v="60075035"/>
    <s v="Ravi Raushan Kumar"/>
    <x v="6"/>
    <s v="Lucknow"/>
    <x v="245"/>
    <m/>
    <x v="17"/>
    <s v="Supervisors"/>
    <s v="S1"/>
    <s v="Yes"/>
    <s v="Yes"/>
    <s v="Yes"/>
    <s v="Yes"/>
    <s v="Yes"/>
    <s v="Yes"/>
    <s v="No"/>
    <s v="0"/>
    <d v="2021-07-28T00:00:00"/>
    <d v="1899-12-30T16:55:12"/>
  </r>
  <r>
    <n v="2822"/>
    <s v="210000091638"/>
    <n v="60075048"/>
    <s v="Amiruddin Ansari"/>
    <x v="6"/>
    <s v="Lucknow"/>
    <x v="252"/>
    <m/>
    <x v="17"/>
    <s v="Supervisors"/>
    <s v="S1"/>
    <s v="Yes"/>
    <s v="Yes"/>
    <s v="Yes"/>
    <s v="Yes"/>
    <s v="Yes"/>
    <s v="Yes"/>
    <s v="No"/>
    <s v="0"/>
    <d v="2021-07-29T00:00:00"/>
    <d v="1899-12-30T09:54:59"/>
  </r>
  <r>
    <n v="2824"/>
    <s v="210000091699"/>
    <n v="60075032"/>
    <s v="Prince Sharma"/>
    <x v="6"/>
    <s v="Lucknow"/>
    <x v="251"/>
    <m/>
    <x v="17"/>
    <s v="Supervisors"/>
    <s v="S1"/>
    <s v="Yes"/>
    <s v="Yes"/>
    <s v="Yes"/>
    <s v="Yes"/>
    <s v="Yes"/>
    <s v="Yes"/>
    <s v="No"/>
    <s v="0"/>
    <d v="2021-07-29T00:00:00"/>
    <d v="1899-12-30T10:12:40"/>
  </r>
  <r>
    <n v="2833"/>
    <s v="210000091720"/>
    <n v="60075033"/>
    <s v="Rajnish Kumar"/>
    <x v="6"/>
    <s v="Lucknow"/>
    <x v="270"/>
    <m/>
    <x v="17"/>
    <s v="Supervisors"/>
    <s v="S1"/>
    <s v="Yes"/>
    <s v="Yes"/>
    <s v="Yes"/>
    <s v="Yes"/>
    <s v="Yes"/>
    <s v="Yes"/>
    <s v="No"/>
    <s v="0"/>
    <d v="2021-07-29T00:00:00"/>
    <d v="1899-12-30T10:22:54"/>
  </r>
  <r>
    <n v="2834"/>
    <s v="210000091836"/>
    <n v="60075023"/>
    <s v="Gunjan Kumar"/>
    <x v="6"/>
    <s v="Lucknow"/>
    <x v="267"/>
    <m/>
    <x v="17"/>
    <s v="Supervisors"/>
    <s v="S1"/>
    <s v="Yes"/>
    <s v="Yes"/>
    <s v="Yes"/>
    <s v="Yes"/>
    <s v="Yes"/>
    <s v="Yes"/>
    <s v="No"/>
    <s v="0"/>
    <d v="2021-07-29T00:00:00"/>
    <d v="1899-12-30T11:05:49"/>
  </r>
  <r>
    <n v="2838"/>
    <s v="210000091743"/>
    <n v="60075045"/>
    <s v="Rahul Kumar"/>
    <x v="6"/>
    <s v="Lucknow"/>
    <x v="265"/>
    <m/>
    <x v="17"/>
    <s v="Supervisors"/>
    <s v="S1"/>
    <s v="Yes"/>
    <s v="Yes"/>
    <s v="Yes"/>
    <s v="Yes"/>
    <s v="Yes"/>
    <s v="Yes"/>
    <s v="No"/>
    <s v="0"/>
    <d v="2021-07-29T00:00:00"/>
    <d v="1899-12-30T10:36:05"/>
  </r>
  <r>
    <n v="2858"/>
    <s v="210000092504"/>
    <n v="60010711"/>
    <s v="Raj Narayan Singh"/>
    <x v="6"/>
    <s v="Lucknow"/>
    <x v="268"/>
    <m/>
    <x v="17"/>
    <s v="Supervisors"/>
    <s v="S1"/>
    <s v="Yes"/>
    <s v="Yes"/>
    <s v="Yes"/>
    <s v="Yes"/>
    <s v="Yes"/>
    <s v="Yes"/>
    <s v="No"/>
    <s v="0"/>
    <d v="2021-07-29T00:00:00"/>
    <d v="1899-12-30T16:49:03"/>
  </r>
  <r>
    <n v="2887"/>
    <s v="210000092589"/>
    <n v="60075069"/>
    <s v="Raushan Kumar"/>
    <x v="6"/>
    <s v="Lucknow"/>
    <x v="248"/>
    <m/>
    <x v="17"/>
    <s v="Supervisors"/>
    <s v="S1"/>
    <s v="Yes"/>
    <s v="Yes"/>
    <s v="Yes"/>
    <s v="Yes"/>
    <s v="Yes"/>
    <s v="Yes"/>
    <s v="No"/>
    <s v="0"/>
    <d v="2021-07-29T00:00:00"/>
    <d v="1899-12-30T17:39:20"/>
  </r>
  <r>
    <n v="2893"/>
    <s v="210000092815"/>
    <n v="60075039"/>
    <s v="Sonoo Kumar"/>
    <x v="6"/>
    <s v="Lucknow"/>
    <x v="256"/>
    <m/>
    <x v="18"/>
    <s v="Supervisors"/>
    <s v="S1"/>
    <s v="Yes"/>
    <s v="Yes"/>
    <s v="Yes"/>
    <s v="Yes"/>
    <s v="Yes"/>
    <s v="Yes"/>
    <s v="No"/>
    <s v="0"/>
    <d v="2021-07-29T00:00:00"/>
    <d v="1899-12-30T20:42:24"/>
  </r>
  <r>
    <n v="2896"/>
    <s v="210000092643"/>
    <n v="60075018"/>
    <s v="Amarjeet ."/>
    <x v="6"/>
    <s v="Lucknow"/>
    <x v="250"/>
    <m/>
    <x v="17"/>
    <s v="Supervisors"/>
    <s v="S1"/>
    <s v="Yes"/>
    <s v="Yes"/>
    <s v="Yes"/>
    <s v="Yes"/>
    <s v="Yes"/>
    <s v="Yes"/>
    <s v="No"/>
    <s v="0"/>
    <d v="2021-07-29T00:00:00"/>
    <d v="1899-12-30T18:02:02"/>
  </r>
  <r>
    <n v="2927"/>
    <s v="210000093180"/>
    <n v="60075074"/>
    <s v="Manoj Kumar"/>
    <x v="6"/>
    <s v="Lucknow"/>
    <x v="255"/>
    <m/>
    <x v="17"/>
    <s v="Supervisors"/>
    <s v="S1"/>
    <s v="Yes"/>
    <s v="Yes"/>
    <s v="Yes"/>
    <s v="Yes"/>
    <s v="Yes"/>
    <s v="Yes"/>
    <s v="No"/>
    <s v="0"/>
    <d v="2021-07-30T00:00:00"/>
    <d v="1899-12-30T10:51:11"/>
  </r>
  <r>
    <n v="2950"/>
    <s v="210000093827"/>
    <n v="60075022"/>
    <s v="Guddu Kumar"/>
    <x v="6"/>
    <s v="Lucknow"/>
    <x v="249"/>
    <m/>
    <x v="17"/>
    <s v="Supervisors"/>
    <s v="S1"/>
    <s v="Yes"/>
    <s v="Yes"/>
    <s v="Yes"/>
    <s v="Yes"/>
    <s v="Yes"/>
    <s v="Yes"/>
    <s v="No"/>
    <s v="0"/>
    <d v="2021-07-30T00:00:00"/>
    <d v="1899-12-30T17:31:16"/>
  </r>
  <r>
    <n v="2953"/>
    <s v="210000093513"/>
    <n v="60075024"/>
    <s v="HARBENDRA KUMAR"/>
    <x v="6"/>
    <s v="Lucknow"/>
    <x v="258"/>
    <m/>
    <x v="17"/>
    <s v="Supervisors"/>
    <s v="S1"/>
    <s v="Yes"/>
    <s v="Yes"/>
    <s v="Yes"/>
    <s v="Yes"/>
    <s v="Yes"/>
    <s v="Yes"/>
    <s v="No"/>
    <s v="0"/>
    <d v="2021-07-30T00:00:00"/>
    <d v="1899-12-30T14:07:45"/>
  </r>
  <r>
    <n v="2954"/>
    <s v="210000093534"/>
    <n v="60075036"/>
    <s v="Sanjay Kumar"/>
    <x v="6"/>
    <s v="Lucknow"/>
    <x v="258"/>
    <m/>
    <x v="17"/>
    <s v="Supervisors"/>
    <s v="S1"/>
    <s v="Yes"/>
    <s v="Yes"/>
    <s v="Yes"/>
    <s v="Yes"/>
    <s v="Yes"/>
    <s v="Yes"/>
    <s v="No"/>
    <s v="0"/>
    <d v="2021-07-30T00:00:00"/>
    <d v="1899-12-30T14:24:04"/>
  </r>
  <r>
    <n v="2963"/>
    <s v="210000093881"/>
    <n v="60075038"/>
    <s v="Sarvesh Kumar"/>
    <x v="6"/>
    <s v="Lucknow"/>
    <x v="260"/>
    <m/>
    <x v="17"/>
    <s v="Supervisors"/>
    <s v="S1"/>
    <s v="Yes"/>
    <s v="Yes"/>
    <s v="Yes"/>
    <s v="Yes"/>
    <s v="Yes"/>
    <s v="Yes"/>
    <s v="No"/>
    <s v="0"/>
    <d v="2021-07-30T00:00:00"/>
    <d v="1899-12-30T17:56:35"/>
  </r>
  <r>
    <n v="2977"/>
    <s v="210000094625"/>
    <n v="60075014"/>
    <s v="Abhishek Kumar"/>
    <x v="6"/>
    <s v="Lucknow"/>
    <x v="260"/>
    <m/>
    <x v="17"/>
    <s v="Supervisors"/>
    <s v="S1"/>
    <s v="Yes"/>
    <s v="Yes"/>
    <s v="Yes"/>
    <s v="Yes"/>
    <s v="Yes"/>
    <s v="Yes"/>
    <s v="No"/>
    <s v="0"/>
    <d v="2021-07-31T00:00:00"/>
    <d v="1899-12-30T17:01:42"/>
  </r>
  <r>
    <n v="2989"/>
    <s v="210000094647"/>
    <n v="60075025"/>
    <s v="HINA CHOUDHARY"/>
    <x v="6"/>
    <s v="Lucknow"/>
    <x v="255"/>
    <m/>
    <x v="17"/>
    <s v="Supervisors"/>
    <s v="S1"/>
    <s v="Yes"/>
    <s v="Yes"/>
    <s v="Yes"/>
    <s v="Yes"/>
    <s v="Yes"/>
    <s v="Yes"/>
    <s v="No"/>
    <s v="0"/>
    <d v="2021-07-31T00:00:00"/>
    <d v="1899-12-30T17:44:04"/>
  </r>
  <r>
    <n v="3008"/>
    <s v="210000100100"/>
    <n v="60010690"/>
    <s v="N Chakravarthy"/>
    <x v="6"/>
    <s v="Lucknow"/>
    <x v="252"/>
    <m/>
    <x v="17"/>
    <s v="Supervisors"/>
    <s v="S1"/>
    <s v="Yes"/>
    <s v="Yes"/>
    <s v="Yes"/>
    <s v="Yes"/>
    <s v="Yes"/>
    <s v="Yes"/>
    <s v="No"/>
    <s v="0"/>
    <d v="2021-08-20T00:00:00"/>
    <d v="1899-12-30T12:00:31"/>
  </r>
  <r>
    <n v="3019"/>
    <s v="210000081878"/>
    <n v="60011818"/>
    <s v="RAVULA NAVEEN KUMAR"/>
    <x v="6"/>
    <s v="Lucknow"/>
    <x v="245"/>
    <m/>
    <x v="17"/>
    <s v="Supervisors"/>
    <s v="S2"/>
    <s v="Yes"/>
    <s v="Yes"/>
    <s v="Yes"/>
    <s v="Yes"/>
    <s v="Yes"/>
    <s v="Yes"/>
    <s v="No"/>
    <s v="0"/>
    <d v="2021-07-12T00:00:00"/>
    <d v="1899-12-30T15:16:41"/>
  </r>
  <r>
    <n v="3023"/>
    <s v="210000082582"/>
    <n v="60011827"/>
    <s v="RAJEEV KUMAR"/>
    <x v="6"/>
    <s v="Lucknow"/>
    <x v="254"/>
    <m/>
    <x v="17"/>
    <s v="Supervisors"/>
    <s v="S2"/>
    <s v="Yes"/>
    <s v="Yes"/>
    <s v="Yes"/>
    <s v="Yes"/>
    <s v="Yes"/>
    <s v="Yes"/>
    <s v="No"/>
    <s v="0"/>
    <d v="2021-07-13T00:00:00"/>
    <d v="1899-12-30T23:07:39"/>
  </r>
  <r>
    <n v="3024"/>
    <s v="210000082596"/>
    <n v="60010706"/>
    <s v="Shiv Ram"/>
    <x v="6"/>
    <s v="Lucknow"/>
    <x v="246"/>
    <m/>
    <x v="17"/>
    <s v="Supervisors"/>
    <s v="S2"/>
    <s v="Yes"/>
    <s v="Yes"/>
    <s v="Yes"/>
    <s v="Yes"/>
    <s v="Yes"/>
    <s v="Yes"/>
    <s v="No"/>
    <s v="0"/>
    <d v="2021-07-14T00:00:00"/>
    <d v="1899-12-30T09:29:27"/>
  </r>
  <r>
    <n v="3028"/>
    <s v="210000083227"/>
    <n v="60011810"/>
    <s v="MANISH KUMAR"/>
    <x v="6"/>
    <s v="Lucknow"/>
    <x v="252"/>
    <m/>
    <x v="17"/>
    <s v="Supervisors"/>
    <s v="S2"/>
    <s v="Yes"/>
    <s v="Yes"/>
    <s v="Yes"/>
    <s v="Yes"/>
    <s v="Yes"/>
    <s v="Yes"/>
    <s v="No"/>
    <s v="0"/>
    <d v="2021-07-15T00:00:00"/>
    <d v="1899-12-30T15:36:21"/>
  </r>
  <r>
    <n v="3093"/>
    <s v="210000088497"/>
    <n v="60010696"/>
    <s v="P D Jaiswal"/>
    <x v="6"/>
    <s v="Lucknow"/>
    <x v="265"/>
    <m/>
    <x v="17"/>
    <s v="Supervisors"/>
    <s v="S2"/>
    <s v="Yes"/>
    <s v="Yes"/>
    <s v="Yes"/>
    <s v="Yes"/>
    <s v="Yes"/>
    <s v="Yes"/>
    <s v="No"/>
    <s v="0"/>
    <d v="2021-07-26T00:00:00"/>
    <d v="1899-12-30T21:57:16"/>
  </r>
  <r>
    <n v="3136"/>
    <s v="210000089178"/>
    <n v="60011731"/>
    <s v="AMAR KUMAR JEET"/>
    <x v="6"/>
    <s v="Lucknow"/>
    <x v="253"/>
    <m/>
    <x v="17"/>
    <s v="Supervisors"/>
    <s v="S2"/>
    <s v="Yes"/>
    <s v="Yes"/>
    <s v="Yes"/>
    <s v="Yes"/>
    <s v="Yes"/>
    <s v="Yes"/>
    <s v="No"/>
    <s v="0"/>
    <d v="2021-07-27T00:00:00"/>
    <d v="1899-12-30T14:00:45"/>
  </r>
  <r>
    <n v="3143"/>
    <s v="210000088788"/>
    <n v="60011836"/>
    <s v="PRAMOD KUMAR"/>
    <x v="6"/>
    <s v="Lucknow"/>
    <x v="253"/>
    <m/>
    <x v="17"/>
    <s v="Supervisors"/>
    <s v="S2"/>
    <s v="Yes"/>
    <s v="Yes"/>
    <s v="Yes"/>
    <s v="Yes"/>
    <s v="Yes"/>
    <s v="Yes"/>
    <s v="No"/>
    <s v="0"/>
    <d v="2021-07-27T00:00:00"/>
    <d v="1899-12-30T10:50:51"/>
  </r>
  <r>
    <n v="3172"/>
    <s v="210000089540"/>
    <n v="60011719"/>
    <s v="SAROJ KUMAR"/>
    <x v="6"/>
    <s v="Lucknow"/>
    <x v="255"/>
    <m/>
    <x v="17"/>
    <s v="Supervisors"/>
    <s v="S2"/>
    <s v="Yes"/>
    <s v="Yes"/>
    <s v="Yes"/>
    <s v="Yes"/>
    <s v="Yes"/>
    <s v="Yes"/>
    <s v="No"/>
    <s v="0"/>
    <d v="2021-07-27T00:00:00"/>
    <d v="1899-12-30T17:07:46"/>
  </r>
  <r>
    <n v="3200"/>
    <s v="210000090408"/>
    <n v="60011813"/>
    <s v="AJEET MANJHI"/>
    <x v="6"/>
    <s v="Lucknow"/>
    <x v="250"/>
    <m/>
    <x v="17"/>
    <s v="Supervisors"/>
    <s v="S2"/>
    <s v="Yes"/>
    <s v="Yes"/>
    <s v="Yes"/>
    <s v="Yes"/>
    <s v="Yes"/>
    <s v="Yes"/>
    <s v="No"/>
    <s v="0"/>
    <d v="2021-07-28T00:00:00"/>
    <d v="1899-12-30T11:43:54"/>
  </r>
  <r>
    <n v="3210"/>
    <s v="210000090383"/>
    <n v="60011837"/>
    <s v="NITISH KUMAR"/>
    <x v="6"/>
    <s v="Lucknow"/>
    <x v="257"/>
    <m/>
    <x v="17"/>
    <s v="Supervisors"/>
    <s v="S2"/>
    <s v="Yes"/>
    <s v="Yes"/>
    <s v="Yes"/>
    <s v="Yes"/>
    <s v="Yes"/>
    <s v="Yes"/>
    <s v="No"/>
    <s v="0"/>
    <d v="2021-07-28T00:00:00"/>
    <d v="1899-12-30T11:33:25"/>
  </r>
  <r>
    <n v="3214"/>
    <s v="210000090763"/>
    <n v="60011814"/>
    <s v="RANJEET KUMAR"/>
    <x v="6"/>
    <s v="Lucknow"/>
    <x v="258"/>
    <m/>
    <x v="17"/>
    <s v="Supervisors"/>
    <s v="S2"/>
    <s v="Yes"/>
    <s v="Yes"/>
    <s v="Yes"/>
    <s v="Yes"/>
    <s v="Yes"/>
    <s v="Yes"/>
    <s v="No"/>
    <s v="0"/>
    <d v="2021-07-28T00:00:00"/>
    <d v="1899-12-30T14:17:01"/>
  </r>
  <r>
    <n v="3230"/>
    <s v="210000090328"/>
    <n v="60011820"/>
    <s v="SAURABH SRIVASTAVA"/>
    <x v="6"/>
    <s v="Lucknow"/>
    <x v="245"/>
    <m/>
    <x v="17"/>
    <s v="Supervisors"/>
    <s v="S2"/>
    <s v="Yes"/>
    <s v="Yes"/>
    <s v="Yes"/>
    <s v="Yes"/>
    <s v="Yes"/>
    <s v="Yes"/>
    <s v="No"/>
    <s v="0"/>
    <d v="2021-07-28T00:00:00"/>
    <d v="1899-12-30T11:21:56"/>
  </r>
  <r>
    <n v="3235"/>
    <s v="210000090223"/>
    <n v="60050794"/>
    <s v="B Majhi"/>
    <x v="6"/>
    <s v="Lucknow"/>
    <x v="257"/>
    <m/>
    <x v="17"/>
    <s v="Supervisors"/>
    <s v="S2"/>
    <s v="Yes"/>
    <s v="Yes"/>
    <s v="Yes"/>
    <s v="Yes"/>
    <s v="Yes"/>
    <s v="Yes"/>
    <s v="No"/>
    <s v="0"/>
    <d v="2021-07-28T00:00:00"/>
    <d v="1899-12-30T10:47:57"/>
  </r>
  <r>
    <n v="3236"/>
    <s v="210000090268"/>
    <n v="60011821"/>
    <s v="SWATI AGRAWAL"/>
    <x v="6"/>
    <s v="Lucknow"/>
    <x v="245"/>
    <m/>
    <x v="17"/>
    <s v="Supervisors"/>
    <s v="S2"/>
    <s v="Yes"/>
    <s v="Yes"/>
    <s v="Yes"/>
    <s v="Yes"/>
    <s v="Yes"/>
    <s v="Yes"/>
    <s v="No"/>
    <s v="0"/>
    <d v="2021-07-28T00:00:00"/>
    <d v="1899-12-30T11:01:58"/>
  </r>
  <r>
    <n v="3247"/>
    <s v="210000091086"/>
    <n v="60011808"/>
    <s v="LAXMI KUMARI"/>
    <x v="6"/>
    <s v="Lucknow"/>
    <x v="245"/>
    <m/>
    <x v="17"/>
    <s v="Supervisors"/>
    <s v="S2"/>
    <s v="Yes"/>
    <s v="Yes"/>
    <s v="Yes"/>
    <s v="Yes"/>
    <s v="Yes"/>
    <s v="Yes"/>
    <s v="No"/>
    <s v="0"/>
    <d v="2021-07-28T00:00:00"/>
    <d v="1899-12-30T16:53:37"/>
  </r>
  <r>
    <n v="3252"/>
    <s v="210000091036"/>
    <n v="60011713"/>
    <s v="MINTU KUMAR"/>
    <x v="6"/>
    <s v="Lucknow"/>
    <x v="251"/>
    <m/>
    <x v="17"/>
    <s v="Supervisors"/>
    <s v="S2"/>
    <s v="Yes"/>
    <s v="Yes"/>
    <s v="Yes"/>
    <s v="Yes"/>
    <s v="Yes"/>
    <s v="Yes"/>
    <s v="No"/>
    <s v="0"/>
    <d v="2021-07-28T00:00:00"/>
    <d v="1899-12-30T16:42:36"/>
  </r>
  <r>
    <n v="3267"/>
    <s v="210000091316"/>
    <n v="60011819"/>
    <s v="RICHA KUMARI"/>
    <x v="6"/>
    <s v="Lucknow"/>
    <x v="268"/>
    <m/>
    <x v="17"/>
    <s v="Supervisors"/>
    <s v="S2"/>
    <s v="Yes"/>
    <s v="Yes"/>
    <s v="Yes"/>
    <s v="Yes"/>
    <s v="Yes"/>
    <s v="Yes"/>
    <s v="No"/>
    <s v="0"/>
    <d v="2021-07-28T00:00:00"/>
    <d v="1899-12-30T18:13:18"/>
  </r>
  <r>
    <n v="3270"/>
    <s v="210000091471"/>
    <n v="60011834"/>
    <s v="Sonu Kumar"/>
    <x v="6"/>
    <s v="Lucknow"/>
    <x v="251"/>
    <m/>
    <x v="17"/>
    <s v="Supervisors"/>
    <s v="S2"/>
    <s v="Yes"/>
    <s v="Yes"/>
    <s v="Yes"/>
    <s v="Yes"/>
    <s v="Yes"/>
    <s v="Yes"/>
    <s v="No"/>
    <s v="0"/>
    <d v="2021-07-28T00:00:00"/>
    <d v="1899-12-30T20:55:57"/>
  </r>
  <r>
    <n v="3271"/>
    <s v="210000091465"/>
    <n v="60011829"/>
    <s v="SHYAM SUNDAR RAM"/>
    <x v="6"/>
    <s v="Lucknow"/>
    <x v="251"/>
    <m/>
    <x v="17"/>
    <s v="Supervisors"/>
    <s v="S2"/>
    <s v="Yes"/>
    <s v="Yes"/>
    <s v="Yes"/>
    <s v="Yes"/>
    <s v="Yes"/>
    <s v="Yes"/>
    <s v="No"/>
    <s v="0"/>
    <d v="2021-07-28T00:00:00"/>
    <d v="1899-12-30T21:10:45"/>
  </r>
  <r>
    <n v="3274"/>
    <s v="210000091040"/>
    <n v="60011822"/>
    <s v="TANMOY KHAN"/>
    <x v="6"/>
    <s v="Lucknow"/>
    <x v="251"/>
    <m/>
    <x v="17"/>
    <s v="Supervisors"/>
    <s v="S2"/>
    <s v="Yes"/>
    <s v="Yes"/>
    <s v="Yes"/>
    <s v="Yes"/>
    <s v="Yes"/>
    <s v="Yes"/>
    <s v="No"/>
    <s v="0"/>
    <d v="2021-07-28T00:00:00"/>
    <d v="1899-12-30T16:48:28"/>
  </r>
  <r>
    <n v="3287"/>
    <s v="210000091628"/>
    <n v="60011823"/>
    <s v="DHARMENDRA KUMAR  SINGH"/>
    <x v="6"/>
    <s v="Lucknow"/>
    <x v="268"/>
    <m/>
    <x v="17"/>
    <s v="Supervisors"/>
    <s v="S2"/>
    <s v="Yes"/>
    <s v="Yes"/>
    <s v="Yes"/>
    <s v="Yes"/>
    <s v="Yes"/>
    <s v="Yes"/>
    <s v="No"/>
    <s v="0"/>
    <d v="2021-07-29T00:00:00"/>
    <d v="1899-12-30T09:53:26"/>
  </r>
  <r>
    <n v="3293"/>
    <s v="210000092060"/>
    <n v="60011709"/>
    <s v="JAWAHAR KUMAR RAM"/>
    <x v="6"/>
    <s v="Lucknow"/>
    <x v="246"/>
    <m/>
    <x v="17"/>
    <s v="Supervisors"/>
    <s v="S2"/>
    <s v="Yes"/>
    <s v="Yes"/>
    <s v="Yes"/>
    <s v="Yes"/>
    <s v="Yes"/>
    <s v="Yes"/>
    <s v="No"/>
    <s v="0"/>
    <d v="2021-07-29T00:00:00"/>
    <d v="1899-12-30T12:33:43"/>
  </r>
  <r>
    <n v="3321"/>
    <s v="210000091920"/>
    <n v="60011839"/>
    <s v="PRAMOD CHAUDHARY"/>
    <x v="6"/>
    <s v="Lucknow"/>
    <x v="248"/>
    <m/>
    <x v="17"/>
    <s v="Supervisors"/>
    <s v="S2"/>
    <s v="Yes"/>
    <s v="Yes"/>
    <s v="Yes"/>
    <s v="Yes"/>
    <s v="Yes"/>
    <s v="Yes"/>
    <s v="No"/>
    <s v="0"/>
    <d v="2021-07-29T00:00:00"/>
    <d v="1899-12-30T11:48:56"/>
  </r>
  <r>
    <n v="3340"/>
    <s v="210000092847"/>
    <n v="60011806"/>
    <s v="RAGHUNATH KUMAR"/>
    <x v="6"/>
    <s v="Lucknow"/>
    <x v="247"/>
    <m/>
    <x v="17"/>
    <s v="Supervisors"/>
    <s v="S2"/>
    <s v="Yes"/>
    <s v="Yes"/>
    <s v="Yes"/>
    <s v="Yes"/>
    <s v="Yes"/>
    <s v="Yes"/>
    <s v="No"/>
    <s v="0"/>
    <d v="2021-07-29T00:00:00"/>
    <d v="1899-12-30T22:38:33"/>
  </r>
  <r>
    <n v="3353"/>
    <s v="210000093128"/>
    <n v="60011728"/>
    <s v="AKHILESH KUMAR GUPTA"/>
    <x v="6"/>
    <s v="Lucknow"/>
    <x v="268"/>
    <m/>
    <x v="17"/>
    <s v="Supervisors"/>
    <s v="S2"/>
    <s v="Yes"/>
    <s v="Yes"/>
    <s v="Yes"/>
    <s v="Yes"/>
    <s v="Yes"/>
    <s v="Yes"/>
    <s v="No"/>
    <s v="0"/>
    <d v="2021-07-30T00:00:00"/>
    <d v="1899-12-30T10:34:30"/>
  </r>
  <r>
    <n v="3357"/>
    <s v="210000093292"/>
    <n v="60011720"/>
    <s v="SONU KUMAR"/>
    <x v="6"/>
    <s v="Lucknow"/>
    <x v="258"/>
    <m/>
    <x v="17"/>
    <s v="Supervisors"/>
    <s v="S2"/>
    <s v="Yes"/>
    <s v="Yes"/>
    <s v="Yes"/>
    <s v="Yes"/>
    <s v="Yes"/>
    <s v="Yes"/>
    <s v="No"/>
    <s v="0"/>
    <d v="2021-07-30T00:00:00"/>
    <d v="1899-12-30T11:29:46"/>
  </r>
  <r>
    <n v="3360"/>
    <s v="210000093347"/>
    <n v="60011716"/>
    <s v="RINKI KUMARI"/>
    <x v="6"/>
    <s v="Lucknow"/>
    <x v="246"/>
    <m/>
    <x v="17"/>
    <s v="Supervisors"/>
    <s v="S2"/>
    <s v="Yes"/>
    <s v="Yes"/>
    <s v="Yes"/>
    <s v="Yes"/>
    <s v="Yes"/>
    <s v="Yes"/>
    <s v="No"/>
    <s v="0"/>
    <d v="2021-07-30T00:00:00"/>
    <d v="1899-12-30T12:04:28"/>
  </r>
  <r>
    <n v="3363"/>
    <s v="210000092958"/>
    <n v="60011714"/>
    <s v="MOHD TALIB"/>
    <x v="6"/>
    <s v="Lucknow"/>
    <x v="246"/>
    <m/>
    <x v="17"/>
    <s v="Supervisors"/>
    <s v="S2"/>
    <s v="Yes"/>
    <s v="Yes"/>
    <s v="Yes"/>
    <s v="Yes"/>
    <s v="Yes"/>
    <s v="Yes"/>
    <s v="No"/>
    <s v="0"/>
    <d v="2021-07-30T00:00:00"/>
    <d v="1899-12-30T09:46:03"/>
  </r>
  <r>
    <n v="3374"/>
    <s v="210000093983"/>
    <n v="60011840"/>
    <s v="VIVEK KUMAR"/>
    <x v="6"/>
    <s v="Lucknow"/>
    <x v="256"/>
    <m/>
    <x v="18"/>
    <s v="Supervisors"/>
    <s v="S2"/>
    <s v="Yes"/>
    <s v="Yes"/>
    <s v="Yes"/>
    <s v="Yes"/>
    <s v="Yes"/>
    <s v="Yes"/>
    <s v="No"/>
    <s v="0"/>
    <d v="2021-07-30T00:00:00"/>
    <d v="1899-12-30T20:45:50"/>
  </r>
  <r>
    <n v="3397"/>
    <s v="210000094528"/>
    <n v="60011835"/>
    <s v="SATISH KUMAR"/>
    <x v="6"/>
    <s v="Lucknow"/>
    <x v="247"/>
    <m/>
    <x v="17"/>
    <s v="Supervisors"/>
    <s v="S2"/>
    <s v="Yes"/>
    <s v="Yes"/>
    <s v="Yes"/>
    <s v="Yes"/>
    <s v="Yes"/>
    <s v="Yes"/>
    <s v="No"/>
    <s v="0"/>
    <d v="2021-07-31T00:00:00"/>
    <d v="1899-12-30T15:41:50"/>
  </r>
  <r>
    <n v="3407"/>
    <s v="210000094547"/>
    <n v="60011817"/>
    <s v="RANI PRIYA"/>
    <x v="6"/>
    <s v="Lucknow"/>
    <x v="255"/>
    <m/>
    <x v="17"/>
    <s v="Supervisors"/>
    <s v="S2"/>
    <s v="Yes"/>
    <s v="Yes"/>
    <s v="Yes"/>
    <s v="Yes"/>
    <s v="Yes"/>
    <s v="Yes"/>
    <s v="No"/>
    <s v="0"/>
    <d v="2021-07-31T00:00:00"/>
    <d v="1899-12-30T16:21:58"/>
  </r>
  <r>
    <n v="3408"/>
    <s v="210000094478"/>
    <n v="60011864"/>
    <s v="Mahaveer Singh"/>
    <x v="6"/>
    <s v="Lucknow"/>
    <x v="262"/>
    <m/>
    <x v="23"/>
    <s v="Supervisors"/>
    <s v="S2"/>
    <s v="Yes"/>
    <s v="Yes"/>
    <s v="Yes"/>
    <s v="Yes"/>
    <s v="Yes"/>
    <s v="Yes"/>
    <s v="No"/>
    <s v="0"/>
    <d v="2021-07-31T00:00:00"/>
    <d v="1899-12-30T15:03:22"/>
  </r>
  <r>
    <n v="3412"/>
    <s v="210000094239"/>
    <n v="60011812"/>
    <s v="VANAM SURESH"/>
    <x v="6"/>
    <s v="Lucknow"/>
    <x v="263"/>
    <m/>
    <x v="17"/>
    <s v="Supervisors"/>
    <s v="S2"/>
    <s v="Yes"/>
    <s v="Yes"/>
    <s v="Yes"/>
    <s v="Yes"/>
    <s v="Yes"/>
    <s v="Yes"/>
    <s v="No"/>
    <s v="0"/>
    <d v="2021-07-31T00:00:00"/>
    <d v="1899-12-30T11:15:32"/>
  </r>
  <r>
    <n v="3413"/>
    <s v="210000094505"/>
    <n v="60011824"/>
    <s v="AMRITA KUMARI"/>
    <x v="6"/>
    <s v="Lucknow"/>
    <x v="266"/>
    <m/>
    <x v="17"/>
    <s v="Supervisors"/>
    <s v="S2"/>
    <s v="Yes"/>
    <s v="Yes"/>
    <s v="Yes"/>
    <s v="Yes"/>
    <s v="Yes"/>
    <s v="Yes"/>
    <s v="No"/>
    <s v="0"/>
    <d v="2021-07-31T00:00:00"/>
    <d v="1899-12-30T15:02:06"/>
  </r>
  <r>
    <n v="3415"/>
    <s v="210000094639"/>
    <n v="60011102"/>
    <s v="R K Mishra"/>
    <x v="6"/>
    <s v="Lucknow"/>
    <x v="268"/>
    <m/>
    <x v="17"/>
    <s v="Supervisors"/>
    <s v="S2"/>
    <s v="Yes"/>
    <s v="Yes"/>
    <s v="Yes"/>
    <s v="Yes"/>
    <s v="Yes"/>
    <s v="Yes"/>
    <s v="No"/>
    <s v="0"/>
    <d v="2021-07-31T00:00:00"/>
    <d v="1899-12-30T17:54:18"/>
  </r>
  <r>
    <n v="3430"/>
    <s v="210000100158"/>
    <n v="60010691"/>
    <s v="Balwant Singh"/>
    <x v="6"/>
    <s v="Lucknow"/>
    <x v="264"/>
    <m/>
    <x v="0"/>
    <s v="Supervisors"/>
    <s v="S2"/>
    <s v="Yes"/>
    <s v="Yes"/>
    <s v="Yes"/>
    <s v="Yes"/>
    <s v="Yes"/>
    <s v="Yes"/>
    <s v="No"/>
    <s v="0"/>
    <d v="2021-08-20T00:00:00"/>
    <d v="1899-12-30T16:32:22"/>
  </r>
  <r>
    <n v="3435"/>
    <s v="210000082100"/>
    <n v="60041287"/>
    <s v="Suresh Sahoo"/>
    <x v="6"/>
    <s v="Lucknow"/>
    <x v="246"/>
    <m/>
    <x v="17"/>
    <s v="Supervisors"/>
    <s v="S3"/>
    <s v="Yes"/>
    <s v="Yes"/>
    <s v="Yes"/>
    <s v="Yes"/>
    <s v="Yes"/>
    <s v="Yes"/>
    <s v="No"/>
    <s v="0"/>
    <d v="2021-07-13T00:00:00"/>
    <d v="1899-12-30T10:52:57"/>
  </r>
  <r>
    <n v="3438"/>
    <s v="210000085613"/>
    <n v="60010586"/>
    <s v="Ashok Kumar"/>
    <x v="6"/>
    <s v="Lucknow"/>
    <x v="255"/>
    <m/>
    <x v="17"/>
    <s v="Supervisors"/>
    <s v="S3"/>
    <s v="Yes"/>
    <s v="Yes"/>
    <s v="Yes"/>
    <s v="Yes"/>
    <s v="Yes"/>
    <s v="Yes"/>
    <s v="No"/>
    <s v="0"/>
    <d v="2021-07-22T00:00:00"/>
    <d v="1899-12-30T15:46:24"/>
  </r>
  <r>
    <n v="3448"/>
    <s v="210000087534"/>
    <n v="60016787"/>
    <s v="Prem Kishore Yadav"/>
    <x v="6"/>
    <s v="Lucknow"/>
    <x v="249"/>
    <m/>
    <x v="17"/>
    <s v="Supervisors"/>
    <s v="S3"/>
    <s v="Yes"/>
    <s v="Yes"/>
    <s v="Yes"/>
    <s v="Yes"/>
    <s v="Yes"/>
    <s v="Yes"/>
    <s v="No"/>
    <s v="0"/>
    <d v="2021-07-26T00:00:00"/>
    <d v="1899-12-30T11:08:26"/>
  </r>
  <r>
    <n v="3451"/>
    <s v="210000088420"/>
    <n v="60011677"/>
    <s v="Akhilesh Kumar"/>
    <x v="6"/>
    <s v="Lucknow"/>
    <x v="251"/>
    <m/>
    <x v="17"/>
    <s v="Supervisors"/>
    <s v="S3"/>
    <s v="Yes"/>
    <s v="Yes"/>
    <s v="Yes"/>
    <s v="Yes"/>
    <s v="Yes"/>
    <s v="Yes"/>
    <s v="No"/>
    <s v="0"/>
    <d v="2021-07-26T00:00:00"/>
    <d v="1899-12-30T18:34:42"/>
  </r>
  <r>
    <n v="3459"/>
    <s v="210000088853"/>
    <n v="60011623"/>
    <s v="Yedukondalu Yendrapaty"/>
    <x v="6"/>
    <s v="Lucknow"/>
    <x v="264"/>
    <m/>
    <x v="0"/>
    <s v="Supervisors"/>
    <s v="S3"/>
    <s v="Yes"/>
    <s v="Yes"/>
    <s v="Yes"/>
    <s v="Yes"/>
    <s v="Yes"/>
    <s v="Yes"/>
    <s v="No"/>
    <s v="0"/>
    <d v="2021-07-27T00:00:00"/>
    <d v="1899-12-30T11:05:49"/>
  </r>
  <r>
    <n v="3462"/>
    <s v="210000088959"/>
    <n v="60011691"/>
    <s v="Manoj Kumar"/>
    <x v="6"/>
    <s v="Lucknow"/>
    <x v="250"/>
    <m/>
    <x v="17"/>
    <s v="Supervisors"/>
    <s v="S3"/>
    <s v="Yes"/>
    <s v="Yes"/>
    <s v="Yes"/>
    <s v="Yes"/>
    <s v="Yes"/>
    <s v="Yes"/>
    <s v="No"/>
    <s v="0"/>
    <d v="2021-07-27T00:00:00"/>
    <d v="1899-12-30T12:08:30"/>
  </r>
  <r>
    <n v="3470"/>
    <s v="210000090386"/>
    <n v="60051180"/>
    <s v="Praveen Kumar Pandey"/>
    <x v="6"/>
    <s v="Lucknow"/>
    <x v="250"/>
    <m/>
    <x v="17"/>
    <s v="Supervisors"/>
    <s v="S3"/>
    <s v="Yes"/>
    <s v="Yes"/>
    <s v="Yes"/>
    <s v="Yes"/>
    <s v="Yes"/>
    <s v="Yes"/>
    <s v="No"/>
    <s v="0"/>
    <d v="2021-07-28T00:00:00"/>
    <d v="1899-12-30T11:39:19"/>
  </r>
  <r>
    <n v="3487"/>
    <s v="210000093069"/>
    <n v="60050551"/>
    <s v="K B Thapa"/>
    <x v="6"/>
    <s v="Lucknow"/>
    <x v="252"/>
    <m/>
    <x v="17"/>
    <s v="Supervisors"/>
    <s v="S3"/>
    <s v="Yes"/>
    <s v="Yes"/>
    <s v="Yes"/>
    <s v="Yes"/>
    <s v="Yes"/>
    <s v="Yes"/>
    <s v="No"/>
    <s v="0"/>
    <d v="2021-07-30T00:00:00"/>
    <d v="1899-12-30T10:22:13"/>
  </r>
  <r>
    <n v="3491"/>
    <s v="210000093574"/>
    <n v="60021012"/>
    <s v="Abhishek Kumar Rai"/>
    <x v="6"/>
    <s v="Lucknow"/>
    <x v="258"/>
    <m/>
    <x v="17"/>
    <s v="Supervisors"/>
    <s v="S3"/>
    <s v="Yes"/>
    <s v="Yes"/>
    <s v="Yes"/>
    <s v="Yes"/>
    <s v="Yes"/>
    <s v="Yes"/>
    <s v="No"/>
    <s v="0"/>
    <d v="2021-07-30T00:00:00"/>
    <d v="1899-12-30T15:02:33"/>
  </r>
  <r>
    <n v="3495"/>
    <s v="210000094582"/>
    <n v="60011614"/>
    <s v="Bansh Narayan Singh"/>
    <x v="6"/>
    <s v="Lucknow"/>
    <x v="259"/>
    <m/>
    <x v="17"/>
    <s v="Supervisors"/>
    <s v="S3"/>
    <s v="Yes"/>
    <s v="Yes"/>
    <s v="Yes"/>
    <s v="Yes"/>
    <s v="Yes"/>
    <s v="Yes"/>
    <s v="No"/>
    <s v="0"/>
    <d v="2021-07-31T00:00:00"/>
    <d v="1899-12-30T16:14:18"/>
  </r>
  <r>
    <n v="3496"/>
    <s v="210000095482"/>
    <n v="60016757"/>
    <s v="Pummy Kumari"/>
    <x v="6"/>
    <s v="Lucknow"/>
    <x v="262"/>
    <m/>
    <x v="23"/>
    <s v="Supervisors"/>
    <s v="S3"/>
    <s v="Yes"/>
    <s v="Yes"/>
    <s v="Yes"/>
    <s v="Yes"/>
    <s v="Yes"/>
    <s v="Yes"/>
    <s v="No"/>
    <s v="0"/>
    <d v="2021-08-03T00:00:00"/>
    <d v="1899-12-30T16:25:00"/>
  </r>
  <r>
    <n v="3508"/>
    <s v="210000079981"/>
    <n v="60011471"/>
    <s v="Anurag Singh"/>
    <x v="6"/>
    <s v="Lucknow"/>
    <x v="247"/>
    <m/>
    <x v="17"/>
    <s v="Supervisors"/>
    <s v="S4"/>
    <s v="Yes"/>
    <s v="Yes"/>
    <s v="Yes"/>
    <s v="Yes"/>
    <s v="Yes"/>
    <s v="Yes"/>
    <s v="No"/>
    <s v="0"/>
    <d v="2021-07-06T00:00:00"/>
    <d v="1899-12-30T17:05:59"/>
  </r>
  <r>
    <n v="3509"/>
    <s v="210000079863"/>
    <n v="60011255"/>
    <s v="Ranjeet Singh Yadav"/>
    <x v="6"/>
    <s v="Lucknow"/>
    <x v="272"/>
    <m/>
    <x v="17"/>
    <s v="Supervisors"/>
    <s v="S4"/>
    <s v="Yes"/>
    <s v="Yes"/>
    <s v="Yes"/>
    <s v="Yes"/>
    <s v="Yes"/>
    <s v="Yes"/>
    <s v="No"/>
    <s v="0"/>
    <d v="2021-07-06T00:00:00"/>
    <d v="1899-12-30T14:55:40"/>
  </r>
  <r>
    <n v="3526"/>
    <s v="210000081320"/>
    <n v="60070226"/>
    <s v="Omvir Singh"/>
    <x v="6"/>
    <s v="Lucknow"/>
    <x v="258"/>
    <m/>
    <x v="17"/>
    <s v="Supervisors"/>
    <s v="S4"/>
    <s v="Yes"/>
    <s v="Yes"/>
    <s v="Yes"/>
    <s v="Yes"/>
    <s v="Yes"/>
    <s v="Yes"/>
    <s v="No"/>
    <s v="0"/>
    <d v="2021-07-10T00:00:00"/>
    <d v="1899-12-30T11:25:48"/>
  </r>
  <r>
    <n v="3530"/>
    <s v="210000082158"/>
    <n v="60010755"/>
    <s v="Neeta Sinha"/>
    <x v="6"/>
    <s v="Lucknow"/>
    <x v="245"/>
    <m/>
    <x v="17"/>
    <s v="Supervisors"/>
    <s v="S4"/>
    <s v="Yes"/>
    <s v="Yes"/>
    <s v="Yes"/>
    <s v="Yes"/>
    <s v="Yes"/>
    <s v="Yes"/>
    <s v="No"/>
    <s v="0"/>
    <d v="2021-07-13T00:00:00"/>
    <d v="1899-12-30T12:40:58"/>
  </r>
  <r>
    <n v="3532"/>
    <s v="210000082355"/>
    <n v="60016779"/>
    <s v="Preeti Gupta"/>
    <x v="6"/>
    <s v="Lucknow"/>
    <x v="245"/>
    <m/>
    <x v="17"/>
    <s v="Supervisors"/>
    <s v="S4"/>
    <s v="Yes"/>
    <s v="Yes"/>
    <s v="Yes"/>
    <s v="Yes"/>
    <s v="Yes"/>
    <s v="Yes"/>
    <s v="No"/>
    <s v="0"/>
    <d v="2021-07-13T00:00:00"/>
    <d v="1899-12-30T16:05:54"/>
  </r>
  <r>
    <n v="3533"/>
    <s v="210000082371"/>
    <n v="60010985"/>
    <s v="Manoj Kumar Rai"/>
    <x v="6"/>
    <s v="Lucknow"/>
    <x v="245"/>
    <m/>
    <x v="17"/>
    <s v="Supervisors"/>
    <s v="S4"/>
    <s v="Yes"/>
    <s v="Yes"/>
    <s v="Yes"/>
    <s v="Yes"/>
    <s v="Yes"/>
    <s v="Yes"/>
    <s v="No"/>
    <s v="0"/>
    <d v="2021-07-13T00:00:00"/>
    <d v="1899-12-30T15:59:09"/>
  </r>
  <r>
    <n v="3534"/>
    <s v="210000082623"/>
    <n v="60011522"/>
    <s v="Deepak Singh"/>
    <x v="6"/>
    <s v="Lucknow"/>
    <x v="246"/>
    <m/>
    <x v="17"/>
    <s v="Supervisors"/>
    <s v="S4"/>
    <s v="Yes"/>
    <s v="Yes"/>
    <s v="Yes"/>
    <s v="Yes"/>
    <s v="Yes"/>
    <s v="Yes"/>
    <s v="No"/>
    <s v="0"/>
    <d v="2021-07-14T00:00:00"/>
    <d v="1899-12-30T09:50:15"/>
  </r>
  <r>
    <n v="3574"/>
    <s v="210000085061"/>
    <n v="60011521"/>
    <s v="Sankarshan Narayan Dwivedi"/>
    <x v="6"/>
    <s v="Lucknow"/>
    <x v="247"/>
    <m/>
    <x v="17"/>
    <s v="Supervisors"/>
    <s v="S4"/>
    <s v="Yes"/>
    <s v="Yes"/>
    <s v="Yes"/>
    <s v="Yes"/>
    <s v="Yes"/>
    <s v="Yes"/>
    <s v="No"/>
    <s v="0"/>
    <d v="2021-07-21T00:00:00"/>
    <d v="1899-12-30T00:58:30"/>
  </r>
  <r>
    <n v="3589"/>
    <s v="210000085380"/>
    <n v="60011258"/>
    <s v="Shweta Gupta"/>
    <x v="6"/>
    <s v="Lucknow"/>
    <x v="245"/>
    <m/>
    <x v="17"/>
    <s v="Supervisors"/>
    <s v="S4"/>
    <s v="Yes"/>
    <s v="Yes"/>
    <s v="Yes"/>
    <s v="Yes"/>
    <s v="Yes"/>
    <s v="Yes"/>
    <s v="No"/>
    <s v="0"/>
    <d v="2021-07-22T00:00:00"/>
    <d v="1899-12-30T11:27:25"/>
  </r>
  <r>
    <n v="3597"/>
    <s v="210000085666"/>
    <n v="60011149"/>
    <s v="Alok Kumar Mali"/>
    <x v="6"/>
    <s v="Lucknow"/>
    <x v="259"/>
    <m/>
    <x v="17"/>
    <s v="Supervisors"/>
    <s v="S4"/>
    <s v="Yes"/>
    <s v="Yes"/>
    <s v="Yes"/>
    <s v="Yes"/>
    <s v="Yes"/>
    <s v="Yes"/>
    <s v="No"/>
    <s v="0"/>
    <d v="2021-07-22T00:00:00"/>
    <d v="1899-12-30T16:56:08"/>
  </r>
  <r>
    <n v="3641"/>
    <s v="210000087043"/>
    <n v="60010692"/>
    <s v="V N Singh"/>
    <x v="6"/>
    <s v="Lucknow"/>
    <x v="257"/>
    <m/>
    <x v="17"/>
    <s v="Supervisors"/>
    <s v="S4"/>
    <s v="Yes"/>
    <s v="Yes"/>
    <s v="Yes"/>
    <s v="Yes"/>
    <s v="Yes"/>
    <s v="Yes"/>
    <s v="No"/>
    <s v="0"/>
    <d v="2021-07-25T00:00:00"/>
    <d v="1899-12-30T11:16:41"/>
  </r>
  <r>
    <n v="3656"/>
    <s v="210000087306"/>
    <n v="60011476"/>
    <s v="Anil Kumar Yadav"/>
    <x v="6"/>
    <s v="Lucknow"/>
    <x v="269"/>
    <m/>
    <x v="17"/>
    <s v="Supervisors"/>
    <s v="S4"/>
    <s v="Yes"/>
    <s v="Yes"/>
    <s v="Yes"/>
    <s v="Yes"/>
    <s v="Yes"/>
    <s v="Yes"/>
    <s v="No"/>
    <s v="0"/>
    <d v="2021-07-26T00:00:00"/>
    <d v="1899-12-30T09:54:46"/>
  </r>
  <r>
    <n v="3671"/>
    <s v="210000087922"/>
    <n v="60011477"/>
    <s v="Randhir Singh"/>
    <x v="6"/>
    <s v="Lucknow"/>
    <x v="250"/>
    <m/>
    <x v="17"/>
    <s v="Supervisors"/>
    <s v="S4"/>
    <s v="Yes"/>
    <s v="Yes"/>
    <s v="Yes"/>
    <s v="Yes"/>
    <s v="Yes"/>
    <s v="Yes"/>
    <s v="No"/>
    <s v="0"/>
    <d v="2021-07-26T00:00:00"/>
    <d v="1899-12-30T14:04:01"/>
  </r>
  <r>
    <n v="3681"/>
    <s v="210000088349"/>
    <n v="60011254"/>
    <s v="Ali Mehdi"/>
    <x v="6"/>
    <s v="Lucknow"/>
    <x v="251"/>
    <m/>
    <x v="17"/>
    <s v="Supervisors"/>
    <s v="S4"/>
    <s v="Yes"/>
    <s v="Yes"/>
    <s v="Yes"/>
    <s v="Yes"/>
    <s v="Yes"/>
    <s v="Yes"/>
    <s v="No"/>
    <s v="0"/>
    <d v="2021-07-26T00:00:00"/>
    <d v="1899-12-30T17:58:09"/>
  </r>
  <r>
    <n v="3684"/>
    <s v="210000088101"/>
    <n v="60011361"/>
    <s v="Sonu Anand"/>
    <x v="6"/>
    <s v="Lucknow"/>
    <x v="250"/>
    <m/>
    <x v="17"/>
    <s v="Supervisors"/>
    <s v="S4"/>
    <s v="Yes"/>
    <s v="Yes"/>
    <s v="Yes"/>
    <s v="Yes"/>
    <s v="Yes"/>
    <s v="Yes"/>
    <s v="No"/>
    <s v="0"/>
    <d v="2021-07-26T00:00:00"/>
    <d v="1899-12-30T15:54:07"/>
  </r>
  <r>
    <n v="3698"/>
    <s v="210000088018"/>
    <n v="60011233"/>
    <s v="Ashok Kumar"/>
    <x v="6"/>
    <s v="Lucknow"/>
    <x v="245"/>
    <m/>
    <x v="17"/>
    <s v="Supervisors"/>
    <s v="S4"/>
    <s v="Yes"/>
    <s v="Yes"/>
    <s v="Yes"/>
    <s v="Yes"/>
    <s v="Yes"/>
    <s v="Yes"/>
    <s v="No"/>
    <s v="0"/>
    <d v="2021-07-26T00:00:00"/>
    <d v="1899-12-30T15:36:41"/>
  </r>
  <r>
    <n v="3701"/>
    <s v="210000087769"/>
    <n v="60011563"/>
    <s v="Amit Kumar"/>
    <x v="6"/>
    <s v="Lucknow"/>
    <x v="250"/>
    <m/>
    <x v="17"/>
    <s v="Supervisors"/>
    <s v="S4"/>
    <s v="Yes"/>
    <s v="Yes"/>
    <s v="Yes"/>
    <s v="Yes"/>
    <s v="Yes"/>
    <s v="Yes"/>
    <s v="No"/>
    <s v="0"/>
    <d v="2021-07-26T00:00:00"/>
    <d v="1899-12-30T12:35:23"/>
  </r>
  <r>
    <n v="3704"/>
    <s v="210000088179"/>
    <n v="60017122"/>
    <s v="Sanjeev Chaudhary"/>
    <x v="6"/>
    <s v="Lucknow"/>
    <x v="250"/>
    <m/>
    <x v="17"/>
    <s v="Supervisors"/>
    <s v="S4"/>
    <s v="Yes"/>
    <s v="Yes"/>
    <s v="Yes"/>
    <s v="Yes"/>
    <s v="Yes"/>
    <s v="Yes"/>
    <s v="No"/>
    <s v="0"/>
    <d v="2021-07-26T00:00:00"/>
    <d v="1899-12-30T16:37:43"/>
  </r>
  <r>
    <n v="3707"/>
    <s v="210000087762"/>
    <n v="60011357"/>
    <s v="Avinash Kumar Singh"/>
    <x v="6"/>
    <s v="Lucknow"/>
    <x v="250"/>
    <m/>
    <x v="17"/>
    <s v="Supervisors"/>
    <s v="S4"/>
    <s v="Yes"/>
    <s v="Yes"/>
    <s v="Yes"/>
    <s v="Yes"/>
    <s v="Yes"/>
    <s v="Yes"/>
    <s v="No"/>
    <s v="0"/>
    <d v="2021-07-26T00:00:00"/>
    <d v="1899-12-30T12:28:57"/>
  </r>
  <r>
    <n v="3711"/>
    <s v="210000088437"/>
    <n v="60011532"/>
    <s v="Barun Rai"/>
    <x v="6"/>
    <s v="Lucknow"/>
    <x v="250"/>
    <m/>
    <x v="17"/>
    <s v="Supervisors"/>
    <s v="S4"/>
    <s v="Yes"/>
    <s v="Yes"/>
    <s v="Yes"/>
    <s v="Yes"/>
    <s v="Yes"/>
    <s v="Yes"/>
    <s v="No"/>
    <s v="0"/>
    <d v="2021-07-26T00:00:00"/>
    <d v="1899-12-30T18:42:32"/>
  </r>
  <r>
    <n v="3726"/>
    <s v="210000089068"/>
    <n v="60011596"/>
    <s v="Naresh Kumar"/>
    <x v="6"/>
    <s v="Lucknow"/>
    <x v="248"/>
    <m/>
    <x v="17"/>
    <s v="Supervisors"/>
    <s v="S4"/>
    <s v="Yes"/>
    <s v="Yes"/>
    <s v="Yes"/>
    <s v="Yes"/>
    <s v="Yes"/>
    <s v="Yes"/>
    <s v="No"/>
    <s v="0"/>
    <d v="2021-07-27T00:00:00"/>
    <d v="1899-12-30T12:47:35"/>
  </r>
  <r>
    <n v="3728"/>
    <s v="210000089141"/>
    <n v="60011470"/>
    <s v="Salil Roy"/>
    <x v="6"/>
    <s v="Lucknow"/>
    <x v="245"/>
    <m/>
    <x v="17"/>
    <s v="Supervisors"/>
    <s v="S4"/>
    <s v="Yes"/>
    <s v="Yes"/>
    <s v="Yes"/>
    <s v="Yes"/>
    <s v="Yes"/>
    <s v="Yes"/>
    <s v="No"/>
    <s v="0"/>
    <d v="2021-07-27T00:00:00"/>
    <d v="1899-12-30T13:06:16"/>
  </r>
  <r>
    <n v="3736"/>
    <s v="210000089107"/>
    <n v="60011245"/>
    <s v="Poonam Pandey"/>
    <x v="6"/>
    <s v="Lucknow"/>
    <x v="268"/>
    <m/>
    <x v="17"/>
    <s v="Supervisors"/>
    <s v="S4"/>
    <s v="Yes"/>
    <s v="Yes"/>
    <s v="Yes"/>
    <s v="Yes"/>
    <s v="Yes"/>
    <s v="Yes"/>
    <s v="No"/>
    <s v="0"/>
    <d v="2021-07-27T00:00:00"/>
    <d v="1899-12-30T12:57:43"/>
  </r>
  <r>
    <n v="3737"/>
    <s v="210000089119"/>
    <n v="60010745"/>
    <s v="Munna ."/>
    <x v="6"/>
    <s v="Lucknow"/>
    <x v="245"/>
    <m/>
    <x v="17"/>
    <s v="Supervisors"/>
    <s v="S4"/>
    <s v="Yes"/>
    <s v="Yes"/>
    <s v="Yes"/>
    <s v="Yes"/>
    <s v="Yes"/>
    <s v="Yes"/>
    <s v="No"/>
    <s v="0"/>
    <d v="2021-07-27T00:00:00"/>
    <d v="1899-12-30T13:34:56"/>
  </r>
  <r>
    <n v="3751"/>
    <s v="210000088616"/>
    <n v="60011230"/>
    <s v="Mamta Pal"/>
    <x v="6"/>
    <s v="Lucknow"/>
    <x v="268"/>
    <m/>
    <x v="17"/>
    <s v="Supervisors"/>
    <s v="S4"/>
    <s v="Yes"/>
    <s v="Yes"/>
    <s v="Yes"/>
    <s v="Yes"/>
    <s v="Yes"/>
    <s v="Yes"/>
    <s v="No"/>
    <s v="0"/>
    <d v="2021-07-27T00:00:00"/>
    <d v="1899-12-30T09:37:18"/>
  </r>
  <r>
    <n v="3752"/>
    <s v="210000088809"/>
    <n v="60010849"/>
    <s v="Rajesh Sharma"/>
    <x v="6"/>
    <s v="Lucknow"/>
    <x v="246"/>
    <m/>
    <x v="17"/>
    <s v="Supervisors"/>
    <s v="S4"/>
    <s v="Yes"/>
    <s v="Yes"/>
    <s v="Yes"/>
    <s v="Yes"/>
    <s v="Yes"/>
    <s v="Yes"/>
    <s v="No"/>
    <s v="0"/>
    <d v="2021-07-27T00:00:00"/>
    <d v="1899-12-30T10:59:58"/>
  </r>
  <r>
    <n v="3756"/>
    <s v="210000089150"/>
    <n v="60011247"/>
    <s v="Raj Kishore"/>
    <x v="6"/>
    <s v="Lucknow"/>
    <x v="257"/>
    <m/>
    <x v="17"/>
    <s v="Supervisors"/>
    <s v="S4"/>
    <s v="Yes"/>
    <s v="Yes"/>
    <s v="Yes"/>
    <s v="Yes"/>
    <s v="Yes"/>
    <s v="Yes"/>
    <s v="No"/>
    <s v="0"/>
    <d v="2021-07-27T00:00:00"/>
    <d v="1899-12-30T13:34:08"/>
  </r>
  <r>
    <n v="3764"/>
    <s v="210000089423"/>
    <n v="60011484"/>
    <s v="Virendra Kumar Verma"/>
    <x v="6"/>
    <s v="Lucknow"/>
    <x v="255"/>
    <m/>
    <x v="17"/>
    <s v="Supervisors"/>
    <s v="S4"/>
    <s v="Yes"/>
    <s v="Yes"/>
    <s v="Yes"/>
    <s v="Yes"/>
    <s v="Yes"/>
    <s v="Yes"/>
    <s v="No"/>
    <s v="0"/>
    <d v="2021-07-27T00:00:00"/>
    <d v="1899-12-30T16:05:33"/>
  </r>
  <r>
    <n v="3775"/>
    <s v="210000089532"/>
    <n v="60011359"/>
    <s v="Bhagwan Das"/>
    <x v="6"/>
    <s v="Lucknow"/>
    <x v="271"/>
    <m/>
    <x v="17"/>
    <s v="Supervisors"/>
    <s v="S4"/>
    <s v="Yes"/>
    <s v="Yes"/>
    <s v="Yes"/>
    <s v="Yes"/>
    <s v="Yes"/>
    <s v="Yes"/>
    <s v="No"/>
    <s v="0"/>
    <d v="2021-07-27T00:00:00"/>
    <d v="1899-12-30T16:53:59"/>
  </r>
  <r>
    <n v="3788"/>
    <s v="210000089445"/>
    <n v="60011363"/>
    <s v="Vinay Gautam"/>
    <x v="6"/>
    <s v="Lucknow"/>
    <x v="268"/>
    <m/>
    <x v="17"/>
    <s v="Supervisors"/>
    <s v="S4"/>
    <s v="Yes"/>
    <s v="Yes"/>
    <s v="Yes"/>
    <s v="Yes"/>
    <s v="Yes"/>
    <s v="Yes"/>
    <s v="No"/>
    <s v="0"/>
    <d v="2021-07-27T00:00:00"/>
    <d v="1899-12-30T16:18:33"/>
  </r>
  <r>
    <n v="3805"/>
    <s v="210000090043"/>
    <n v="60011525"/>
    <s v="AJAY KUMAR"/>
    <x v="6"/>
    <s v="Lucknow"/>
    <x v="255"/>
    <m/>
    <x v="17"/>
    <s v="Supervisors"/>
    <s v="S4"/>
    <s v="Yes"/>
    <s v="Yes"/>
    <s v="Yes"/>
    <s v="Yes"/>
    <s v="Yes"/>
    <s v="Yes"/>
    <s v="No"/>
    <s v="0"/>
    <d v="2021-07-28T00:00:00"/>
    <d v="1899-12-30T10:00:11"/>
  </r>
  <r>
    <n v="3820"/>
    <s v="210000090562"/>
    <n v="60041673"/>
    <s v="Sushil Kumar"/>
    <x v="6"/>
    <s v="Lucknow"/>
    <x v="246"/>
    <m/>
    <x v="17"/>
    <s v="Supervisors"/>
    <s v="S4"/>
    <s v="Yes"/>
    <s v="Yes"/>
    <s v="Yes"/>
    <s v="Yes"/>
    <s v="Yes"/>
    <s v="Yes"/>
    <s v="No"/>
    <s v="0"/>
    <d v="2021-07-28T00:00:00"/>
    <d v="1899-12-30T12:27:20"/>
  </r>
  <r>
    <n v="3832"/>
    <s v="210000090346"/>
    <n v="60011487"/>
    <s v="Akhilesh ."/>
    <x v="6"/>
    <s v="Lucknow"/>
    <x v="250"/>
    <m/>
    <x v="17"/>
    <s v="Supervisors"/>
    <s v="S4"/>
    <s v="Yes"/>
    <s v="Yes"/>
    <s v="Yes"/>
    <s v="Yes"/>
    <s v="Yes"/>
    <s v="Yes"/>
    <s v="No"/>
    <s v="0"/>
    <d v="2021-07-28T00:00:00"/>
    <d v="1899-12-30T11:28:32"/>
  </r>
  <r>
    <n v="3841"/>
    <s v="210000090233"/>
    <n v="60016799"/>
    <s v="Vinay Kumar Gupta"/>
    <x v="6"/>
    <s v="Lucknow"/>
    <x v="257"/>
    <m/>
    <x v="17"/>
    <s v="Supervisors"/>
    <s v="S4"/>
    <s v="Yes"/>
    <s v="Yes"/>
    <s v="Yes"/>
    <s v="Yes"/>
    <s v="Yes"/>
    <s v="Yes"/>
    <s v="No"/>
    <s v="0"/>
    <d v="2021-07-28T00:00:00"/>
    <d v="1899-12-30T10:50:31"/>
  </r>
  <r>
    <n v="3846"/>
    <s v="210000090314"/>
    <n v="60011515"/>
    <s v="Amit Kumar Singh"/>
    <x v="6"/>
    <s v="Lucknow"/>
    <x v="247"/>
    <m/>
    <x v="17"/>
    <s v="Supervisors"/>
    <s v="S4"/>
    <s v="Yes"/>
    <s v="Yes"/>
    <s v="Yes"/>
    <s v="Yes"/>
    <s v="Yes"/>
    <s v="Yes"/>
    <s v="No"/>
    <s v="0"/>
    <d v="2021-07-28T00:00:00"/>
    <d v="1899-12-30T11:14:23"/>
  </r>
  <r>
    <n v="3853"/>
    <s v="210000090245"/>
    <n v="60011241"/>
    <s v="Jayant Pandey"/>
    <x v="6"/>
    <s v="Lucknow"/>
    <x v="257"/>
    <m/>
    <x v="17"/>
    <s v="Supervisors"/>
    <s v="S4"/>
    <s v="Yes"/>
    <s v="Yes"/>
    <s v="Yes"/>
    <s v="Yes"/>
    <s v="Yes"/>
    <s v="Yes"/>
    <s v="No"/>
    <s v="0"/>
    <d v="2021-07-28T00:00:00"/>
    <d v="1899-12-30T10:54:02"/>
  </r>
  <r>
    <n v="3856"/>
    <s v="210000090557"/>
    <n v="60010722"/>
    <s v="Jagdish Chandra"/>
    <x v="6"/>
    <s v="Lucknow"/>
    <x v="246"/>
    <m/>
    <x v="17"/>
    <s v="Supervisors"/>
    <s v="S4"/>
    <s v="Yes"/>
    <s v="Yes"/>
    <s v="Yes"/>
    <s v="Yes"/>
    <s v="Yes"/>
    <s v="Yes"/>
    <s v="No"/>
    <s v="0"/>
    <d v="2021-07-28T00:00:00"/>
    <d v="1899-12-30T12:29:32"/>
  </r>
  <r>
    <n v="3863"/>
    <s v="210000091029"/>
    <n v="60011527"/>
    <s v="Abhijeet Verma"/>
    <x v="6"/>
    <s v="Lucknow"/>
    <x v="257"/>
    <m/>
    <x v="17"/>
    <s v="Supervisors"/>
    <s v="S4"/>
    <s v="Yes"/>
    <s v="Yes"/>
    <s v="Yes"/>
    <s v="Yes"/>
    <s v="Yes"/>
    <s v="Yes"/>
    <s v="No"/>
    <s v="0"/>
    <d v="2021-07-28T00:00:00"/>
    <d v="1899-12-30T16:30:26"/>
  </r>
  <r>
    <n v="3873"/>
    <s v="210000091075"/>
    <n v="60011482"/>
    <s v="Sunil Kumar"/>
    <x v="6"/>
    <s v="Lucknow"/>
    <x v="255"/>
    <m/>
    <x v="17"/>
    <s v="Supervisors"/>
    <s v="S4"/>
    <s v="Yes"/>
    <s v="Yes"/>
    <s v="Yes"/>
    <s v="Yes"/>
    <s v="Yes"/>
    <s v="Yes"/>
    <s v="No"/>
    <s v="0"/>
    <d v="2021-07-28T00:00:00"/>
    <d v="1899-12-30T16:40:26"/>
  </r>
  <r>
    <n v="3887"/>
    <s v="210000091317"/>
    <n v="60011518"/>
    <s v="RAJAN SINGH"/>
    <x v="6"/>
    <s v="Lucknow"/>
    <x v="268"/>
    <m/>
    <x v="17"/>
    <s v="Supervisors"/>
    <s v="S4"/>
    <s v="Yes"/>
    <s v="Yes"/>
    <s v="Yes"/>
    <s v="Yes"/>
    <s v="Yes"/>
    <s v="Yes"/>
    <s v="No"/>
    <s v="0"/>
    <d v="2021-07-28T00:00:00"/>
    <d v="1899-12-30T18:15:15"/>
  </r>
  <r>
    <n v="3919"/>
    <s v="210000092367"/>
    <n v="60010554"/>
    <s v="A N Tripathi"/>
    <x v="6"/>
    <s v="Lucknow"/>
    <x v="259"/>
    <m/>
    <x v="17"/>
    <s v="Supervisors"/>
    <s v="S4"/>
    <s v="Yes"/>
    <s v="Yes"/>
    <s v="Yes"/>
    <s v="Yes"/>
    <s v="Yes"/>
    <s v="Yes"/>
    <s v="No"/>
    <s v="0"/>
    <d v="2021-07-29T00:00:00"/>
    <d v="1899-12-30T15:57:15"/>
  </r>
  <r>
    <n v="3934"/>
    <s v="210000092159"/>
    <n v="60011481"/>
    <s v="Dilip Prajapati"/>
    <x v="6"/>
    <s v="Lucknow"/>
    <x v="250"/>
    <m/>
    <x v="17"/>
    <s v="Supervisors"/>
    <s v="S4"/>
    <s v="Yes"/>
    <s v="Yes"/>
    <s v="Yes"/>
    <s v="Yes"/>
    <s v="Yes"/>
    <s v="Yes"/>
    <s v="No"/>
    <s v="0"/>
    <d v="2021-07-29T00:00:00"/>
    <d v="1899-12-30T14:04:10"/>
  </r>
  <r>
    <n v="3967"/>
    <s v="210000092558"/>
    <n v="60011228"/>
    <s v="Vinay Kumar"/>
    <x v="6"/>
    <s v="Lucknow"/>
    <x v="268"/>
    <m/>
    <x v="17"/>
    <s v="Supervisors"/>
    <s v="S4"/>
    <s v="Yes"/>
    <s v="Yes"/>
    <s v="Yes"/>
    <s v="Yes"/>
    <s v="Yes"/>
    <s v="Yes"/>
    <s v="No"/>
    <s v="0"/>
    <d v="2021-07-29T00:00:00"/>
    <d v="1899-12-30T17:25:28"/>
  </r>
  <r>
    <n v="3969"/>
    <s v="210000092722"/>
    <n v="60041614"/>
    <s v="Nirmal Kumar Singh"/>
    <x v="6"/>
    <s v="Lucknow"/>
    <x v="247"/>
    <m/>
    <x v="17"/>
    <s v="Supervisors"/>
    <s v="S4"/>
    <s v="Yes"/>
    <s v="Yes"/>
    <s v="Yes"/>
    <s v="Yes"/>
    <s v="Yes"/>
    <s v="Yes"/>
    <s v="No"/>
    <s v="0"/>
    <d v="2021-07-29T00:00:00"/>
    <d v="1899-12-30T19:10:57"/>
  </r>
  <r>
    <n v="3977"/>
    <s v="210000093099"/>
    <n v="60010676"/>
    <s v="Shambhu Puri"/>
    <x v="6"/>
    <s v="Lucknow"/>
    <x v="273"/>
    <m/>
    <x v="17"/>
    <s v="Supervisors"/>
    <s v="S4"/>
    <s v="Yes"/>
    <s v="Yes"/>
    <s v="Yes"/>
    <s v="Yes"/>
    <s v="Yes"/>
    <s v="Yes"/>
    <s v="No"/>
    <s v="0"/>
    <d v="2021-07-30T00:00:00"/>
    <d v="1899-12-30T10:25:27"/>
  </r>
  <r>
    <n v="3993"/>
    <s v="210000092979"/>
    <n v="60010940"/>
    <s v="N D Gautam"/>
    <x v="6"/>
    <s v="Lucknow"/>
    <x v="264"/>
    <m/>
    <x v="0"/>
    <s v="Supervisors"/>
    <s v="S4"/>
    <s v="Yes"/>
    <s v="Yes"/>
    <s v="Yes"/>
    <s v="Yes"/>
    <s v="Yes"/>
    <s v="Yes"/>
    <s v="No"/>
    <s v="0"/>
    <d v="2021-07-30T00:00:00"/>
    <d v="1899-12-30T09:53:11"/>
  </r>
  <r>
    <n v="4008"/>
    <s v="210000093892"/>
    <n v="60011244"/>
    <s v="Ashish Kumar"/>
    <x v="6"/>
    <s v="Lucknow"/>
    <x v="245"/>
    <m/>
    <x v="17"/>
    <s v="Supervisors"/>
    <s v="S4"/>
    <s v="Yes"/>
    <s v="Yes"/>
    <s v="Yes"/>
    <s v="Yes"/>
    <s v="Yes"/>
    <s v="Yes"/>
    <s v="No"/>
    <s v="0"/>
    <d v="2021-07-30T00:00:00"/>
    <d v="1899-12-30T18:16:51"/>
  </r>
  <r>
    <n v="4019"/>
    <s v="210000094044"/>
    <n v="60011531"/>
    <s v="Babal Singh"/>
    <x v="6"/>
    <s v="Lucknow"/>
    <x v="261"/>
    <m/>
    <x v="18"/>
    <s v="Supervisors"/>
    <s v="S4"/>
    <s v="Yes"/>
    <s v="Yes"/>
    <s v="Yes"/>
    <s v="Yes"/>
    <s v="Yes"/>
    <s v="Yes"/>
    <s v="No"/>
    <s v="0"/>
    <d v="2021-07-30T00:00:00"/>
    <d v="1899-12-30T23:01:20"/>
  </r>
  <r>
    <n v="4023"/>
    <s v="210000094122"/>
    <n v="60011227"/>
    <s v="Santosh Kumar Rai"/>
    <x v="6"/>
    <s v="Lucknow"/>
    <x v="260"/>
    <m/>
    <x v="17"/>
    <s v="Supervisors"/>
    <s v="S4"/>
    <s v="Yes"/>
    <s v="Yes"/>
    <s v="Yes"/>
    <s v="Yes"/>
    <s v="Yes"/>
    <s v="Yes"/>
    <s v="No"/>
    <s v="0"/>
    <d v="2021-07-31T00:00:00"/>
    <d v="1899-12-30T09:29:00"/>
  </r>
  <r>
    <n v="4025"/>
    <s v="210000094069"/>
    <n v="60011516"/>
    <s v="Sudhanshu Pandey"/>
    <x v="6"/>
    <s v="Lucknow"/>
    <x v="260"/>
    <m/>
    <x v="17"/>
    <s v="Supervisors"/>
    <s v="S4"/>
    <s v="Yes"/>
    <s v="Yes"/>
    <s v="Yes"/>
    <s v="Yes"/>
    <s v="Yes"/>
    <s v="Yes"/>
    <s v="No"/>
    <s v="0"/>
    <d v="2021-07-31T00:00:00"/>
    <d v="1899-12-30T09:26:03"/>
  </r>
  <r>
    <n v="4026"/>
    <s v="210000094433"/>
    <n v="60011529"/>
    <s v="Triloki Kannoujia"/>
    <x v="6"/>
    <s v="Lucknow"/>
    <x v="264"/>
    <m/>
    <x v="0"/>
    <s v="Supervisors"/>
    <s v="S4"/>
    <s v="Yes"/>
    <s v="Yes"/>
    <s v="Yes"/>
    <s v="Yes"/>
    <s v="Yes"/>
    <s v="Yes"/>
    <s v="No"/>
    <s v="0"/>
    <d v="2021-07-31T00:00:00"/>
    <d v="1899-12-30T13:26:06"/>
  </r>
  <r>
    <n v="4028"/>
    <s v="210000094360"/>
    <n v="60011143"/>
    <s v="Manoj Kumar Nishad"/>
    <x v="6"/>
    <s v="Lucknow"/>
    <x v="246"/>
    <m/>
    <x v="17"/>
    <s v="Supervisors"/>
    <s v="S4"/>
    <s v="Yes"/>
    <s v="Yes"/>
    <s v="Yes"/>
    <s v="Yes"/>
    <s v="Yes"/>
    <s v="Yes"/>
    <s v="No"/>
    <s v="0"/>
    <d v="2021-07-31T00:00:00"/>
    <d v="1899-12-30T12:52:36"/>
  </r>
  <r>
    <n v="4030"/>
    <s v="210000094641"/>
    <n v="60010608"/>
    <s v="Mohd Asrar"/>
    <x v="6"/>
    <s v="Lucknow"/>
    <x v="268"/>
    <m/>
    <x v="17"/>
    <s v="Supervisors"/>
    <s v="S4"/>
    <s v="Yes"/>
    <s v="Yes"/>
    <s v="Yes"/>
    <s v="Yes"/>
    <s v="Yes"/>
    <s v="Yes"/>
    <s v="No"/>
    <s v="0"/>
    <d v="2021-07-31T00:00:00"/>
    <d v="1899-12-30T17:35:25"/>
  </r>
  <r>
    <n v="4035"/>
    <s v="210000094333"/>
    <n v="60011234"/>
    <s v="Deepak Singh"/>
    <x v="6"/>
    <s v="Lucknow"/>
    <x v="261"/>
    <m/>
    <x v="18"/>
    <s v="Supervisors"/>
    <s v="S4"/>
    <s v="Yes"/>
    <s v="Yes"/>
    <s v="Yes"/>
    <s v="Yes"/>
    <s v="Yes"/>
    <s v="Yes"/>
    <s v="No"/>
    <s v="0"/>
    <d v="2021-07-31T00:00:00"/>
    <d v="1899-12-30T12:13:28"/>
  </r>
  <r>
    <n v="4041"/>
    <s v="210000094513"/>
    <n v="60051153"/>
    <s v="Sunil Kumar Chaubey"/>
    <x v="6"/>
    <s v="Lucknow"/>
    <x v="247"/>
    <m/>
    <x v="17"/>
    <s v="Supervisors"/>
    <s v="S4"/>
    <s v="Yes"/>
    <s v="Yes"/>
    <s v="Yes"/>
    <s v="Yes"/>
    <s v="Yes"/>
    <s v="Yes"/>
    <s v="No"/>
    <s v="0"/>
    <d v="2021-07-31T00:00:00"/>
    <d v="1899-12-30T15:19:11"/>
  </r>
  <r>
    <n v="4042"/>
    <s v="210000094631"/>
    <n v="60010630"/>
    <s v="Fekan Pandit"/>
    <x v="6"/>
    <s v="Lucknow"/>
    <x v="255"/>
    <m/>
    <x v="17"/>
    <s v="Supervisors"/>
    <s v="S4"/>
    <s v="Yes"/>
    <s v="Yes"/>
    <s v="Yes"/>
    <s v="Yes"/>
    <s v="Yes"/>
    <s v="Yes"/>
    <s v="No"/>
    <s v="0"/>
    <d v="2021-07-31T00:00:00"/>
    <d v="1899-12-30T17:21:07"/>
  </r>
  <r>
    <n v="4055"/>
    <s v="210000095725"/>
    <n v="60011251"/>
    <s v="NAVIN KUMAR SINGH"/>
    <x v="6"/>
    <s v="Lucknow"/>
    <x v="245"/>
    <m/>
    <x v="17"/>
    <s v="Supervisors"/>
    <s v="S4"/>
    <s v="Yes"/>
    <s v="Yes"/>
    <s v="Yes"/>
    <s v="Yes"/>
    <s v="Yes"/>
    <s v="Yes"/>
    <s v="No"/>
    <s v="0"/>
    <d v="2021-08-04T00:00:00"/>
    <d v="1899-12-30T12:49:19"/>
  </r>
  <r>
    <n v="4083"/>
    <s v="210000100210"/>
    <n v="60011579"/>
    <s v="Sudhir Kumar"/>
    <x v="6"/>
    <s v="Lucknow"/>
    <x v="254"/>
    <m/>
    <x v="17"/>
    <s v="Supervisors"/>
    <s v="S4"/>
    <s v="Yes"/>
    <s v="Yes"/>
    <s v="Yes"/>
    <s v="Yes"/>
    <s v="Yes"/>
    <s v="Yes"/>
    <s v="No"/>
    <s v="0"/>
    <d v="2021-08-20T00:00:00"/>
    <d v="1899-12-30T19:12:02"/>
  </r>
  <r>
    <n v="4090"/>
    <s v="210000079768"/>
    <n v="60010823"/>
    <s v="Ram Bilas Singh"/>
    <x v="6"/>
    <s v="Lucknow"/>
    <x v="245"/>
    <m/>
    <x v="17"/>
    <s v="Supervisors"/>
    <s v="SSG"/>
    <s v="Yes"/>
    <s v="Yes"/>
    <s v="Yes"/>
    <s v="Yes"/>
    <s v="Yes"/>
    <s v="Yes"/>
    <s v="No"/>
    <s v="0"/>
    <d v="2021-07-06T00:00:00"/>
    <d v="1899-12-30T12:18:12"/>
  </r>
  <r>
    <n v="4096"/>
    <s v="210000082140"/>
    <n v="60000427"/>
    <s v="J P Pandey"/>
    <x v="6"/>
    <s v="Lucknow"/>
    <x v="245"/>
    <m/>
    <x v="17"/>
    <s v="Supervisors"/>
    <s v="SSG"/>
    <s v="Yes"/>
    <s v="Yes"/>
    <s v="Yes"/>
    <s v="Yes"/>
    <s v="Yes"/>
    <s v="Yes"/>
    <s v="No"/>
    <s v="0"/>
    <d v="2021-07-13T00:00:00"/>
    <d v="1899-12-30T11:05:44"/>
  </r>
  <r>
    <n v="4099"/>
    <s v="210000082615"/>
    <n v="60010501"/>
    <s v="N P Singh"/>
    <x v="6"/>
    <s v="Lucknow"/>
    <x v="246"/>
    <m/>
    <x v="17"/>
    <s v="Supervisors"/>
    <s v="SSG"/>
    <s v="Yes"/>
    <s v="Yes"/>
    <s v="Yes"/>
    <s v="Yes"/>
    <s v="Yes"/>
    <s v="Yes"/>
    <s v="No"/>
    <s v="0"/>
    <d v="2021-07-14T00:00:00"/>
    <d v="1899-12-30T09:47:16"/>
  </r>
  <r>
    <n v="4105"/>
    <s v="210000083225"/>
    <n v="60010490"/>
    <s v="V K Chaurasiya"/>
    <x v="6"/>
    <s v="Lucknow"/>
    <x v="252"/>
    <m/>
    <x v="17"/>
    <s v="Supervisors"/>
    <s v="SSG"/>
    <s v="Yes"/>
    <s v="Yes"/>
    <s v="Yes"/>
    <s v="Yes"/>
    <s v="Yes"/>
    <s v="Yes"/>
    <s v="No"/>
    <s v="0"/>
    <d v="2021-07-15T00:00:00"/>
    <d v="1899-12-30T15:31:50"/>
  </r>
  <r>
    <n v="4111"/>
    <s v="210000083813"/>
    <n v="60011135"/>
    <s v="Sunil Kumar"/>
    <x v="6"/>
    <s v="Lucknow"/>
    <x v="268"/>
    <m/>
    <x v="17"/>
    <s v="Supervisors"/>
    <s v="SSG"/>
    <s v="Yes"/>
    <s v="Yes"/>
    <s v="Yes"/>
    <s v="Yes"/>
    <s v="Yes"/>
    <s v="Yes"/>
    <s v="No"/>
    <s v="0"/>
    <d v="2021-07-17T00:00:00"/>
    <d v="1899-12-30T12:25:31"/>
  </r>
  <r>
    <n v="4145"/>
    <s v="210000088111"/>
    <n v="60001339"/>
    <s v="Satendra Singh"/>
    <x v="6"/>
    <s v="Lucknow"/>
    <x v="247"/>
    <m/>
    <x v="17"/>
    <s v="Supervisors"/>
    <s v="SSG"/>
    <s v="Yes"/>
    <s v="Yes"/>
    <s v="Yes"/>
    <s v="Yes"/>
    <s v="Yes"/>
    <s v="Yes"/>
    <s v="No"/>
    <s v="0"/>
    <d v="2021-07-26T00:00:00"/>
    <d v="1899-12-30T16:01:33"/>
  </r>
  <r>
    <n v="4154"/>
    <s v="210000087684"/>
    <n v="60010417"/>
    <s v="R P Bind"/>
    <x v="6"/>
    <s v="Lucknow"/>
    <x v="262"/>
    <m/>
    <x v="23"/>
    <s v="Supervisors"/>
    <s v="SSG"/>
    <s v="Yes"/>
    <s v="Yes"/>
    <s v="Yes"/>
    <s v="Yes"/>
    <s v="Yes"/>
    <s v="Yes"/>
    <s v="No"/>
    <s v="0"/>
    <d v="2021-07-26T00:00:00"/>
    <d v="1899-12-30T11:55:48"/>
  </r>
  <r>
    <n v="4164"/>
    <s v="210000089101"/>
    <n v="60010421"/>
    <s v="V K Mishra"/>
    <x v="6"/>
    <s v="Lucknow"/>
    <x v="259"/>
    <m/>
    <x v="17"/>
    <s v="Supervisors"/>
    <s v="SSG"/>
    <s v="Yes"/>
    <s v="Yes"/>
    <s v="Yes"/>
    <s v="Yes"/>
    <s v="Yes"/>
    <s v="Yes"/>
    <s v="No"/>
    <s v="0"/>
    <d v="2021-07-27T00:00:00"/>
    <d v="1899-12-30T12:50:20"/>
  </r>
  <r>
    <n v="4165"/>
    <s v="210000089110"/>
    <n v="60010626"/>
    <s v="Shankarji Trivedi"/>
    <x v="6"/>
    <s v="Lucknow"/>
    <x v="268"/>
    <m/>
    <x v="17"/>
    <s v="Supervisors"/>
    <s v="SSG"/>
    <s v="Yes"/>
    <s v="Yes"/>
    <s v="Yes"/>
    <s v="Yes"/>
    <s v="Yes"/>
    <s v="Yes"/>
    <s v="No"/>
    <s v="0"/>
    <d v="2021-07-27T00:00:00"/>
    <d v="1899-12-30T13:05:40"/>
  </r>
  <r>
    <n v="4190"/>
    <s v="210000089736"/>
    <n v="60010394"/>
    <s v="Vinay Kumar"/>
    <x v="6"/>
    <s v="Lucknow"/>
    <x v="253"/>
    <m/>
    <x v="17"/>
    <s v="Supervisors"/>
    <s v="SSG"/>
    <s v="Yes"/>
    <s v="Yes"/>
    <s v="Yes"/>
    <s v="Yes"/>
    <s v="Yes"/>
    <s v="Yes"/>
    <s v="No"/>
    <s v="0"/>
    <d v="2021-07-27T00:00:00"/>
    <d v="1899-12-30T18:14:17"/>
  </r>
  <r>
    <n v="4201"/>
    <s v="210000090821"/>
    <n v="60040161"/>
    <s v="Nathuni Arya"/>
    <x v="6"/>
    <s v="Lucknow"/>
    <x v="247"/>
    <m/>
    <x v="17"/>
    <s v="Supervisors"/>
    <s v="SSG"/>
    <s v="Yes"/>
    <s v="Yes"/>
    <s v="Yes"/>
    <s v="Yes"/>
    <s v="Yes"/>
    <s v="Yes"/>
    <s v="No"/>
    <s v="0"/>
    <d v="2021-07-28T00:00:00"/>
    <d v="1899-12-30T14:59:38"/>
  </r>
  <r>
    <n v="4202"/>
    <s v="210000090824"/>
    <n v="60040248"/>
    <s v="K D Prasad"/>
    <x v="6"/>
    <s v="Lucknow"/>
    <x v="247"/>
    <m/>
    <x v="17"/>
    <s v="Supervisors"/>
    <s v="SSG"/>
    <s v="Yes"/>
    <s v="Yes"/>
    <s v="Yes"/>
    <s v="Yes"/>
    <s v="Yes"/>
    <s v="Yes"/>
    <s v="No"/>
    <s v="0"/>
    <d v="2021-07-28T00:00:00"/>
    <d v="1899-12-30T15:00:57"/>
  </r>
  <r>
    <n v="4205"/>
    <s v="210000090299"/>
    <n v="60040495"/>
    <s v="Akbal Bahadur"/>
    <x v="6"/>
    <s v="Lucknow"/>
    <x v="257"/>
    <m/>
    <x v="17"/>
    <s v="Supervisors"/>
    <s v="SSG"/>
    <s v="Yes"/>
    <s v="Yes"/>
    <s v="Yes"/>
    <s v="Yes"/>
    <s v="Yes"/>
    <s v="Yes"/>
    <s v="No"/>
    <s v="0"/>
    <d v="2021-07-28T00:00:00"/>
    <d v="1899-12-30T11:18:02"/>
  </r>
  <r>
    <n v="4215"/>
    <s v="210000090941"/>
    <n v="60010939"/>
    <s v="Nestor Dung Dung"/>
    <x v="6"/>
    <s v="Lucknow"/>
    <x v="253"/>
    <m/>
    <x v="17"/>
    <s v="Supervisors"/>
    <s v="SSG"/>
    <s v="Yes"/>
    <s v="Yes"/>
    <s v="Yes"/>
    <s v="Yes"/>
    <s v="Yes"/>
    <s v="Yes"/>
    <s v="No"/>
    <s v="0"/>
    <d v="2021-07-28T00:00:00"/>
    <d v="1899-12-30T15:44:21"/>
  </r>
  <r>
    <n v="4222"/>
    <s v="210000091543"/>
    <n v="60010407"/>
    <s v="Rasmi Kant Gupta"/>
    <x v="6"/>
    <s v="Lucknow"/>
    <x v="268"/>
    <m/>
    <x v="17"/>
    <s v="Supervisors"/>
    <s v="SSG"/>
    <s v="Yes"/>
    <s v="Yes"/>
    <s v="Yes"/>
    <s v="Yes"/>
    <s v="Yes"/>
    <s v="Yes"/>
    <s v="No"/>
    <s v="0"/>
    <d v="2021-07-28T00:00:00"/>
    <d v="1899-12-30T23:27:48"/>
  </r>
  <r>
    <n v="4227"/>
    <s v="210000091033"/>
    <n v="60010491"/>
    <s v="Triveni Shanker Tripathi"/>
    <x v="6"/>
    <s v="Lucknow"/>
    <x v="250"/>
    <m/>
    <x v="17"/>
    <s v="Supervisors"/>
    <s v="SSG"/>
    <s v="Yes"/>
    <s v="Yes"/>
    <s v="Yes"/>
    <s v="Yes"/>
    <s v="Yes"/>
    <s v="Yes"/>
    <s v="No"/>
    <s v="0"/>
    <d v="2021-07-28T00:00:00"/>
    <d v="1899-12-30T16:28:27"/>
  </r>
  <r>
    <n v="4230"/>
    <s v="210000091298"/>
    <n v="60010937"/>
    <s v="C B Singh"/>
    <x v="6"/>
    <s v="Lucknow"/>
    <x v="268"/>
    <m/>
    <x v="17"/>
    <s v="Supervisors"/>
    <s v="SSG"/>
    <s v="Yes"/>
    <s v="Yes"/>
    <s v="Yes"/>
    <s v="Yes"/>
    <s v="Yes"/>
    <s v="Yes"/>
    <s v="No"/>
    <s v="0"/>
    <d v="2021-07-28T00:00:00"/>
    <d v="1899-12-30T18:14:07"/>
  </r>
  <r>
    <n v="4231"/>
    <s v="210000091503"/>
    <n v="60010423"/>
    <s v="S Kumar"/>
    <x v="6"/>
    <s v="Lucknow"/>
    <x v="257"/>
    <m/>
    <x v="17"/>
    <s v="Supervisors"/>
    <s v="SSG"/>
    <s v="Yes"/>
    <s v="Yes"/>
    <s v="Yes"/>
    <s v="Yes"/>
    <s v="Yes"/>
    <s v="Yes"/>
    <s v="No"/>
    <s v="0"/>
    <d v="2021-07-28T00:00:00"/>
    <d v="1899-12-30T22:00:47"/>
  </r>
  <r>
    <n v="4234"/>
    <s v="210000091591"/>
    <n v="60010398"/>
    <s v="Arun Kumar"/>
    <x v="6"/>
    <s v="Lucknow"/>
    <x v="268"/>
    <m/>
    <x v="17"/>
    <s v="Supervisors"/>
    <s v="SSG"/>
    <s v="Yes"/>
    <s v="Yes"/>
    <s v="Yes"/>
    <s v="Yes"/>
    <s v="Yes"/>
    <s v="Yes"/>
    <s v="No"/>
    <s v="0"/>
    <d v="2021-07-29T00:00:00"/>
    <d v="1899-12-30T09:24:15"/>
  </r>
  <r>
    <n v="4235"/>
    <s v="210000091667"/>
    <n v="60011136"/>
    <s v="Dinesh Kumar"/>
    <x v="6"/>
    <s v="Lucknow"/>
    <x v="252"/>
    <m/>
    <x v="17"/>
    <s v="Supervisors"/>
    <s v="SSG"/>
    <s v="Yes"/>
    <s v="Yes"/>
    <s v="Yes"/>
    <s v="Yes"/>
    <s v="Yes"/>
    <s v="Yes"/>
    <s v="No"/>
    <s v="0"/>
    <d v="2021-07-29T00:00:00"/>
    <d v="1899-12-30T10:07:22"/>
  </r>
  <r>
    <n v="4240"/>
    <s v="210000091682"/>
    <n v="60010556"/>
    <s v="Ravendra Singh Raghav"/>
    <x v="6"/>
    <s v="Lucknow"/>
    <x v="255"/>
    <m/>
    <x v="17"/>
    <s v="Supervisors"/>
    <s v="SSG"/>
    <s v="Yes"/>
    <s v="Yes"/>
    <s v="Yes"/>
    <s v="Yes"/>
    <s v="Yes"/>
    <s v="Yes"/>
    <s v="No"/>
    <s v="0"/>
    <d v="2021-07-29T00:00:00"/>
    <d v="1899-12-30T10:02:13"/>
  </r>
  <r>
    <n v="4242"/>
    <s v="210000092320"/>
    <n v="60011139"/>
    <s v="Maneesh Kumar"/>
    <x v="6"/>
    <s v="Lucknow"/>
    <x v="248"/>
    <m/>
    <x v="17"/>
    <s v="Supervisors"/>
    <s v="SSG"/>
    <s v="Yes"/>
    <s v="Yes"/>
    <s v="Yes"/>
    <s v="Yes"/>
    <s v="Yes"/>
    <s v="Yes"/>
    <s v="No"/>
    <s v="0"/>
    <d v="2021-07-29T00:00:00"/>
    <d v="1899-12-30T15:35:50"/>
  </r>
  <r>
    <n v="4251"/>
    <s v="210000091818"/>
    <n v="60010482"/>
    <s v="Johnson Chacko"/>
    <x v="6"/>
    <s v="Lucknow"/>
    <x v="268"/>
    <m/>
    <x v="17"/>
    <s v="Supervisors"/>
    <s v="SSG"/>
    <s v="Yes"/>
    <s v="Yes"/>
    <s v="Yes"/>
    <s v="Yes"/>
    <s v="Yes"/>
    <s v="Yes"/>
    <s v="No"/>
    <s v="0"/>
    <d v="2021-07-29T00:00:00"/>
    <d v="1899-12-30T10:58:13"/>
  </r>
  <r>
    <n v="4253"/>
    <s v="210000092132"/>
    <n v="60010420"/>
    <s v="M K Gupta"/>
    <x v="6"/>
    <s v="Lucknow"/>
    <x v="252"/>
    <m/>
    <x v="17"/>
    <s v="Supervisors"/>
    <s v="SSG"/>
    <s v="Yes"/>
    <s v="Yes"/>
    <s v="Yes"/>
    <s v="Yes"/>
    <s v="Yes"/>
    <s v="Yes"/>
    <s v="No"/>
    <s v="0"/>
    <d v="2021-07-29T00:00:00"/>
    <d v="1899-12-30T13:02:53"/>
  </r>
  <r>
    <n v="4274"/>
    <s v="210000093125"/>
    <n v="60010406"/>
    <s v="Ramjee Sonkar"/>
    <x v="6"/>
    <s v="Lucknow"/>
    <x v="259"/>
    <m/>
    <x v="17"/>
    <s v="Supervisors"/>
    <s v="SSG"/>
    <s v="Yes"/>
    <s v="Yes"/>
    <s v="Yes"/>
    <s v="Yes"/>
    <s v="Yes"/>
    <s v="Yes"/>
    <s v="No"/>
    <s v="0"/>
    <d v="2021-07-30T00:00:00"/>
    <d v="1899-12-30T10:30:36"/>
  </r>
  <r>
    <n v="4279"/>
    <s v="210000093153"/>
    <n v="60010824"/>
    <s v="Janki Prasad"/>
    <x v="6"/>
    <s v="Lucknow"/>
    <x v="259"/>
    <m/>
    <x v="17"/>
    <s v="Supervisors"/>
    <s v="SSG"/>
    <s v="Yes"/>
    <s v="Yes"/>
    <s v="Yes"/>
    <s v="Yes"/>
    <s v="Yes"/>
    <s v="Yes"/>
    <s v="No"/>
    <s v="0"/>
    <d v="2021-07-30T00:00:00"/>
    <d v="1899-12-30T10:43:41"/>
  </r>
  <r>
    <n v="4291"/>
    <s v="210000092911"/>
    <n v="60010415"/>
    <s v="Radhey Shyam Mall"/>
    <x v="6"/>
    <s v="Lucknow"/>
    <x v="273"/>
    <m/>
    <x v="17"/>
    <s v="Supervisors"/>
    <s v="SSG"/>
    <s v="Yes"/>
    <s v="Yes"/>
    <s v="Yes"/>
    <s v="Yes"/>
    <s v="Yes"/>
    <s v="Yes"/>
    <s v="No"/>
    <s v="0"/>
    <d v="2021-07-30T00:00:00"/>
    <d v="1899-12-30T08:38:00"/>
  </r>
  <r>
    <n v="4293"/>
    <s v="210000093091"/>
    <n v="60010413"/>
    <s v="D N Pandey"/>
    <x v="6"/>
    <s v="Lucknow"/>
    <x v="254"/>
    <m/>
    <x v="17"/>
    <s v="Supervisors"/>
    <s v="SSG"/>
    <s v="Yes"/>
    <s v="Yes"/>
    <s v="Yes"/>
    <s v="Yes"/>
    <s v="Yes"/>
    <s v="Yes"/>
    <s v="No"/>
    <s v="0"/>
    <d v="2021-07-30T00:00:00"/>
    <d v="1899-12-30T10:16:32"/>
  </r>
  <r>
    <n v="4295"/>
    <s v="210000093095"/>
    <n v="60010807"/>
    <s v="N N Singh"/>
    <x v="6"/>
    <s v="Lucknow"/>
    <x v="254"/>
    <m/>
    <x v="17"/>
    <s v="Supervisors"/>
    <s v="SSG"/>
    <s v="Yes"/>
    <s v="Yes"/>
    <s v="Yes"/>
    <s v="Yes"/>
    <s v="Yes"/>
    <s v="Yes"/>
    <s v="No"/>
    <s v="0"/>
    <d v="2021-07-30T00:00:00"/>
    <d v="1899-12-30T10:21:10"/>
  </r>
  <r>
    <n v="4297"/>
    <s v="210000093286"/>
    <n v="60010395"/>
    <s v="Hublal Prasad Yadav"/>
    <x v="6"/>
    <s v="Lucknow"/>
    <x v="253"/>
    <m/>
    <x v="17"/>
    <s v="Supervisors"/>
    <s v="SSG"/>
    <s v="Yes"/>
    <s v="Yes"/>
    <s v="Yes"/>
    <s v="Yes"/>
    <s v="Yes"/>
    <s v="Yes"/>
    <s v="No"/>
    <s v="0"/>
    <d v="2021-07-30T00:00:00"/>
    <d v="1899-12-30T11:27:37"/>
  </r>
  <r>
    <n v="4303"/>
    <s v="210000093770"/>
    <n v="60010416"/>
    <s v="S B Singh"/>
    <x v="6"/>
    <s v="Lucknow"/>
    <x v="259"/>
    <m/>
    <x v="17"/>
    <s v="Supervisors"/>
    <s v="SSG"/>
    <s v="Yes"/>
    <s v="Yes"/>
    <s v="Yes"/>
    <s v="Yes"/>
    <s v="Yes"/>
    <s v="Yes"/>
    <s v="No"/>
    <s v="0"/>
    <d v="2021-07-30T00:00:00"/>
    <d v="1899-12-30T17:08:24"/>
  </r>
  <r>
    <n v="4308"/>
    <s v="210000093560"/>
    <n v="60010437"/>
    <s v="A K Singh"/>
    <x v="6"/>
    <s v="Lucknow"/>
    <x v="260"/>
    <m/>
    <x v="17"/>
    <s v="Supervisors"/>
    <s v="SSG"/>
    <s v="Yes"/>
    <s v="Yes"/>
    <s v="Yes"/>
    <s v="Yes"/>
    <s v="Yes"/>
    <s v="Yes"/>
    <s v="No"/>
    <s v="0"/>
    <d v="2021-07-30T00:00:00"/>
    <d v="1899-12-30T15:18:26"/>
  </r>
  <r>
    <n v="4319"/>
    <s v="210000094011"/>
    <n v="60010860"/>
    <s v="Vinay Kumar Rai"/>
    <x v="6"/>
    <s v="Lucknow"/>
    <x v="260"/>
    <m/>
    <x v="17"/>
    <s v="Supervisors"/>
    <s v="SSG"/>
    <s v="Yes"/>
    <s v="Yes"/>
    <s v="Yes"/>
    <s v="Yes"/>
    <s v="Yes"/>
    <s v="Yes"/>
    <s v="No"/>
    <s v="0"/>
    <d v="2021-07-30T00:00:00"/>
    <d v="1899-12-30T21:19:27"/>
  </r>
  <r>
    <n v="4322"/>
    <s v="210000094124"/>
    <n v="60020355"/>
    <s v="P K Singh"/>
    <x v="6"/>
    <s v="Lucknow"/>
    <x v="260"/>
    <m/>
    <x v="17"/>
    <s v="Supervisors"/>
    <s v="SSG"/>
    <s v="Yes"/>
    <s v="Yes"/>
    <s v="Yes"/>
    <s v="Yes"/>
    <s v="Yes"/>
    <s v="Yes"/>
    <s v="No"/>
    <s v="0"/>
    <d v="2021-07-31T00:00:00"/>
    <d v="1899-12-30T09:30:14"/>
  </r>
  <r>
    <n v="4323"/>
    <s v="210000094090"/>
    <n v="60010976"/>
    <s v="Pramod Kumar"/>
    <x v="6"/>
    <s v="Lucknow"/>
    <x v="259"/>
    <m/>
    <x v="17"/>
    <s v="Supervisors"/>
    <s v="SSG"/>
    <s v="Yes"/>
    <s v="Yes"/>
    <s v="Yes"/>
    <s v="Yes"/>
    <s v="Yes"/>
    <s v="Yes"/>
    <s v="No"/>
    <s v="0"/>
    <d v="2021-07-31T00:00:00"/>
    <d v="1899-12-30T09:22:44"/>
  </r>
  <r>
    <n v="4324"/>
    <s v="210000094070"/>
    <n v="60010474"/>
    <s v="S D Sharma"/>
    <x v="6"/>
    <s v="Lucknow"/>
    <x v="260"/>
    <m/>
    <x v="17"/>
    <s v="Supervisors"/>
    <s v="SSG"/>
    <s v="Yes"/>
    <s v="Yes"/>
    <s v="Yes"/>
    <s v="Yes"/>
    <s v="Yes"/>
    <s v="Yes"/>
    <s v="No"/>
    <s v="0"/>
    <d v="2021-07-31T00:00:00"/>
    <d v="1899-12-30T09:27:38"/>
  </r>
  <r>
    <n v="4325"/>
    <s v="210000094126"/>
    <n v="60010547"/>
    <s v="Ram Badan Prasad"/>
    <x v="6"/>
    <s v="Lucknow"/>
    <x v="254"/>
    <m/>
    <x v="17"/>
    <s v="Supervisors"/>
    <s v="SSG"/>
    <s v="Yes"/>
    <s v="Yes"/>
    <s v="Yes"/>
    <s v="Yes"/>
    <s v="Yes"/>
    <s v="Yes"/>
    <s v="No"/>
    <s v="0"/>
    <d v="2021-07-31T00:00:00"/>
    <d v="1899-12-30T09:38:51"/>
  </r>
  <r>
    <n v="4326"/>
    <s v="210000094401"/>
    <n v="60010973"/>
    <s v="A K Srivastava"/>
    <x v="6"/>
    <s v="Lucknow"/>
    <x v="254"/>
    <m/>
    <x v="17"/>
    <s v="Supervisors"/>
    <s v="SSG"/>
    <s v="Yes"/>
    <s v="Yes"/>
    <s v="Yes"/>
    <s v="Yes"/>
    <s v="Yes"/>
    <s v="Yes"/>
    <s v="No"/>
    <s v="0"/>
    <d v="2021-07-31T00:00:00"/>
    <d v="1899-12-30T13:15:35"/>
  </r>
  <r>
    <n v="4327"/>
    <s v="210000094223"/>
    <n v="60010604"/>
    <s v="A K Yadav"/>
    <x v="6"/>
    <s v="Lucknow"/>
    <x v="268"/>
    <m/>
    <x v="17"/>
    <s v="Supervisors"/>
    <s v="SSG"/>
    <s v="Yes"/>
    <s v="Yes"/>
    <s v="Yes"/>
    <s v="Yes"/>
    <s v="Yes"/>
    <s v="Yes"/>
    <s v="No"/>
    <s v="0"/>
    <d v="2021-07-31T00:00:00"/>
    <d v="1899-12-30T10:52:19"/>
  </r>
  <r>
    <n v="4330"/>
    <s v="210000094579"/>
    <n v="60010620"/>
    <s v="Dinesh Yadav"/>
    <x v="6"/>
    <s v="Lucknow"/>
    <x v="250"/>
    <m/>
    <x v="17"/>
    <s v="Supervisors"/>
    <s v="SSG"/>
    <s v="Yes"/>
    <s v="Yes"/>
    <s v="Yes"/>
    <s v="Yes"/>
    <s v="Yes"/>
    <s v="Yes"/>
    <s v="No"/>
    <s v="0"/>
    <d v="2021-07-31T00:00:00"/>
    <d v="1899-12-30T16:36:26"/>
  </r>
  <r>
    <n v="4331"/>
    <s v="210000094670"/>
    <n v="60010357"/>
    <s v="B S Bist"/>
    <x v="6"/>
    <s v="Lucknow"/>
    <x v="268"/>
    <m/>
    <x v="17"/>
    <s v="Supervisors"/>
    <s v="SSG"/>
    <s v="Yes"/>
    <s v="Yes"/>
    <s v="Yes"/>
    <s v="Yes"/>
    <s v="Yes"/>
    <s v="Yes"/>
    <s v="No"/>
    <s v="0"/>
    <d v="2021-07-31T00:00:00"/>
    <d v="1899-12-30T18:31:11"/>
  </r>
  <r>
    <n v="4333"/>
    <s v="210000094574"/>
    <n v="60010509"/>
    <s v="M K Verma"/>
    <x v="6"/>
    <s v="Lucknow"/>
    <x v="255"/>
    <m/>
    <x v="17"/>
    <s v="Supervisors"/>
    <s v="SSG"/>
    <s v="Yes"/>
    <s v="Yes"/>
    <s v="Yes"/>
    <s v="Yes"/>
    <s v="Yes"/>
    <s v="Yes"/>
    <s v="No"/>
    <s v="0"/>
    <d v="2021-07-31T00:00:00"/>
    <d v="1899-12-30T16:20:18"/>
  </r>
  <r>
    <n v="4334"/>
    <s v="210000094699"/>
    <n v="60010422"/>
    <s v="Putti Lal"/>
    <x v="6"/>
    <s v="Lucknow"/>
    <x v="239"/>
    <m/>
    <x v="17"/>
    <s v="Supervisors"/>
    <s v="SSG"/>
    <s v="Yes"/>
    <s v="Yes"/>
    <s v="Yes"/>
    <s v="Yes"/>
    <s v="Yes"/>
    <s v="Yes"/>
    <s v="No"/>
    <s v="0"/>
    <d v="2021-07-31T00:00:00"/>
    <d v="1899-12-30T19:49:45"/>
  </r>
  <r>
    <n v="4335"/>
    <s v="210000094230"/>
    <n v="60010503"/>
    <s v="Jai Ram ."/>
    <x v="6"/>
    <s v="Lucknow"/>
    <x v="254"/>
    <m/>
    <x v="17"/>
    <s v="Supervisors"/>
    <s v="SSG"/>
    <s v="Yes"/>
    <s v="Yes"/>
    <s v="Yes"/>
    <s v="Yes"/>
    <s v="Yes"/>
    <s v="Yes"/>
    <s v="No"/>
    <s v="0"/>
    <d v="2021-07-31T00:00:00"/>
    <d v="1899-12-30T11:07:14"/>
  </r>
  <r>
    <n v="4338"/>
    <s v="210000094434"/>
    <n v="60010975"/>
    <s v="Pradumna ."/>
    <x v="6"/>
    <s v="Lucknow"/>
    <x v="262"/>
    <m/>
    <x v="23"/>
    <s v="Supervisors"/>
    <s v="SSG"/>
    <s v="Yes"/>
    <s v="Yes"/>
    <s v="Yes"/>
    <s v="Yes"/>
    <s v="Yes"/>
    <s v="Yes"/>
    <s v="No"/>
    <s v="0"/>
    <d v="2021-07-31T00:00:00"/>
    <d v="1899-12-30T13:30:08"/>
  </r>
  <r>
    <n v="4339"/>
    <s v="210000094445"/>
    <n v="60010818"/>
    <s v="Atul Kumar Rai"/>
    <x v="6"/>
    <s v="Lucknow"/>
    <x v="260"/>
    <m/>
    <x v="17"/>
    <s v="Supervisors"/>
    <s v="SSG"/>
    <s v="Yes"/>
    <s v="Yes"/>
    <s v="Yes"/>
    <s v="Yes"/>
    <s v="Yes"/>
    <s v="Yes"/>
    <s v="No"/>
    <s v="0"/>
    <d v="2021-07-31T00:00:00"/>
    <d v="1899-12-30T14:16:16"/>
  </r>
  <r>
    <n v="4341"/>
    <s v="210000094565"/>
    <n v="60010980"/>
    <s v="Mohan Paswan"/>
    <x v="6"/>
    <s v="Lucknow"/>
    <x v="262"/>
    <m/>
    <x v="23"/>
    <s v="Supervisors"/>
    <s v="SSG"/>
    <s v="Yes"/>
    <s v="Yes"/>
    <s v="Yes"/>
    <s v="Yes"/>
    <s v="Yes"/>
    <s v="Yes"/>
    <s v="No"/>
    <s v="0"/>
    <d v="2021-07-31T00:00:00"/>
    <d v="1899-12-30T15:52:23"/>
  </r>
  <r>
    <n v="4342"/>
    <s v="210000094736"/>
    <n v="60010445"/>
    <s v="Mewa Lal"/>
    <x v="6"/>
    <s v="Lucknow"/>
    <x v="254"/>
    <m/>
    <x v="17"/>
    <s v="Supervisors"/>
    <s v="SSG"/>
    <s v="Yes"/>
    <s v="Yes"/>
    <s v="Yes"/>
    <s v="Yes"/>
    <s v="Yes"/>
    <s v="Yes"/>
    <s v="No"/>
    <s v="0"/>
    <d v="2021-07-31T00:00:00"/>
    <d v="1899-12-30T21:04:57"/>
  </r>
  <r>
    <n v="4344"/>
    <s v="210000094683"/>
    <n v="60010930"/>
    <s v="C L Karosiya"/>
    <x v="6"/>
    <s v="Lucknow"/>
    <x v="262"/>
    <m/>
    <x v="23"/>
    <s v="Supervisors"/>
    <s v="SSG"/>
    <s v="Yes"/>
    <s v="Yes"/>
    <s v="Yes"/>
    <s v="Yes"/>
    <s v="Yes"/>
    <s v="Yes"/>
    <s v="No"/>
    <s v="0"/>
    <d v="2021-07-31T00:00:00"/>
    <d v="1899-12-30T18:13:09"/>
  </r>
  <r>
    <n v="4345"/>
    <s v="210000094678"/>
    <n v="60010542"/>
    <s v="A K Saxena"/>
    <x v="6"/>
    <s v="Lucknow"/>
    <x v="268"/>
    <m/>
    <x v="17"/>
    <s v="Supervisors"/>
    <s v="SSG"/>
    <s v="Yes"/>
    <s v="Yes"/>
    <s v="Yes"/>
    <s v="Yes"/>
    <s v="Yes"/>
    <s v="Yes"/>
    <s v="No"/>
    <s v="0"/>
    <d v="2021-07-31T00:00:00"/>
    <d v="1899-12-30T19:07:19"/>
  </r>
  <r>
    <n v="4348"/>
    <s v="210000094848"/>
    <n v="60010927"/>
    <s v="Skariah Mathew"/>
    <x v="6"/>
    <s v="Lucknow"/>
    <x v="253"/>
    <m/>
    <x v="17"/>
    <s v="Supervisors"/>
    <s v="SSG"/>
    <s v="Yes"/>
    <s v="Yes"/>
    <s v="Yes"/>
    <s v="Yes"/>
    <s v="Yes"/>
    <s v="Yes"/>
    <s v="No"/>
    <s v="0"/>
    <d v="2021-08-02T00:00:00"/>
    <d v="1899-12-30T09:24:12"/>
  </r>
  <r>
    <n v="4349"/>
    <s v="210000095202"/>
    <n v="60010931"/>
    <s v="Debjyoti Paul"/>
    <x v="6"/>
    <s v="Lucknow"/>
    <x v="262"/>
    <m/>
    <x v="23"/>
    <s v="Supervisors"/>
    <s v="SSG"/>
    <s v="Yes"/>
    <s v="Yes"/>
    <s v="Yes"/>
    <s v="Yes"/>
    <s v="Yes"/>
    <s v="Yes"/>
    <s v="No"/>
    <s v="0"/>
    <d v="2021-08-02T00:00:00"/>
    <d v="1899-12-30T20:36:04"/>
  </r>
  <r>
    <n v="4351"/>
    <s v="210000095355"/>
    <n v="60010414"/>
    <s v="Gopi Chand"/>
    <x v="6"/>
    <s v="Lucknow"/>
    <x v="265"/>
    <m/>
    <x v="17"/>
    <s v="Supervisors"/>
    <s v="SSG"/>
    <s v="Yes"/>
    <s v="Yes"/>
    <s v="Yes"/>
    <s v="Yes"/>
    <s v="Yes"/>
    <s v="Yes"/>
    <s v="No"/>
    <s v="0"/>
    <d v="2021-08-03T00:00:00"/>
    <d v="1899-12-30T12:39:28"/>
  </r>
  <r>
    <n v="4355"/>
    <s v="210000096194"/>
    <n v="60010972"/>
    <s v="P L Kesharwani"/>
    <x v="6"/>
    <s v="Lucknow"/>
    <x v="268"/>
    <m/>
    <x v="17"/>
    <s v="Supervisors"/>
    <s v="SSG"/>
    <s v="Yes"/>
    <s v="Yes"/>
    <s v="Yes"/>
    <s v="Yes"/>
    <s v="Yes"/>
    <s v="Yes"/>
    <s v="No"/>
    <s v="0"/>
    <d v="2021-08-05T00:00:00"/>
    <d v="1899-12-30T16:38:23"/>
  </r>
  <r>
    <n v="4376"/>
    <s v="210000100011"/>
    <n v="60010971"/>
    <s v="Lal Bahadur"/>
    <x v="6"/>
    <s v="Lucknow"/>
    <x v="262"/>
    <m/>
    <x v="23"/>
    <s v="Supervisors"/>
    <s v="SSG"/>
    <s v="Yes"/>
    <s v="Yes"/>
    <s v="Yes"/>
    <s v="Yes"/>
    <s v="Yes"/>
    <s v="Yes"/>
    <s v="No"/>
    <s v="0"/>
    <d v="2021-08-19T00:00:00"/>
    <d v="1899-12-30T22:03:51"/>
  </r>
  <r>
    <n v="4377"/>
    <s v="210000100073"/>
    <n v="60010408"/>
    <s v="S R Mishra"/>
    <x v="6"/>
    <s v="Lucknow"/>
    <x v="267"/>
    <m/>
    <x v="17"/>
    <s v="Supervisors"/>
    <s v="SSG"/>
    <s v="Yes"/>
    <s v="Yes"/>
    <s v="Yes"/>
    <s v="Yes"/>
    <s v="Yes"/>
    <s v="Yes"/>
    <s v="No"/>
    <s v="0"/>
    <d v="2021-08-20T00:00:00"/>
    <d v="1899-12-30T11:25:01"/>
  </r>
  <r>
    <n v="4378"/>
    <s v="210000100058"/>
    <n v="60010925"/>
    <s v="P A Siddiqui"/>
    <x v="6"/>
    <s v="Lucknow"/>
    <x v="249"/>
    <m/>
    <x v="17"/>
    <s v="Supervisors"/>
    <s v="SSG"/>
    <s v="Yes"/>
    <s v="Yes"/>
    <s v="Yes"/>
    <s v="Yes"/>
    <s v="Yes"/>
    <s v="Yes"/>
    <s v="No"/>
    <s v="0"/>
    <d v="2021-08-20T00:00:00"/>
    <d v="1899-12-30T11:49:25"/>
  </r>
  <r>
    <n v="4383"/>
    <s v="210000092951"/>
    <n v="60011701"/>
    <s v="Balak Ram"/>
    <x v="6"/>
    <s v="Lucknow"/>
    <x v="268"/>
    <m/>
    <x v="17"/>
    <s v="Workmen"/>
    <s v="W0"/>
    <s v="Yes"/>
    <s v="Yes"/>
    <s v="Yes"/>
    <s v="Yes"/>
    <s v="Yes"/>
    <s v="Yes"/>
    <s v="No"/>
    <s v="0"/>
    <d v="2021-07-30T00:00:00"/>
    <d v="1899-12-30T09:21:57"/>
  </r>
  <r>
    <n v="4391"/>
    <s v="210000082151"/>
    <n v="60011454"/>
    <s v="Rehana Khan"/>
    <x v="6"/>
    <s v="Lucknow"/>
    <x v="245"/>
    <m/>
    <x v="17"/>
    <s v="Workmen"/>
    <s v="W1"/>
    <s v="Yes"/>
    <s v="Yes"/>
    <s v="Yes"/>
    <s v="Yes"/>
    <s v="Yes"/>
    <s v="Yes"/>
    <s v="No"/>
    <s v="0"/>
    <d v="2021-07-13T00:00:00"/>
    <d v="1899-12-30T11:06:45"/>
  </r>
  <r>
    <n v="4409"/>
    <s v="210000087324"/>
    <n v="60011467"/>
    <s v="Chandrapal ."/>
    <x v="6"/>
    <s v="Lucknow"/>
    <x v="269"/>
    <m/>
    <x v="17"/>
    <s v="Workmen"/>
    <s v="W1"/>
    <s v="Yes"/>
    <s v="Yes"/>
    <s v="Yes"/>
    <s v="Yes"/>
    <s v="Yes"/>
    <s v="Yes"/>
    <s v="No"/>
    <s v="0"/>
    <d v="2021-07-26T00:00:00"/>
    <d v="1899-12-30T09:55:11"/>
  </r>
  <r>
    <n v="4411"/>
    <s v="210000087574"/>
    <n v="60011421"/>
    <s v="Anil Kumar"/>
    <x v="6"/>
    <s v="Lucknow"/>
    <x v="253"/>
    <m/>
    <x v="17"/>
    <s v="Workmen"/>
    <s v="W1"/>
    <s v="Yes"/>
    <s v="Yes"/>
    <s v="Yes"/>
    <s v="Yes"/>
    <s v="Yes"/>
    <s v="Yes"/>
    <s v="No"/>
    <s v="0"/>
    <d v="2021-07-26T00:00:00"/>
    <d v="1899-12-30T11:26:50"/>
  </r>
  <r>
    <n v="4414"/>
    <s v="210000088649"/>
    <n v="60011459"/>
    <s v="Sushila Devi"/>
    <x v="6"/>
    <s v="Lucknow"/>
    <x v="265"/>
    <m/>
    <x v="17"/>
    <s v="Workmen"/>
    <s v="W1"/>
    <s v="Yes"/>
    <s v="Yes"/>
    <s v="Yes"/>
    <s v="Yes"/>
    <s v="Yes"/>
    <s v="Yes"/>
    <s v="No"/>
    <s v="0"/>
    <d v="2021-07-27T00:00:00"/>
    <d v="1899-12-30T10:03:23"/>
  </r>
  <r>
    <n v="4424"/>
    <s v="210000090571"/>
    <n v="60011433"/>
    <s v="HariPal Singh"/>
    <x v="6"/>
    <s v="Lucknow"/>
    <x v="246"/>
    <m/>
    <x v="17"/>
    <s v="Workmen"/>
    <s v="W1"/>
    <s v="Yes"/>
    <s v="Yes"/>
    <s v="Yes"/>
    <s v="Yes"/>
    <s v="Yes"/>
    <s v="Yes"/>
    <s v="No"/>
    <s v="0"/>
    <d v="2021-07-28T00:00:00"/>
    <d v="1899-12-30T12:27:10"/>
  </r>
  <r>
    <n v="4437"/>
    <s v="210000094521"/>
    <n v="60011456"/>
    <s v="Subhash Chandra Singh"/>
    <x v="6"/>
    <s v="Lucknow"/>
    <x v="247"/>
    <m/>
    <x v="17"/>
    <s v="Workmen"/>
    <s v="W1"/>
    <s v="Yes"/>
    <s v="Yes"/>
    <s v="Yes"/>
    <s v="Yes"/>
    <s v="Yes"/>
    <s v="Yes"/>
    <s v="No"/>
    <s v="0"/>
    <d v="2021-07-31T00:00:00"/>
    <d v="1899-12-30T15:23:10"/>
  </r>
  <r>
    <n v="4513"/>
    <s v="210000084218"/>
    <n v="60011738"/>
    <s v="NISHANT KUMAR"/>
    <x v="6"/>
    <s v="Lucknow"/>
    <x v="246"/>
    <m/>
    <x v="17"/>
    <s v="Workmen"/>
    <s v="W3"/>
    <s v="Yes"/>
    <s v="Yes"/>
    <s v="Yes"/>
    <s v="Yes"/>
    <s v="Yes"/>
    <s v="Yes"/>
    <s v="No"/>
    <s v="0"/>
    <d v="2021-07-19T00:00:00"/>
    <d v="1899-12-30T11:53:46"/>
  </r>
  <r>
    <n v="4558"/>
    <s v="210000090001"/>
    <n v="60011742"/>
    <s v="SONU RAM KUMAWAT"/>
    <x v="6"/>
    <s v="Lucknow"/>
    <x v="246"/>
    <m/>
    <x v="17"/>
    <s v="Workmen"/>
    <s v="W3"/>
    <s v="Yes"/>
    <s v="Yes"/>
    <s v="Yes"/>
    <s v="Yes"/>
    <s v="Yes"/>
    <s v="Yes"/>
    <s v="No"/>
    <s v="0"/>
    <d v="2021-07-28T00:00:00"/>
    <d v="1899-12-30T09:41:18"/>
  </r>
  <r>
    <n v="4559"/>
    <s v="210000090055"/>
    <n v="60011751"/>
    <s v="BHARAT KUMAR SHIVHARE"/>
    <x v="6"/>
    <s v="Lucknow"/>
    <x v="246"/>
    <m/>
    <x v="17"/>
    <s v="Workmen"/>
    <s v="W3"/>
    <s v="Yes"/>
    <s v="Yes"/>
    <s v="Yes"/>
    <s v="Yes"/>
    <s v="Yes"/>
    <s v="Yes"/>
    <s v="No"/>
    <s v="0"/>
    <d v="2021-07-28T00:00:00"/>
    <d v="1899-12-30T10:00:35"/>
  </r>
  <r>
    <n v="4582"/>
    <s v="210000090950"/>
    <n v="60011736"/>
    <s v="JITENDRA KUMAR"/>
    <x v="6"/>
    <s v="Lucknow"/>
    <x v="246"/>
    <m/>
    <x v="17"/>
    <s v="Workmen"/>
    <s v="W3"/>
    <s v="Yes"/>
    <s v="Yes"/>
    <s v="Yes"/>
    <s v="Yes"/>
    <s v="Yes"/>
    <s v="Yes"/>
    <s v="No"/>
    <s v="0"/>
    <d v="2021-07-28T00:00:00"/>
    <d v="1899-12-30T16:05:31"/>
  </r>
  <r>
    <n v="4597"/>
    <s v="210000092171"/>
    <n v="60011734"/>
    <s v="ABHISHEK GAURAV"/>
    <x v="6"/>
    <s v="Lucknow"/>
    <x v="258"/>
    <m/>
    <x v="17"/>
    <s v="Workmen"/>
    <s v="W3"/>
    <s v="Yes"/>
    <s v="Yes"/>
    <s v="Yes"/>
    <s v="Yes"/>
    <s v="Yes"/>
    <s v="Yes"/>
    <s v="No"/>
    <s v="0"/>
    <d v="2021-07-29T00:00:00"/>
    <d v="1899-12-30T13:37:41"/>
  </r>
  <r>
    <n v="4609"/>
    <s v="210000093848"/>
    <n v="60011743"/>
    <s v="SURAJ KUMAR"/>
    <x v="6"/>
    <s v="Lucknow"/>
    <x v="246"/>
    <m/>
    <x v="17"/>
    <s v="Workmen"/>
    <s v="W3"/>
    <s v="Yes"/>
    <s v="Yes"/>
    <s v="Yes"/>
    <s v="Yes"/>
    <s v="Yes"/>
    <s v="Yes"/>
    <s v="No"/>
    <s v="0"/>
    <d v="2021-07-30T00:00:00"/>
    <d v="1899-12-30T17:44:59"/>
  </r>
  <r>
    <n v="4616"/>
    <s v="210000094127"/>
    <n v="60011773"/>
    <s v="DHANRAJ ."/>
    <x v="6"/>
    <s v="Lucknow"/>
    <x v="246"/>
    <m/>
    <x v="17"/>
    <s v="Workmen"/>
    <s v="W3"/>
    <s v="Yes"/>
    <s v="Yes"/>
    <s v="Yes"/>
    <s v="Yes"/>
    <s v="Yes"/>
    <s v="Yes"/>
    <s v="No"/>
    <s v="0"/>
    <d v="2021-07-31T00:00:00"/>
    <d v="1899-12-30T09:41:26"/>
  </r>
  <r>
    <n v="4624"/>
    <s v="210000100199"/>
    <n v="60011754"/>
    <s v="AJAY JATAV"/>
    <x v="6"/>
    <s v="Lucknow"/>
    <x v="246"/>
    <m/>
    <x v="17"/>
    <s v="Workmen"/>
    <s v="W3"/>
    <s v="Yes"/>
    <s v="Yes"/>
    <s v="Yes"/>
    <s v="Yes"/>
    <s v="Yes"/>
    <s v="Yes"/>
    <s v="No"/>
    <s v="0"/>
    <d v="2021-08-20T00:00:00"/>
    <d v="1899-12-30T17:21:38"/>
  </r>
  <r>
    <n v="4633"/>
    <s v="210000081591"/>
    <n v="60021058"/>
    <s v="Raj Kishor Singh"/>
    <x v="6"/>
    <s v="Lucknow"/>
    <x v="250"/>
    <m/>
    <x v="17"/>
    <s v="Workmen"/>
    <s v="W4"/>
    <s v="Yes"/>
    <s v="Yes"/>
    <s v="Yes"/>
    <s v="Yes"/>
    <s v="Yes"/>
    <s v="Yes"/>
    <s v="No"/>
    <s v="0"/>
    <d v="2021-07-11T00:00:00"/>
    <d v="1899-12-30T12:00:12"/>
  </r>
  <r>
    <n v="4635"/>
    <s v="210000082688"/>
    <n v="60011649"/>
    <s v="Prem Prakash"/>
    <x v="6"/>
    <s v="Lucknow"/>
    <x v="250"/>
    <m/>
    <x v="17"/>
    <s v="Workmen"/>
    <s v="W4"/>
    <s v="Yes"/>
    <s v="Yes"/>
    <s v="Yes"/>
    <s v="Yes"/>
    <s v="Yes"/>
    <s v="Yes"/>
    <s v="No"/>
    <s v="0"/>
    <d v="2021-07-14T00:00:00"/>
    <d v="1899-12-30T12:04:26"/>
  </r>
  <r>
    <n v="4638"/>
    <s v="210000083709"/>
    <n v="60011664"/>
    <s v="Sonu Prasad"/>
    <x v="6"/>
    <s v="Lucknow"/>
    <x v="271"/>
    <m/>
    <x v="17"/>
    <s v="Workmen"/>
    <s v="W4"/>
    <s v="Yes"/>
    <s v="Yes"/>
    <s v="Yes"/>
    <s v="Yes"/>
    <s v="Yes"/>
    <s v="Yes"/>
    <s v="No"/>
    <s v="0"/>
    <d v="2021-07-16T00:00:00"/>
    <d v="1899-12-30T22:16:12"/>
  </r>
  <r>
    <n v="4640"/>
    <s v="210000084051"/>
    <n v="60011682"/>
    <s v="Sukdev Singh"/>
    <x v="6"/>
    <s v="Lucknow"/>
    <x v="250"/>
    <m/>
    <x v="17"/>
    <s v="Workmen"/>
    <s v="W4"/>
    <s v="Yes"/>
    <s v="Yes"/>
    <s v="Yes"/>
    <s v="Yes"/>
    <s v="Yes"/>
    <s v="Yes"/>
    <s v="No"/>
    <s v="0"/>
    <d v="2021-07-18T00:00:00"/>
    <d v="1899-12-30T19:55:37"/>
  </r>
  <r>
    <n v="4642"/>
    <s v="210000084969"/>
    <n v="60075005"/>
    <s v="Amit Chand"/>
    <x v="6"/>
    <s v="Lucknow"/>
    <x v="245"/>
    <m/>
    <x v="17"/>
    <s v="Workmen"/>
    <s v="W4"/>
    <s v="Yes"/>
    <s v="Yes"/>
    <s v="Yes"/>
    <s v="Yes"/>
    <s v="Yes"/>
    <s v="Yes"/>
    <s v="No"/>
    <s v="0"/>
    <d v="2021-07-20T00:00:00"/>
    <d v="1899-12-30T17:57:43"/>
  </r>
  <r>
    <n v="4645"/>
    <s v="210000086119"/>
    <n v="60010725"/>
    <s v="Gopal Singh"/>
    <x v="6"/>
    <s v="Lucknow"/>
    <x v="246"/>
    <m/>
    <x v="17"/>
    <s v="Workmen"/>
    <s v="W4"/>
    <s v="Yes"/>
    <s v="Yes"/>
    <s v="Yes"/>
    <s v="Yes"/>
    <s v="Yes"/>
    <s v="Yes"/>
    <s v="No"/>
    <s v="0"/>
    <d v="2021-07-23T00:00:00"/>
    <d v="1899-12-30T13:07:33"/>
  </r>
  <r>
    <n v="4653"/>
    <s v="210000087456"/>
    <n v="60075004"/>
    <s v="Ritesh Kumar Jha"/>
    <x v="6"/>
    <s v="Lucknow"/>
    <x v="245"/>
    <m/>
    <x v="17"/>
    <s v="Workmen"/>
    <s v="W4"/>
    <s v="Yes"/>
    <s v="Yes"/>
    <s v="Yes"/>
    <s v="Yes"/>
    <s v="Yes"/>
    <s v="Yes"/>
    <s v="No"/>
    <s v="0"/>
    <d v="2021-07-26T00:00:00"/>
    <d v="1899-12-30T10:37:15"/>
  </r>
  <r>
    <n v="4671"/>
    <s v="210000089085"/>
    <n v="60075011"/>
    <s v="Shubham Jain"/>
    <x v="6"/>
    <s v="Lucknow"/>
    <x v="245"/>
    <m/>
    <x v="17"/>
    <s v="Workmen"/>
    <s v="W4"/>
    <s v="Yes"/>
    <s v="Yes"/>
    <s v="Yes"/>
    <s v="Yes"/>
    <s v="Yes"/>
    <s v="Yes"/>
    <s v="No"/>
    <s v="0"/>
    <d v="2021-07-27T00:00:00"/>
    <d v="1899-12-30T12:48:19"/>
  </r>
  <r>
    <n v="4674"/>
    <s v="210000088606"/>
    <n v="60075006"/>
    <s v="Danish Ahmad Ansari"/>
    <x v="6"/>
    <s v="Lucknow"/>
    <x v="245"/>
    <m/>
    <x v="17"/>
    <s v="Workmen"/>
    <s v="W4"/>
    <s v="Yes"/>
    <s v="Yes"/>
    <s v="Yes"/>
    <s v="Yes"/>
    <s v="Yes"/>
    <s v="Yes"/>
    <s v="No"/>
    <s v="0"/>
    <d v="2021-07-27T00:00:00"/>
    <d v="1899-12-30T09:32:42"/>
  </r>
  <r>
    <n v="4681"/>
    <s v="210000089929"/>
    <n v="60010723"/>
    <s v="Mahavir ."/>
    <x v="6"/>
    <s v="Lucknow"/>
    <x v="246"/>
    <m/>
    <x v="17"/>
    <s v="Workmen"/>
    <s v="W4"/>
    <s v="Yes"/>
    <s v="Yes"/>
    <s v="Yes"/>
    <s v="Yes"/>
    <s v="Yes"/>
    <s v="Yes"/>
    <s v="No"/>
    <s v="0"/>
    <d v="2021-07-28T00:00:00"/>
    <d v="1899-12-30T09:16:25"/>
  </r>
  <r>
    <n v="4682"/>
    <s v="210000089977"/>
    <n v="60010749"/>
    <s v="Santosh Kumar"/>
    <x v="6"/>
    <s v="Lucknow"/>
    <x v="246"/>
    <m/>
    <x v="17"/>
    <s v="Workmen"/>
    <s v="W4"/>
    <s v="Yes"/>
    <s v="Yes"/>
    <s v="Yes"/>
    <s v="Yes"/>
    <s v="Yes"/>
    <s v="Yes"/>
    <s v="No"/>
    <s v="0"/>
    <d v="2021-07-28T00:00:00"/>
    <d v="1899-12-30T09:37:19"/>
  </r>
  <r>
    <n v="4683"/>
    <s v="210000090032"/>
    <n v="60011640"/>
    <s v="Mukesh Kumar"/>
    <x v="6"/>
    <s v="Lucknow"/>
    <x v="251"/>
    <m/>
    <x v="17"/>
    <s v="Workmen"/>
    <s v="W4"/>
    <s v="Yes"/>
    <s v="Yes"/>
    <s v="Yes"/>
    <s v="Yes"/>
    <s v="Yes"/>
    <s v="Yes"/>
    <s v="No"/>
    <s v="0"/>
    <d v="2021-07-28T00:00:00"/>
    <d v="1899-12-30T09:50:04"/>
  </r>
  <r>
    <n v="4692"/>
    <s v="210000090169"/>
    <n v="60011660"/>
    <s v="Ranjay Kumar"/>
    <x v="6"/>
    <s v="Lucknow"/>
    <x v="257"/>
    <m/>
    <x v="17"/>
    <s v="Workmen"/>
    <s v="W4"/>
    <s v="Yes"/>
    <s v="Yes"/>
    <s v="Yes"/>
    <s v="Yes"/>
    <s v="Yes"/>
    <s v="Yes"/>
    <s v="No"/>
    <s v="0"/>
    <d v="2021-07-28T00:00:00"/>
    <d v="1899-12-30T10:40:08"/>
  </r>
  <r>
    <n v="4693"/>
    <s v="210000090193"/>
    <n v="60011657"/>
    <s v="Ramesh Chandra"/>
    <x v="6"/>
    <s v="Lucknow"/>
    <x v="257"/>
    <m/>
    <x v="17"/>
    <s v="Workmen"/>
    <s v="W4"/>
    <s v="Yes"/>
    <s v="Yes"/>
    <s v="Yes"/>
    <s v="Yes"/>
    <s v="Yes"/>
    <s v="Yes"/>
    <s v="No"/>
    <s v="0"/>
    <d v="2021-07-28T00:00:00"/>
    <d v="1899-12-30T10:40:27"/>
  </r>
  <r>
    <n v="4694"/>
    <s v="210000090306"/>
    <n v="60011661"/>
    <s v="Roshan Kumar Yadav"/>
    <x v="6"/>
    <s v="Lucknow"/>
    <x v="247"/>
    <m/>
    <x v="17"/>
    <s v="Workmen"/>
    <s v="W4"/>
    <s v="Yes"/>
    <s v="Yes"/>
    <s v="Yes"/>
    <s v="Yes"/>
    <s v="Yes"/>
    <s v="Yes"/>
    <s v="No"/>
    <s v="0"/>
    <d v="2021-07-28T00:00:00"/>
    <d v="1899-12-30T11:17:17"/>
  </r>
  <r>
    <n v="4737"/>
    <s v="210000092999"/>
    <n v="60011694"/>
    <s v="Manish Kumar Albella"/>
    <x v="6"/>
    <s v="Lucknow"/>
    <x v="247"/>
    <m/>
    <x v="17"/>
    <s v="Workmen"/>
    <s v="W4"/>
    <s v="Yes"/>
    <s v="Yes"/>
    <s v="Yes"/>
    <s v="Yes"/>
    <s v="Yes"/>
    <s v="Yes"/>
    <s v="No"/>
    <s v="0"/>
    <d v="2021-07-30T00:00:00"/>
    <d v="1899-12-30T10:00:57"/>
  </r>
  <r>
    <n v="4743"/>
    <s v="210000093124"/>
    <n v="60011628"/>
    <s v="Aman Kumar Singh"/>
    <x v="6"/>
    <s v="Lucknow"/>
    <x v="273"/>
    <m/>
    <x v="17"/>
    <s v="Workmen"/>
    <s v="W4"/>
    <s v="Yes"/>
    <s v="Yes"/>
    <s v="Yes"/>
    <s v="Yes"/>
    <s v="Yes"/>
    <s v="Yes"/>
    <s v="No"/>
    <s v="0"/>
    <d v="2021-07-30T00:00:00"/>
    <d v="1899-12-30T10:28:22"/>
  </r>
  <r>
    <n v="4747"/>
    <s v="210000093658"/>
    <n v="60011670"/>
    <s v="Manoj Kumar"/>
    <x v="6"/>
    <s v="Lucknow"/>
    <x v="264"/>
    <m/>
    <x v="0"/>
    <s v="Workmen"/>
    <s v="W4"/>
    <s v="Yes"/>
    <s v="Yes"/>
    <s v="Yes"/>
    <s v="Yes"/>
    <s v="Yes"/>
    <s v="Yes"/>
    <s v="No"/>
    <s v="0"/>
    <d v="2021-07-30T00:00:00"/>
    <d v="1899-12-30T16:05:11"/>
  </r>
  <r>
    <n v="4760"/>
    <s v="210000094501"/>
    <n v="60011637"/>
    <s v="Md Ekram Alam"/>
    <x v="6"/>
    <s v="Lucknow"/>
    <x v="265"/>
    <m/>
    <x v="17"/>
    <s v="Workmen"/>
    <s v="W4"/>
    <s v="Yes"/>
    <s v="Yes"/>
    <s v="Yes"/>
    <s v="Yes"/>
    <s v="Yes"/>
    <s v="Yes"/>
    <s v="No"/>
    <s v="0"/>
    <d v="2021-07-31T00:00:00"/>
    <d v="1899-12-30T14:57:46"/>
  </r>
  <r>
    <n v="4763"/>
    <s v="210000094196"/>
    <n v="60011636"/>
    <s v="Manoj Kumar Mahato"/>
    <x v="6"/>
    <s v="Lucknow"/>
    <x v="259"/>
    <m/>
    <x v="17"/>
    <s v="Workmen"/>
    <s v="W4"/>
    <s v="Yes"/>
    <s v="Yes"/>
    <s v="Yes"/>
    <s v="Yes"/>
    <s v="Yes"/>
    <s v="Yes"/>
    <s v="No"/>
    <s v="0"/>
    <d v="2021-07-31T00:00:00"/>
    <d v="1899-12-30T10:35:56"/>
  </r>
  <r>
    <n v="4768"/>
    <s v="210000094946"/>
    <n v="60011683"/>
    <s v="Prakash Kumar"/>
    <x v="6"/>
    <s v="Lucknow"/>
    <x v="259"/>
    <m/>
    <x v="17"/>
    <s v="Workmen"/>
    <s v="W4"/>
    <s v="Yes"/>
    <s v="Yes"/>
    <s v="Yes"/>
    <s v="Yes"/>
    <s v="Yes"/>
    <s v="Yes"/>
    <s v="No"/>
    <s v="0"/>
    <d v="2021-08-02T00:00:00"/>
    <d v="1899-12-30T11:16:01"/>
  </r>
  <r>
    <n v="4776"/>
    <s v="210000096170"/>
    <n v="60011666"/>
    <s v="Suraj Kumar"/>
    <x v="6"/>
    <s v="Lucknow"/>
    <x v="259"/>
    <m/>
    <x v="17"/>
    <s v="Workmen"/>
    <s v="W4"/>
    <s v="Yes"/>
    <s v="Yes"/>
    <s v="Yes"/>
    <s v="Yes"/>
    <s v="Yes"/>
    <s v="Yes"/>
    <s v="No"/>
    <s v="0"/>
    <d v="2021-08-05T00:00:00"/>
    <d v="1899-12-30T16:34:32"/>
  </r>
  <r>
    <n v="4818"/>
    <s v="210000082343"/>
    <n v="60011548"/>
    <s v="Rajneesh Kumar"/>
    <x v="6"/>
    <s v="Lucknow"/>
    <x v="257"/>
    <m/>
    <x v="17"/>
    <s v="Workmen"/>
    <s v="W5"/>
    <s v="Yes"/>
    <s v="Yes"/>
    <s v="Yes"/>
    <s v="Yes"/>
    <s v="Yes"/>
    <s v="Yes"/>
    <s v="No"/>
    <s v="0"/>
    <d v="2021-07-13T00:00:00"/>
    <d v="1899-12-30T15:47:27"/>
  </r>
  <r>
    <n v="4820"/>
    <s v="210000082301"/>
    <n v="60001034"/>
    <s v="Ganesh Sharma"/>
    <x v="6"/>
    <s v="Lucknow"/>
    <x v="254"/>
    <m/>
    <x v="17"/>
    <s v="Workmen"/>
    <s v="W5"/>
    <s v="Yes"/>
    <s v="Yes"/>
    <s v="Yes"/>
    <s v="Yes"/>
    <s v="Yes"/>
    <s v="Yes"/>
    <s v="No"/>
    <s v="0"/>
    <d v="2021-07-13T00:00:00"/>
    <d v="1899-12-30T15:00:28"/>
  </r>
  <r>
    <n v="4822"/>
    <s v="210000082315"/>
    <n v="60011319"/>
    <s v="Naseebuddeen Khan"/>
    <x v="6"/>
    <s v="Lucknow"/>
    <x v="263"/>
    <m/>
    <x v="17"/>
    <s v="Workmen"/>
    <s v="W5"/>
    <s v="Yes"/>
    <s v="Yes"/>
    <s v="Yes"/>
    <s v="Yes"/>
    <s v="Yes"/>
    <s v="Yes"/>
    <s v="No"/>
    <s v="0"/>
    <d v="2021-07-13T00:00:00"/>
    <d v="1899-12-30T15:21:54"/>
  </r>
  <r>
    <n v="4823"/>
    <s v="210000082328"/>
    <n v="60011313"/>
    <s v="Vivek Kumar"/>
    <x v="6"/>
    <s v="Lucknow"/>
    <x v="257"/>
    <m/>
    <x v="17"/>
    <s v="Workmen"/>
    <s v="W5"/>
    <s v="Yes"/>
    <s v="Yes"/>
    <s v="Yes"/>
    <s v="Yes"/>
    <s v="Yes"/>
    <s v="Yes"/>
    <s v="No"/>
    <s v="0"/>
    <d v="2021-07-13T00:00:00"/>
    <d v="1899-12-30T15:43:08"/>
  </r>
  <r>
    <n v="4831"/>
    <s v="210000082685"/>
    <n v="60011213"/>
    <s v="Basant Kumar Verma"/>
    <x v="6"/>
    <s v="Lucknow"/>
    <x v="250"/>
    <m/>
    <x v="17"/>
    <s v="Workmen"/>
    <s v="W5"/>
    <s v="Yes"/>
    <s v="Yes"/>
    <s v="Yes"/>
    <s v="Yes"/>
    <s v="Yes"/>
    <s v="Yes"/>
    <s v="No"/>
    <s v="0"/>
    <d v="2021-07-14T00:00:00"/>
    <d v="1899-12-30T11:49:49"/>
  </r>
  <r>
    <n v="4834"/>
    <s v="210000083031"/>
    <n v="60011290"/>
    <s v="Narendra Singh Solanki"/>
    <x v="6"/>
    <s v="Lucknow"/>
    <x v="246"/>
    <m/>
    <x v="17"/>
    <s v="Workmen"/>
    <s v="W5"/>
    <s v="Yes"/>
    <s v="Yes"/>
    <s v="Yes"/>
    <s v="Yes"/>
    <s v="Yes"/>
    <s v="Yes"/>
    <s v="No"/>
    <s v="0"/>
    <d v="2021-07-15T00:00:00"/>
    <d v="1899-12-30T10:26:31"/>
  </r>
  <r>
    <n v="4904"/>
    <s v="210000087547"/>
    <n v="60000343"/>
    <s v="RadheyS Yadav"/>
    <x v="6"/>
    <s v="Lucknow"/>
    <x v="265"/>
    <m/>
    <x v="17"/>
    <s v="Workmen"/>
    <s v="W5"/>
    <s v="Yes"/>
    <s v="Yes"/>
    <s v="Yes"/>
    <s v="Yes"/>
    <s v="Yes"/>
    <s v="Yes"/>
    <s v="No"/>
    <s v="0"/>
    <d v="2021-07-26T00:00:00"/>
    <d v="1899-12-30T11:16:35"/>
  </r>
  <r>
    <n v="4925"/>
    <s v="210000088094"/>
    <n v="60011555"/>
    <s v="Ashutosh Kumar Gupta"/>
    <x v="6"/>
    <s v="Lucknow"/>
    <x v="250"/>
    <m/>
    <x v="17"/>
    <s v="Workmen"/>
    <s v="W5"/>
    <s v="Yes"/>
    <s v="Yes"/>
    <s v="Yes"/>
    <s v="Yes"/>
    <s v="Yes"/>
    <s v="Yes"/>
    <s v="No"/>
    <s v="0"/>
    <d v="2021-07-26T00:00:00"/>
    <d v="1899-12-30T15:55:18"/>
  </r>
  <r>
    <n v="4944"/>
    <s v="210000087923"/>
    <n v="60011603"/>
    <s v="Ganga Sagar Prajapati"/>
    <x v="6"/>
    <s v="Lucknow"/>
    <x v="250"/>
    <m/>
    <x v="17"/>
    <s v="Workmen"/>
    <s v="W5"/>
    <s v="Yes"/>
    <s v="Yes"/>
    <s v="Yes"/>
    <s v="Yes"/>
    <s v="Yes"/>
    <s v="Yes"/>
    <s v="No"/>
    <s v="0"/>
    <d v="2021-07-26T00:00:00"/>
    <d v="1899-12-30T14:06:43"/>
  </r>
  <r>
    <n v="4946"/>
    <s v="210000087765"/>
    <n v="60011205"/>
    <s v="Devendra Pratap Singh"/>
    <x v="6"/>
    <s v="Lucknow"/>
    <x v="250"/>
    <m/>
    <x v="17"/>
    <s v="Workmen"/>
    <s v="W5"/>
    <s v="Yes"/>
    <s v="Yes"/>
    <s v="Yes"/>
    <s v="Yes"/>
    <s v="Yes"/>
    <s v="Yes"/>
    <s v="No"/>
    <s v="0"/>
    <d v="2021-07-26T00:00:00"/>
    <d v="1899-12-30T12:33:24"/>
  </r>
  <r>
    <n v="4947"/>
    <s v="210000087852"/>
    <n v="60011502"/>
    <s v="Rajesh Kumar"/>
    <x v="6"/>
    <s v="Lucknow"/>
    <x v="250"/>
    <m/>
    <x v="17"/>
    <s v="Workmen"/>
    <s v="W5"/>
    <s v="Yes"/>
    <s v="Yes"/>
    <s v="Yes"/>
    <s v="Yes"/>
    <s v="Yes"/>
    <s v="Yes"/>
    <s v="No"/>
    <s v="0"/>
    <d v="2021-07-26T00:00:00"/>
    <d v="1899-12-30T13:21:41"/>
  </r>
  <r>
    <n v="4988"/>
    <s v="210000089196"/>
    <n v="60065126"/>
    <s v="Vishwa Deepak Kushwaha"/>
    <x v="6"/>
    <s v="Lucknow"/>
    <x v="268"/>
    <m/>
    <x v="17"/>
    <s v="Workmen"/>
    <s v="W5"/>
    <s v="Yes"/>
    <s v="Yes"/>
    <s v="Yes"/>
    <s v="Yes"/>
    <s v="Yes"/>
    <s v="Yes"/>
    <s v="No"/>
    <s v="0"/>
    <d v="2021-07-27T00:00:00"/>
    <d v="1899-12-30T14:07:29"/>
  </r>
  <r>
    <n v="4994"/>
    <s v="210000089286"/>
    <n v="60011601"/>
    <s v="Rajbali Verma"/>
    <x v="6"/>
    <s v="Lucknow"/>
    <x v="269"/>
    <m/>
    <x v="17"/>
    <s v="Workmen"/>
    <s v="W5"/>
    <s v="Yes"/>
    <s v="Yes"/>
    <s v="Yes"/>
    <s v="Yes"/>
    <s v="Yes"/>
    <s v="Yes"/>
    <s v="No"/>
    <s v="0"/>
    <d v="2021-07-27T00:00:00"/>
    <d v="1899-12-30T15:00:45"/>
  </r>
  <r>
    <n v="5013"/>
    <s v="210000089830"/>
    <n v="60011353"/>
    <s v="Girraj Bairwa"/>
    <x v="6"/>
    <s v="Lucknow"/>
    <x v="246"/>
    <m/>
    <x v="17"/>
    <s v="Workmen"/>
    <s v="W5"/>
    <s v="Yes"/>
    <s v="Yes"/>
    <s v="Yes"/>
    <s v="Yes"/>
    <s v="Yes"/>
    <s v="Yes"/>
    <s v="No"/>
    <s v="0"/>
    <d v="2021-07-27T00:00:00"/>
    <d v="1899-12-30T21:28:07"/>
  </r>
  <r>
    <n v="5014"/>
    <s v="210000089894"/>
    <n v="60011279"/>
    <s v="Indresh Kumar Verma"/>
    <x v="6"/>
    <s v="Lucknow"/>
    <x v="246"/>
    <m/>
    <x v="17"/>
    <s v="Workmen"/>
    <s v="W5"/>
    <s v="Yes"/>
    <s v="Yes"/>
    <s v="Yes"/>
    <s v="Yes"/>
    <s v="Yes"/>
    <s v="Yes"/>
    <s v="No"/>
    <s v="0"/>
    <d v="2021-07-27T00:00:00"/>
    <d v="1899-12-30T22:48:24"/>
  </r>
  <r>
    <n v="5047"/>
    <s v="210000089386"/>
    <n v="60011303"/>
    <s v="Mukesh Kumar"/>
    <x v="6"/>
    <s v="Lucknow"/>
    <x v="248"/>
    <m/>
    <x v="17"/>
    <s v="Workmen"/>
    <s v="W5"/>
    <s v="Yes"/>
    <s v="Yes"/>
    <s v="Yes"/>
    <s v="Yes"/>
    <s v="Yes"/>
    <s v="Yes"/>
    <s v="No"/>
    <s v="0"/>
    <d v="2021-07-27T00:00:00"/>
    <d v="1899-12-30T15:55:07"/>
  </r>
  <r>
    <n v="5065"/>
    <s v="210000090033"/>
    <n v="60011598"/>
    <s v="Anil Kumar"/>
    <x v="6"/>
    <s v="Lucknow"/>
    <x v="251"/>
    <m/>
    <x v="17"/>
    <s v="Workmen"/>
    <s v="W5"/>
    <s v="Yes"/>
    <s v="Yes"/>
    <s v="Yes"/>
    <s v="Yes"/>
    <s v="Yes"/>
    <s v="Yes"/>
    <s v="No"/>
    <s v="0"/>
    <d v="2021-07-28T00:00:00"/>
    <d v="1899-12-30T09:51:11"/>
  </r>
  <r>
    <n v="5091"/>
    <s v="210000090527"/>
    <n v="60011219"/>
    <s v="Neeraj Kumar"/>
    <x v="6"/>
    <s v="Lucknow"/>
    <x v="255"/>
    <m/>
    <x v="17"/>
    <s v="Workmen"/>
    <s v="W5"/>
    <s v="Yes"/>
    <s v="Yes"/>
    <s v="Yes"/>
    <s v="Yes"/>
    <s v="Yes"/>
    <s v="Yes"/>
    <s v="No"/>
    <s v="0"/>
    <d v="2021-07-28T00:00:00"/>
    <d v="1899-12-30T12:19:05"/>
  </r>
  <r>
    <n v="5093"/>
    <s v="210000090700"/>
    <n v="60011315"/>
    <s v="Arun Kumar"/>
    <x v="6"/>
    <s v="Lucknow"/>
    <x v="250"/>
    <m/>
    <x v="17"/>
    <s v="Workmen"/>
    <s v="W5"/>
    <s v="Yes"/>
    <s v="Yes"/>
    <s v="Yes"/>
    <s v="Yes"/>
    <s v="Yes"/>
    <s v="Yes"/>
    <s v="No"/>
    <s v="0"/>
    <d v="2021-07-28T00:00:00"/>
    <d v="1899-12-30T13:36:25"/>
  </r>
  <r>
    <n v="5109"/>
    <s v="210000090321"/>
    <n v="60011413"/>
    <s v="Anoop Kumar Pandey"/>
    <x v="6"/>
    <s v="Lucknow"/>
    <x v="247"/>
    <m/>
    <x v="17"/>
    <s v="Workmen"/>
    <s v="W5"/>
    <s v="Yes"/>
    <s v="Yes"/>
    <s v="Yes"/>
    <s v="Yes"/>
    <s v="Yes"/>
    <s v="Yes"/>
    <s v="No"/>
    <s v="0"/>
    <d v="2021-07-28T00:00:00"/>
    <d v="1899-12-30T11:14:59"/>
  </r>
  <r>
    <n v="5116"/>
    <s v="210000090640"/>
    <n v="60011599"/>
    <s v="Parveen ."/>
    <x v="6"/>
    <s v="Lucknow"/>
    <x v="258"/>
    <m/>
    <x v="17"/>
    <s v="Workmen"/>
    <s v="W5"/>
    <s v="Yes"/>
    <s v="Yes"/>
    <s v="Yes"/>
    <s v="Yes"/>
    <s v="Yes"/>
    <s v="Yes"/>
    <s v="No"/>
    <s v="0"/>
    <d v="2021-07-28T00:00:00"/>
    <d v="1899-12-30T13:04:31"/>
  </r>
  <r>
    <n v="5133"/>
    <s v="210000090460"/>
    <n v="60011338"/>
    <s v="Akhilesh Kumar Maurya"/>
    <x v="6"/>
    <s v="Lucknow"/>
    <x v="250"/>
    <m/>
    <x v="17"/>
    <s v="Workmen"/>
    <s v="W5"/>
    <s v="Yes"/>
    <s v="Yes"/>
    <s v="Yes"/>
    <s v="Yes"/>
    <s v="Yes"/>
    <s v="Yes"/>
    <s v="No"/>
    <s v="0"/>
    <d v="2021-07-28T00:00:00"/>
    <d v="1899-12-30T12:01:32"/>
  </r>
  <r>
    <n v="5144"/>
    <s v="210000090804"/>
    <n v="60011320"/>
    <s v="Mohammad Shuaib"/>
    <x v="6"/>
    <s v="Lucknow"/>
    <x v="268"/>
    <m/>
    <x v="17"/>
    <s v="Workmen"/>
    <s v="W5"/>
    <s v="Yes"/>
    <s v="Yes"/>
    <s v="Yes"/>
    <s v="Yes"/>
    <s v="Yes"/>
    <s v="Yes"/>
    <s v="No"/>
    <s v="0"/>
    <d v="2021-07-28T00:00:00"/>
    <d v="1899-12-30T14:54:55"/>
  </r>
  <r>
    <n v="5177"/>
    <s v="210000091542"/>
    <n v="60011505"/>
    <s v="Dharmendra Kumar"/>
    <x v="6"/>
    <s v="Lucknow"/>
    <x v="268"/>
    <m/>
    <x v="17"/>
    <s v="Workmen"/>
    <s v="W5"/>
    <s v="Yes"/>
    <s v="Yes"/>
    <s v="Yes"/>
    <s v="Yes"/>
    <s v="Yes"/>
    <s v="Yes"/>
    <s v="No"/>
    <s v="0"/>
    <d v="2021-07-28T00:00:00"/>
    <d v="1899-12-30T23:19:46"/>
  </r>
  <r>
    <n v="5202"/>
    <s v="210000091007"/>
    <n v="60011545"/>
    <s v="Hari Prasad"/>
    <x v="6"/>
    <s v="Lucknow"/>
    <x v="250"/>
    <m/>
    <x v="17"/>
    <s v="Workmen"/>
    <s v="W5"/>
    <s v="Yes"/>
    <s v="Yes"/>
    <s v="Yes"/>
    <s v="Yes"/>
    <s v="Yes"/>
    <s v="Yes"/>
    <s v="No"/>
    <s v="0"/>
    <d v="2021-07-28T00:00:00"/>
    <d v="1899-12-30T16:19:55"/>
  </r>
  <r>
    <n v="5218"/>
    <s v="210000091555"/>
    <n v="60011280"/>
    <s v="Prateep Kumar"/>
    <x v="6"/>
    <s v="Lucknow"/>
    <x v="255"/>
    <m/>
    <x v="17"/>
    <s v="Workmen"/>
    <s v="W5"/>
    <s v="Yes"/>
    <s v="Yes"/>
    <s v="Yes"/>
    <s v="Yes"/>
    <s v="Yes"/>
    <s v="Yes"/>
    <s v="No"/>
    <s v="0"/>
    <d v="2021-07-29T00:00:00"/>
    <d v="1899-12-30T08:00:12"/>
  </r>
  <r>
    <n v="5247"/>
    <s v="210000092426"/>
    <n v="60011406"/>
    <s v="Laxmi Nidhi Upadhyay"/>
    <x v="6"/>
    <s v="Lucknow"/>
    <x v="254"/>
    <m/>
    <x v="17"/>
    <s v="Workmen"/>
    <s v="W5"/>
    <s v="Yes"/>
    <s v="Yes"/>
    <s v="Yes"/>
    <s v="Yes"/>
    <s v="Yes"/>
    <s v="Yes"/>
    <s v="No"/>
    <s v="0"/>
    <d v="2021-07-29T00:00:00"/>
    <d v="1899-12-30T16:21:10"/>
  </r>
  <r>
    <n v="5268"/>
    <s v="210000092391"/>
    <n v="60010721"/>
    <s v="Krishna Kant"/>
    <x v="6"/>
    <s v="Lucknow"/>
    <x v="246"/>
    <m/>
    <x v="17"/>
    <s v="Workmen"/>
    <s v="W5"/>
    <s v="Yes"/>
    <s v="Yes"/>
    <s v="Yes"/>
    <s v="Yes"/>
    <s v="Yes"/>
    <s v="Yes"/>
    <s v="No"/>
    <s v="0"/>
    <d v="2021-07-29T00:00:00"/>
    <d v="1899-12-30T16:03:44"/>
  </r>
  <r>
    <n v="5270"/>
    <s v="210000092430"/>
    <n v="60011405"/>
    <s v="Manoj Kumar Pandey"/>
    <x v="6"/>
    <s v="Lucknow"/>
    <x v="254"/>
    <m/>
    <x v="17"/>
    <s v="Workmen"/>
    <s v="W5"/>
    <s v="Yes"/>
    <s v="Yes"/>
    <s v="Yes"/>
    <s v="Yes"/>
    <s v="Yes"/>
    <s v="Yes"/>
    <s v="No"/>
    <s v="0"/>
    <d v="2021-07-29T00:00:00"/>
    <d v="1899-12-30T16:23:34"/>
  </r>
  <r>
    <n v="5280"/>
    <s v="210000091885"/>
    <n v="60011199"/>
    <s v="Ravi Prakash Srivastava"/>
    <x v="6"/>
    <s v="Lucknow"/>
    <x v="254"/>
    <m/>
    <x v="17"/>
    <s v="Workmen"/>
    <s v="W5"/>
    <s v="Yes"/>
    <s v="Yes"/>
    <s v="Yes"/>
    <s v="Yes"/>
    <s v="Yes"/>
    <s v="Yes"/>
    <s v="No"/>
    <s v="0"/>
    <d v="2021-07-29T00:00:00"/>
    <d v="1899-12-30T11:25:48"/>
  </r>
  <r>
    <n v="5303"/>
    <s v="210000092623"/>
    <n v="60011322"/>
    <s v="Sanjay Kumar"/>
    <x v="6"/>
    <s v="Lucknow"/>
    <x v="249"/>
    <m/>
    <x v="17"/>
    <s v="Workmen"/>
    <s v="W5"/>
    <s v="Yes"/>
    <s v="Yes"/>
    <s v="Yes"/>
    <s v="Yes"/>
    <s v="Yes"/>
    <s v="Yes"/>
    <s v="No"/>
    <s v="0"/>
    <d v="2021-07-29T00:00:00"/>
    <d v="1899-12-30T17:49:06"/>
  </r>
  <r>
    <n v="5307"/>
    <s v="210000092773"/>
    <n v="60011509"/>
    <s v="Abhishekh Pandey"/>
    <x v="6"/>
    <s v="Lucknow"/>
    <x v="271"/>
    <m/>
    <x v="17"/>
    <s v="Workmen"/>
    <s v="W5"/>
    <s v="Yes"/>
    <s v="Yes"/>
    <s v="Yes"/>
    <s v="Yes"/>
    <s v="Yes"/>
    <s v="Yes"/>
    <s v="No"/>
    <s v="0"/>
    <d v="2021-07-29T00:00:00"/>
    <d v="1899-12-30T19:43:56"/>
  </r>
  <r>
    <n v="5308"/>
    <s v="210000092803"/>
    <n v="60011103"/>
    <s v="Ashok Kumar Singh"/>
    <x v="6"/>
    <s v="Lucknow"/>
    <x v="265"/>
    <m/>
    <x v="17"/>
    <s v="Workmen"/>
    <s v="W5"/>
    <s v="Yes"/>
    <s v="Yes"/>
    <s v="Yes"/>
    <s v="Yes"/>
    <s v="Yes"/>
    <s v="Yes"/>
    <s v="No"/>
    <s v="0"/>
    <d v="2021-07-29T00:00:00"/>
    <d v="1899-12-30T20:07:48"/>
  </r>
  <r>
    <n v="5325"/>
    <s v="210000092992"/>
    <n v="60011414"/>
    <s v="Kamlesh Goswami"/>
    <x v="6"/>
    <s v="Lucknow"/>
    <x v="261"/>
    <m/>
    <x v="18"/>
    <s v="Workmen"/>
    <s v="W5"/>
    <s v="Yes"/>
    <s v="Yes"/>
    <s v="Yes"/>
    <s v="Yes"/>
    <s v="Yes"/>
    <s v="Yes"/>
    <s v="No"/>
    <s v="0"/>
    <d v="2021-07-30T00:00:00"/>
    <d v="1899-12-30T09:52:35"/>
  </r>
  <r>
    <n v="5326"/>
    <s v="210000093040"/>
    <n v="60011297"/>
    <s v="Jitender Kumar"/>
    <x v="6"/>
    <s v="Lucknow"/>
    <x v="261"/>
    <m/>
    <x v="18"/>
    <s v="Workmen"/>
    <s v="W5"/>
    <s v="Yes"/>
    <s v="Yes"/>
    <s v="Yes"/>
    <s v="Yes"/>
    <s v="Yes"/>
    <s v="Yes"/>
    <s v="No"/>
    <s v="0"/>
    <d v="2021-07-30T00:00:00"/>
    <d v="1899-12-30T10:15:37"/>
  </r>
  <r>
    <n v="5327"/>
    <s v="210000093303"/>
    <n v="60050980"/>
    <s v="R C Prasad"/>
    <x v="6"/>
    <s v="Lucknow"/>
    <x v="254"/>
    <m/>
    <x v="17"/>
    <s v="Workmen"/>
    <s v="W5"/>
    <s v="Yes"/>
    <s v="Yes"/>
    <s v="Yes"/>
    <s v="Yes"/>
    <s v="Yes"/>
    <s v="Yes"/>
    <s v="No"/>
    <s v="0"/>
    <d v="2021-07-30T00:00:00"/>
    <d v="1899-12-30T11:30:50"/>
  </r>
  <r>
    <n v="5358"/>
    <s v="210000093320"/>
    <n v="60011339"/>
    <s v="Uday Narain Singh"/>
    <x v="6"/>
    <s v="Lucknow"/>
    <x v="259"/>
    <m/>
    <x v="17"/>
    <s v="Workmen"/>
    <s v="W5"/>
    <s v="Yes"/>
    <s v="Yes"/>
    <s v="Yes"/>
    <s v="Yes"/>
    <s v="Yes"/>
    <s v="Yes"/>
    <s v="No"/>
    <s v="0"/>
    <d v="2021-07-30T00:00:00"/>
    <d v="1899-12-30T11:49:01"/>
  </r>
  <r>
    <n v="5364"/>
    <s v="210000093963"/>
    <n v="60011506"/>
    <s v="Vinod Kumar"/>
    <x v="6"/>
    <s v="Lucknow"/>
    <x v="248"/>
    <m/>
    <x v="17"/>
    <s v="Workmen"/>
    <s v="W5"/>
    <s v="Yes"/>
    <s v="Yes"/>
    <s v="Yes"/>
    <s v="Yes"/>
    <s v="Yes"/>
    <s v="Yes"/>
    <s v="No"/>
    <s v="0"/>
    <d v="2021-07-30T00:00:00"/>
    <d v="1899-12-30T20:19:13"/>
  </r>
  <r>
    <n v="5380"/>
    <s v="210000093980"/>
    <n v="60011307"/>
    <s v="Amrendra Nath Pandey"/>
    <x v="6"/>
    <s v="Lucknow"/>
    <x v="268"/>
    <m/>
    <x v="17"/>
    <s v="Workmen"/>
    <s v="W5"/>
    <s v="Yes"/>
    <s v="Yes"/>
    <s v="Yes"/>
    <s v="Yes"/>
    <s v="Yes"/>
    <s v="Yes"/>
    <s v="No"/>
    <s v="0"/>
    <d v="2021-07-30T00:00:00"/>
    <d v="1899-12-30T20:52:30"/>
  </r>
  <r>
    <n v="5388"/>
    <s v="210000094041"/>
    <n v="60011316"/>
    <s v="Sachin Kumar Vishwakarma"/>
    <x v="6"/>
    <s v="Lucknow"/>
    <x v="262"/>
    <m/>
    <x v="23"/>
    <s v="Workmen"/>
    <s v="W5"/>
    <s v="Yes"/>
    <s v="Yes"/>
    <s v="Yes"/>
    <s v="Yes"/>
    <s v="Yes"/>
    <s v="Yes"/>
    <s v="No"/>
    <s v="0"/>
    <d v="2021-07-30T00:00:00"/>
    <d v="1899-12-30T22:08:55"/>
  </r>
  <r>
    <n v="5405"/>
    <s v="210000093982"/>
    <n v="60011340"/>
    <s v="Mahtab Alam Ansari"/>
    <x v="6"/>
    <s v="Lucknow"/>
    <x v="259"/>
    <m/>
    <x v="17"/>
    <s v="Workmen"/>
    <s v="W5"/>
    <s v="Yes"/>
    <s v="Yes"/>
    <s v="Yes"/>
    <s v="Yes"/>
    <s v="Yes"/>
    <s v="Yes"/>
    <s v="No"/>
    <s v="0"/>
    <d v="2021-07-30T00:00:00"/>
    <d v="1899-12-30T20:44:47"/>
  </r>
  <r>
    <n v="5406"/>
    <s v="210000093990"/>
    <n v="60011540"/>
    <s v="Hari Om"/>
    <x v="6"/>
    <s v="Lucknow"/>
    <x v="268"/>
    <m/>
    <x v="17"/>
    <s v="Workmen"/>
    <s v="W5"/>
    <s v="Yes"/>
    <s v="Yes"/>
    <s v="Yes"/>
    <s v="Yes"/>
    <s v="Yes"/>
    <s v="Yes"/>
    <s v="No"/>
    <s v="0"/>
    <d v="2021-07-30T00:00:00"/>
    <d v="1899-12-30T20:58:26"/>
  </r>
  <r>
    <n v="5414"/>
    <s v="210000094117"/>
    <n v="60011600"/>
    <s v="Ram Kunvar Yadav"/>
    <x v="6"/>
    <s v="Lucknow"/>
    <x v="260"/>
    <m/>
    <x v="17"/>
    <s v="Workmen"/>
    <s v="W5"/>
    <s v="Yes"/>
    <s v="Yes"/>
    <s v="Yes"/>
    <s v="Yes"/>
    <s v="Yes"/>
    <s v="Yes"/>
    <s v="No"/>
    <s v="0"/>
    <d v="2021-07-31T00:00:00"/>
    <d v="1899-12-30T09:52:31"/>
  </r>
  <r>
    <n v="5417"/>
    <s v="210000094058"/>
    <n v="60011606"/>
    <s v="Harendra Kumar Singh"/>
    <x v="6"/>
    <s v="Lucknow"/>
    <x v="255"/>
    <m/>
    <x v="17"/>
    <s v="Workmen"/>
    <s v="W5"/>
    <s v="Yes"/>
    <s v="Yes"/>
    <s v="Yes"/>
    <s v="Yes"/>
    <s v="Yes"/>
    <s v="Yes"/>
    <s v="No"/>
    <s v="0"/>
    <d v="2021-07-31T00:00:00"/>
    <d v="1899-12-30T06:59:52"/>
  </r>
  <r>
    <n v="5419"/>
    <s v="210000094426"/>
    <n v="60011543"/>
    <s v="Raghvendra Singh"/>
    <x v="6"/>
    <s v="Lucknow"/>
    <x v="260"/>
    <m/>
    <x v="17"/>
    <s v="Workmen"/>
    <s v="W5"/>
    <s v="Yes"/>
    <s v="Yes"/>
    <s v="Yes"/>
    <s v="Yes"/>
    <s v="Yes"/>
    <s v="Yes"/>
    <s v="No"/>
    <s v="0"/>
    <d v="2021-07-31T00:00:00"/>
    <d v="1899-12-30T14:02:05"/>
  </r>
  <r>
    <n v="5420"/>
    <s v="210000094671"/>
    <n v="60011602"/>
    <s v="Phool Chand"/>
    <x v="6"/>
    <s v="Lucknow"/>
    <x v="264"/>
    <m/>
    <x v="0"/>
    <s v="Workmen"/>
    <s v="W5"/>
    <s v="Yes"/>
    <s v="Yes"/>
    <s v="Yes"/>
    <s v="Yes"/>
    <s v="Yes"/>
    <s v="Yes"/>
    <s v="No"/>
    <s v="0"/>
    <d v="2021-07-31T00:00:00"/>
    <d v="1899-12-30T17:50:41"/>
  </r>
  <r>
    <n v="5424"/>
    <s v="210000094623"/>
    <n v="60011541"/>
    <s v="Pradeep Kumar Dube"/>
    <x v="6"/>
    <s v="Lucknow"/>
    <x v="260"/>
    <m/>
    <x v="17"/>
    <s v="Workmen"/>
    <s v="W5"/>
    <s v="Yes"/>
    <s v="Yes"/>
    <s v="Yes"/>
    <s v="Yes"/>
    <s v="Yes"/>
    <s v="Yes"/>
    <s v="No"/>
    <s v="0"/>
    <d v="2021-07-31T00:00:00"/>
    <d v="1899-12-30T17:00:42"/>
  </r>
  <r>
    <n v="5428"/>
    <s v="210000094486"/>
    <n v="60011507"/>
    <s v="Sandeep Kumar"/>
    <x v="6"/>
    <s v="Lucknow"/>
    <x v="255"/>
    <m/>
    <x v="17"/>
    <s v="Workmen"/>
    <s v="W5"/>
    <s v="Yes"/>
    <s v="Yes"/>
    <s v="Yes"/>
    <s v="Yes"/>
    <s v="Yes"/>
    <s v="Yes"/>
    <s v="No"/>
    <s v="0"/>
    <d v="2021-07-31T00:00:00"/>
    <d v="1899-12-30T14:59:50"/>
  </r>
  <r>
    <n v="5433"/>
    <s v="210000094556"/>
    <n v="60011345"/>
    <s v="Nivesh Kumar"/>
    <x v="6"/>
    <s v="Lucknow"/>
    <x v="268"/>
    <m/>
    <x v="17"/>
    <s v="Workmen"/>
    <s v="W5"/>
    <s v="Yes"/>
    <s v="Yes"/>
    <s v="Yes"/>
    <s v="Yes"/>
    <s v="Yes"/>
    <s v="Yes"/>
    <s v="No"/>
    <s v="0"/>
    <d v="2021-07-31T00:00:00"/>
    <d v="1899-12-30T16:03:14"/>
  </r>
  <r>
    <n v="5439"/>
    <s v="210000094558"/>
    <n v="60011302"/>
    <s v="Pramod Kumar"/>
    <x v="6"/>
    <s v="Lucknow"/>
    <x v="250"/>
    <m/>
    <x v="17"/>
    <s v="Workmen"/>
    <s v="W5"/>
    <s v="Yes"/>
    <s v="Yes"/>
    <s v="Yes"/>
    <s v="Yes"/>
    <s v="Yes"/>
    <s v="Yes"/>
    <s v="No"/>
    <s v="0"/>
    <d v="2021-07-31T00:00:00"/>
    <d v="1899-12-30T16:27:18"/>
  </r>
  <r>
    <n v="5442"/>
    <s v="210000094244"/>
    <n v="60011332"/>
    <s v="Mohammad Moin Idrisi"/>
    <x v="6"/>
    <s v="Lucknow"/>
    <x v="255"/>
    <m/>
    <x v="17"/>
    <s v="Workmen"/>
    <s v="W5"/>
    <s v="Yes"/>
    <s v="Yes"/>
    <s v="Yes"/>
    <s v="Yes"/>
    <s v="Yes"/>
    <s v="Yes"/>
    <s v="No"/>
    <s v="0"/>
    <d v="2021-07-31T00:00:00"/>
    <d v="1899-12-30T11:01:42"/>
  </r>
  <r>
    <n v="5443"/>
    <s v="210000094356"/>
    <n v="60010708"/>
    <s v="Balwant Singh"/>
    <x v="6"/>
    <s v="Lucknow"/>
    <x v="260"/>
    <m/>
    <x v="17"/>
    <s v="Workmen"/>
    <s v="W5"/>
    <s v="Yes"/>
    <s v="Yes"/>
    <s v="Yes"/>
    <s v="Yes"/>
    <s v="Yes"/>
    <s v="Yes"/>
    <s v="No"/>
    <s v="0"/>
    <d v="2021-07-31T00:00:00"/>
    <d v="1899-12-30T12:39:10"/>
  </r>
  <r>
    <n v="5445"/>
    <s v="210000094471"/>
    <n v="60011272"/>
    <s v="Munna Upadhyay"/>
    <x v="6"/>
    <s v="Lucknow"/>
    <x v="268"/>
    <m/>
    <x v="17"/>
    <s v="Workmen"/>
    <s v="W5"/>
    <s v="Yes"/>
    <s v="Yes"/>
    <s v="Yes"/>
    <s v="Yes"/>
    <s v="Yes"/>
    <s v="Yes"/>
    <s v="No"/>
    <s v="0"/>
    <d v="2021-07-31T00:00:00"/>
    <d v="1899-12-30T14:32:41"/>
  </r>
  <r>
    <n v="5446"/>
    <s v="210000094566"/>
    <n v="60010901"/>
    <s v="Sarmista Mondal"/>
    <x v="6"/>
    <s v="Lucknow"/>
    <x v="262"/>
    <m/>
    <x v="23"/>
    <s v="Workmen"/>
    <s v="W5"/>
    <s v="Yes"/>
    <s v="Yes"/>
    <s v="Yes"/>
    <s v="Yes"/>
    <s v="Yes"/>
    <s v="Yes"/>
    <s v="No"/>
    <s v="0"/>
    <d v="2021-07-31T00:00:00"/>
    <d v="1899-12-30T15:54:55"/>
  </r>
  <r>
    <n v="5451"/>
    <s v="210000094348"/>
    <n v="60011215"/>
    <s v="Sudhir Kumar Jaiswal"/>
    <x v="6"/>
    <s v="Lucknow"/>
    <x v="260"/>
    <m/>
    <x v="17"/>
    <s v="Workmen"/>
    <s v="W5"/>
    <s v="Yes"/>
    <s v="Yes"/>
    <s v="Yes"/>
    <s v="Yes"/>
    <s v="Yes"/>
    <s v="Yes"/>
    <s v="No"/>
    <s v="0"/>
    <d v="2021-07-31T00:00:00"/>
    <d v="1899-12-30T12:42:15"/>
  </r>
  <r>
    <n v="5456"/>
    <s v="210000094775"/>
    <n v="60011317"/>
    <s v="Dharmendra Kumar Shukla"/>
    <x v="6"/>
    <s v="Lucknow"/>
    <x v="264"/>
    <m/>
    <x v="0"/>
    <s v="Workmen"/>
    <s v="W5"/>
    <s v="Yes"/>
    <s v="Yes"/>
    <s v="Yes"/>
    <s v="Yes"/>
    <s v="Yes"/>
    <s v="Yes"/>
    <s v="No"/>
    <s v="0"/>
    <d v="2021-08-01T00:00:00"/>
    <d v="1899-12-30T17:47:02"/>
  </r>
  <r>
    <n v="5459"/>
    <s v="210000095508"/>
    <n v="60010720"/>
    <s v="UB Singh"/>
    <x v="6"/>
    <s v="Lucknow"/>
    <x v="246"/>
    <m/>
    <x v="17"/>
    <s v="Workmen"/>
    <s v="W5"/>
    <s v="Yes"/>
    <s v="Yes"/>
    <s v="Yes"/>
    <s v="Yes"/>
    <s v="Yes"/>
    <s v="Yes"/>
    <s v="No"/>
    <s v="0"/>
    <d v="2021-08-03T00:00:00"/>
    <d v="1899-12-30T17:26:10"/>
  </r>
  <r>
    <n v="5517"/>
    <s v="210000082295"/>
    <n v="60011379"/>
    <s v="Sundeep Kumar"/>
    <x v="6"/>
    <s v="Lucknow"/>
    <x v="245"/>
    <m/>
    <x v="17"/>
    <s v="Workmen"/>
    <s v="W6"/>
    <s v="Yes"/>
    <s v="Yes"/>
    <s v="Yes"/>
    <s v="Yes"/>
    <s v="Yes"/>
    <s v="Yes"/>
    <s v="No"/>
    <s v="0"/>
    <d v="2021-07-13T00:00:00"/>
    <d v="1899-12-30T15:22:17"/>
  </r>
  <r>
    <n v="5518"/>
    <s v="210000082183"/>
    <n v="60011382"/>
    <s v="Deepak Kumar Maurya"/>
    <x v="6"/>
    <s v="Lucknow"/>
    <x v="245"/>
    <m/>
    <x v="17"/>
    <s v="Workmen"/>
    <s v="W6"/>
    <s v="Yes"/>
    <s v="Yes"/>
    <s v="Yes"/>
    <s v="Yes"/>
    <s v="Yes"/>
    <s v="Yes"/>
    <s v="No"/>
    <s v="0"/>
    <d v="2021-07-13T00:00:00"/>
    <d v="1899-12-30T11:31:16"/>
  </r>
  <r>
    <n v="5527"/>
    <s v="210000083060"/>
    <n v="60000321"/>
    <s v="Bashistha Gupta"/>
    <x v="6"/>
    <s v="Lucknow"/>
    <x v="254"/>
    <m/>
    <x v="17"/>
    <s v="Workmen"/>
    <s v="W6"/>
    <s v="Yes"/>
    <s v="Yes"/>
    <s v="Yes"/>
    <s v="Yes"/>
    <s v="Yes"/>
    <s v="Yes"/>
    <s v="No"/>
    <s v="0"/>
    <d v="2021-07-15T00:00:00"/>
    <d v="1899-12-30T12:28:31"/>
  </r>
  <r>
    <n v="5529"/>
    <s v="210000083464"/>
    <n v="60065164"/>
    <s v="Devendra Singh"/>
    <x v="6"/>
    <s v="Lucknow"/>
    <x v="245"/>
    <m/>
    <x v="17"/>
    <s v="Workmen"/>
    <s v="W6"/>
    <s v="Yes"/>
    <s v="Yes"/>
    <s v="Yes"/>
    <s v="Yes"/>
    <s v="Yes"/>
    <s v="Yes"/>
    <s v="No"/>
    <s v="0"/>
    <d v="2021-07-16T00:00:00"/>
    <d v="1899-12-30T11:24:27"/>
  </r>
  <r>
    <n v="5535"/>
    <s v="210000084741"/>
    <n v="60011153"/>
    <s v="Sunil Kumar Samar"/>
    <x v="6"/>
    <s v="Lucknow"/>
    <x v="265"/>
    <m/>
    <x v="17"/>
    <s v="Workmen"/>
    <s v="W6"/>
    <s v="Yes"/>
    <s v="Yes"/>
    <s v="Yes"/>
    <s v="Yes"/>
    <s v="Yes"/>
    <s v="Yes"/>
    <s v="No"/>
    <s v="0"/>
    <d v="2021-07-20T00:00:00"/>
    <d v="1899-12-30T11:35:08"/>
  </r>
  <r>
    <n v="5573"/>
    <s v="210000087689"/>
    <n v="60010850"/>
    <s v="Vijender Singh"/>
    <x v="6"/>
    <s v="Lucknow"/>
    <x v="250"/>
    <m/>
    <x v="17"/>
    <s v="Workmen"/>
    <s v="W6"/>
    <s v="Yes"/>
    <s v="Yes"/>
    <s v="Yes"/>
    <s v="Yes"/>
    <s v="Yes"/>
    <s v="Yes"/>
    <s v="No"/>
    <s v="0"/>
    <d v="2021-07-26T00:00:00"/>
    <d v="1899-12-30T12:08:36"/>
  </r>
  <r>
    <n v="5611"/>
    <s v="210000090823"/>
    <n v="60017108"/>
    <s v="Shatrudhan Manjhi"/>
    <x v="6"/>
    <s v="Lucknow"/>
    <x v="247"/>
    <m/>
    <x v="17"/>
    <s v="Workmen"/>
    <s v="W6"/>
    <s v="Yes"/>
    <s v="Yes"/>
    <s v="Yes"/>
    <s v="Yes"/>
    <s v="Yes"/>
    <s v="Yes"/>
    <s v="No"/>
    <s v="0"/>
    <d v="2021-07-28T00:00:00"/>
    <d v="1899-12-30T15:00:20"/>
  </r>
  <r>
    <n v="5632"/>
    <s v="210000091004"/>
    <n v="60011166"/>
    <s v="Pankaj Kumar Singh"/>
    <x v="6"/>
    <s v="Lucknow"/>
    <x v="250"/>
    <m/>
    <x v="17"/>
    <s v="Workmen"/>
    <s v="W6"/>
    <s v="Yes"/>
    <s v="Yes"/>
    <s v="Yes"/>
    <s v="Yes"/>
    <s v="Yes"/>
    <s v="Yes"/>
    <s v="No"/>
    <s v="0"/>
    <d v="2021-07-28T00:00:00"/>
    <d v="1899-12-30T16:16:45"/>
  </r>
  <r>
    <n v="5650"/>
    <s v="210000091739"/>
    <n v="60011172"/>
    <s v="Chandra Shekhar Mishra"/>
    <x v="6"/>
    <s v="Lucknow"/>
    <x v="268"/>
    <m/>
    <x v="17"/>
    <s v="Workmen"/>
    <s v="W6"/>
    <s v="Yes"/>
    <s v="Yes"/>
    <s v="Yes"/>
    <s v="Yes"/>
    <s v="Yes"/>
    <s v="Yes"/>
    <s v="No"/>
    <s v="0"/>
    <d v="2021-07-29T00:00:00"/>
    <d v="1899-12-30T10:38:02"/>
  </r>
  <r>
    <n v="5663"/>
    <s v="210000092798"/>
    <n v="60011159"/>
    <s v="Satya Prakash"/>
    <x v="6"/>
    <s v="Lucknow"/>
    <x v="246"/>
    <m/>
    <x v="17"/>
    <s v="Workmen"/>
    <s v="W6"/>
    <s v="Yes"/>
    <s v="Yes"/>
    <s v="Yes"/>
    <s v="Yes"/>
    <s v="Yes"/>
    <s v="Yes"/>
    <s v="No"/>
    <s v="0"/>
    <d v="2021-07-29T00:00:00"/>
    <d v="1899-12-30T21:11:14"/>
  </r>
  <r>
    <n v="5695"/>
    <s v="210000093605"/>
    <n v="60011169"/>
    <s v="Nitesh Sharma"/>
    <x v="6"/>
    <s v="Lucknow"/>
    <x v="260"/>
    <m/>
    <x v="17"/>
    <s v="Workmen"/>
    <s v="W6"/>
    <s v="Yes"/>
    <s v="Yes"/>
    <s v="Yes"/>
    <s v="Yes"/>
    <s v="Yes"/>
    <s v="Yes"/>
    <s v="No"/>
    <s v="0"/>
    <d v="2021-07-30T00:00:00"/>
    <d v="1899-12-30T15:32:42"/>
  </r>
  <r>
    <n v="5709"/>
    <s v="210000094495"/>
    <n v="60011170"/>
    <s v="Vikram ."/>
    <x v="6"/>
    <s v="Lucknow"/>
    <x v="254"/>
    <m/>
    <x v="17"/>
    <s v="Workmen"/>
    <s v="W6"/>
    <s v="Yes"/>
    <s v="Yes"/>
    <s v="Yes"/>
    <s v="Yes"/>
    <s v="Yes"/>
    <s v="Yes"/>
    <s v="No"/>
    <s v="0"/>
    <d v="2021-07-31T00:00:00"/>
    <d v="1899-12-30T14:57:04"/>
  </r>
  <r>
    <n v="5713"/>
    <s v="210000094525"/>
    <n v="60011164"/>
    <s v="Indradeo ."/>
    <x v="6"/>
    <s v="Lucknow"/>
    <x v="247"/>
    <m/>
    <x v="17"/>
    <s v="Workmen"/>
    <s v="W6"/>
    <s v="Yes"/>
    <s v="Yes"/>
    <s v="Yes"/>
    <s v="Yes"/>
    <s v="Yes"/>
    <s v="Yes"/>
    <s v="No"/>
    <s v="0"/>
    <d v="2021-07-31T00:00:00"/>
    <d v="1899-12-30T15:38:24"/>
  </r>
  <r>
    <n v="5718"/>
    <s v="210000094464"/>
    <n v="60011155"/>
    <s v="Deepak Awasthi"/>
    <x v="6"/>
    <s v="Lucknow"/>
    <x v="248"/>
    <m/>
    <x v="17"/>
    <s v="Workmen"/>
    <s v="W6"/>
    <s v="Yes"/>
    <s v="Yes"/>
    <s v="Yes"/>
    <s v="Yes"/>
    <s v="Yes"/>
    <s v="Yes"/>
    <s v="No"/>
    <s v="0"/>
    <d v="2021-07-31T00:00:00"/>
    <d v="1899-12-30T14:32:52"/>
  </r>
  <r>
    <n v="5723"/>
    <s v="210000094629"/>
    <n v="60011160"/>
    <s v="Amit Kumar Singh"/>
    <x v="6"/>
    <s v="Lucknow"/>
    <x v="260"/>
    <m/>
    <x v="17"/>
    <s v="Workmen"/>
    <s v="W6"/>
    <s v="Yes"/>
    <s v="Yes"/>
    <s v="Yes"/>
    <s v="Yes"/>
    <s v="Yes"/>
    <s v="Yes"/>
    <s v="No"/>
    <s v="0"/>
    <d v="2021-07-31T00:00:00"/>
    <d v="1899-12-30T17:28:21"/>
  </r>
  <r>
    <n v="5725"/>
    <s v="210000094663"/>
    <n v="60041075"/>
    <s v="Byash Prasad"/>
    <x v="6"/>
    <s v="Lucknow"/>
    <x v="254"/>
    <m/>
    <x v="17"/>
    <s v="Workmen"/>
    <s v="W6"/>
    <s v="Yes"/>
    <s v="Yes"/>
    <s v="Yes"/>
    <s v="Yes"/>
    <s v="Yes"/>
    <s v="Yes"/>
    <s v="No"/>
    <s v="0"/>
    <d v="2021-07-31T00:00:00"/>
    <d v="1899-12-30T18:02:01"/>
  </r>
  <r>
    <n v="5727"/>
    <s v="210000095200"/>
    <n v="60050773"/>
    <s v="MotiLal Passi"/>
    <x v="6"/>
    <s v="Lucknow"/>
    <x v="250"/>
    <m/>
    <x v="17"/>
    <s v="Workmen"/>
    <s v="W6"/>
    <s v="Yes"/>
    <s v="Yes"/>
    <s v="Yes"/>
    <s v="Yes"/>
    <s v="Yes"/>
    <s v="Yes"/>
    <s v="No"/>
    <s v="0"/>
    <d v="2021-08-02T00:00:00"/>
    <d v="1899-12-30T21:19:08"/>
  </r>
  <r>
    <n v="5748"/>
    <s v="210000100129"/>
    <n v="60010688"/>
    <s v="RajKumar Singh"/>
    <x v="6"/>
    <s v="Lucknow"/>
    <x v="267"/>
    <m/>
    <x v="17"/>
    <s v="Workmen"/>
    <s v="W6"/>
    <s v="Yes"/>
    <s v="Yes"/>
    <s v="Yes"/>
    <s v="Yes"/>
    <s v="Yes"/>
    <s v="Yes"/>
    <s v="No"/>
    <s v="0"/>
    <d v="2021-08-20T00:00:00"/>
    <d v="1899-12-30T14:46:04"/>
  </r>
  <r>
    <n v="5750"/>
    <s v="210000100077"/>
    <n v="60010700"/>
    <s v="Kalloo Ram"/>
    <x v="6"/>
    <s v="Lucknow"/>
    <x v="267"/>
    <m/>
    <x v="17"/>
    <s v="Workmen"/>
    <s v="W6"/>
    <s v="Yes"/>
    <s v="Yes"/>
    <s v="Yes"/>
    <s v="Yes"/>
    <s v="Yes"/>
    <s v="Yes"/>
    <s v="No"/>
    <s v="0"/>
    <d v="2021-08-20T00:00:00"/>
    <d v="1899-12-30T11:31:07"/>
  </r>
  <r>
    <n v="5752"/>
    <s v="210000100398"/>
    <n v="60011161"/>
    <s v="Mohammad Khalid"/>
    <x v="6"/>
    <s v="Lucknow"/>
    <x v="254"/>
    <m/>
    <x v="17"/>
    <s v="Workmen"/>
    <s v="W6"/>
    <s v="Yes"/>
    <s v="Yes"/>
    <s v="Yes"/>
    <s v="Yes"/>
    <s v="Yes"/>
    <s v="Yes"/>
    <s v="No"/>
    <s v="0"/>
    <d v="2021-08-21T00:00:00"/>
    <d v="1899-12-30T17:29:27"/>
  </r>
  <r>
    <n v="5760"/>
    <s v="210000089063"/>
    <n v="60010686"/>
    <s v="G P Navait"/>
    <x v="6"/>
    <s v="Lucknow"/>
    <x v="259"/>
    <m/>
    <x v="17"/>
    <s v="Workmen"/>
    <s v="W7"/>
    <s v="Yes"/>
    <s v="Yes"/>
    <s v="Yes"/>
    <s v="Yes"/>
    <s v="Yes"/>
    <s v="Yes"/>
    <s v="No"/>
    <s v="0"/>
    <d v="2021-07-27T00:00:00"/>
    <d v="1899-12-30T12:40:58"/>
  </r>
  <r>
    <n v="5768"/>
    <s v="210000089197"/>
    <n v="60010701"/>
    <s v="H C Bajpai"/>
    <x v="6"/>
    <s v="Lucknow"/>
    <x v="268"/>
    <m/>
    <x v="17"/>
    <s v="Workmen"/>
    <s v="W7"/>
    <s v="Yes"/>
    <s v="Yes"/>
    <s v="Yes"/>
    <s v="Yes"/>
    <s v="Yes"/>
    <s v="Yes"/>
    <s v="No"/>
    <s v="0"/>
    <d v="2021-07-27T00:00:00"/>
    <d v="1899-12-30T14:07:43"/>
  </r>
  <r>
    <n v="5792"/>
    <s v="210000082165"/>
    <n v="60016544"/>
    <s v="Moti Bahadur"/>
    <x v="6"/>
    <s v="Lucknow"/>
    <x v="245"/>
    <m/>
    <x v="17"/>
    <s v="Workmen"/>
    <s v="W8"/>
    <s v="Yes"/>
    <s v="Yes"/>
    <s v="Yes"/>
    <s v="Yes"/>
    <s v="Yes"/>
    <s v="Yes"/>
    <s v="No"/>
    <s v="0"/>
    <d v="2021-07-13T00:00:00"/>
    <d v="1899-12-30T11:26:29"/>
  </r>
  <r>
    <n v="5834"/>
    <s v="210000082589"/>
    <n v="60010609"/>
    <s v="N J Varghese"/>
    <x v="6"/>
    <s v="Lucknow"/>
    <x v="246"/>
    <m/>
    <x v="17"/>
    <s v="Workmen"/>
    <s v="W9"/>
    <s v="Yes"/>
    <s v="Yes"/>
    <s v="Yes"/>
    <s v="Yes"/>
    <s v="Yes"/>
    <s v="Yes"/>
    <s v="No"/>
    <s v="0"/>
    <d v="2021-07-14T00:00:00"/>
    <d v="1899-12-30T09:32:26"/>
  </r>
  <r>
    <n v="5856"/>
    <s v="210000090334"/>
    <n v="60010668"/>
    <s v="R S Mahto"/>
    <x v="6"/>
    <s v="Lucknow"/>
    <x v="247"/>
    <m/>
    <x v="17"/>
    <s v="Workmen"/>
    <s v="W9"/>
    <s v="Yes"/>
    <s v="Yes"/>
    <s v="Yes"/>
    <s v="Yes"/>
    <s v="Yes"/>
    <s v="Yes"/>
    <s v="No"/>
    <s v="0"/>
    <d v="2021-07-28T00:00:00"/>
    <d v="1899-12-30T11:21:20"/>
  </r>
  <r>
    <n v="5877"/>
    <s v="210000093464"/>
    <n v="60020400"/>
    <s v="O P Pandey"/>
    <x v="6"/>
    <s v="Lucknow"/>
    <x v="259"/>
    <m/>
    <x v="17"/>
    <s v="Workmen"/>
    <s v="W9"/>
    <s v="Yes"/>
    <s v="Yes"/>
    <s v="Yes"/>
    <s v="Yes"/>
    <s v="Yes"/>
    <s v="Yes"/>
    <s v="No"/>
    <s v="0"/>
    <d v="2021-07-30T00:00:00"/>
    <d v="1899-12-30T13:05:51"/>
  </r>
  <r>
    <n v="5888"/>
    <s v="210000094621"/>
    <n v="60010571"/>
    <s v="K P Mani"/>
    <x v="6"/>
    <s v="Lucknow"/>
    <x v="265"/>
    <m/>
    <x v="17"/>
    <s v="Workmen"/>
    <s v="W9"/>
    <s v="Yes"/>
    <s v="Yes"/>
    <s v="Yes"/>
    <s v="Yes"/>
    <s v="Yes"/>
    <s v="Yes"/>
    <s v="No"/>
    <s v="0"/>
    <d v="2021-07-31T00:00:00"/>
    <d v="1899-12-30T16:56:31"/>
  </r>
  <r>
    <n v="5905"/>
    <s v="210000100075"/>
    <n v="60010558"/>
    <s v="V K Balachandran"/>
    <x v="6"/>
    <s v="Lucknow"/>
    <x v="267"/>
    <m/>
    <x v="17"/>
    <s v="Workmen"/>
    <s v="W9"/>
    <s v="Yes"/>
    <s v="Yes"/>
    <s v="Yes"/>
    <s v="Yes"/>
    <s v="Yes"/>
    <s v="Yes"/>
    <s v="No"/>
    <s v="0"/>
    <d v="2021-08-20T00:00:00"/>
    <d v="1899-12-30T11:28:29"/>
  </r>
  <r>
    <n v="5948"/>
    <s v="210000096415"/>
    <n v="60011850"/>
    <s v="Amit Kumar"/>
    <x v="6"/>
    <s v="Lucknow"/>
    <x v="266"/>
    <m/>
    <x v="17"/>
    <s v="Supervisors"/>
    <s v="S2"/>
    <s v="Yes"/>
    <s v="Yes"/>
    <s v="Yes"/>
    <s v="Yes"/>
    <s v="Yes"/>
    <s v="Yes"/>
    <s v="Yes"/>
    <s v="110003825778"/>
    <d v="2021-08-06T00:00:00"/>
    <d v="1899-12-30T11:15:46"/>
  </r>
  <r>
    <n v="5952"/>
    <s v="210000079833"/>
    <n v="60010322"/>
    <s v="Ghanshyam Gupta"/>
    <x v="6"/>
    <s v="Lucknow"/>
    <x v="268"/>
    <m/>
    <x v="17"/>
    <s v="Executives"/>
    <s v="E7"/>
    <s v="Yes"/>
    <s v="Yes"/>
    <s v="Yes"/>
    <s v="Yes"/>
    <s v="Yes"/>
    <s v="Yes"/>
    <s v="Yes"/>
    <s v="110005376297"/>
    <d v="2021-07-06T00:00:00"/>
    <d v="1899-12-30T13:33:33"/>
  </r>
  <r>
    <n v="5979"/>
    <s v="210000089656"/>
    <n v="60016704"/>
    <s v="Gireesh Chandra Srivastava"/>
    <x v="6"/>
    <s v="Lucknow"/>
    <x v="255"/>
    <m/>
    <x v="17"/>
    <s v="Executives"/>
    <s v="E4"/>
    <s v="Yes"/>
    <s v="Yes"/>
    <s v="Yes"/>
    <s v="Yes"/>
    <s v="Yes"/>
    <s v="Yes"/>
    <s v="Yes"/>
    <s v="110009452058"/>
    <d v="2021-07-27T00:00:00"/>
    <d v="1899-12-30T17:51:33"/>
  </r>
  <r>
    <n v="5981"/>
    <s v="210000087544"/>
    <n v="60020037"/>
    <s v="V K Rai"/>
    <x v="6"/>
    <s v="Lucknow"/>
    <x v="259"/>
    <m/>
    <x v="17"/>
    <s v="Executives"/>
    <s v="E8"/>
    <s v="Yes"/>
    <s v="Yes"/>
    <s v="Yes"/>
    <s v="Yes"/>
    <s v="Yes"/>
    <s v="Yes"/>
    <s v="Yes"/>
    <s v="110011177345"/>
    <d v="2021-07-26T00:00:00"/>
    <d v="1899-12-30T11:13:20"/>
  </r>
  <r>
    <n v="5987"/>
    <s v="210000086385"/>
    <n v="60011111"/>
    <s v="Subhash Chandra"/>
    <x v="6"/>
    <s v="Lucknow"/>
    <x v="263"/>
    <m/>
    <x v="17"/>
    <s v="Supervisors"/>
    <s v="SSG"/>
    <s v="Yes"/>
    <s v="Yes"/>
    <s v="Yes"/>
    <s v="Yes"/>
    <s v="Yes"/>
    <s v="Yes"/>
    <s v="Yes"/>
    <s v="110017107440"/>
    <d v="2021-07-23T00:00:00"/>
    <d v="1899-12-30T16:57:38"/>
  </r>
  <r>
    <n v="6007"/>
    <s v="210000087567"/>
    <n v="60000556"/>
    <s v="Pankaj Sharma"/>
    <x v="6"/>
    <s v="Lucknow"/>
    <x v="255"/>
    <m/>
    <x v="17"/>
    <s v="Executives"/>
    <s v="E8"/>
    <s v="Yes"/>
    <s v="Yes"/>
    <s v="Yes"/>
    <s v="Yes"/>
    <s v="Yes"/>
    <s v="Yes"/>
    <s v="Yes"/>
    <s v="110017880831"/>
    <d v="2021-07-26T00:00:00"/>
    <d v="1899-12-30T11:23:02"/>
  </r>
  <r>
    <n v="6009"/>
    <s v="210000088805"/>
    <n v="60002177"/>
    <s v="Manish Khandelwal"/>
    <x v="6"/>
    <s v="Lucknow"/>
    <x v="264"/>
    <m/>
    <x v="0"/>
    <s v="Executives"/>
    <s v="E6"/>
    <s v="Yes"/>
    <s v="Yes"/>
    <s v="Yes"/>
    <s v="Yes"/>
    <s v="Yes"/>
    <s v="Yes"/>
    <s v="Yes"/>
    <s v="110017889254"/>
    <d v="2021-07-27T00:00:00"/>
    <d v="1899-12-30T10:57:42"/>
  </r>
  <r>
    <n v="6010"/>
    <s v="210000090885"/>
    <n v="60001825"/>
    <s v="Rajeev Shukla"/>
    <x v="6"/>
    <s v="Lucknow"/>
    <x v="245"/>
    <m/>
    <x v="17"/>
    <s v="Executives"/>
    <s v="E6"/>
    <s v="Yes"/>
    <s v="Yes"/>
    <s v="Yes"/>
    <s v="Yes"/>
    <s v="Yes"/>
    <s v="Yes"/>
    <s v="Yes"/>
    <s v="110017889867"/>
    <d v="2021-07-28T00:00:00"/>
    <d v="1899-12-30T15:36:09"/>
  </r>
  <r>
    <n v="6018"/>
    <s v="210000093022"/>
    <n v="60011342"/>
    <s v="Shyoraj Singh"/>
    <x v="6"/>
    <s v="Lucknow"/>
    <x v="255"/>
    <m/>
    <x v="17"/>
    <s v="Workmen"/>
    <s v="W5"/>
    <s v="Yes"/>
    <s v="Yes"/>
    <s v="Yes"/>
    <s v="Yes"/>
    <s v="Yes"/>
    <s v="Yes"/>
    <s v="Yes"/>
    <s v="110020086217"/>
    <d v="2021-07-30T00:00:00"/>
    <d v="1899-12-30T09:59:03"/>
  </r>
  <r>
    <n v="6019"/>
    <s v="210000088540"/>
    <n v="60011067"/>
    <s v="Rakesh Kumar"/>
    <x v="6"/>
    <s v="Lucknow"/>
    <x v="255"/>
    <m/>
    <x v="17"/>
    <s v="Executives"/>
    <s v="E6"/>
    <s v="Yes"/>
    <s v="Yes"/>
    <s v="Yes"/>
    <s v="Yes"/>
    <s v="Yes"/>
    <s v="Yes"/>
    <s v="Yes"/>
    <s v="110020988446"/>
    <d v="2021-07-26T00:00:00"/>
    <d v="1899-12-30T23:20:07"/>
  </r>
  <r>
    <n v="6027"/>
    <s v="210000087029"/>
    <n v="60003878"/>
    <s v="Rohit Singh"/>
    <x v="6"/>
    <s v="Lucknow"/>
    <x v="245"/>
    <m/>
    <x v="17"/>
    <s v="Executives"/>
    <s v="E2"/>
    <s v="Yes"/>
    <s v="Yes"/>
    <s v="Yes"/>
    <s v="Yes"/>
    <s v="Yes"/>
    <s v="Yes"/>
    <s v="Yes"/>
    <s v="110027162591"/>
    <d v="2021-07-25T00:00:00"/>
    <d v="1899-12-30T10:27:18"/>
  </r>
  <r>
    <n v="6036"/>
    <s v="210000094452"/>
    <n v="60011294"/>
    <s v="Mayur Phulera"/>
    <x v="6"/>
    <s v="Lucknow"/>
    <x v="261"/>
    <m/>
    <x v="18"/>
    <s v="Workmen"/>
    <s v="W5"/>
    <s v="Yes"/>
    <s v="Yes"/>
    <s v="Yes"/>
    <s v="Yes"/>
    <s v="Yes"/>
    <s v="Yes"/>
    <s v="Yes"/>
    <s v="110027525911"/>
    <d v="2021-07-31T00:00:00"/>
    <d v="1899-12-30T14:19:41"/>
  </r>
  <r>
    <n v="6041"/>
    <s v="210000094457"/>
    <n v="60001810"/>
    <s v="Shivendra Mohan Pandey"/>
    <x v="6"/>
    <s v="Lucknow"/>
    <x v="268"/>
    <m/>
    <x v="17"/>
    <s v="Executives"/>
    <s v="E6"/>
    <s v="Yes"/>
    <s v="Yes"/>
    <s v="Yes"/>
    <s v="Yes"/>
    <s v="Yes"/>
    <s v="Yes"/>
    <s v="Yes"/>
    <s v="110027744108"/>
    <d v="2021-07-31T00:00:00"/>
    <d v="1899-12-30T14:33:00"/>
  </r>
  <r>
    <n v="6061"/>
    <s v="210000089299"/>
    <n v="60001829"/>
    <s v="Sandeep Kothari"/>
    <x v="6"/>
    <s v="Lucknow"/>
    <x v="256"/>
    <m/>
    <x v="18"/>
    <s v="Executives"/>
    <s v="E6"/>
    <s v="Yes"/>
    <s v="Yes"/>
    <s v="Yes"/>
    <s v="Yes"/>
    <s v="Yes"/>
    <s v="Yes"/>
    <s v="Yes"/>
    <s v="110037493193"/>
    <d v="2021-07-27T00:00:00"/>
    <d v="1899-12-30T15:16:33"/>
  </r>
  <r>
    <n v="6115"/>
    <s v="210000091732"/>
    <n v="60075053"/>
    <s v="Sneha ."/>
    <x v="6"/>
    <s v="Lucknow"/>
    <x v="254"/>
    <m/>
    <x v="17"/>
    <s v="Executives"/>
    <s v="E2"/>
    <s v="Yes"/>
    <s v="Yes"/>
    <s v="Yes"/>
    <s v="Yes"/>
    <s v="Yes"/>
    <s v="Yes"/>
    <s v="Yes"/>
    <s v="110057859734"/>
    <d v="2021-07-29T00:00:00"/>
    <d v="1899-12-30T10:20:59"/>
  </r>
  <r>
    <n v="6116"/>
    <s v="210000085798"/>
    <n v="60051154"/>
    <s v="Ravindra Pratap Singh"/>
    <x v="6"/>
    <s v="Lucknow"/>
    <x v="257"/>
    <m/>
    <x v="17"/>
    <s v="Supervisors"/>
    <s v="S4"/>
    <s v="Yes"/>
    <s v="Yes"/>
    <s v="Yes"/>
    <s v="Yes"/>
    <s v="Yes"/>
    <s v="Yes"/>
    <s v="Yes"/>
    <s v="110057886710"/>
    <d v="2021-07-22T00:00:00"/>
    <d v="1899-12-30T21:04:05"/>
  </r>
  <r>
    <n v="6117"/>
    <s v="210000085597"/>
    <n v="60051150"/>
    <s v="Deepak Kumar"/>
    <x v="6"/>
    <s v="Lucknow"/>
    <x v="259"/>
    <m/>
    <x v="17"/>
    <s v="Supervisors"/>
    <s v="S4"/>
    <s v="Yes"/>
    <s v="Yes"/>
    <s v="Yes"/>
    <s v="Yes"/>
    <s v="Yes"/>
    <s v="Yes"/>
    <s v="Yes"/>
    <s v="110057886724"/>
    <d v="2021-07-22T00:00:00"/>
    <d v="1899-12-30T15:55:27"/>
  </r>
  <r>
    <n v="6122"/>
    <s v="210000087227"/>
    <n v="60010278"/>
    <s v="O P Singh"/>
    <x v="6"/>
    <s v="Lucknow"/>
    <x v="253"/>
    <m/>
    <x v="17"/>
    <s v="Executives"/>
    <s v="E5"/>
    <s v="Yes"/>
    <s v="Yes"/>
    <s v="Yes"/>
    <s v="Yes"/>
    <s v="Yes"/>
    <s v="Yes"/>
    <s v="Yes"/>
    <s v="110058025005"/>
    <d v="2021-07-26T00:00:00"/>
    <d v="1899-12-30T09:11:06"/>
  </r>
  <r>
    <n v="6124"/>
    <s v="210000087761"/>
    <n v="60002244"/>
    <s v="Ankur Saxena"/>
    <x v="6"/>
    <s v="Lucknow"/>
    <x v="245"/>
    <m/>
    <x v="17"/>
    <s v="Executives"/>
    <s v="E6"/>
    <s v="Yes"/>
    <s v="Yes"/>
    <s v="Yes"/>
    <s v="Yes"/>
    <s v="Yes"/>
    <s v="Yes"/>
    <s v="Yes"/>
    <s v="110058090100"/>
    <d v="2021-07-26T00:00:00"/>
    <d v="1899-12-30T12:28:23"/>
  </r>
  <r>
    <n v="6130"/>
    <s v="210000089039"/>
    <n v="60001408"/>
    <s v="Nitin Verma"/>
    <x v="6"/>
    <s v="Lucknow"/>
    <x v="245"/>
    <m/>
    <x v="17"/>
    <s v="Executives"/>
    <s v="E7"/>
    <s v="Yes"/>
    <s v="Yes"/>
    <s v="Yes"/>
    <s v="Yes"/>
    <s v="Yes"/>
    <s v="Yes"/>
    <s v="Yes"/>
    <s v="110067198021"/>
    <d v="2021-07-27T00:00:00"/>
    <d v="1899-12-30T12:43:32"/>
  </r>
  <r>
    <n v="6145"/>
    <s v="210000091601"/>
    <n v="60075050"/>
    <s v="Raju Singh"/>
    <x v="6"/>
    <s v="Lucknow"/>
    <x v="254"/>
    <m/>
    <x v="17"/>
    <s v="Executives"/>
    <s v="E2"/>
    <s v="Yes"/>
    <s v="Yes"/>
    <s v="Yes"/>
    <s v="Yes"/>
    <s v="Yes"/>
    <s v="Yes"/>
    <s v="Yes"/>
    <s v="110067746955"/>
    <d v="2021-07-29T00:00:00"/>
    <d v="1899-12-30T09:32:54"/>
  </r>
  <r>
    <n v="6157"/>
    <s v="210000090073"/>
    <n v="60051300"/>
    <s v="Devi Priyanka Singh"/>
    <x v="6"/>
    <s v="Lucknow"/>
    <x v="245"/>
    <m/>
    <x v="17"/>
    <s v="Executives"/>
    <s v="E4"/>
    <s v="Yes"/>
    <s v="Yes"/>
    <s v="Yes"/>
    <s v="Yes"/>
    <s v="Yes"/>
    <s v="Yes"/>
    <s v="Yes"/>
    <s v="110072980338"/>
    <d v="2021-07-28T00:00:00"/>
    <d v="1899-12-30T10:01:53"/>
  </r>
  <r>
    <n v="6158"/>
    <s v="210000094807"/>
    <n v="60011809"/>
    <s v="MANISH KUMAR"/>
    <x v="6"/>
    <s v="Lucknow"/>
    <x v="259"/>
    <m/>
    <x v="17"/>
    <s v="Supervisors"/>
    <s v="S2"/>
    <s v="Yes"/>
    <s v="Yes"/>
    <s v="Yes"/>
    <s v="Yes"/>
    <s v="Yes"/>
    <s v="Yes"/>
    <s v="Yes"/>
    <s v="110073522051"/>
    <d v="2021-08-01T00:00:00"/>
    <d v="1899-12-30T22:00:46"/>
  </r>
  <r>
    <n v="6160"/>
    <s v="210000087198"/>
    <n v="60075054"/>
    <s v="Ashish Kumar"/>
    <x v="6"/>
    <s v="Lucknow"/>
    <x v="262"/>
    <m/>
    <x v="23"/>
    <s v="Executives"/>
    <s v="E2"/>
    <s v="Yes"/>
    <s v="Yes"/>
    <s v="Yes"/>
    <s v="Yes"/>
    <s v="Yes"/>
    <s v="Yes"/>
    <s v="Yes"/>
    <s v="110074713219"/>
    <d v="2021-07-25T00:00:00"/>
    <d v="1899-12-30T21:59:02"/>
  </r>
  <r>
    <n v="6169"/>
    <s v="210000085400"/>
    <n v="60002439"/>
    <s v="Ashish Soni"/>
    <x v="6"/>
    <s v="Lucknow"/>
    <x v="268"/>
    <m/>
    <x v="17"/>
    <s v="Executives"/>
    <s v="E6"/>
    <s v="Yes"/>
    <s v="Yes"/>
    <s v="Yes"/>
    <s v="Yes"/>
    <s v="Yes"/>
    <s v="Yes"/>
    <s v="Yes"/>
    <s v="110077321274"/>
    <d v="2021-07-22T00:00:00"/>
    <d v="1899-12-30T11:44:49"/>
  </r>
  <r>
    <n v="6179"/>
    <s v="210000090507"/>
    <n v="60011075"/>
    <s v="Girish Kumar Singh"/>
    <x v="6"/>
    <s v="Lucknow"/>
    <x v="258"/>
    <m/>
    <x v="17"/>
    <s v="Executives"/>
    <s v="E6"/>
    <s v="Yes"/>
    <s v="Yes"/>
    <s v="Yes"/>
    <s v="Yes"/>
    <s v="Yes"/>
    <s v="Yes"/>
    <s v="Yes"/>
    <s v="110077800309"/>
    <d v="2021-07-28T00:00:00"/>
    <d v="1899-12-30T12:14:04"/>
  </r>
  <r>
    <n v="6181"/>
    <s v="210000094278"/>
    <n v="60001746"/>
    <s v="Raghavendra Verma"/>
    <x v="6"/>
    <s v="Lucknow"/>
    <x v="259"/>
    <m/>
    <x v="17"/>
    <s v="Executives"/>
    <s v="E7"/>
    <s v="Yes"/>
    <s v="Yes"/>
    <s v="Yes"/>
    <s v="Yes"/>
    <s v="Yes"/>
    <s v="Yes"/>
    <s v="Yes"/>
    <s v="110077880064"/>
    <d v="2021-07-31T00:00:00"/>
    <d v="1899-12-30T12:08:35"/>
  </r>
  <r>
    <n v="6183"/>
    <s v="210000090210"/>
    <n v="60002027"/>
    <s v="Sunil Kumar Gupta"/>
    <x v="6"/>
    <s v="Lucknow"/>
    <x v="247"/>
    <m/>
    <x v="17"/>
    <s v="Executives"/>
    <s v="E7"/>
    <s v="Yes"/>
    <s v="Yes"/>
    <s v="Yes"/>
    <s v="Yes"/>
    <s v="Yes"/>
    <s v="Yes"/>
    <s v="Yes"/>
    <s v="110077883269"/>
    <d v="2021-07-28T00:00:00"/>
    <d v="1899-12-30T10:51:00"/>
  </r>
  <r>
    <n v="6185"/>
    <s v="210000084683"/>
    <n v="60001817"/>
    <s v="Abhishek Singh"/>
    <x v="6"/>
    <s v="Lucknow"/>
    <x v="251"/>
    <m/>
    <x v="17"/>
    <s v="Executives"/>
    <s v="E6"/>
    <s v="Yes"/>
    <s v="Yes"/>
    <s v="Yes"/>
    <s v="Yes"/>
    <s v="Yes"/>
    <s v="Yes"/>
    <s v="Yes"/>
    <s v="110077885023"/>
    <d v="2021-07-20T00:00:00"/>
    <d v="1899-12-30T10:26:58"/>
  </r>
  <r>
    <n v="6187"/>
    <s v="210000090490"/>
    <n v="60002219"/>
    <s v="Anuj Kumar Dubey"/>
    <x v="6"/>
    <s v="Lucknow"/>
    <x v="264"/>
    <m/>
    <x v="0"/>
    <s v="Executives"/>
    <s v="E6"/>
    <s v="Yes"/>
    <s v="Yes"/>
    <s v="Yes"/>
    <s v="Yes"/>
    <s v="Yes"/>
    <s v="Yes"/>
    <s v="Yes"/>
    <s v="110077889394"/>
    <d v="2021-07-28T00:00:00"/>
    <d v="1899-12-30T12:11:41"/>
  </r>
  <r>
    <n v="6213"/>
    <s v="210000088376"/>
    <n v="60011145"/>
    <s v="Rakesh Joshi"/>
    <x v="6"/>
    <s v="Lucknow"/>
    <x v="249"/>
    <m/>
    <x v="17"/>
    <s v="Supervisors"/>
    <s v="S4"/>
    <s v="Yes"/>
    <s v="Yes"/>
    <s v="Yes"/>
    <s v="Yes"/>
    <s v="Yes"/>
    <s v="Yes"/>
    <s v="Yes"/>
    <s v="110087573842"/>
    <d v="2021-07-26T00:00:00"/>
    <d v="1899-12-30T18:06:21"/>
  </r>
  <r>
    <n v="6223"/>
    <s v="210000083200"/>
    <n v="60075066"/>
    <s v="Akash Pratap Singh"/>
    <x v="6"/>
    <s v="Lucknow"/>
    <x v="264"/>
    <m/>
    <x v="0"/>
    <s v="Executives"/>
    <s v="E4"/>
    <s v="Yes"/>
    <s v="Yes"/>
    <s v="Yes"/>
    <s v="Yes"/>
    <s v="Yes"/>
    <s v="Yes"/>
    <s v="Yes"/>
    <s v="110093454641"/>
    <d v="2021-07-15T00:00:00"/>
    <d v="1899-12-30T15:44:26"/>
  </r>
  <r>
    <n v="6245"/>
    <s v="210000092567"/>
    <n v="60003596"/>
    <s v="Ashok Kumar"/>
    <x v="6"/>
    <s v="Lucknow"/>
    <x v="269"/>
    <m/>
    <x v="17"/>
    <s v="Executives"/>
    <s v="E3"/>
    <s v="Yes"/>
    <s v="Yes"/>
    <s v="Yes"/>
    <s v="Yes"/>
    <s v="Yes"/>
    <s v="Yes"/>
    <s v="Yes"/>
    <s v="110097888325"/>
    <d v="2021-07-29T00:00:00"/>
    <d v="1899-12-30T17:27:12"/>
  </r>
  <r>
    <n v="6262"/>
    <s v="210000091811"/>
    <n v="60001604"/>
    <s v="Mayank Kansal"/>
    <x v="6"/>
    <s v="Lucknow"/>
    <x v="254"/>
    <m/>
    <x v="17"/>
    <s v="Executives"/>
    <s v="E7"/>
    <s v="Yes"/>
    <s v="Yes"/>
    <s v="Yes"/>
    <s v="Yes"/>
    <s v="Yes"/>
    <s v="Yes"/>
    <s v="Yes"/>
    <s v="110101240812"/>
    <d v="2021-07-29T00:00:00"/>
    <d v="1899-12-30T10:52:23"/>
  </r>
  <r>
    <n v="6266"/>
    <s v="210000089528"/>
    <n v="60041520"/>
    <s v="Dhirendra Kumar"/>
    <x v="6"/>
    <s v="Lucknow"/>
    <x v="245"/>
    <m/>
    <x v="17"/>
    <s v="Executives"/>
    <s v="E3"/>
    <s v="Yes"/>
    <s v="Yes"/>
    <s v="Yes"/>
    <s v="Yes"/>
    <s v="Yes"/>
    <s v="Yes"/>
    <s v="Yes"/>
    <s v="110101623987"/>
    <d v="2021-07-27T00:00:00"/>
    <d v="1899-12-30T16:53:05"/>
  </r>
  <r>
    <n v="6276"/>
    <s v="210000080817"/>
    <n v="60050038"/>
    <s v="Ravi S Singh"/>
    <x v="6"/>
    <s v="Lucknow"/>
    <x v="246"/>
    <m/>
    <x v="17"/>
    <s v="Executives"/>
    <s v="E8"/>
    <s v="Yes"/>
    <s v="Yes"/>
    <s v="Yes"/>
    <s v="Yes"/>
    <s v="Yes"/>
    <s v="Yes"/>
    <s v="No"/>
    <s v="110102013257"/>
    <d v="2021-07-08T00:00:00"/>
    <d v="1899-12-30T17:54:33"/>
  </r>
  <r>
    <n v="6309"/>
    <s v="210000085570"/>
    <n v="60010418"/>
    <s v="Harikesh Narayan Singh"/>
    <x v="6"/>
    <s v="Lucknow"/>
    <x v="259"/>
    <m/>
    <x v="17"/>
    <s v="Executives"/>
    <s v="E6"/>
    <s v="Yes"/>
    <s v="Yes"/>
    <s v="Yes"/>
    <s v="Yes"/>
    <s v="Yes"/>
    <s v="Yes"/>
    <s v="Yes"/>
    <s v="110103201142"/>
    <d v="2021-07-22T00:00:00"/>
    <d v="1899-12-30T15:42:48"/>
  </r>
  <r>
    <n v="6318"/>
    <s v="210000081955"/>
    <n v="60011051"/>
    <s v="Sanjay Jain"/>
    <x v="6"/>
    <s v="Lucknow"/>
    <x v="245"/>
    <m/>
    <x v="17"/>
    <s v="Executives"/>
    <s v="E6"/>
    <s v="Yes"/>
    <s v="Yes"/>
    <s v="Yes"/>
    <s v="Yes"/>
    <s v="Yes"/>
    <s v="Yes"/>
    <s v="Yes"/>
    <s v="110103235808"/>
    <d v="2021-07-12T00:00:00"/>
    <d v="1899-12-30T16:24:02"/>
  </r>
  <r>
    <n v="6330"/>
    <s v="210000080482"/>
    <n v="60011519"/>
    <s v="Manoj Kumar"/>
    <x v="6"/>
    <s v="Lucknow"/>
    <x v="246"/>
    <m/>
    <x v="17"/>
    <s v="Supervisors"/>
    <s v="S4"/>
    <s v="Yes"/>
    <s v="Yes"/>
    <s v="Yes"/>
    <s v="Yes"/>
    <s v="Yes"/>
    <s v="Yes"/>
    <s v="Yes"/>
    <s v="110103334483"/>
    <d v="2021-07-08T00:00:00"/>
    <d v="1899-12-30T09:26:23"/>
  </r>
  <r>
    <n v="6348"/>
    <s v="210000082534"/>
    <n v="60011196"/>
    <s v="Satendra Singh"/>
    <x v="6"/>
    <s v="Lucknow"/>
    <x v="254"/>
    <m/>
    <x v="17"/>
    <s v="Workmen"/>
    <s v="W5"/>
    <s v="Yes"/>
    <s v="Yes"/>
    <s v="Yes"/>
    <s v="Yes"/>
    <s v="Yes"/>
    <s v="Yes"/>
    <s v="Yes"/>
    <s v="110103615411"/>
    <d v="2021-07-13T00:00:00"/>
    <d v="1899-12-30T18:26:16"/>
  </r>
  <r>
    <n v="6363"/>
    <s v="210000080532"/>
    <n v="60002521"/>
    <s v="Virendra Kumar Yadav"/>
    <x v="6"/>
    <s v="Lucknow"/>
    <x v="245"/>
    <m/>
    <x v="17"/>
    <s v="Executives"/>
    <s v="E5"/>
    <s v="Yes"/>
    <s v="Yes"/>
    <s v="Yes"/>
    <s v="Yes"/>
    <s v="Yes"/>
    <s v="Yes"/>
    <s v="Yes"/>
    <s v="110104177662"/>
    <d v="2021-07-08T00:00:00"/>
    <d v="1899-12-30T10:24:15"/>
  </r>
  <r>
    <n v="6380"/>
    <s v="210000091490"/>
    <n v="60002752"/>
    <s v="Sunil Kumar"/>
    <x v="6"/>
    <s v="Lucknow"/>
    <x v="246"/>
    <m/>
    <x v="17"/>
    <s v="Executives"/>
    <s v="E5"/>
    <s v="Yes"/>
    <s v="Yes"/>
    <s v="Yes"/>
    <s v="Yes"/>
    <s v="Yes"/>
    <s v="Yes"/>
    <s v="Yes"/>
    <s v="110104456335"/>
    <d v="2021-07-28T00:00:00"/>
    <d v="1899-12-30T22:17:29"/>
  </r>
  <r>
    <n v="6392"/>
    <s v="210000082435"/>
    <n v="60002017"/>
    <s v="Deepak Kumar"/>
    <x v="6"/>
    <s v="Lucknow"/>
    <x v="245"/>
    <m/>
    <x v="17"/>
    <s v="Executives"/>
    <s v="E6"/>
    <s v="Yes"/>
    <s v="Yes"/>
    <s v="Yes"/>
    <s v="Yes"/>
    <s v="Yes"/>
    <s v="Yes"/>
    <s v="Yes"/>
    <s v="110105044426"/>
    <d v="2021-07-13T00:00:00"/>
    <d v="1899-12-30T17:32:04"/>
  </r>
  <r>
    <n v="6401"/>
    <s v="210000091242"/>
    <n v="60011702"/>
    <s v="AMIT KUMAR AVASTHI"/>
    <x v="6"/>
    <s v="Lucknow"/>
    <x v="246"/>
    <m/>
    <x v="17"/>
    <s v="Supervisors"/>
    <s v="S2"/>
    <s v="Yes"/>
    <s v="Yes"/>
    <s v="Yes"/>
    <s v="Yes"/>
    <s v="Yes"/>
    <s v="Yes"/>
    <s v="Yes"/>
    <s v="110105154246"/>
    <d v="2021-07-28T00:00:00"/>
    <d v="1899-12-30T17:47:19"/>
  </r>
  <r>
    <n v="6483"/>
    <s v="210000088523"/>
    <n v="60000555"/>
    <s v="Pankaj Pandey"/>
    <x v="6"/>
    <s v="Lucknow"/>
    <x v="260"/>
    <m/>
    <x v="17"/>
    <s v="Executives"/>
    <s v="E8"/>
    <s v="Yes"/>
    <s v="Yes"/>
    <s v="Yes"/>
    <s v="Yes"/>
    <s v="Yes"/>
    <s v="Yes"/>
    <s v="Yes"/>
    <s v="110111971439"/>
    <d v="2021-07-26T00:00:00"/>
    <d v="1899-12-30T22:03:45"/>
  </r>
  <r>
    <n v="6493"/>
    <s v="210000089788"/>
    <n v="60003764"/>
    <s v="Shubham Seth"/>
    <x v="6"/>
    <s v="Lucknow"/>
    <x v="248"/>
    <m/>
    <x v="17"/>
    <s v="Executives"/>
    <s v="E2"/>
    <s v="Yes"/>
    <s v="Yes"/>
    <s v="Yes"/>
    <s v="Yes"/>
    <s v="Yes"/>
    <s v="Yes"/>
    <s v="Yes"/>
    <s v="110112028901"/>
    <d v="2021-07-27T00:00:00"/>
    <d v="1899-12-30T19:49:47"/>
  </r>
  <r>
    <n v="6534"/>
    <s v="210000080529"/>
    <n v="60002565"/>
    <s v="Sushil Kumar Verma"/>
    <x v="6"/>
    <s v="Lucknow"/>
    <x v="245"/>
    <m/>
    <x v="17"/>
    <s v="Executives"/>
    <s v="E6"/>
    <s v="Yes"/>
    <s v="Yes"/>
    <s v="Yes"/>
    <s v="Yes"/>
    <s v="Yes"/>
    <s v="Yes"/>
    <s v="Yes"/>
    <s v="110113221916"/>
    <d v="2021-07-08T00:00:00"/>
    <d v="1899-12-30T10:21:32"/>
  </r>
  <r>
    <n v="6556"/>
    <s v="210000090402"/>
    <n v="60011473"/>
    <s v="Satyendra Kumar Gupta"/>
    <x v="6"/>
    <s v="Lucknow"/>
    <x v="254"/>
    <m/>
    <x v="17"/>
    <s v="Supervisors"/>
    <s v="S4"/>
    <s v="Yes"/>
    <s v="Yes"/>
    <s v="Yes"/>
    <s v="Yes"/>
    <s v="Yes"/>
    <s v="Yes"/>
    <s v="Yes"/>
    <s v="110113675728"/>
    <d v="2021-07-28T00:00:00"/>
    <d v="1899-12-30T11:34:46"/>
  </r>
  <r>
    <n v="6557"/>
    <s v="210000093211"/>
    <n v="60011811"/>
    <s v="SUBHASH KUMAR"/>
    <x v="6"/>
    <s v="Lucknow"/>
    <x v="255"/>
    <m/>
    <x v="17"/>
    <s v="Supervisors"/>
    <s v="S2"/>
    <s v="Yes"/>
    <s v="Yes"/>
    <s v="Yes"/>
    <s v="Yes"/>
    <s v="Yes"/>
    <s v="Yes"/>
    <s v="Yes"/>
    <s v="110113688656"/>
    <d v="2021-07-30T00:00:00"/>
    <d v="1899-12-30T10:54:25"/>
  </r>
  <r>
    <n v="6572"/>
    <s v="210000092962"/>
    <n v="60065176"/>
    <s v="Archana Rajput"/>
    <x v="6"/>
    <s v="Lucknow"/>
    <x v="245"/>
    <m/>
    <x v="17"/>
    <s v="Executives"/>
    <s v="E5"/>
    <s v="Yes"/>
    <s v="Yes"/>
    <s v="Yes"/>
    <s v="Yes"/>
    <s v="Yes"/>
    <s v="Yes"/>
    <s v="Yes"/>
    <s v="110114254229"/>
    <d v="2021-07-30T00:00:00"/>
    <d v="1899-12-30T09:30:42"/>
  </r>
  <r>
    <n v="6585"/>
    <s v="210000081756"/>
    <n v="60002519"/>
    <s v="Abhay Singh"/>
    <x v="6"/>
    <s v="Lucknow"/>
    <x v="245"/>
    <m/>
    <x v="17"/>
    <s v="Executives"/>
    <s v="E5"/>
    <s v="Yes"/>
    <s v="Yes"/>
    <s v="Yes"/>
    <s v="Yes"/>
    <s v="Yes"/>
    <s v="Yes"/>
    <s v="Yes"/>
    <s v="110114363421"/>
    <d v="2021-07-12T00:00:00"/>
    <d v="1899-12-30T11:57:38"/>
  </r>
  <r>
    <n v="6642"/>
    <s v="210000080717"/>
    <n v="60051310"/>
    <s v="Ankit Jain"/>
    <x v="6"/>
    <s v="Lucknow"/>
    <x v="245"/>
    <m/>
    <x v="17"/>
    <s v="Executives"/>
    <s v="E5"/>
    <s v="Yes"/>
    <s v="Yes"/>
    <s v="Yes"/>
    <s v="Yes"/>
    <s v="Yes"/>
    <s v="Yes"/>
    <s v="Yes"/>
    <s v="110116074897"/>
    <d v="2021-07-08T00:00:00"/>
    <d v="1899-12-30T15:09:04"/>
  </r>
  <r>
    <n v="6655"/>
    <s v="210000087600"/>
    <n v="60000928"/>
    <s v="Devanand Kushwaha"/>
    <x v="6"/>
    <s v="Lucknow"/>
    <x v="245"/>
    <m/>
    <x v="17"/>
    <s v="Executives"/>
    <s v="E8"/>
    <s v="Yes"/>
    <s v="Yes"/>
    <s v="Yes"/>
    <s v="Yes"/>
    <s v="Yes"/>
    <s v="Yes"/>
    <s v="Yes"/>
    <s v="110121162708"/>
    <d v="2021-07-26T00:00:00"/>
    <d v="1899-12-30T11:39:37"/>
  </r>
  <r>
    <n v="6684"/>
    <s v="210000093348"/>
    <n v="60003388"/>
    <s v="Vikas Shrestha"/>
    <x v="6"/>
    <s v="Lucknow"/>
    <x v="268"/>
    <m/>
    <x v="17"/>
    <s v="Executives"/>
    <s v="E4"/>
    <s v="Yes"/>
    <s v="Yes"/>
    <s v="Yes"/>
    <s v="Yes"/>
    <s v="Yes"/>
    <s v="Yes"/>
    <s v="Yes"/>
    <s v="110122326386"/>
    <d v="2021-07-30T00:00:00"/>
    <d v="1899-12-30T12:05:38"/>
  </r>
  <r>
    <n v="6721"/>
    <s v="210000091268"/>
    <n v="60011171"/>
    <s v="Mahboob Ali"/>
    <x v="6"/>
    <s v="Lucknow"/>
    <x v="254"/>
    <m/>
    <x v="17"/>
    <s v="Workmen"/>
    <s v="W6"/>
    <s v="Yes"/>
    <s v="Yes"/>
    <s v="Yes"/>
    <s v="Yes"/>
    <s v="Yes"/>
    <s v="Yes"/>
    <s v="Yes"/>
    <s v="110123329332"/>
    <d v="2021-07-28T00:00:00"/>
    <d v="1899-12-30T18:05:42"/>
  </r>
  <r>
    <n v="6736"/>
    <s v="210000081736"/>
    <n v="60040157"/>
    <s v="Vijai Pal Singh"/>
    <x v="6"/>
    <s v="Lucknow"/>
    <x v="246"/>
    <m/>
    <x v="17"/>
    <s v="Executives"/>
    <s v="E7"/>
    <s v="Yes"/>
    <s v="Yes"/>
    <s v="Yes"/>
    <s v="Yes"/>
    <s v="Yes"/>
    <s v="Yes"/>
    <s v="Yes"/>
    <s v="110123643269"/>
    <d v="2021-07-12T00:00:00"/>
    <d v="1899-12-30T11:26:46"/>
  </r>
  <r>
    <n v="6737"/>
    <s v="210000085390"/>
    <n v="60001219"/>
    <s v="Vineet Kumar"/>
    <x v="6"/>
    <s v="Lucknow"/>
    <x v="264"/>
    <m/>
    <x v="0"/>
    <s v="Executives"/>
    <s v="E7"/>
    <s v="Yes"/>
    <s v="Yes"/>
    <s v="Yes"/>
    <s v="Yes"/>
    <s v="Yes"/>
    <s v="Yes"/>
    <s v="Yes"/>
    <s v="110123775495"/>
    <d v="2021-07-22T00:00:00"/>
    <d v="1899-12-30T11:41:39"/>
  </r>
  <r>
    <n v="6750"/>
    <s v="210000091586"/>
    <n v="60010994"/>
    <s v="C K Ratnakar"/>
    <x v="6"/>
    <s v="Lucknow"/>
    <x v="260"/>
    <m/>
    <x v="17"/>
    <s v="Executives"/>
    <s v="E5"/>
    <s v="Yes"/>
    <s v="Yes"/>
    <s v="Yes"/>
    <s v="Yes"/>
    <s v="Yes"/>
    <s v="Yes"/>
    <s v="Yes"/>
    <s v="110124227099"/>
    <d v="2021-07-29T00:00:00"/>
    <d v="1899-12-30T09:37:15"/>
  </r>
  <r>
    <n v="6753"/>
    <s v="210000080590"/>
    <n v="60003535"/>
    <s v="Aakash Rustagi"/>
    <x v="6"/>
    <s v="Lucknow"/>
    <x v="258"/>
    <m/>
    <x v="17"/>
    <s v="Executives"/>
    <s v="E4"/>
    <s v="Yes"/>
    <s v="Yes"/>
    <s v="Yes"/>
    <s v="Yes"/>
    <s v="Yes"/>
    <s v="Yes"/>
    <s v="Yes"/>
    <s v="110124241603"/>
    <d v="2021-07-08T00:00:00"/>
    <d v="1899-12-30T11:42:33"/>
  </r>
  <r>
    <n v="6756"/>
    <s v="210000090955"/>
    <n v="60011825"/>
    <s v="KALPNA RANI"/>
    <x v="6"/>
    <s v="Lucknow"/>
    <x v="245"/>
    <m/>
    <x v="17"/>
    <s v="Supervisors"/>
    <s v="S2"/>
    <s v="Yes"/>
    <s v="Yes"/>
    <s v="Yes"/>
    <s v="Yes"/>
    <s v="Yes"/>
    <s v="Yes"/>
    <s v="Yes"/>
    <s v="110124254254"/>
    <d v="2021-07-28T00:00:00"/>
    <d v="1899-12-30T16:00:41"/>
  </r>
  <r>
    <n v="6786"/>
    <s v="210000080331"/>
    <n v="60010269"/>
    <s v="Shyam Manohar Singh"/>
    <x v="6"/>
    <s v="Lucknow"/>
    <x v="245"/>
    <m/>
    <x v="17"/>
    <s v="Executives"/>
    <s v="E7"/>
    <s v="Yes"/>
    <s v="Yes"/>
    <s v="Yes"/>
    <s v="Yes"/>
    <s v="Yes"/>
    <s v="Yes"/>
    <s v="Yes"/>
    <s v="110125167089"/>
    <d v="2021-07-07T00:00:00"/>
    <d v="1899-12-30T16:25:46"/>
  </r>
  <r>
    <n v="6788"/>
    <s v="210000100167"/>
    <n v="60011556"/>
    <s v="Ravindra Kumar Banshiwal"/>
    <x v="6"/>
    <s v="Lucknow"/>
    <x v="246"/>
    <m/>
    <x v="17"/>
    <s v="Workmen"/>
    <s v="W5"/>
    <s v="Yes"/>
    <s v="Yes"/>
    <s v="Yes"/>
    <s v="Yes"/>
    <s v="Yes"/>
    <s v="Yes"/>
    <s v="Yes"/>
    <s v="110125360469"/>
    <d v="2021-08-20T00:00:00"/>
    <d v="1899-12-30T16:18:25"/>
  </r>
  <r>
    <n v="6846"/>
    <s v="210000087024"/>
    <n v="60001867"/>
    <s v="Suneel Kumar"/>
    <x v="6"/>
    <s v="Lucknow"/>
    <x v="246"/>
    <m/>
    <x v="17"/>
    <s v="Executives"/>
    <s v="E6"/>
    <s v="Yes"/>
    <s v="Yes"/>
    <s v="Yes"/>
    <s v="Yes"/>
    <s v="Yes"/>
    <s v="Yes"/>
    <s v="Yes"/>
    <s v="110132002250"/>
    <d v="2021-07-25T00:00:00"/>
    <d v="1899-12-30T09:25:45"/>
  </r>
  <r>
    <n v="6864"/>
    <s v="210000087023"/>
    <n v="60011283"/>
    <s v="Laxmi Kant"/>
    <x v="6"/>
    <s v="Lucknow"/>
    <x v="246"/>
    <m/>
    <x v="17"/>
    <s v="Workmen"/>
    <s v="W5"/>
    <s v="Yes"/>
    <s v="Yes"/>
    <s v="Yes"/>
    <s v="Yes"/>
    <s v="Yes"/>
    <s v="Yes"/>
    <s v="Yes"/>
    <s v="110132385462"/>
    <d v="2021-07-25T00:00:00"/>
    <d v="1899-12-30T09:00:52"/>
  </r>
  <r>
    <n v="6870"/>
    <s v="210000092809"/>
    <n v="60011257"/>
    <s v="DEEPAK GUPTA"/>
    <x v="6"/>
    <s v="Lucknow"/>
    <x v="245"/>
    <m/>
    <x v="17"/>
    <s v="Supervisors"/>
    <s v="S4"/>
    <s v="Yes"/>
    <s v="Yes"/>
    <s v="Yes"/>
    <s v="Yes"/>
    <s v="Yes"/>
    <s v="Yes"/>
    <s v="Yes"/>
    <s v="110132656102"/>
    <d v="2021-07-29T00:00:00"/>
    <d v="1899-12-30T20:57:08"/>
  </r>
  <r>
    <n v="6874"/>
    <s v="210000080530"/>
    <n v="60011376"/>
    <s v="Prateek Bajpai"/>
    <x v="6"/>
    <s v="Lucknow"/>
    <x v="245"/>
    <m/>
    <x v="17"/>
    <s v="Workmen"/>
    <s v="W6"/>
    <s v="Yes"/>
    <s v="Yes"/>
    <s v="Yes"/>
    <s v="Yes"/>
    <s v="Yes"/>
    <s v="Yes"/>
    <s v="Yes"/>
    <s v="110132790849"/>
    <d v="2021-07-08T00:00:00"/>
    <d v="1899-12-30T10:21:44"/>
  </r>
  <r>
    <n v="6893"/>
    <s v="210000089619"/>
    <n v="60001698"/>
    <s v="Ashish Kumar Singh"/>
    <x v="6"/>
    <s v="Lucknow"/>
    <x v="245"/>
    <m/>
    <x v="17"/>
    <s v="Executives"/>
    <s v="E6"/>
    <s v="Yes"/>
    <s v="Yes"/>
    <s v="Yes"/>
    <s v="Yes"/>
    <s v="Yes"/>
    <s v="Yes"/>
    <s v="Yes"/>
    <s v="110133233644"/>
    <d v="2021-07-27T00:00:00"/>
    <d v="1899-12-30T17:33:43"/>
  </r>
  <r>
    <n v="6923"/>
    <s v="210000087599"/>
    <n v="60041443"/>
    <s v="A K Shukla"/>
    <x v="6"/>
    <s v="Lucknow"/>
    <x v="269"/>
    <m/>
    <x v="17"/>
    <s v="Executives"/>
    <s v="E6"/>
    <s v="Yes"/>
    <s v="Yes"/>
    <s v="Yes"/>
    <s v="Yes"/>
    <s v="Yes"/>
    <s v="Yes"/>
    <s v="Yes"/>
    <s v="110134287178"/>
    <d v="2021-07-26T00:00:00"/>
    <d v="1899-12-30T11:35:33"/>
  </r>
  <r>
    <n v="6957"/>
    <s v="210000093425"/>
    <n v="60011358"/>
    <s v="Rajendra ."/>
    <x v="6"/>
    <s v="Lucknow"/>
    <x v="254"/>
    <m/>
    <x v="17"/>
    <s v="Supervisors"/>
    <s v="S4"/>
    <s v="Yes"/>
    <s v="Yes"/>
    <s v="Yes"/>
    <s v="Yes"/>
    <s v="Yes"/>
    <s v="Yes"/>
    <s v="Yes"/>
    <s v="110135078680"/>
    <d v="2021-07-30T00:00:00"/>
    <d v="1899-12-30T12:43:17"/>
  </r>
  <r>
    <n v="6974"/>
    <s v="210000079118"/>
    <n v="60004074"/>
    <s v="Shubham Mittal"/>
    <x v="6"/>
    <s v="Lucknow"/>
    <x v="247"/>
    <m/>
    <x v="17"/>
    <s v="Executives"/>
    <s v="E2"/>
    <s v="Yes"/>
    <s v="Yes"/>
    <s v="Yes"/>
    <s v="Yes"/>
    <s v="Yes"/>
    <s v="Yes"/>
    <s v="Yes"/>
    <s v="110135436957"/>
    <d v="2021-07-04T00:00:00"/>
    <d v="1899-12-30T18:31:06"/>
  </r>
  <r>
    <n v="7014"/>
    <s v="210000094300"/>
    <n v="60002406"/>
    <s v="Sanjiva Kumar Singh"/>
    <x v="6"/>
    <s v="Lucknow"/>
    <x v="260"/>
    <m/>
    <x v="17"/>
    <s v="Executives"/>
    <s v="E5"/>
    <s v="Yes"/>
    <s v="Yes"/>
    <s v="Yes"/>
    <s v="Yes"/>
    <s v="Yes"/>
    <s v="Yes"/>
    <s v="Yes"/>
    <s v="110141412091"/>
    <d v="2021-07-31T00:00:00"/>
    <d v="1899-12-30T12:09:10"/>
  </r>
  <r>
    <n v="7019"/>
    <s v="210000084194"/>
    <n v="60001657"/>
    <s v="Meetu Varshney"/>
    <x v="6"/>
    <s v="Lucknow"/>
    <x v="245"/>
    <m/>
    <x v="17"/>
    <s v="Executives"/>
    <s v="E6"/>
    <s v="Yes"/>
    <s v="Yes"/>
    <s v="Yes"/>
    <s v="Yes"/>
    <s v="Yes"/>
    <s v="Yes"/>
    <s v="Yes"/>
    <s v="110141761770"/>
    <d v="2021-07-19T00:00:00"/>
    <d v="1899-12-30T11:27:49"/>
  </r>
  <r>
    <n v="7027"/>
    <s v="210000087321"/>
    <n v="60011214"/>
    <s v="Sanjay Kumar"/>
    <x v="6"/>
    <s v="Lucknow"/>
    <x v="269"/>
    <m/>
    <x v="17"/>
    <s v="Workmen"/>
    <s v="W5"/>
    <s v="Yes"/>
    <s v="Yes"/>
    <s v="Yes"/>
    <s v="Yes"/>
    <s v="Yes"/>
    <s v="Yes"/>
    <s v="Yes"/>
    <s v="110142024949"/>
    <d v="2021-07-26T00:00:00"/>
    <d v="1899-12-30T09:51:25"/>
  </r>
  <r>
    <n v="7032"/>
    <s v="210000089258"/>
    <n v="60003489"/>
    <s v="Anshuman Kuthiala"/>
    <x v="6"/>
    <s v="Lucknow"/>
    <x v="245"/>
    <m/>
    <x v="17"/>
    <s v="Executives"/>
    <s v="E3"/>
    <s v="Yes"/>
    <s v="Yes"/>
    <s v="Yes"/>
    <s v="Yes"/>
    <s v="Yes"/>
    <s v="Yes"/>
    <s v="Yes"/>
    <s v="110142106048"/>
    <d v="2021-07-27T00:00:00"/>
    <d v="1899-12-30T14:54:52"/>
  </r>
  <r>
    <n v="7035"/>
    <s v="210000084976"/>
    <n v="60051106"/>
    <s v="Keshav Mishra"/>
    <x v="6"/>
    <s v="Lucknow"/>
    <x v="245"/>
    <m/>
    <x v="17"/>
    <s v="Executives"/>
    <s v="E7"/>
    <s v="Yes"/>
    <s v="Yes"/>
    <s v="Yes"/>
    <s v="Yes"/>
    <s v="Yes"/>
    <s v="Yes"/>
    <s v="Yes"/>
    <s v="110142190579"/>
    <d v="2021-07-20T00:00:00"/>
    <d v="1899-12-30T18:54:12"/>
  </r>
  <r>
    <n v="7040"/>
    <s v="210000093572"/>
    <n v="60001342"/>
    <s v="Bhupal Singh Gaira"/>
    <x v="6"/>
    <s v="Lucknow"/>
    <x v="258"/>
    <m/>
    <x v="17"/>
    <s v="Executives"/>
    <s v="E4"/>
    <s v="Yes"/>
    <s v="Yes"/>
    <s v="Yes"/>
    <s v="Yes"/>
    <s v="Yes"/>
    <s v="Yes"/>
    <s v="Yes"/>
    <s v="110142335426"/>
    <d v="2021-07-30T00:00:00"/>
    <d v="1899-12-30T15:01:03"/>
  </r>
  <r>
    <n v="7043"/>
    <s v="210000085577"/>
    <n v="60002677"/>
    <s v="Atul Kumar"/>
    <x v="6"/>
    <s v="Lucknow"/>
    <x v="257"/>
    <m/>
    <x v="17"/>
    <s v="Executives"/>
    <s v="E5"/>
    <s v="Yes"/>
    <s v="Yes"/>
    <s v="Yes"/>
    <s v="Yes"/>
    <s v="Yes"/>
    <s v="Yes"/>
    <s v="Yes"/>
    <s v="110142390491"/>
    <d v="2021-07-22T00:00:00"/>
    <d v="1899-12-30T15:41:42"/>
  </r>
  <r>
    <n v="7047"/>
    <s v="210000091994"/>
    <n v="60002462"/>
    <s v="Nitin Kumar Raghav"/>
    <x v="6"/>
    <s v="Lucknow"/>
    <x v="260"/>
    <m/>
    <x v="17"/>
    <s v="Executives"/>
    <s v="E6"/>
    <s v="Yes"/>
    <s v="Yes"/>
    <s v="Yes"/>
    <s v="Yes"/>
    <s v="Yes"/>
    <s v="Yes"/>
    <s v="Yes"/>
    <s v="110142630235"/>
    <d v="2021-07-29T00:00:00"/>
    <d v="1899-12-30T12:05:56"/>
  </r>
  <r>
    <n v="7054"/>
    <s v="210000091653"/>
    <n v="60003557"/>
    <s v="Satyavrat Dubey"/>
    <x v="6"/>
    <s v="Lucknow"/>
    <x v="256"/>
    <m/>
    <x v="18"/>
    <s v="Executives"/>
    <s v="E4"/>
    <s v="Yes"/>
    <s v="Yes"/>
    <s v="Yes"/>
    <s v="Yes"/>
    <s v="Yes"/>
    <s v="Yes"/>
    <s v="Yes"/>
    <s v="110143014738"/>
    <d v="2021-07-29T00:00:00"/>
    <d v="1899-12-30T09:55:08"/>
  </r>
  <r>
    <n v="7058"/>
    <s v="210000087831"/>
    <n v="60003026"/>
    <s v="AKASH TRIVEDI"/>
    <x v="6"/>
    <s v="Lucknow"/>
    <x v="255"/>
    <m/>
    <x v="17"/>
    <s v="Executives"/>
    <s v="E4"/>
    <s v="Yes"/>
    <s v="Yes"/>
    <s v="Yes"/>
    <s v="Yes"/>
    <s v="Yes"/>
    <s v="Yes"/>
    <s v="Yes"/>
    <s v="110143126312"/>
    <d v="2021-07-26T00:00:00"/>
    <d v="1899-12-30T12:56:00"/>
  </r>
  <r>
    <n v="7059"/>
    <s v="210000079729"/>
    <n v="60075009"/>
    <s v="Sanjay Kumar"/>
    <x v="6"/>
    <s v="Lucknow"/>
    <x v="245"/>
    <m/>
    <x v="17"/>
    <s v="Workmen"/>
    <s v="W4"/>
    <s v="Yes"/>
    <s v="Yes"/>
    <s v="Yes"/>
    <s v="Yes"/>
    <s v="Yes"/>
    <s v="Yes"/>
    <s v="Yes"/>
    <s v="110143130876"/>
    <d v="2021-07-06T00:00:00"/>
    <d v="1899-12-30T11:25:15"/>
  </r>
  <r>
    <n v="7062"/>
    <s v="210000082783"/>
    <n v="60011594"/>
    <s v="Mukesh Kumar Tripathi"/>
    <x v="6"/>
    <s v="Lucknow"/>
    <x v="258"/>
    <m/>
    <x v="17"/>
    <s v="Executives"/>
    <s v="E5"/>
    <s v="Yes"/>
    <s v="Yes"/>
    <s v="Yes"/>
    <s v="Yes"/>
    <s v="Yes"/>
    <s v="Yes"/>
    <s v="Yes"/>
    <s v="110143149217"/>
    <d v="2021-07-14T00:00:00"/>
    <d v="1899-12-30T14:05:58"/>
  </r>
  <r>
    <n v="7075"/>
    <s v="210000089094"/>
    <n v="60020551"/>
    <s v="S T U Usmani"/>
    <x v="6"/>
    <s v="Lucknow"/>
    <x v="262"/>
    <m/>
    <x v="23"/>
    <s v="Executives"/>
    <s v="E6"/>
    <s v="Yes"/>
    <s v="Yes"/>
    <s v="Yes"/>
    <s v="Yes"/>
    <s v="Yes"/>
    <s v="Yes"/>
    <s v="Yes"/>
    <s v="110143235983"/>
    <d v="2021-07-27T00:00:00"/>
    <d v="1899-12-30T12:51:00"/>
  </r>
  <r>
    <n v="7090"/>
    <s v="210000091439"/>
    <n v="60020817"/>
    <s v="Om Prakash Gour"/>
    <x v="6"/>
    <s v="Lucknow"/>
    <x v="253"/>
    <m/>
    <x v="17"/>
    <s v="Supervisors"/>
    <s v="S4"/>
    <s v="Yes"/>
    <s v="Yes"/>
    <s v="Yes"/>
    <s v="Yes"/>
    <s v="Yes"/>
    <s v="Yes"/>
    <s v="Yes"/>
    <s v="110143437822"/>
    <d v="2021-07-28T00:00:00"/>
    <d v="1899-12-30T20:50:58"/>
  </r>
  <r>
    <n v="7095"/>
    <s v="210000091659"/>
    <n v="60001950"/>
    <s v="Anshuman Singh"/>
    <x v="6"/>
    <s v="Lucknow"/>
    <x v="245"/>
    <m/>
    <x v="17"/>
    <s v="Executives"/>
    <s v="E6"/>
    <s v="Yes"/>
    <s v="Yes"/>
    <s v="Yes"/>
    <s v="Yes"/>
    <s v="Yes"/>
    <s v="Yes"/>
    <s v="Yes"/>
    <s v="110143598803"/>
    <d v="2021-07-29T00:00:00"/>
    <d v="1899-12-30T10:02:20"/>
  </r>
  <r>
    <n v="7104"/>
    <s v="210000089925"/>
    <n v="60011070"/>
    <s v="H S Chauhan"/>
    <x v="6"/>
    <s v="Lucknow"/>
    <x v="270"/>
    <m/>
    <x v="17"/>
    <s v="Executives"/>
    <s v="E5"/>
    <s v="Yes"/>
    <s v="Yes"/>
    <s v="Yes"/>
    <s v="Yes"/>
    <s v="Yes"/>
    <s v="Yes"/>
    <s v="Yes"/>
    <s v="110144159062"/>
    <d v="2021-07-28T00:00:00"/>
    <d v="1899-12-30T08:54:43"/>
  </r>
  <r>
    <n v="7128"/>
    <s v="210000081724"/>
    <n v="60011774"/>
    <s v="VIBHASH KUMAR DWIVEDI"/>
    <x v="6"/>
    <s v="Lucknow"/>
    <x v="246"/>
    <m/>
    <x v="17"/>
    <s v="Supervisors"/>
    <s v="S2"/>
    <s v="Yes"/>
    <s v="Yes"/>
    <s v="Yes"/>
    <s v="Yes"/>
    <s v="Yes"/>
    <s v="Yes"/>
    <s v="Yes"/>
    <s v="110144555282"/>
    <d v="2021-07-12T00:00:00"/>
    <d v="1899-12-30T10:40:53"/>
  </r>
  <r>
    <n v="7141"/>
    <s v="210000094271"/>
    <n v="60011483"/>
    <s v="Mahendra Kumar Kushwaha"/>
    <x v="6"/>
    <s v="Lucknow"/>
    <x v="268"/>
    <m/>
    <x v="17"/>
    <s v="Supervisors"/>
    <s v="S4"/>
    <s v="Yes"/>
    <s v="Yes"/>
    <s v="Yes"/>
    <s v="Yes"/>
    <s v="Yes"/>
    <s v="Yes"/>
    <s v="Yes"/>
    <s v="110145360289"/>
    <d v="2021-07-31T00:00:00"/>
    <d v="1899-12-30T11:22:07"/>
  </r>
  <r>
    <n v="7160"/>
    <s v="210000087658"/>
    <n v="60075061"/>
    <s v="Gopinath S"/>
    <x v="6"/>
    <s v="Lucknow"/>
    <x v="248"/>
    <m/>
    <x v="17"/>
    <s v="Executives"/>
    <s v="E4"/>
    <s v="Yes"/>
    <s v="Yes"/>
    <s v="Yes"/>
    <s v="Yes"/>
    <s v="Yes"/>
    <s v="Yes"/>
    <s v="Yes"/>
    <s v="110145626541"/>
    <d v="2021-07-26T00:00:00"/>
    <d v="1899-12-30T11:59:29"/>
  </r>
  <r>
    <n v="7171"/>
    <s v="210000093453"/>
    <n v="60011222"/>
    <s v="Sunder Singh Kanyal"/>
    <x v="6"/>
    <s v="Lucknow"/>
    <x v="248"/>
    <m/>
    <x v="17"/>
    <s v="Supervisors"/>
    <s v="S4"/>
    <s v="Yes"/>
    <s v="Yes"/>
    <s v="Yes"/>
    <s v="Yes"/>
    <s v="Yes"/>
    <s v="Yes"/>
    <s v="Yes"/>
    <s v="110150956068"/>
    <d v="2021-07-30T00:00:00"/>
    <d v="1899-12-30T12:49:29"/>
  </r>
  <r>
    <n v="7175"/>
    <s v="210000084770"/>
    <n v="60041567"/>
    <s v="Raj Kumar Mondal"/>
    <x v="6"/>
    <s v="Lucknow"/>
    <x v="264"/>
    <m/>
    <x v="0"/>
    <s v="Executives"/>
    <s v="E2"/>
    <s v="Yes"/>
    <s v="Yes"/>
    <s v="Yes"/>
    <s v="Yes"/>
    <s v="Yes"/>
    <s v="Yes"/>
    <s v="Yes"/>
    <s v="110151175996"/>
    <d v="2021-07-20T00:00:00"/>
    <d v="1899-12-30T13:54:35"/>
  </r>
  <r>
    <n v="7186"/>
    <s v="210000081748"/>
    <n v="60030149"/>
    <s v="Y S Prakasa Rao"/>
    <x v="6"/>
    <s v="Lucknow"/>
    <x v="246"/>
    <m/>
    <x v="17"/>
    <s v="Executives"/>
    <s v="E8"/>
    <s v="Yes"/>
    <s v="Yes"/>
    <s v="Yes"/>
    <s v="Yes"/>
    <s v="Yes"/>
    <s v="Yes"/>
    <s v="Yes"/>
    <s v="110151686947"/>
    <d v="2021-07-12T00:00:00"/>
    <d v="1899-12-30T11:44:23"/>
  </r>
  <r>
    <n v="7192"/>
    <s v="210000088348"/>
    <n v="60041619"/>
    <s v="Sajjan Kumar"/>
    <x v="6"/>
    <s v="Lucknow"/>
    <x v="268"/>
    <m/>
    <x v="17"/>
    <s v="Supervisors"/>
    <s v="S4"/>
    <s v="Yes"/>
    <s v="Yes"/>
    <s v="Yes"/>
    <s v="Yes"/>
    <s v="Yes"/>
    <s v="Yes"/>
    <s v="Yes"/>
    <s v="110152033710"/>
    <d v="2021-07-26T00:00:00"/>
    <d v="1899-12-30T17:55:07"/>
  </r>
  <r>
    <n v="7193"/>
    <s v="210000082438"/>
    <n v="60002015"/>
    <s v="Anamika Jha"/>
    <x v="6"/>
    <s v="Lucknow"/>
    <x v="245"/>
    <m/>
    <x v="17"/>
    <s v="Executives"/>
    <s v="E6"/>
    <s v="Yes"/>
    <s v="Yes"/>
    <s v="Yes"/>
    <s v="Yes"/>
    <s v="Yes"/>
    <s v="Yes"/>
    <s v="Yes"/>
    <s v="110152037384"/>
    <d v="2021-07-13T00:00:00"/>
    <d v="1899-12-30T17:35:05"/>
  </r>
  <r>
    <n v="7201"/>
    <s v="210000090326"/>
    <n v="60011204"/>
    <s v="Ghanshyam Singh"/>
    <x v="6"/>
    <s v="Lucknow"/>
    <x v="261"/>
    <m/>
    <x v="18"/>
    <s v="Workmen"/>
    <s v="W5"/>
    <s v="Yes"/>
    <s v="Yes"/>
    <s v="Yes"/>
    <s v="Yes"/>
    <s v="Yes"/>
    <s v="Yes"/>
    <s v="Yes"/>
    <s v="110152827347"/>
    <d v="2021-07-28T00:00:00"/>
    <d v="1899-12-30T11:19:17"/>
  </r>
  <r>
    <n v="7202"/>
    <s v="210000087897"/>
    <n v="60011270"/>
    <s v="Rajendra Singh Chauhan"/>
    <x v="6"/>
    <s v="Lucknow"/>
    <x v="249"/>
    <m/>
    <x v="17"/>
    <s v="Workmen"/>
    <s v="W5"/>
    <s v="Yes"/>
    <s v="Yes"/>
    <s v="Yes"/>
    <s v="Yes"/>
    <s v="Yes"/>
    <s v="Yes"/>
    <s v="Yes"/>
    <s v="110152877682"/>
    <d v="2021-07-26T00:00:00"/>
    <d v="1899-12-30T13:54:28"/>
  </r>
  <r>
    <n v="7225"/>
    <s v="210000088033"/>
    <n v="60002357"/>
    <s v="Indra Singh Rouriya"/>
    <x v="6"/>
    <s v="Lucknow"/>
    <x v="245"/>
    <m/>
    <x v="17"/>
    <s v="Executives"/>
    <s v="E6"/>
    <s v="Yes"/>
    <s v="Yes"/>
    <s v="Yes"/>
    <s v="Yes"/>
    <s v="Yes"/>
    <s v="Yes"/>
    <s v="Yes"/>
    <s v="110153224652"/>
    <d v="2021-07-26T00:00:00"/>
    <d v="1899-12-30T15:29:32"/>
  </r>
  <r>
    <n v="7226"/>
    <s v="210000094497"/>
    <n v="60010796"/>
    <s v="S K Rai"/>
    <x v="6"/>
    <s v="Lucknow"/>
    <x v="247"/>
    <m/>
    <x v="17"/>
    <s v="Executives"/>
    <s v="E8"/>
    <s v="Yes"/>
    <s v="Yes"/>
    <s v="Yes"/>
    <s v="Yes"/>
    <s v="Yes"/>
    <s v="Yes"/>
    <s v="Yes"/>
    <s v="110153226899"/>
    <d v="2021-07-31T00:00:00"/>
    <d v="1899-12-30T15:06:07"/>
  </r>
  <r>
    <n v="7260"/>
    <s v="210000093488"/>
    <n v="60003541"/>
    <s v="Vaibhav Gupta"/>
    <x v="6"/>
    <s v="Lucknow"/>
    <x v="262"/>
    <m/>
    <x v="23"/>
    <s v="Executives"/>
    <s v="E4"/>
    <s v="Yes"/>
    <s v="Yes"/>
    <s v="Yes"/>
    <s v="Yes"/>
    <s v="Yes"/>
    <s v="Yes"/>
    <s v="Yes"/>
    <s v="110154156301"/>
    <d v="2021-07-30T00:00:00"/>
    <d v="1899-12-30T13:43:10"/>
  </r>
  <r>
    <n v="7290"/>
    <s v="210000087049"/>
    <n v="60003333"/>
    <s v="Gautam Abhishek"/>
    <x v="6"/>
    <s v="Lucknow"/>
    <x v="260"/>
    <m/>
    <x v="17"/>
    <s v="Executives"/>
    <s v="E4"/>
    <s v="Yes"/>
    <s v="Yes"/>
    <s v="Yes"/>
    <s v="Yes"/>
    <s v="Yes"/>
    <s v="Yes"/>
    <s v="Yes"/>
    <s v="110155075535"/>
    <d v="2021-07-25T00:00:00"/>
    <d v="1899-12-30T12:19:54"/>
  </r>
  <r>
    <n v="7295"/>
    <s v="210000094656"/>
    <n v="60011354"/>
    <s v="Neeraj Kumar Goyal"/>
    <x v="6"/>
    <s v="Lucknow"/>
    <x v="263"/>
    <m/>
    <x v="17"/>
    <s v="Supervisors"/>
    <s v="S4"/>
    <s v="Yes"/>
    <s v="Yes"/>
    <s v="Yes"/>
    <s v="Yes"/>
    <s v="Yes"/>
    <s v="Yes"/>
    <s v="Yes"/>
    <s v="110155361451"/>
    <d v="2021-07-31T00:00:00"/>
    <d v="1899-12-30T18:31:05"/>
  </r>
  <r>
    <n v="7303"/>
    <s v="210000080421"/>
    <n v="60020597"/>
    <s v="Sanjay Kumar Mall"/>
    <x v="6"/>
    <s v="Lucknow"/>
    <x v="273"/>
    <m/>
    <x v="17"/>
    <s v="Executives"/>
    <s v="E5"/>
    <s v="Yes"/>
    <s v="Yes"/>
    <s v="Yes"/>
    <s v="Yes"/>
    <s v="Yes"/>
    <s v="Yes"/>
    <s v="Yes"/>
    <s v="110155418439"/>
    <d v="2021-07-07T00:00:00"/>
    <d v="1899-12-30T17:35:07"/>
  </r>
  <r>
    <n v="7319"/>
    <s v="210000083578"/>
    <n v="60011828"/>
    <s v="AASHIQUE ANSARI"/>
    <x v="6"/>
    <s v="Lucknow"/>
    <x v="246"/>
    <m/>
    <x v="17"/>
    <s v="Supervisors"/>
    <s v="S2"/>
    <s v="Yes"/>
    <s v="Yes"/>
    <s v="Yes"/>
    <s v="Yes"/>
    <s v="Yes"/>
    <s v="Yes"/>
    <s v="Yes"/>
    <s v="110155578272"/>
    <d v="2021-07-16T00:00:00"/>
    <d v="1899-12-30T15:48:45"/>
  </r>
  <r>
    <n v="7321"/>
    <s v="210000091798"/>
    <n v="60011287"/>
    <s v="Devendra Kumar Gupta"/>
    <x v="6"/>
    <s v="Lucknow"/>
    <x v="262"/>
    <m/>
    <x v="23"/>
    <s v="Workmen"/>
    <s v="W5"/>
    <s v="Yes"/>
    <s v="Yes"/>
    <s v="Yes"/>
    <s v="Yes"/>
    <s v="Yes"/>
    <s v="Yes"/>
    <s v="Yes"/>
    <s v="110155582225"/>
    <d v="2021-07-29T00:00:00"/>
    <d v="1899-12-30T10:50:48"/>
  </r>
  <r>
    <n v="7344"/>
    <s v="210000094002"/>
    <n v="60011229"/>
    <s v="Ram Naresh Singh"/>
    <x v="6"/>
    <s v="Lucknow"/>
    <x v="268"/>
    <m/>
    <x v="17"/>
    <s v="Supervisors"/>
    <s v="S4"/>
    <s v="Yes"/>
    <s v="Yes"/>
    <s v="Yes"/>
    <s v="Yes"/>
    <s v="Yes"/>
    <s v="Yes"/>
    <s v="Yes"/>
    <s v="110160959446"/>
    <d v="2021-07-30T00:00:00"/>
    <d v="1899-12-30T21:28:39"/>
  </r>
  <r>
    <n v="7385"/>
    <s v="210000082161"/>
    <n v="60075008"/>
    <s v="Nitesh Sharma"/>
    <x v="6"/>
    <s v="Lucknow"/>
    <x v="245"/>
    <m/>
    <x v="17"/>
    <s v="Workmen"/>
    <s v="W4"/>
    <s v="Yes"/>
    <s v="Yes"/>
    <s v="Yes"/>
    <s v="Yes"/>
    <s v="Yes"/>
    <s v="Yes"/>
    <s v="Yes"/>
    <s v="110163109315"/>
    <d v="2021-07-13T00:00:00"/>
    <d v="1899-12-30T11:11:40"/>
  </r>
  <r>
    <n v="7388"/>
    <s v="210000094989"/>
    <n v="60001953"/>
    <s v="Ishwar Chandra Jaiswal"/>
    <x v="6"/>
    <s v="Lucknow"/>
    <x v="245"/>
    <m/>
    <x v="17"/>
    <s v="Executives"/>
    <s v="E6"/>
    <s v="Yes"/>
    <s v="Yes"/>
    <s v="Yes"/>
    <s v="Yes"/>
    <s v="Yes"/>
    <s v="Yes"/>
    <s v="Yes"/>
    <s v="110163162791"/>
    <d v="2021-08-02T00:00:00"/>
    <d v="1899-12-30T13:03:55"/>
  </r>
  <r>
    <n v="7395"/>
    <s v="210000079667"/>
    <n v="60010273"/>
    <s v="Deepak Jauhari"/>
    <x v="6"/>
    <s v="Lucknow"/>
    <x v="245"/>
    <m/>
    <x v="17"/>
    <s v="Executives"/>
    <s v="E8"/>
    <s v="Yes"/>
    <s v="Yes"/>
    <s v="Yes"/>
    <s v="Yes"/>
    <s v="Yes"/>
    <s v="Yes"/>
    <s v="Yes"/>
    <s v="110163221824"/>
    <d v="2021-07-06T00:00:00"/>
    <d v="1899-12-30T09:41:04"/>
  </r>
  <r>
    <n v="7400"/>
    <s v="210000091215"/>
    <n v="60003274"/>
    <s v="Ahamed Hasan"/>
    <x v="6"/>
    <s v="Lucknow"/>
    <x v="259"/>
    <m/>
    <x v="17"/>
    <s v="Executives"/>
    <s v="E4"/>
    <s v="Yes"/>
    <s v="Yes"/>
    <s v="Yes"/>
    <s v="Yes"/>
    <s v="Yes"/>
    <s v="Yes"/>
    <s v="Yes"/>
    <s v="110163269775"/>
    <d v="2021-07-28T00:00:00"/>
    <d v="1899-12-30T17:33:07"/>
  </r>
  <r>
    <n v="7442"/>
    <s v="210000093736"/>
    <n v="60011292"/>
    <s v="Ashish Kumar Sharma"/>
    <x v="6"/>
    <s v="Lucknow"/>
    <x v="246"/>
    <m/>
    <x v="17"/>
    <s v="Workmen"/>
    <s v="W5"/>
    <s v="Yes"/>
    <s v="Yes"/>
    <s v="Yes"/>
    <s v="Yes"/>
    <s v="Yes"/>
    <s v="Yes"/>
    <s v="Yes"/>
    <s v="110164533961"/>
    <d v="2021-07-30T00:00:00"/>
    <d v="1899-12-30T16:32:09"/>
  </r>
  <r>
    <n v="7449"/>
    <s v="210000093955"/>
    <n v="60040761"/>
    <s v="N C Srivastava"/>
    <x v="6"/>
    <s v="Lucknow"/>
    <x v="273"/>
    <m/>
    <x v="17"/>
    <s v="Executives"/>
    <s v="E7"/>
    <s v="Yes"/>
    <s v="Yes"/>
    <s v="Yes"/>
    <s v="Yes"/>
    <s v="Yes"/>
    <s v="Yes"/>
    <s v="Yes"/>
    <s v="110165096165"/>
    <d v="2021-07-30T00:00:00"/>
    <d v="1899-12-30T20:18:32"/>
  </r>
  <r>
    <n v="7550"/>
    <s v="210000087988"/>
    <n v="60001856"/>
    <s v="Brij Bhushan Singh"/>
    <x v="6"/>
    <s v="Lucknow"/>
    <x v="245"/>
    <m/>
    <x v="17"/>
    <s v="Executives"/>
    <s v="E6"/>
    <s v="Yes"/>
    <s v="Yes"/>
    <s v="Yes"/>
    <s v="Yes"/>
    <s v="Yes"/>
    <s v="Yes"/>
    <s v="Yes"/>
    <s v="110173195409"/>
    <d v="2021-07-26T00:00:00"/>
    <d v="1899-12-30T15:19:19"/>
  </r>
  <r>
    <n v="7580"/>
    <s v="210000081757"/>
    <n v="60002516"/>
    <s v="Naghma Abedi"/>
    <x v="6"/>
    <s v="Lucknow"/>
    <x v="245"/>
    <m/>
    <x v="17"/>
    <s v="Executives"/>
    <s v="E5"/>
    <s v="Yes"/>
    <s v="Yes"/>
    <s v="Yes"/>
    <s v="Yes"/>
    <s v="Yes"/>
    <s v="Yes"/>
    <s v="Yes"/>
    <s v="110174177664"/>
    <d v="2021-07-12T00:00:00"/>
    <d v="1899-12-30T12:01:06"/>
  </r>
  <r>
    <n v="7661"/>
    <s v="210000092801"/>
    <n v="60011662"/>
    <s v="Sharat Chand Pandey"/>
    <x v="6"/>
    <s v="Lucknow"/>
    <x v="262"/>
    <m/>
    <x v="23"/>
    <s v="Workmen"/>
    <s v="W4"/>
    <s v="Yes"/>
    <s v="Yes"/>
    <s v="Yes"/>
    <s v="Yes"/>
    <s v="Yes"/>
    <s v="Yes"/>
    <s v="Yes"/>
    <s v="110181828123"/>
    <d v="2021-07-29T00:00:00"/>
    <d v="1899-12-30T20:05:23"/>
  </r>
  <r>
    <n v="7663"/>
    <s v="210000088201"/>
    <n v="60001405"/>
    <s v="Mohammad Faisal"/>
    <x v="6"/>
    <s v="Lucknow"/>
    <x v="245"/>
    <m/>
    <x v="17"/>
    <s v="Executives"/>
    <s v="E7"/>
    <s v="Yes"/>
    <s v="Yes"/>
    <s v="Yes"/>
    <s v="Yes"/>
    <s v="Yes"/>
    <s v="Yes"/>
    <s v="Yes"/>
    <s v="110181991256"/>
    <d v="2021-07-26T00:00:00"/>
    <d v="1899-12-30T16:44:48"/>
  </r>
  <r>
    <n v="7669"/>
    <s v="210000093584"/>
    <n v="60003540"/>
    <s v="Nitin Singh Chauhan"/>
    <x v="6"/>
    <s v="Lucknow"/>
    <x v="268"/>
    <m/>
    <x v="17"/>
    <s v="Executives"/>
    <s v="E4"/>
    <s v="Yes"/>
    <s v="Yes"/>
    <s v="Yes"/>
    <s v="Yes"/>
    <s v="Yes"/>
    <s v="Yes"/>
    <s v="Yes"/>
    <s v="110182013527"/>
    <d v="2021-07-30T00:00:00"/>
    <d v="1899-12-30T15:24:00"/>
  </r>
  <r>
    <n v="7697"/>
    <s v="210000090650"/>
    <n v="60011220"/>
    <s v="Sanjay Kumar Gupta"/>
    <x v="6"/>
    <s v="Lucknow"/>
    <x v="255"/>
    <m/>
    <x v="17"/>
    <s v="Executives"/>
    <s v="E3"/>
    <s v="Yes"/>
    <s v="Yes"/>
    <s v="Yes"/>
    <s v="Yes"/>
    <s v="Yes"/>
    <s v="Yes"/>
    <s v="Yes"/>
    <s v="110182782772"/>
    <d v="2021-07-28T00:00:00"/>
    <d v="1899-12-30T13:19:32"/>
  </r>
  <r>
    <n v="7707"/>
    <s v="210000082381"/>
    <n v="60010435"/>
    <s v="Mahesh Chandra"/>
    <x v="6"/>
    <s v="Lucknow"/>
    <x v="245"/>
    <m/>
    <x v="17"/>
    <s v="Executives"/>
    <s v="E5"/>
    <s v="Yes"/>
    <s v="Yes"/>
    <s v="Yes"/>
    <s v="Yes"/>
    <s v="Yes"/>
    <s v="Yes"/>
    <s v="Yes"/>
    <s v="110182883469"/>
    <d v="2021-07-13T00:00:00"/>
    <d v="1899-12-30T16:17:58"/>
  </r>
  <r>
    <n v="7729"/>
    <s v="210000083885"/>
    <n v="60011474"/>
    <s v="Sunil Gupta"/>
    <x v="6"/>
    <s v="Lucknow"/>
    <x v="247"/>
    <m/>
    <x v="17"/>
    <s v="Supervisors"/>
    <s v="S4"/>
    <s v="Yes"/>
    <s v="Yes"/>
    <s v="Yes"/>
    <s v="Yes"/>
    <s v="Yes"/>
    <s v="Yes"/>
    <s v="Yes"/>
    <s v="110183493238"/>
    <d v="2021-07-17T00:00:00"/>
    <d v="1899-12-30T16:42:02"/>
  </r>
  <r>
    <n v="7745"/>
    <s v="210000082114"/>
    <n v="60020687"/>
    <s v="Anil Kumar"/>
    <x v="6"/>
    <s v="Lucknow"/>
    <x v="245"/>
    <m/>
    <x v="17"/>
    <s v="Executives"/>
    <s v="E6"/>
    <s v="Yes"/>
    <s v="Yes"/>
    <s v="Yes"/>
    <s v="Yes"/>
    <s v="Yes"/>
    <s v="Yes"/>
    <s v="Yes"/>
    <s v="110183784452"/>
    <d v="2021-07-13T00:00:00"/>
    <d v="1899-12-30T09:48:52"/>
  </r>
  <r>
    <n v="7757"/>
    <s v="210000080534"/>
    <n v="60075001"/>
    <s v="Vikrant Mishra"/>
    <x v="6"/>
    <s v="Lucknow"/>
    <x v="245"/>
    <m/>
    <x v="17"/>
    <s v="Executives"/>
    <s v="E3"/>
    <s v="Yes"/>
    <s v="Yes"/>
    <s v="Yes"/>
    <s v="Yes"/>
    <s v="Yes"/>
    <s v="Yes"/>
    <s v="Yes"/>
    <s v="110184156062"/>
    <d v="2021-07-08T00:00:00"/>
    <d v="1899-12-30T10:28:22"/>
  </r>
  <r>
    <n v="7758"/>
    <s v="210000085036"/>
    <n v="60003039"/>
    <s v="ABHISHEK GUPTA"/>
    <x v="6"/>
    <s v="Lucknow"/>
    <x v="268"/>
    <m/>
    <x v="17"/>
    <s v="Executives"/>
    <s v="E4"/>
    <s v="Yes"/>
    <s v="Yes"/>
    <s v="Yes"/>
    <s v="Yes"/>
    <s v="Yes"/>
    <s v="Yes"/>
    <s v="Yes"/>
    <s v="110184227230"/>
    <d v="2021-07-20T00:00:00"/>
    <d v="1899-12-30T22:10:30"/>
  </r>
  <r>
    <n v="7779"/>
    <s v="210000089378"/>
    <n v="60003790"/>
    <s v="Rakesh Kumar Olkha"/>
    <x v="6"/>
    <s v="Lucknow"/>
    <x v="256"/>
    <m/>
    <x v="18"/>
    <s v="Executives"/>
    <s v="E2"/>
    <s v="Yes"/>
    <s v="Yes"/>
    <s v="Yes"/>
    <s v="Yes"/>
    <s v="Yes"/>
    <s v="Yes"/>
    <s v="Yes"/>
    <s v="110184887252"/>
    <d v="2021-07-27T00:00:00"/>
    <d v="1899-12-30T15:45:07"/>
  </r>
  <r>
    <n v="7819"/>
    <s v="210000084423"/>
    <n v="60031104"/>
    <s v="Srinivas Suroj"/>
    <x v="6"/>
    <s v="Lucknow"/>
    <x v="246"/>
    <m/>
    <x v="17"/>
    <s v="Executives"/>
    <s v="E7"/>
    <s v="Yes"/>
    <s v="Yes"/>
    <s v="Yes"/>
    <s v="Yes"/>
    <s v="Yes"/>
    <s v="Yes"/>
    <s v="Yes"/>
    <s v="110192010697"/>
    <d v="2021-07-19T00:00:00"/>
    <d v="1899-12-30T16:17:09"/>
  </r>
  <r>
    <n v="7839"/>
    <s v="210000082159"/>
    <n v="60075012"/>
    <s v="Deepak Joshi"/>
    <x v="6"/>
    <s v="Lucknow"/>
    <x v="245"/>
    <m/>
    <x v="17"/>
    <s v="Workmen"/>
    <s v="W4"/>
    <s v="Yes"/>
    <s v="Yes"/>
    <s v="Yes"/>
    <s v="Yes"/>
    <s v="Yes"/>
    <s v="Yes"/>
    <s v="Yes"/>
    <s v="110192931124"/>
    <d v="2021-07-13T00:00:00"/>
    <d v="1899-12-30T12:47:22"/>
  </r>
  <r>
    <n v="7842"/>
    <s v="210000079398"/>
    <n v="60011162"/>
    <s v="Ajay Kumar"/>
    <x v="6"/>
    <s v="Lucknow"/>
    <x v="246"/>
    <m/>
    <x v="17"/>
    <s v="Supervisors"/>
    <s v="S3"/>
    <s v="Yes"/>
    <s v="Yes"/>
    <s v="Yes"/>
    <s v="Yes"/>
    <s v="Yes"/>
    <s v="Yes"/>
    <s v="Yes"/>
    <s v="110193109451"/>
    <d v="2021-07-05T00:00:00"/>
    <d v="1899-12-30T15:31:24"/>
  </r>
  <r>
    <n v="7844"/>
    <s v="210000091614"/>
    <n v="60011243"/>
    <s v="Jitendra Kumar Sah"/>
    <x v="6"/>
    <s v="Lucknow"/>
    <x v="248"/>
    <m/>
    <x v="17"/>
    <s v="Supervisors"/>
    <s v="S4"/>
    <s v="Yes"/>
    <s v="Yes"/>
    <s v="Yes"/>
    <s v="Yes"/>
    <s v="Yes"/>
    <s v="Yes"/>
    <s v="Yes"/>
    <s v="110193117209"/>
    <d v="2021-07-29T00:00:00"/>
    <d v="1899-12-30T09:41:27"/>
  </r>
  <r>
    <n v="7848"/>
    <s v="210000088137"/>
    <n v="60003386"/>
    <s v="Shivam Sharma"/>
    <x v="6"/>
    <s v="Lucknow"/>
    <x v="258"/>
    <m/>
    <x v="17"/>
    <s v="Executives"/>
    <s v="E4"/>
    <s v="Yes"/>
    <s v="Yes"/>
    <s v="Yes"/>
    <s v="Yes"/>
    <s v="Yes"/>
    <s v="Yes"/>
    <s v="Yes"/>
    <s v="110193148962"/>
    <d v="2021-07-26T00:00:00"/>
    <d v="1899-12-30T16:13:55"/>
  </r>
  <r>
    <n v="7860"/>
    <s v="210000094162"/>
    <n v="60011838"/>
    <s v="SUSHANT KUMAR"/>
    <x v="6"/>
    <s v="Lucknow"/>
    <x v="261"/>
    <m/>
    <x v="18"/>
    <s v="Supervisors"/>
    <s v="S2"/>
    <s v="Yes"/>
    <s v="Yes"/>
    <s v="Yes"/>
    <s v="Yes"/>
    <s v="Yes"/>
    <s v="Yes"/>
    <s v="Yes"/>
    <s v="110193290339"/>
    <d v="2021-07-31T00:00:00"/>
    <d v="1899-12-30T09:57:10"/>
  </r>
  <r>
    <n v="7912"/>
    <s v="210000088290"/>
    <n v="60003855"/>
    <s v="Ashish Kumar Yadav"/>
    <x v="6"/>
    <s v="Lucknow"/>
    <x v="261"/>
    <m/>
    <x v="18"/>
    <s v="Executives"/>
    <s v="E2"/>
    <s v="Yes"/>
    <s v="Yes"/>
    <s v="Yes"/>
    <s v="Yes"/>
    <s v="Yes"/>
    <s v="Yes"/>
    <s v="Yes"/>
    <s v="110194694929"/>
    <d v="2021-07-26T00:00:00"/>
    <d v="1899-12-30T17:23:43"/>
  </r>
  <r>
    <n v="7914"/>
    <s v="210000085457"/>
    <n v="60001055"/>
    <s v="Rakesh Kumar"/>
    <x v="6"/>
    <s v="Lucknow"/>
    <x v="245"/>
    <m/>
    <x v="17"/>
    <s v="Executives"/>
    <s v="E8"/>
    <s v="Yes"/>
    <s v="Yes"/>
    <s v="Yes"/>
    <s v="Yes"/>
    <s v="Yes"/>
    <s v="Yes"/>
    <s v="Yes"/>
    <s v="110195112788"/>
    <d v="2021-07-22T00:00:00"/>
    <d v="1899-12-30T12:53:58"/>
  </r>
  <r>
    <n v="7927"/>
    <s v="210000088977"/>
    <n v="60075071"/>
    <s v="Santosh Kumar Sahu"/>
    <x v="6"/>
    <s v="Lucknow"/>
    <x v="255"/>
    <m/>
    <x v="17"/>
    <s v="Executives"/>
    <s v="E4"/>
    <s v="Yes"/>
    <s v="Yes"/>
    <s v="Yes"/>
    <s v="Yes"/>
    <s v="Yes"/>
    <s v="Yes"/>
    <s v="Yes"/>
    <s v="111004065340"/>
    <d v="2021-07-27T00:00:00"/>
    <d v="1899-12-30T12:18:37"/>
  </r>
  <r>
    <n v="7929"/>
    <s v="210000084750"/>
    <n v="60010281"/>
    <s v="KK Purwar"/>
    <x v="6"/>
    <s v="Lucknow"/>
    <x v="246"/>
    <m/>
    <x v="17"/>
    <s v="Executives"/>
    <s v="E6"/>
    <s v="Yes"/>
    <s v="Yes"/>
    <s v="Yes"/>
    <s v="Yes"/>
    <s v="Yes"/>
    <s v="Yes"/>
    <s v="Yes"/>
    <s v="111005739433"/>
    <d v="2021-07-20T00:00:00"/>
    <d v="1899-12-30T12:39:48"/>
  </r>
  <r>
    <n v="7959"/>
    <s v="210000093535"/>
    <n v="60002680"/>
    <s v="Kunwar Kshemendra Kumar"/>
    <x v="6"/>
    <s v="Lucknow"/>
    <x v="245"/>
    <m/>
    <x v="17"/>
    <s v="Executives"/>
    <s v="E5"/>
    <s v="Yes"/>
    <s v="Yes"/>
    <s v="Yes"/>
    <s v="Yes"/>
    <s v="Yes"/>
    <s v="Yes"/>
    <s v="Yes"/>
    <s v="111100963333"/>
    <d v="2021-07-30T00:00:00"/>
    <d v="1899-12-30T14:24:49"/>
  </r>
  <r>
    <n v="8033"/>
    <s v="210000085553"/>
    <n v="60002116"/>
    <s v="Anil Kumar Singh"/>
    <x v="6"/>
    <s v="Lucknow"/>
    <x v="245"/>
    <m/>
    <x v="17"/>
    <s v="Executives"/>
    <s v="E5"/>
    <s v="Yes"/>
    <s v="Yes"/>
    <s v="Yes"/>
    <s v="Yes"/>
    <s v="Yes"/>
    <s v="Yes"/>
    <s v="Yes"/>
    <s v="111103270373"/>
    <d v="2021-07-22T00:00:00"/>
    <d v="1899-12-30T14:47:21"/>
  </r>
  <r>
    <n v="8064"/>
    <s v="210000087630"/>
    <n v="60001588"/>
    <s v="Durgesh Singh"/>
    <x v="6"/>
    <s v="Lucknow"/>
    <x v="245"/>
    <m/>
    <x v="17"/>
    <s v="Executives"/>
    <s v="E7"/>
    <s v="Yes"/>
    <s v="Yes"/>
    <s v="Yes"/>
    <s v="Yes"/>
    <s v="Yes"/>
    <s v="Yes"/>
    <s v="Yes"/>
    <s v="111104906798"/>
    <d v="2021-07-26T00:00:00"/>
    <d v="1899-12-30T11:53:25"/>
  </r>
  <r>
    <n v="8069"/>
    <s v="210000089134"/>
    <n v="60011689"/>
    <s v="Anuj Singh Sikarwar"/>
    <x v="6"/>
    <s v="Lucknow"/>
    <x v="271"/>
    <m/>
    <x v="17"/>
    <s v="Workmen"/>
    <s v="W4"/>
    <s v="Yes"/>
    <s v="Yes"/>
    <s v="Yes"/>
    <s v="Yes"/>
    <s v="Yes"/>
    <s v="Yes"/>
    <s v="Yes"/>
    <s v="111105428974"/>
    <d v="2021-07-27T00:00:00"/>
    <d v="1899-12-30T13:07:34"/>
  </r>
  <r>
    <n v="8096"/>
    <s v="210000089213"/>
    <n v="60011496"/>
    <s v="Narayan Singh Solanki"/>
    <x v="6"/>
    <s v="Lucknow"/>
    <x v="263"/>
    <m/>
    <x v="17"/>
    <s v="Supervisors"/>
    <s v="S4"/>
    <s v="Yes"/>
    <s v="Yes"/>
    <s v="Yes"/>
    <s v="Yes"/>
    <s v="Yes"/>
    <s v="Yes"/>
    <s v="Yes"/>
    <s v="400020370515"/>
    <d v="2021-07-27T00:00:00"/>
    <d v="1899-12-30T14:14:53"/>
  </r>
  <r>
    <n v="8106"/>
    <s v="210000088797"/>
    <n v="60075058"/>
    <s v="Gaurav Kumar Gupta"/>
    <x v="6"/>
    <s v="Lucknow"/>
    <x v="263"/>
    <m/>
    <x v="17"/>
    <s v="Executives"/>
    <s v="E5"/>
    <s v="Yes"/>
    <s v="Yes"/>
    <s v="Yes"/>
    <s v="Yes"/>
    <s v="Yes"/>
    <s v="Yes"/>
    <s v="Yes"/>
    <s v="400050009288"/>
    <d v="2021-07-27T00:00:00"/>
    <d v="1899-12-30T10:56:42"/>
  </r>
  <r>
    <n v="8118"/>
    <s v="210000088336"/>
    <n v="60001768"/>
    <s v="Anoop Kumar Verma"/>
    <x v="6"/>
    <s v="Lucknow"/>
    <x v="245"/>
    <m/>
    <x v="17"/>
    <s v="Executives"/>
    <s v="E6"/>
    <s v="Yes"/>
    <s v="Yes"/>
    <s v="Yes"/>
    <s v="Yes"/>
    <s v="Yes"/>
    <s v="Yes"/>
    <s v="Yes"/>
    <s v="400060023621"/>
    <d v="2021-07-26T00:00:00"/>
    <d v="1899-12-30T17:45:50"/>
  </r>
  <r>
    <n v="8128"/>
    <s v="210000080605"/>
    <n v="60051033"/>
    <s v="Vinay Kumar"/>
    <x v="6"/>
    <s v="Lucknow"/>
    <x v="258"/>
    <m/>
    <x v="17"/>
    <s v="Executives"/>
    <s v="E5"/>
    <s v="Yes"/>
    <s v="Yes"/>
    <s v="Yes"/>
    <s v="Yes"/>
    <s v="Yes"/>
    <s v="Yes"/>
    <s v="Yes"/>
    <s v="400080035086"/>
    <d v="2021-07-08T00:00:00"/>
    <d v="1899-12-30T11:53:16"/>
  </r>
  <r>
    <n v="8149"/>
    <s v="210000094697"/>
    <n v="60001975"/>
    <s v="Nitin Chauhan"/>
    <x v="6"/>
    <s v="Lucknow"/>
    <x v="268"/>
    <m/>
    <x v="17"/>
    <s v="Executives"/>
    <s v="E6"/>
    <s v="Yes"/>
    <s v="Yes"/>
    <s v="Yes"/>
    <s v="Yes"/>
    <s v="Yes"/>
    <s v="Yes"/>
    <s v="Yes"/>
    <s v="500079072973"/>
    <d v="2021-07-31T00:00:00"/>
    <d v="1899-12-30T19:25:39"/>
  </r>
  <r>
    <n v="8155"/>
    <s v="210000089904"/>
    <n v="60075073"/>
    <s v="Shivam Kumar"/>
    <x v="6"/>
    <s v="Lucknow"/>
    <x v="239"/>
    <m/>
    <x v="17"/>
    <s v="Supervisors"/>
    <s v="S1"/>
    <s v="Yes"/>
    <s v="Yes"/>
    <s v="Yes"/>
    <s v="Yes"/>
    <s v="Yes"/>
    <s v="Yes"/>
    <s v="Yes"/>
    <s v="500384493147"/>
    <d v="2021-07-28T00:00:00"/>
    <d v="1899-12-30T08:00:59"/>
  </r>
  <r>
    <n v="8156"/>
    <s v="210000094063"/>
    <n v="60075041"/>
    <s v="Sumant Kumar"/>
    <x v="6"/>
    <s v="Lucknow"/>
    <x v="247"/>
    <m/>
    <x v="17"/>
    <s v="Supervisors"/>
    <s v="S1"/>
    <s v="Yes"/>
    <s v="Yes"/>
    <s v="Yes"/>
    <s v="Yes"/>
    <s v="Yes"/>
    <s v="Yes"/>
    <s v="Yes"/>
    <s v="500412339466"/>
    <d v="2021-07-30T00:00:00"/>
    <d v="1899-12-30T23:36:59"/>
  </r>
  <r>
    <n v="10"/>
    <s v="210000081008"/>
    <n v="60065399"/>
    <s v="Rajesh Parasa"/>
    <x v="7"/>
    <s v="Bhubaneswar"/>
    <x v="274"/>
    <m/>
    <x v="7"/>
    <s v="Executives"/>
    <s v="E2"/>
    <s v="Yes"/>
    <s v="Yes"/>
    <s v="Yes"/>
    <s v="Yes"/>
    <s v="Yes"/>
    <s v="Yes"/>
    <s v="No"/>
    <s v="0"/>
    <d v="2021-07-09T00:00:00"/>
    <d v="1899-12-30T12:34:10"/>
  </r>
  <r>
    <n v="34"/>
    <s v="210000083586"/>
    <n v="60003839"/>
    <s v="Manoj Kumar Biswal"/>
    <x v="7"/>
    <s v="Bhubaneswar"/>
    <x v="35"/>
    <m/>
    <x v="7"/>
    <s v="Executives"/>
    <s v="E2"/>
    <s v="Yes"/>
    <s v="Yes"/>
    <s v="Yes"/>
    <s v="Yes"/>
    <s v="Yes"/>
    <s v="Yes"/>
    <s v="No"/>
    <s v="0"/>
    <d v="2021-07-16T00:00:00"/>
    <d v="1899-12-30T16:08:26"/>
  </r>
  <r>
    <n v="102"/>
    <s v="210000087565"/>
    <n v="60065398"/>
    <s v="Ajit Kumar Sahoo"/>
    <x v="7"/>
    <s v="Bhubaneswar"/>
    <x v="275"/>
    <m/>
    <x v="7"/>
    <s v="Executives"/>
    <s v="E2"/>
    <s v="Yes"/>
    <s v="Yes"/>
    <s v="Yes"/>
    <s v="Yes"/>
    <s v="Yes"/>
    <s v="Yes"/>
    <s v="No"/>
    <s v="0"/>
    <d v="2021-07-26T00:00:00"/>
    <d v="1899-12-30T11:20:24"/>
  </r>
  <r>
    <n v="185"/>
    <s v="210000089697"/>
    <n v="60065402"/>
    <s v="Birendra Das"/>
    <x v="7"/>
    <s v="Bhubaneswar"/>
    <x v="276"/>
    <m/>
    <x v="7"/>
    <s v="Executives"/>
    <s v="E2"/>
    <s v="Yes"/>
    <s v="Yes"/>
    <s v="Yes"/>
    <s v="Yes"/>
    <s v="Yes"/>
    <s v="Yes"/>
    <s v="No"/>
    <s v="0"/>
    <d v="2021-07-27T00:00:00"/>
    <d v="1899-12-30T17:55:04"/>
  </r>
  <r>
    <n v="216"/>
    <s v="210000090848"/>
    <n v="60041571"/>
    <s v="Santosh Kumar"/>
    <x v="7"/>
    <s v="Bhubaneswar"/>
    <x v="277"/>
    <m/>
    <x v="7"/>
    <s v="Executives"/>
    <s v="E2"/>
    <s v="Yes"/>
    <s v="Yes"/>
    <s v="Yes"/>
    <s v="Yes"/>
    <s v="Yes"/>
    <s v="Yes"/>
    <s v="No"/>
    <s v="0"/>
    <d v="2021-07-28T00:00:00"/>
    <d v="1899-12-30T15:14:43"/>
  </r>
  <r>
    <n v="242"/>
    <s v="210000090300"/>
    <n v="60003833"/>
    <s v="Debanjan Sarkar"/>
    <x v="7"/>
    <s v="Bhubaneswar"/>
    <x v="59"/>
    <m/>
    <x v="7"/>
    <s v="Executives"/>
    <s v="E2"/>
    <s v="Yes"/>
    <s v="Yes"/>
    <s v="Yes"/>
    <s v="Yes"/>
    <s v="Yes"/>
    <s v="Yes"/>
    <s v="No"/>
    <s v="0"/>
    <d v="2021-07-28T00:00:00"/>
    <d v="1899-12-30T11:22:06"/>
  </r>
  <r>
    <n v="524"/>
    <s v="210000087470"/>
    <n v="60004054"/>
    <s v="MUKESH KUMAR BEHERA"/>
    <x v="7"/>
    <s v="Bhubaneswar"/>
    <x v="59"/>
    <m/>
    <x v="7"/>
    <s v="Executives"/>
    <s v="E3"/>
    <s v="Yes"/>
    <s v="Yes"/>
    <s v="Yes"/>
    <s v="Yes"/>
    <s v="Yes"/>
    <s v="Yes"/>
    <s v="No"/>
    <s v="0"/>
    <d v="2021-07-26T00:00:00"/>
    <d v="1899-12-30T10:51:16"/>
  </r>
  <r>
    <n v="568"/>
    <s v="210000089781"/>
    <n v="60041521"/>
    <s v="Satish Kumar Pandey"/>
    <x v="7"/>
    <s v="Bhubaneswar"/>
    <x v="35"/>
    <m/>
    <x v="7"/>
    <s v="Executives"/>
    <s v="E3"/>
    <s v="Yes"/>
    <s v="Yes"/>
    <s v="Yes"/>
    <s v="Yes"/>
    <s v="Yes"/>
    <s v="Yes"/>
    <s v="No"/>
    <s v="0"/>
    <d v="2021-07-27T00:00:00"/>
    <d v="1899-12-30T18:45:30"/>
  </r>
  <r>
    <n v="581"/>
    <s v="210000090143"/>
    <n v="60003924"/>
    <s v="NAVEEN KUMAR"/>
    <x v="7"/>
    <s v="Bhubaneswar"/>
    <x v="278"/>
    <m/>
    <x v="7"/>
    <s v="Executives"/>
    <s v="E3"/>
    <s v="Yes"/>
    <s v="Yes"/>
    <s v="Yes"/>
    <s v="Yes"/>
    <s v="Yes"/>
    <s v="Yes"/>
    <s v="No"/>
    <s v="0"/>
    <d v="2021-07-28T00:00:00"/>
    <d v="1899-12-30T10:24:35"/>
  </r>
  <r>
    <n v="598"/>
    <s v="210000090351"/>
    <n v="60003595"/>
    <s v="Yogesh Kushwaha"/>
    <x v="7"/>
    <s v="Bhubaneswar"/>
    <x v="59"/>
    <m/>
    <x v="7"/>
    <s v="Executives"/>
    <s v="E3"/>
    <s v="Yes"/>
    <s v="Yes"/>
    <s v="Yes"/>
    <s v="Yes"/>
    <s v="Yes"/>
    <s v="Yes"/>
    <s v="No"/>
    <s v="0"/>
    <d v="2021-07-28T00:00:00"/>
    <d v="1899-12-30T11:23:50"/>
  </r>
  <r>
    <n v="647"/>
    <s v="210000092784"/>
    <n v="60003685"/>
    <s v="SUSHEEL KUMAR"/>
    <x v="7"/>
    <s v="Bhubaneswar"/>
    <x v="277"/>
    <m/>
    <x v="7"/>
    <s v="Executives"/>
    <s v="E3"/>
    <s v="Yes"/>
    <s v="Yes"/>
    <s v="Yes"/>
    <s v="Yes"/>
    <s v="Yes"/>
    <s v="Yes"/>
    <s v="No"/>
    <s v="0"/>
    <d v="2021-07-29T00:00:00"/>
    <d v="1899-12-30T20:30:22"/>
  </r>
  <r>
    <n v="703"/>
    <s v="210000082152"/>
    <n v="60065246"/>
    <s v="Boda Bhoja"/>
    <x v="7"/>
    <s v="Bhubaneswar"/>
    <x v="279"/>
    <m/>
    <x v="7"/>
    <s v="Executives"/>
    <s v="E4"/>
    <s v="Yes"/>
    <s v="Yes"/>
    <s v="Yes"/>
    <s v="Yes"/>
    <s v="Yes"/>
    <s v="Yes"/>
    <s v="No"/>
    <s v="0"/>
    <d v="2021-07-13T00:00:00"/>
    <d v="1899-12-30T11:15:53"/>
  </r>
  <r>
    <n v="733"/>
    <s v="210000085137"/>
    <n v="60003566"/>
    <s v="Prakash Kumar Sahoo"/>
    <x v="7"/>
    <s v="Bhubaneswar"/>
    <x v="279"/>
    <m/>
    <x v="7"/>
    <s v="Executives"/>
    <s v="E4"/>
    <s v="Yes"/>
    <s v="Yes"/>
    <s v="Yes"/>
    <s v="Yes"/>
    <s v="Yes"/>
    <s v="Yes"/>
    <s v="No"/>
    <s v="0"/>
    <d v="2021-07-21T00:00:00"/>
    <d v="1899-12-30T12:45:53"/>
  </r>
  <r>
    <n v="782"/>
    <s v="210000087608"/>
    <n v="60065430"/>
    <s v="Rajendra Singh Thakur"/>
    <x v="7"/>
    <s v="Bhubaneswar"/>
    <x v="280"/>
    <m/>
    <x v="7"/>
    <s v="Executives"/>
    <s v="E4"/>
    <s v="Yes"/>
    <s v="Yes"/>
    <s v="Yes"/>
    <s v="Yes"/>
    <s v="Yes"/>
    <s v="Yes"/>
    <s v="No"/>
    <s v="0"/>
    <d v="2021-07-26T00:00:00"/>
    <d v="1899-12-30T11:37:11"/>
  </r>
  <r>
    <n v="793"/>
    <s v="210000088121"/>
    <n v="60003393"/>
    <s v="Satyabrata Sahoo"/>
    <x v="7"/>
    <s v="Bhubaneswar"/>
    <x v="281"/>
    <m/>
    <x v="7"/>
    <s v="Executives"/>
    <s v="E4"/>
    <s v="Yes"/>
    <s v="Yes"/>
    <s v="Yes"/>
    <s v="Yes"/>
    <s v="Yes"/>
    <s v="Yes"/>
    <s v="No"/>
    <s v="0"/>
    <d v="2021-07-26T00:00:00"/>
    <d v="1899-12-30T16:01:41"/>
  </r>
  <r>
    <n v="796"/>
    <s v="210000088331"/>
    <n v="60051074"/>
    <s v="Nabin Basu"/>
    <x v="7"/>
    <s v="Bhubaneswar"/>
    <x v="281"/>
    <m/>
    <x v="7"/>
    <s v="Executives"/>
    <s v="E4"/>
    <s v="Yes"/>
    <s v="Yes"/>
    <s v="Yes"/>
    <s v="Yes"/>
    <s v="Yes"/>
    <s v="Yes"/>
    <s v="No"/>
    <s v="0"/>
    <d v="2021-07-26T00:00:00"/>
    <d v="1899-12-30T17:34:10"/>
  </r>
  <r>
    <n v="806"/>
    <s v="210000087979"/>
    <n v="60065429"/>
    <s v="Sumeet Kumar Sahu"/>
    <x v="7"/>
    <s v="Bhubaneswar"/>
    <x v="279"/>
    <m/>
    <x v="7"/>
    <s v="Executives"/>
    <s v="E4"/>
    <s v="Yes"/>
    <s v="Yes"/>
    <s v="Yes"/>
    <s v="Yes"/>
    <s v="Yes"/>
    <s v="Yes"/>
    <s v="No"/>
    <s v="0"/>
    <d v="2021-07-26T00:00:00"/>
    <d v="1899-12-30T15:23:13"/>
  </r>
  <r>
    <n v="810"/>
    <s v="210000088354"/>
    <n v="60065174"/>
    <s v="Arobinda Mallik"/>
    <x v="7"/>
    <s v="Bhubaneswar"/>
    <x v="275"/>
    <m/>
    <x v="7"/>
    <s v="Executives"/>
    <s v="E4"/>
    <s v="Yes"/>
    <s v="Yes"/>
    <s v="Yes"/>
    <s v="Yes"/>
    <s v="Yes"/>
    <s v="Yes"/>
    <s v="No"/>
    <s v="0"/>
    <d v="2021-07-26T00:00:00"/>
    <d v="1899-12-30T17:48:58"/>
  </r>
  <r>
    <n v="841"/>
    <s v="210000089156"/>
    <n v="60051070"/>
    <s v="Tushar Kanti Dutta"/>
    <x v="7"/>
    <s v="Bhubaneswar"/>
    <x v="59"/>
    <m/>
    <x v="7"/>
    <s v="Executives"/>
    <s v="E4"/>
    <s v="Yes"/>
    <s v="Yes"/>
    <s v="Yes"/>
    <s v="Yes"/>
    <s v="Yes"/>
    <s v="Yes"/>
    <s v="No"/>
    <s v="0"/>
    <d v="2021-07-27T00:00:00"/>
    <d v="1899-12-30T13:15:22"/>
  </r>
  <r>
    <n v="881"/>
    <s v="210000090061"/>
    <n v="60003460"/>
    <s v="NEHA SINHA"/>
    <x v="7"/>
    <s v="Bhubaneswar"/>
    <x v="59"/>
    <m/>
    <x v="7"/>
    <s v="Executives"/>
    <s v="E4"/>
    <s v="Yes"/>
    <s v="Yes"/>
    <s v="Yes"/>
    <s v="Yes"/>
    <s v="Yes"/>
    <s v="Yes"/>
    <s v="No"/>
    <s v="0"/>
    <d v="2021-07-28T00:00:00"/>
    <d v="1899-12-30T09:58:07"/>
  </r>
  <r>
    <n v="883"/>
    <s v="210000090136"/>
    <n v="60051039"/>
    <s v="Rajeev Kumar Sah"/>
    <x v="7"/>
    <s v="Bhubaneswar"/>
    <x v="59"/>
    <m/>
    <x v="7"/>
    <s v="Executives"/>
    <s v="E4"/>
    <s v="Yes"/>
    <s v="Yes"/>
    <s v="Yes"/>
    <s v="Yes"/>
    <s v="Yes"/>
    <s v="Yes"/>
    <s v="No"/>
    <s v="0"/>
    <d v="2021-07-28T00:00:00"/>
    <d v="1899-12-30T10:25:59"/>
  </r>
  <r>
    <n v="892"/>
    <s v="210000090620"/>
    <n v="60003426"/>
    <s v="Sandeep Khalkho"/>
    <x v="7"/>
    <s v="Bhubaneswar"/>
    <x v="277"/>
    <m/>
    <x v="7"/>
    <s v="Executives"/>
    <s v="E4"/>
    <s v="Yes"/>
    <s v="Yes"/>
    <s v="Yes"/>
    <s v="Yes"/>
    <s v="Yes"/>
    <s v="Yes"/>
    <s v="No"/>
    <s v="0"/>
    <d v="2021-07-28T00:00:00"/>
    <d v="1899-12-30T12:52:27"/>
  </r>
  <r>
    <n v="896"/>
    <s v="210000090264"/>
    <n v="60003327"/>
    <s v="Deepak Kumar"/>
    <x v="7"/>
    <s v="Bhubaneswar"/>
    <x v="280"/>
    <m/>
    <x v="7"/>
    <s v="Executives"/>
    <s v="E4"/>
    <s v="Yes"/>
    <s v="Yes"/>
    <s v="Yes"/>
    <s v="Yes"/>
    <s v="Yes"/>
    <s v="Yes"/>
    <s v="No"/>
    <s v="0"/>
    <d v="2021-07-28T00:00:00"/>
    <d v="1899-12-30T10:58:43"/>
  </r>
  <r>
    <n v="904"/>
    <s v="210000090484"/>
    <n v="60003463"/>
    <s v="RATIKANTA BISWAL"/>
    <x v="7"/>
    <s v="Bhubaneswar"/>
    <x v="274"/>
    <m/>
    <x v="7"/>
    <s v="Executives"/>
    <s v="E4"/>
    <s v="Yes"/>
    <s v="Yes"/>
    <s v="Yes"/>
    <s v="Yes"/>
    <s v="Yes"/>
    <s v="Yes"/>
    <s v="No"/>
    <s v="0"/>
    <d v="2021-07-28T00:00:00"/>
    <d v="1899-12-30T12:05:41"/>
  </r>
  <r>
    <n v="912"/>
    <s v="210000090381"/>
    <n v="60003571"/>
    <s v="Thabir Kumar Meher"/>
    <x v="7"/>
    <s v="Bhubaneswar"/>
    <x v="282"/>
    <m/>
    <x v="7"/>
    <s v="Executives"/>
    <s v="E4"/>
    <s v="Yes"/>
    <s v="Yes"/>
    <s v="Yes"/>
    <s v="Yes"/>
    <s v="Yes"/>
    <s v="Yes"/>
    <s v="No"/>
    <s v="0"/>
    <d v="2021-07-28T00:00:00"/>
    <d v="1899-12-30T11:31:24"/>
  </r>
  <r>
    <n v="917"/>
    <s v="210000091224"/>
    <n v="60003035"/>
    <s v="SUKANTA KUMAR PARIDA"/>
    <x v="7"/>
    <s v="Bhubaneswar"/>
    <x v="278"/>
    <m/>
    <x v="7"/>
    <s v="Executives"/>
    <s v="E4"/>
    <s v="Yes"/>
    <s v="Yes"/>
    <s v="Yes"/>
    <s v="Yes"/>
    <s v="Yes"/>
    <s v="Yes"/>
    <s v="No"/>
    <s v="0"/>
    <d v="2021-07-28T00:00:00"/>
    <d v="1899-12-30T17:36:22"/>
  </r>
  <r>
    <n v="962"/>
    <s v="210000092146"/>
    <n v="60041490"/>
    <s v="Soma Ekka"/>
    <x v="7"/>
    <s v="Bhubaneswar"/>
    <x v="283"/>
    <m/>
    <x v="7"/>
    <s v="Executives"/>
    <s v="E4"/>
    <s v="Yes"/>
    <s v="Yes"/>
    <s v="Yes"/>
    <s v="Yes"/>
    <s v="Yes"/>
    <s v="Yes"/>
    <s v="No"/>
    <s v="0"/>
    <d v="2021-07-29T00:00:00"/>
    <d v="1899-12-30T13:20:49"/>
  </r>
  <r>
    <n v="988"/>
    <s v="210000093346"/>
    <n v="60003472"/>
    <s v="ROHAN PRAKASH"/>
    <x v="7"/>
    <s v="Bhubaneswar"/>
    <x v="276"/>
    <m/>
    <x v="7"/>
    <s v="Executives"/>
    <s v="E4"/>
    <s v="Yes"/>
    <s v="Yes"/>
    <s v="Yes"/>
    <s v="Yes"/>
    <s v="Yes"/>
    <s v="Yes"/>
    <s v="No"/>
    <s v="0"/>
    <d v="2021-07-30T00:00:00"/>
    <d v="1899-12-30T12:01:12"/>
  </r>
  <r>
    <n v="1006"/>
    <s v="210000093419"/>
    <n v="60003546"/>
    <s v="Abhishek Anand"/>
    <x v="7"/>
    <s v="Bhubaneswar"/>
    <x v="59"/>
    <m/>
    <x v="7"/>
    <s v="Executives"/>
    <s v="E4"/>
    <s v="Yes"/>
    <s v="Yes"/>
    <s v="Yes"/>
    <s v="Yes"/>
    <s v="Yes"/>
    <s v="Yes"/>
    <s v="No"/>
    <s v="0"/>
    <d v="2021-07-30T00:00:00"/>
    <d v="1899-12-30T12:45:04"/>
  </r>
  <r>
    <n v="1212"/>
    <s v="210000089251"/>
    <n v="60002698"/>
    <s v="Rakesh Ranjan Sharma"/>
    <x v="7"/>
    <s v="Bhubaneswar"/>
    <x v="282"/>
    <m/>
    <x v="7"/>
    <s v="Executives"/>
    <s v="E5"/>
    <s v="Yes"/>
    <s v="Yes"/>
    <s v="Yes"/>
    <s v="Yes"/>
    <s v="Yes"/>
    <s v="Yes"/>
    <s v="No"/>
    <s v="0"/>
    <d v="2021-07-27T00:00:00"/>
    <d v="1899-12-30T14:48:12"/>
  </r>
  <r>
    <n v="1227"/>
    <s v="210000089475"/>
    <n v="60003063"/>
    <s v="TUSHAR KANTI PARIDA"/>
    <x v="7"/>
    <s v="Bhubaneswar"/>
    <x v="282"/>
    <m/>
    <x v="7"/>
    <s v="Executives"/>
    <s v="E5"/>
    <s v="Yes"/>
    <s v="Yes"/>
    <s v="Yes"/>
    <s v="Yes"/>
    <s v="Yes"/>
    <s v="Yes"/>
    <s v="No"/>
    <s v="0"/>
    <d v="2021-07-27T00:00:00"/>
    <d v="1899-12-30T16:35:23"/>
  </r>
  <r>
    <n v="1251"/>
    <s v="210000090293"/>
    <n v="60002793"/>
    <s v="Animesh Abhishekh Sahu"/>
    <x v="7"/>
    <s v="Bhubaneswar"/>
    <x v="275"/>
    <m/>
    <x v="7"/>
    <s v="Executives"/>
    <s v="E5"/>
    <s v="Yes"/>
    <s v="Yes"/>
    <s v="Yes"/>
    <s v="Yes"/>
    <s v="Yes"/>
    <s v="Yes"/>
    <s v="No"/>
    <s v="0"/>
    <d v="2021-07-28T00:00:00"/>
    <d v="1899-12-30T11:09:54"/>
  </r>
  <r>
    <n v="1267"/>
    <s v="210000090288"/>
    <n v="60065161"/>
    <s v="Ashutosh Dalabehera"/>
    <x v="7"/>
    <s v="Bhubaneswar"/>
    <x v="284"/>
    <m/>
    <x v="7"/>
    <s v="Executives"/>
    <s v="E5"/>
    <s v="Yes"/>
    <s v="Yes"/>
    <s v="Yes"/>
    <s v="Yes"/>
    <s v="Yes"/>
    <s v="Yes"/>
    <s v="No"/>
    <s v="0"/>
    <d v="2021-07-28T00:00:00"/>
    <d v="1899-12-30T11:13:29"/>
  </r>
  <r>
    <n v="1276"/>
    <s v="210000091406"/>
    <n v="60041425"/>
    <s v="Bimal Kant Munda"/>
    <x v="7"/>
    <s v="Bhubaneswar"/>
    <x v="35"/>
    <m/>
    <x v="7"/>
    <s v="Executives"/>
    <s v="E5"/>
    <s v="Yes"/>
    <s v="Yes"/>
    <s v="Yes"/>
    <s v="Yes"/>
    <s v="Yes"/>
    <s v="Yes"/>
    <s v="No"/>
    <s v="0"/>
    <d v="2021-07-28T00:00:00"/>
    <d v="1899-12-30T19:44:12"/>
  </r>
  <r>
    <n v="1321"/>
    <s v="210000092698"/>
    <n v="60041448"/>
    <s v="Santanu Das"/>
    <x v="7"/>
    <s v="Bhubaneswar"/>
    <x v="275"/>
    <m/>
    <x v="7"/>
    <s v="Executives"/>
    <s v="E5"/>
    <s v="Yes"/>
    <s v="Yes"/>
    <s v="Yes"/>
    <s v="Yes"/>
    <s v="Yes"/>
    <s v="Yes"/>
    <s v="No"/>
    <s v="0"/>
    <d v="2021-07-29T00:00:00"/>
    <d v="1899-12-30T19:11:34"/>
  </r>
  <r>
    <n v="1344"/>
    <s v="210000093177"/>
    <n v="60040361"/>
    <s v="K V Rao"/>
    <x v="7"/>
    <s v="Bhubaneswar"/>
    <x v="278"/>
    <m/>
    <x v="7"/>
    <s v="Executives"/>
    <s v="E5"/>
    <s v="Yes"/>
    <s v="Yes"/>
    <s v="Yes"/>
    <s v="Yes"/>
    <s v="Yes"/>
    <s v="Yes"/>
    <s v="No"/>
    <s v="0"/>
    <d v="2021-07-30T00:00:00"/>
    <d v="1899-12-30T10:46:41"/>
  </r>
  <r>
    <n v="1405"/>
    <s v="210000080418"/>
    <n v="60001777"/>
    <s v="Rajesh Ranjan"/>
    <x v="7"/>
    <s v="Bhubaneswar"/>
    <x v="285"/>
    <m/>
    <x v="7"/>
    <s v="Executives"/>
    <s v="E6"/>
    <s v="Yes"/>
    <s v="Yes"/>
    <s v="Yes"/>
    <s v="Yes"/>
    <s v="Yes"/>
    <s v="Yes"/>
    <s v="No"/>
    <s v="0"/>
    <d v="2021-07-07T00:00:00"/>
    <d v="1899-12-30T18:26:04"/>
  </r>
  <r>
    <n v="1599"/>
    <s v="210000088269"/>
    <n v="60001691"/>
    <s v="Tapan Kumar"/>
    <x v="7"/>
    <s v="Bhubaneswar"/>
    <x v="286"/>
    <m/>
    <x v="7"/>
    <s v="Executives"/>
    <s v="E6"/>
    <s v="Yes"/>
    <s v="Yes"/>
    <s v="Yes"/>
    <s v="Yes"/>
    <s v="Yes"/>
    <s v="Yes"/>
    <s v="No"/>
    <s v="0"/>
    <d v="2021-07-26T00:00:00"/>
    <d v="1899-12-30T17:26:24"/>
  </r>
  <r>
    <n v="1600"/>
    <s v="210000088415"/>
    <n v="60002354"/>
    <s v="Ravi Kumar"/>
    <x v="7"/>
    <s v="Bhubaneswar"/>
    <x v="281"/>
    <m/>
    <x v="7"/>
    <s v="Executives"/>
    <s v="E6"/>
    <s v="Yes"/>
    <s v="Yes"/>
    <s v="Yes"/>
    <s v="Yes"/>
    <s v="Yes"/>
    <s v="Yes"/>
    <s v="No"/>
    <s v="0"/>
    <d v="2021-07-26T00:00:00"/>
    <d v="1899-12-30T18:29:43"/>
  </r>
  <r>
    <n v="1672"/>
    <s v="210000089737"/>
    <n v="60011374"/>
    <s v="A A S Babar"/>
    <x v="7"/>
    <s v="Bhubaneswar"/>
    <x v="35"/>
    <m/>
    <x v="7"/>
    <s v="Executives"/>
    <s v="E6"/>
    <s v="Yes"/>
    <s v="Yes"/>
    <s v="Yes"/>
    <s v="Yes"/>
    <s v="Yes"/>
    <s v="Yes"/>
    <s v="No"/>
    <s v="0"/>
    <d v="2021-07-27T00:00:00"/>
    <d v="1899-12-30T18:14:58"/>
  </r>
  <r>
    <n v="1675"/>
    <s v="210000089518"/>
    <n v="60041420"/>
    <s v="Nityananda Naik"/>
    <x v="7"/>
    <s v="Bhubaneswar"/>
    <x v="280"/>
    <m/>
    <x v="7"/>
    <s v="Executives"/>
    <s v="E6"/>
    <s v="Yes"/>
    <s v="Yes"/>
    <s v="Yes"/>
    <s v="Yes"/>
    <s v="Yes"/>
    <s v="Yes"/>
    <s v="No"/>
    <s v="0"/>
    <d v="2021-07-27T00:00:00"/>
    <d v="1899-12-30T16:43:02"/>
  </r>
  <r>
    <n v="1677"/>
    <s v="210000089472"/>
    <n v="60065154"/>
    <s v="Ajaya Kumar Sahu"/>
    <x v="7"/>
    <s v="Bhubaneswar"/>
    <x v="59"/>
    <m/>
    <x v="7"/>
    <s v="Executives"/>
    <s v="E6"/>
    <s v="Yes"/>
    <s v="Yes"/>
    <s v="Yes"/>
    <s v="Yes"/>
    <s v="Yes"/>
    <s v="Yes"/>
    <s v="No"/>
    <s v="0"/>
    <d v="2021-07-27T00:00:00"/>
    <d v="1899-12-30T16:30:09"/>
  </r>
  <r>
    <n v="1687"/>
    <s v="210000089845"/>
    <n v="60001879"/>
    <s v="Sandip Kumar Lenka"/>
    <x v="7"/>
    <s v="Bhubaneswar"/>
    <x v="282"/>
    <m/>
    <x v="7"/>
    <s v="Executives"/>
    <s v="E6"/>
    <s v="Yes"/>
    <s v="Yes"/>
    <s v="Yes"/>
    <s v="Yes"/>
    <s v="Yes"/>
    <s v="Yes"/>
    <s v="No"/>
    <s v="0"/>
    <d v="2021-07-27T00:00:00"/>
    <d v="1899-12-30T20:24:03"/>
  </r>
  <r>
    <n v="1718"/>
    <s v="210000090719"/>
    <n v="60002003"/>
    <s v="Sunil William Belung"/>
    <x v="7"/>
    <s v="Bhubaneswar"/>
    <x v="282"/>
    <m/>
    <x v="7"/>
    <s v="Executives"/>
    <s v="E6"/>
    <s v="Yes"/>
    <s v="Yes"/>
    <s v="Yes"/>
    <s v="Yes"/>
    <s v="Yes"/>
    <s v="Yes"/>
    <s v="No"/>
    <s v="0"/>
    <d v="2021-07-28T00:00:00"/>
    <d v="1899-12-30T14:18:13"/>
  </r>
  <r>
    <n v="1723"/>
    <s v="210000090457"/>
    <n v="60001995"/>
    <s v="Ashutosh Bhoi"/>
    <x v="7"/>
    <s v="Bhubaneswar"/>
    <x v="287"/>
    <m/>
    <x v="7"/>
    <s v="Executives"/>
    <s v="E6"/>
    <s v="Yes"/>
    <s v="Yes"/>
    <s v="Yes"/>
    <s v="Yes"/>
    <s v="Yes"/>
    <s v="Yes"/>
    <s v="No"/>
    <s v="0"/>
    <d v="2021-07-28T00:00:00"/>
    <d v="1899-12-30T11:56:20"/>
  </r>
  <r>
    <n v="1811"/>
    <s v="210000092510"/>
    <n v="60065160"/>
    <s v="Deokaran Kujur"/>
    <x v="7"/>
    <s v="Bhubaneswar"/>
    <x v="35"/>
    <m/>
    <x v="7"/>
    <s v="Executives"/>
    <s v="E6"/>
    <s v="Yes"/>
    <s v="Yes"/>
    <s v="Yes"/>
    <s v="Yes"/>
    <s v="Yes"/>
    <s v="Yes"/>
    <s v="No"/>
    <s v="0"/>
    <d v="2021-07-29T00:00:00"/>
    <d v="1899-12-30T16:58:32"/>
  </r>
  <r>
    <n v="1840"/>
    <s v="210000093166"/>
    <n v="60016502"/>
    <s v="S Parameswaran"/>
    <x v="7"/>
    <s v="Bhubaneswar"/>
    <x v="278"/>
    <m/>
    <x v="7"/>
    <s v="Executives"/>
    <s v="E6"/>
    <s v="Yes"/>
    <s v="Yes"/>
    <s v="Yes"/>
    <s v="Yes"/>
    <s v="Yes"/>
    <s v="Yes"/>
    <s v="No"/>
    <s v="0"/>
    <d v="2021-07-30T00:00:00"/>
    <d v="1899-12-30T10:43:46"/>
  </r>
  <r>
    <n v="1928"/>
    <s v="210000080348"/>
    <n v="60001279"/>
    <s v="Parsuram Bhoi"/>
    <x v="7"/>
    <s v="Bhubaneswar"/>
    <x v="274"/>
    <m/>
    <x v="7"/>
    <s v="Executives"/>
    <s v="E7"/>
    <s v="Yes"/>
    <s v="Yes"/>
    <s v="Yes"/>
    <s v="Yes"/>
    <s v="Yes"/>
    <s v="Yes"/>
    <s v="No"/>
    <s v="0"/>
    <d v="2021-07-07T00:00:00"/>
    <d v="1899-12-30T17:12:55"/>
  </r>
  <r>
    <n v="1983"/>
    <s v="210000085078"/>
    <n v="60040330"/>
    <s v="Bharat Bheshra"/>
    <x v="7"/>
    <s v="Bhubaneswar"/>
    <x v="279"/>
    <m/>
    <x v="7"/>
    <s v="Executives"/>
    <s v="E7"/>
    <s v="Yes"/>
    <s v="Yes"/>
    <s v="Yes"/>
    <s v="Yes"/>
    <s v="Yes"/>
    <s v="Yes"/>
    <s v="No"/>
    <s v="0"/>
    <d v="2021-07-21T00:00:00"/>
    <d v="1899-12-30T11:26:50"/>
  </r>
  <r>
    <n v="2067"/>
    <s v="210000087892"/>
    <n v="60001006"/>
    <s v="Suresh Kisan"/>
    <x v="7"/>
    <s v="Bhubaneswar"/>
    <x v="280"/>
    <m/>
    <x v="7"/>
    <s v="Executives"/>
    <s v="E7"/>
    <s v="Yes"/>
    <s v="Yes"/>
    <s v="Yes"/>
    <s v="Yes"/>
    <s v="Yes"/>
    <s v="Yes"/>
    <s v="No"/>
    <s v="0"/>
    <d v="2021-07-26T00:00:00"/>
    <d v="1899-12-30T13:37:29"/>
  </r>
  <r>
    <n v="2092"/>
    <s v="210000088238"/>
    <n v="60041472"/>
    <s v="R P Sahu"/>
    <x v="7"/>
    <s v="Bhubaneswar"/>
    <x v="281"/>
    <m/>
    <x v="7"/>
    <s v="Executives"/>
    <s v="E7"/>
    <s v="Yes"/>
    <s v="Yes"/>
    <s v="Yes"/>
    <s v="Yes"/>
    <s v="Yes"/>
    <s v="Yes"/>
    <s v="No"/>
    <s v="0"/>
    <d v="2021-07-26T00:00:00"/>
    <d v="1899-12-30T17:08:43"/>
  </r>
  <r>
    <n v="2096"/>
    <s v="210000087755"/>
    <n v="60001489"/>
    <s v="Pintu Subudhi"/>
    <x v="7"/>
    <s v="Bhubaneswar"/>
    <x v="59"/>
    <m/>
    <x v="7"/>
    <s v="Executives"/>
    <s v="E7"/>
    <s v="Yes"/>
    <s v="Yes"/>
    <s v="Yes"/>
    <s v="Yes"/>
    <s v="Yes"/>
    <s v="Yes"/>
    <s v="No"/>
    <s v="0"/>
    <d v="2021-07-26T00:00:00"/>
    <d v="1899-12-30T12:28:36"/>
  </r>
  <r>
    <n v="2100"/>
    <s v="210000087859"/>
    <n v="60001672"/>
    <s v="Soudhada Prasad"/>
    <x v="7"/>
    <s v="Bhubaneswar"/>
    <x v="281"/>
    <m/>
    <x v="7"/>
    <s v="Executives"/>
    <s v="E7"/>
    <s v="Yes"/>
    <s v="Yes"/>
    <s v="Yes"/>
    <s v="Yes"/>
    <s v="Yes"/>
    <s v="Yes"/>
    <s v="No"/>
    <s v="0"/>
    <d v="2021-07-26T00:00:00"/>
    <d v="1899-12-30T13:40:03"/>
  </r>
  <r>
    <n v="2142"/>
    <s v="210000089783"/>
    <n v="60051270"/>
    <s v="Achyutananda Parhi"/>
    <x v="7"/>
    <s v="Bhubaneswar"/>
    <x v="279"/>
    <m/>
    <x v="7"/>
    <s v="Executives"/>
    <s v="E7"/>
    <s v="Yes"/>
    <s v="Yes"/>
    <s v="Yes"/>
    <s v="Yes"/>
    <s v="Yes"/>
    <s v="Yes"/>
    <s v="No"/>
    <s v="0"/>
    <d v="2021-07-27T00:00:00"/>
    <d v="1899-12-30T18:48:55"/>
  </r>
  <r>
    <n v="2171"/>
    <s v="210000090253"/>
    <n v="60001321"/>
    <s v="Jagnarayan Ram"/>
    <x v="7"/>
    <s v="Bhubaneswar"/>
    <x v="59"/>
    <m/>
    <x v="7"/>
    <s v="Executives"/>
    <s v="E7"/>
    <s v="Yes"/>
    <s v="Yes"/>
    <s v="Yes"/>
    <s v="Yes"/>
    <s v="Yes"/>
    <s v="Yes"/>
    <s v="No"/>
    <s v="0"/>
    <d v="2021-07-28T00:00:00"/>
    <d v="1899-12-30T11:02:23"/>
  </r>
  <r>
    <n v="2175"/>
    <s v="210000090615"/>
    <n v="60051254"/>
    <s v="Nihar Ranjan Jena"/>
    <x v="7"/>
    <s v="Bhubaneswar"/>
    <x v="276"/>
    <m/>
    <x v="7"/>
    <s v="Executives"/>
    <s v="E7"/>
    <s v="Yes"/>
    <s v="Yes"/>
    <s v="Yes"/>
    <s v="Yes"/>
    <s v="Yes"/>
    <s v="Yes"/>
    <s v="No"/>
    <s v="0"/>
    <d v="2021-07-28T00:00:00"/>
    <d v="1899-12-30T12:48:37"/>
  </r>
  <r>
    <n v="2190"/>
    <s v="210000091401"/>
    <n v="60040152"/>
    <s v="R C Panda"/>
    <x v="7"/>
    <s v="Bhubaneswar"/>
    <x v="59"/>
    <m/>
    <x v="7"/>
    <s v="Executives"/>
    <s v="E7"/>
    <s v="Yes"/>
    <s v="Yes"/>
    <s v="Yes"/>
    <s v="Yes"/>
    <s v="Yes"/>
    <s v="Yes"/>
    <s v="No"/>
    <s v="0"/>
    <d v="2021-07-28T00:00:00"/>
    <d v="1899-12-30T19:23:43"/>
  </r>
  <r>
    <n v="2338"/>
    <s v="210000083306"/>
    <n v="60000765"/>
    <s v="Dhanurjay Nikhandia"/>
    <x v="7"/>
    <s v="Bhubaneswar"/>
    <x v="59"/>
    <m/>
    <x v="7"/>
    <s v="Executives"/>
    <s v="E8"/>
    <s v="Yes"/>
    <s v="Yes"/>
    <s v="Yes"/>
    <s v="Yes"/>
    <s v="Yes"/>
    <s v="Yes"/>
    <s v="No"/>
    <s v="0"/>
    <d v="2021-07-15T00:00:00"/>
    <d v="1899-12-30T17:45:24"/>
  </r>
  <r>
    <n v="2432"/>
    <s v="210000088410"/>
    <n v="60010877"/>
    <s v="S P Das"/>
    <x v="7"/>
    <s v="Bhubaneswar"/>
    <x v="282"/>
    <m/>
    <x v="7"/>
    <s v="Executives"/>
    <s v="E8"/>
    <s v="Yes"/>
    <s v="Yes"/>
    <s v="Yes"/>
    <s v="Yes"/>
    <s v="Yes"/>
    <s v="Yes"/>
    <s v="No"/>
    <s v="0"/>
    <d v="2021-07-26T00:00:00"/>
    <d v="1899-12-30T19:33:48"/>
  </r>
  <r>
    <n v="2482"/>
    <s v="210000090294"/>
    <n v="60000896"/>
    <s v="Sakuntala Sahu"/>
    <x v="7"/>
    <s v="Bhubaneswar"/>
    <x v="59"/>
    <m/>
    <x v="7"/>
    <s v="Executives"/>
    <s v="E8"/>
    <s v="Yes"/>
    <s v="Yes"/>
    <s v="Yes"/>
    <s v="Yes"/>
    <s v="Yes"/>
    <s v="Yes"/>
    <s v="No"/>
    <s v="0"/>
    <d v="2021-07-28T00:00:00"/>
    <d v="1899-12-30T11:10:30"/>
  </r>
  <r>
    <n v="2491"/>
    <s v="210000090434"/>
    <n v="60000996"/>
    <s v="R R Dung Dung"/>
    <x v="7"/>
    <s v="Bhubaneswar"/>
    <x v="282"/>
    <m/>
    <x v="7"/>
    <s v="Executives"/>
    <s v="E8"/>
    <s v="Yes"/>
    <s v="Yes"/>
    <s v="Yes"/>
    <s v="Yes"/>
    <s v="Yes"/>
    <s v="Yes"/>
    <s v="No"/>
    <s v="0"/>
    <d v="2021-07-28T00:00:00"/>
    <d v="1899-12-30T11:46:52"/>
  </r>
  <r>
    <n v="2494"/>
    <s v="210000090318"/>
    <n v="60030092"/>
    <s v="Manash Paul"/>
    <x v="7"/>
    <s v="Bhubaneswar"/>
    <x v="278"/>
    <m/>
    <x v="7"/>
    <s v="Executives"/>
    <s v="E8"/>
    <s v="Yes"/>
    <s v="Yes"/>
    <s v="Yes"/>
    <s v="Yes"/>
    <s v="Yes"/>
    <s v="Yes"/>
    <s v="No"/>
    <s v="0"/>
    <d v="2021-07-28T00:00:00"/>
    <d v="1899-12-30T11:19:43"/>
  </r>
  <r>
    <n v="2511"/>
    <s v="210000092439"/>
    <n v="60020051"/>
    <s v="B C Nayak"/>
    <x v="7"/>
    <s v="Bhubaneswar"/>
    <x v="277"/>
    <m/>
    <x v="7"/>
    <s v="Executives"/>
    <s v="E8"/>
    <s v="Yes"/>
    <s v="Yes"/>
    <s v="Yes"/>
    <s v="Yes"/>
    <s v="Yes"/>
    <s v="Yes"/>
    <s v="No"/>
    <s v="0"/>
    <d v="2021-07-29T00:00:00"/>
    <d v="1899-12-30T16:33:23"/>
  </r>
  <r>
    <n v="2546"/>
    <s v="210000094235"/>
    <n v="60040329"/>
    <s v="S K Chaki"/>
    <x v="7"/>
    <s v="Bhubaneswar"/>
    <x v="279"/>
    <m/>
    <x v="7"/>
    <s v="Executives"/>
    <s v="E8"/>
    <s v="Yes"/>
    <s v="Yes"/>
    <s v="Yes"/>
    <s v="Yes"/>
    <s v="Yes"/>
    <s v="Yes"/>
    <s v="No"/>
    <s v="0"/>
    <d v="2021-07-31T00:00:00"/>
    <d v="1899-12-30T11:01:39"/>
  </r>
  <r>
    <n v="2547"/>
    <s v="310000000001"/>
    <n v="60010912"/>
    <s v="R L Panda"/>
    <x v="7"/>
    <s v="Bhubaneswar"/>
    <x v="282"/>
    <m/>
    <x v="7"/>
    <s v="Executives"/>
    <s v="E8"/>
    <s v="Yes"/>
    <s v="Yes"/>
    <s v="Yes"/>
    <s v="Yes"/>
    <s v="Yes"/>
    <s v="Yes"/>
    <s v="Yes"/>
    <s v="0"/>
    <d v="2021-07-31T00:00:00"/>
    <d v="1899-12-30T17:45:19"/>
  </r>
  <r>
    <n v="2634"/>
    <s v="210000086844"/>
    <n v="60065373"/>
    <s v="Sumanta Dutta"/>
    <x v="7"/>
    <s v="Bhubaneswar"/>
    <x v="283"/>
    <m/>
    <x v="7"/>
    <s v="Supervisors"/>
    <s v="S1"/>
    <s v="Yes"/>
    <s v="Yes"/>
    <s v="Yes"/>
    <s v="Yes"/>
    <s v="Yes"/>
    <s v="Yes"/>
    <s v="No"/>
    <s v="0"/>
    <d v="2021-07-24T00:00:00"/>
    <d v="1899-12-30T16:30:25"/>
  </r>
  <r>
    <n v="2646"/>
    <s v="210000087463"/>
    <n v="60065366"/>
    <s v="Lokesh Kumar Meena"/>
    <x v="7"/>
    <s v="Bhubaneswar"/>
    <x v="274"/>
    <m/>
    <x v="7"/>
    <s v="Supervisors"/>
    <s v="S1"/>
    <s v="Yes"/>
    <s v="Yes"/>
    <s v="Yes"/>
    <s v="Yes"/>
    <s v="Yes"/>
    <s v="Yes"/>
    <s v="No"/>
    <s v="0"/>
    <d v="2021-07-26T00:00:00"/>
    <d v="1899-12-30T10:39:44"/>
  </r>
  <r>
    <n v="2648"/>
    <s v="210000087424"/>
    <n v="60065378"/>
    <s v="Ritesh Kumar Sahu"/>
    <x v="7"/>
    <s v="Bhubaneswar"/>
    <x v="59"/>
    <m/>
    <x v="7"/>
    <s v="Supervisors"/>
    <s v="S1"/>
    <s v="Yes"/>
    <s v="Yes"/>
    <s v="Yes"/>
    <s v="Yes"/>
    <s v="Yes"/>
    <s v="Yes"/>
    <s v="No"/>
    <s v="0"/>
    <d v="2021-07-26T00:00:00"/>
    <d v="1899-12-30T10:36:40"/>
  </r>
  <r>
    <n v="2657"/>
    <s v="210000087853"/>
    <n v="60065362"/>
    <s v="Arumulla Siva Prasad"/>
    <x v="7"/>
    <s v="Bhubaneswar"/>
    <x v="281"/>
    <m/>
    <x v="7"/>
    <s v="Supervisors"/>
    <s v="S1"/>
    <s v="Yes"/>
    <s v="Yes"/>
    <s v="Yes"/>
    <s v="Yes"/>
    <s v="Yes"/>
    <s v="Yes"/>
    <s v="No"/>
    <s v="0"/>
    <d v="2021-07-26T00:00:00"/>
    <d v="1899-12-30T13:22:27"/>
  </r>
  <r>
    <n v="2666"/>
    <s v="210000088262"/>
    <n v="60041818"/>
    <s v="SWEEKRUTI PRADHAN"/>
    <x v="7"/>
    <s v="Bhubaneswar"/>
    <x v="59"/>
    <m/>
    <x v="7"/>
    <s v="Supervisors"/>
    <s v="S1"/>
    <s v="Yes"/>
    <s v="Yes"/>
    <s v="Yes"/>
    <s v="Yes"/>
    <s v="Yes"/>
    <s v="Yes"/>
    <s v="No"/>
    <s v="0"/>
    <d v="2021-07-26T00:00:00"/>
    <d v="1899-12-30T17:08:28"/>
  </r>
  <r>
    <n v="2676"/>
    <s v="210000088061"/>
    <n v="60041494"/>
    <s v="Suresh Tirkey"/>
    <x v="7"/>
    <s v="Bhubaneswar"/>
    <x v="275"/>
    <m/>
    <x v="7"/>
    <s v="Supervisors"/>
    <s v="S1"/>
    <s v="Yes"/>
    <s v="Yes"/>
    <s v="Yes"/>
    <s v="Yes"/>
    <s v="Yes"/>
    <s v="Yes"/>
    <s v="No"/>
    <s v="0"/>
    <d v="2021-07-26T00:00:00"/>
    <d v="1899-12-30T15:40:24"/>
  </r>
  <r>
    <n v="2680"/>
    <s v="210000087873"/>
    <n v="60065361"/>
    <s v="Aluru Divya Teja"/>
    <x v="7"/>
    <s v="Bhubaneswar"/>
    <x v="281"/>
    <m/>
    <x v="7"/>
    <s v="Supervisors"/>
    <s v="S1"/>
    <s v="Yes"/>
    <s v="Yes"/>
    <s v="Yes"/>
    <s v="Yes"/>
    <s v="Yes"/>
    <s v="Yes"/>
    <s v="No"/>
    <s v="0"/>
    <d v="2021-07-26T00:00:00"/>
    <d v="1899-12-30T13:24:40"/>
  </r>
  <r>
    <n v="2724"/>
    <s v="210000089664"/>
    <n v="60065386"/>
    <s v="Sashikant Sharma"/>
    <x v="7"/>
    <s v="Bhubaneswar"/>
    <x v="279"/>
    <m/>
    <x v="7"/>
    <s v="Supervisors"/>
    <s v="S1"/>
    <s v="Yes"/>
    <s v="Yes"/>
    <s v="Yes"/>
    <s v="Yes"/>
    <s v="Yes"/>
    <s v="Yes"/>
    <s v="No"/>
    <s v="0"/>
    <d v="2021-07-27T00:00:00"/>
    <d v="1899-12-30T17:37:36"/>
  </r>
  <r>
    <n v="2725"/>
    <s v="210000089689"/>
    <n v="60065371"/>
    <s v="Priyanshu ."/>
    <x v="7"/>
    <s v="Bhubaneswar"/>
    <x v="279"/>
    <m/>
    <x v="7"/>
    <s v="Supervisors"/>
    <s v="S1"/>
    <s v="Yes"/>
    <s v="Yes"/>
    <s v="Yes"/>
    <s v="Yes"/>
    <s v="Yes"/>
    <s v="Yes"/>
    <s v="No"/>
    <s v="0"/>
    <d v="2021-07-27T00:00:00"/>
    <d v="1899-12-30T18:04:40"/>
  </r>
  <r>
    <n v="2731"/>
    <s v="210000089806"/>
    <n v="60065375"/>
    <s v="Udugundla Harish"/>
    <x v="7"/>
    <s v="Bhubaneswar"/>
    <x v="59"/>
    <m/>
    <x v="7"/>
    <s v="Supervisors"/>
    <s v="S1"/>
    <s v="Yes"/>
    <s v="Yes"/>
    <s v="Yes"/>
    <s v="Yes"/>
    <s v="Yes"/>
    <s v="Yes"/>
    <s v="No"/>
    <s v="0"/>
    <d v="2021-07-27T00:00:00"/>
    <d v="1899-12-30T19:52:48"/>
  </r>
  <r>
    <n v="2744"/>
    <s v="210000090130"/>
    <n v="60065385"/>
    <s v="Sanjaya Kumar Panda"/>
    <x v="7"/>
    <s v="Bhubaneswar"/>
    <x v="59"/>
    <m/>
    <x v="7"/>
    <s v="Supervisors"/>
    <s v="S1"/>
    <s v="Yes"/>
    <s v="Yes"/>
    <s v="Yes"/>
    <s v="Yes"/>
    <s v="Yes"/>
    <s v="Yes"/>
    <s v="No"/>
    <s v="0"/>
    <d v="2021-07-28T00:00:00"/>
    <d v="1899-12-30T10:32:13"/>
  </r>
  <r>
    <n v="2755"/>
    <s v="210000090448"/>
    <n v="60065363"/>
    <s v="Bishal Choudhary"/>
    <x v="7"/>
    <s v="Bhubaneswar"/>
    <x v="287"/>
    <m/>
    <x v="7"/>
    <s v="Supervisors"/>
    <s v="S1"/>
    <s v="Yes"/>
    <s v="Yes"/>
    <s v="Yes"/>
    <s v="Yes"/>
    <s v="Yes"/>
    <s v="Yes"/>
    <s v="No"/>
    <s v="0"/>
    <d v="2021-07-28T00:00:00"/>
    <d v="1899-12-30T11:56:26"/>
  </r>
  <r>
    <n v="2759"/>
    <s v="210000090312"/>
    <n v="60065359"/>
    <s v="Ajay Kumar Sau"/>
    <x v="7"/>
    <s v="Bhubaneswar"/>
    <x v="59"/>
    <m/>
    <x v="7"/>
    <s v="Supervisors"/>
    <s v="S1"/>
    <s v="Yes"/>
    <s v="Yes"/>
    <s v="Yes"/>
    <s v="Yes"/>
    <s v="Yes"/>
    <s v="Yes"/>
    <s v="No"/>
    <s v="0"/>
    <d v="2021-07-28T00:00:00"/>
    <d v="1899-12-30T11:11:02"/>
  </r>
  <r>
    <n v="2768"/>
    <s v="210000090494"/>
    <n v="60065364"/>
    <s v="gourav Dhurua"/>
    <x v="7"/>
    <s v="Bhubaneswar"/>
    <x v="282"/>
    <m/>
    <x v="7"/>
    <s v="Supervisors"/>
    <s v="S1"/>
    <s v="Yes"/>
    <s v="Yes"/>
    <s v="Yes"/>
    <s v="Yes"/>
    <s v="Yes"/>
    <s v="Yes"/>
    <s v="No"/>
    <s v="0"/>
    <d v="2021-07-28T00:00:00"/>
    <d v="1899-12-30T12:06:43"/>
  </r>
  <r>
    <n v="2772"/>
    <s v="210000090182"/>
    <n v="60065365"/>
    <s v="Keshari Nandan"/>
    <x v="7"/>
    <s v="Bhubaneswar"/>
    <x v="279"/>
    <m/>
    <x v="7"/>
    <s v="Supervisors"/>
    <s v="S1"/>
    <s v="Yes"/>
    <s v="Yes"/>
    <s v="Yes"/>
    <s v="Yes"/>
    <s v="Yes"/>
    <s v="Yes"/>
    <s v="No"/>
    <s v="0"/>
    <d v="2021-07-28T00:00:00"/>
    <d v="1899-12-30T10:39:52"/>
  </r>
  <r>
    <n v="2803"/>
    <s v="210000091451"/>
    <n v="60065374"/>
    <s v="Sumit Kumar"/>
    <x v="7"/>
    <s v="Bhubaneswar"/>
    <x v="284"/>
    <m/>
    <x v="7"/>
    <s v="Supervisors"/>
    <s v="S1"/>
    <s v="Yes"/>
    <s v="Yes"/>
    <s v="Yes"/>
    <s v="Yes"/>
    <s v="Yes"/>
    <s v="Yes"/>
    <s v="No"/>
    <s v="0"/>
    <d v="2021-07-28T00:00:00"/>
    <d v="1899-12-30T20:23:58"/>
  </r>
  <r>
    <n v="2815"/>
    <s v="210000090940"/>
    <n v="60065360"/>
    <s v="Akshat Shreyansh"/>
    <x v="7"/>
    <s v="Bhubaneswar"/>
    <x v="282"/>
    <m/>
    <x v="7"/>
    <s v="Supervisors"/>
    <s v="S1"/>
    <s v="Yes"/>
    <s v="Yes"/>
    <s v="Yes"/>
    <s v="Yes"/>
    <s v="Yes"/>
    <s v="Yes"/>
    <s v="No"/>
    <s v="0"/>
    <d v="2021-07-28T00:00:00"/>
    <d v="1899-12-30T15:53:47"/>
  </r>
  <r>
    <n v="2830"/>
    <s v="210000091975"/>
    <n v="60065367"/>
    <s v="Master Mohit"/>
    <x v="7"/>
    <s v="Bhubaneswar"/>
    <x v="283"/>
    <m/>
    <x v="7"/>
    <s v="Supervisors"/>
    <s v="S1"/>
    <s v="Yes"/>
    <s v="Yes"/>
    <s v="Yes"/>
    <s v="Yes"/>
    <s v="Yes"/>
    <s v="Yes"/>
    <s v="No"/>
    <s v="0"/>
    <d v="2021-07-29T00:00:00"/>
    <d v="1899-12-30T11:56:32"/>
  </r>
  <r>
    <n v="2875"/>
    <s v="210000092065"/>
    <n v="60065397"/>
    <s v="Kakarla Santhosh Kumar Reddy"/>
    <x v="7"/>
    <s v="Bhubaneswar"/>
    <x v="288"/>
    <m/>
    <x v="7"/>
    <s v="Supervisors"/>
    <s v="S1"/>
    <s v="Yes"/>
    <s v="Yes"/>
    <s v="Yes"/>
    <s v="Yes"/>
    <s v="Yes"/>
    <s v="Yes"/>
    <s v="No"/>
    <s v="0"/>
    <d v="2021-07-29T00:00:00"/>
    <d v="1899-12-30T12:34:01"/>
  </r>
  <r>
    <n v="2897"/>
    <s v="210000092768"/>
    <n v="60065368"/>
    <s v="Pawan Kumar"/>
    <x v="7"/>
    <s v="Bhubaneswar"/>
    <x v="289"/>
    <m/>
    <x v="7"/>
    <s v="Supervisors"/>
    <s v="S1"/>
    <s v="Yes"/>
    <s v="Yes"/>
    <s v="Yes"/>
    <s v="Yes"/>
    <s v="Yes"/>
    <s v="Yes"/>
    <s v="No"/>
    <s v="0"/>
    <d v="2021-07-29T00:00:00"/>
    <d v="1899-12-30T19:51:02"/>
  </r>
  <r>
    <n v="3014"/>
    <s v="210000080592"/>
    <n v="60065199"/>
    <s v="ANANT KUMAR JHA"/>
    <x v="7"/>
    <s v="Bhubaneswar"/>
    <x v="279"/>
    <m/>
    <x v="7"/>
    <s v="Supervisors"/>
    <s v="S2"/>
    <s v="Yes"/>
    <s v="Yes"/>
    <s v="Yes"/>
    <s v="Yes"/>
    <s v="Yes"/>
    <s v="Yes"/>
    <s v="No"/>
    <s v="0"/>
    <d v="2021-07-08T00:00:00"/>
    <d v="1899-12-30T11:46:17"/>
  </r>
  <r>
    <n v="3022"/>
    <s v="210000082149"/>
    <n v="60065209"/>
    <s v="Rajata Ranjan Jena"/>
    <x v="7"/>
    <s v="Bhubaneswar"/>
    <x v="279"/>
    <m/>
    <x v="7"/>
    <s v="Supervisors"/>
    <s v="S2"/>
    <s v="Yes"/>
    <s v="Yes"/>
    <s v="Yes"/>
    <s v="Yes"/>
    <s v="Yes"/>
    <s v="Yes"/>
    <s v="No"/>
    <s v="0"/>
    <d v="2021-07-13T00:00:00"/>
    <d v="1899-12-30T11:02:45"/>
  </r>
  <r>
    <n v="3025"/>
    <s v="210000082662"/>
    <n v="60065214"/>
    <s v="Sanjeev Kumar"/>
    <x v="7"/>
    <s v="Bhubaneswar"/>
    <x v="275"/>
    <m/>
    <x v="7"/>
    <s v="Supervisors"/>
    <s v="S2"/>
    <s v="Yes"/>
    <s v="Yes"/>
    <s v="Yes"/>
    <s v="Yes"/>
    <s v="Yes"/>
    <s v="Yes"/>
    <s v="No"/>
    <s v="0"/>
    <d v="2021-07-14T00:00:00"/>
    <d v="1899-12-30T11:08:42"/>
  </r>
  <r>
    <n v="3027"/>
    <s v="210000083058"/>
    <n v="60065265"/>
    <s v="BILLA SRINIVAS"/>
    <x v="7"/>
    <s v="Bhubaneswar"/>
    <x v="274"/>
    <m/>
    <x v="7"/>
    <s v="Supervisors"/>
    <s v="S2"/>
    <s v="Yes"/>
    <s v="Yes"/>
    <s v="Yes"/>
    <s v="Yes"/>
    <s v="Yes"/>
    <s v="Yes"/>
    <s v="No"/>
    <s v="0"/>
    <d v="2021-07-15T00:00:00"/>
    <d v="1899-12-30T12:12:54"/>
  </r>
  <r>
    <n v="3032"/>
    <s v="210000083483"/>
    <n v="60065314"/>
    <s v="AMAN KUMAR"/>
    <x v="7"/>
    <s v="Bhubaneswar"/>
    <x v="290"/>
    <m/>
    <x v="7"/>
    <s v="Supervisors"/>
    <s v="S2"/>
    <s v="Yes"/>
    <s v="Yes"/>
    <s v="Yes"/>
    <s v="Yes"/>
    <s v="Yes"/>
    <s v="Yes"/>
    <s v="No"/>
    <s v="0"/>
    <d v="2021-07-16T00:00:00"/>
    <d v="1899-12-30T11:43:43"/>
  </r>
  <r>
    <n v="3039"/>
    <s v="210000084027"/>
    <n v="60065206"/>
    <s v="Shashi Kant Kumar"/>
    <x v="7"/>
    <s v="Bhubaneswar"/>
    <x v="291"/>
    <m/>
    <x v="7"/>
    <s v="Supervisors"/>
    <s v="S2"/>
    <s v="Yes"/>
    <s v="Yes"/>
    <s v="Yes"/>
    <s v="Yes"/>
    <s v="Yes"/>
    <s v="Yes"/>
    <s v="No"/>
    <s v="0"/>
    <d v="2021-07-18T00:00:00"/>
    <d v="1899-12-30T18:39:17"/>
  </r>
  <r>
    <n v="3056"/>
    <s v="210000085893"/>
    <n v="60065259"/>
    <s v="ATANU DHARA"/>
    <x v="7"/>
    <s v="Bhubaneswar"/>
    <x v="279"/>
    <m/>
    <x v="7"/>
    <s v="Supervisors"/>
    <s v="S2"/>
    <s v="Yes"/>
    <s v="Yes"/>
    <s v="Yes"/>
    <s v="Yes"/>
    <s v="Yes"/>
    <s v="Yes"/>
    <s v="No"/>
    <s v="0"/>
    <d v="2021-07-23T00:00:00"/>
    <d v="1899-12-30T09:58:31"/>
  </r>
  <r>
    <n v="3062"/>
    <s v="210000085894"/>
    <n v="60065258"/>
    <s v="Suman ."/>
    <x v="7"/>
    <s v="Bhubaneswar"/>
    <x v="279"/>
    <m/>
    <x v="7"/>
    <s v="Supervisors"/>
    <s v="S2"/>
    <s v="Yes"/>
    <s v="Yes"/>
    <s v="Yes"/>
    <s v="Yes"/>
    <s v="Yes"/>
    <s v="Yes"/>
    <s v="No"/>
    <s v="0"/>
    <d v="2021-07-23T00:00:00"/>
    <d v="1899-12-30T10:05:04"/>
  </r>
  <r>
    <n v="3081"/>
    <s v="210000087218"/>
    <n v="60065268"/>
    <s v="KOUSHIK PAUL"/>
    <x v="7"/>
    <s v="Bhubaneswar"/>
    <x v="281"/>
    <m/>
    <x v="7"/>
    <s v="Supervisors"/>
    <s v="S2"/>
    <s v="Yes"/>
    <s v="Yes"/>
    <s v="Yes"/>
    <s v="Yes"/>
    <s v="Yes"/>
    <s v="Yes"/>
    <s v="No"/>
    <s v="0"/>
    <d v="2021-07-26T00:00:00"/>
    <d v="1899-12-30T08:03:28"/>
  </r>
  <r>
    <n v="3094"/>
    <s v="210000087851"/>
    <n v="60065202"/>
    <s v="Dipu Kumar"/>
    <x v="7"/>
    <s v="Bhubaneswar"/>
    <x v="281"/>
    <m/>
    <x v="7"/>
    <s v="Supervisors"/>
    <s v="S2"/>
    <s v="Yes"/>
    <s v="Yes"/>
    <s v="Yes"/>
    <s v="Yes"/>
    <s v="Yes"/>
    <s v="Yes"/>
    <s v="No"/>
    <s v="0"/>
    <d v="2021-07-26T00:00:00"/>
    <d v="1899-12-30T13:12:09"/>
  </r>
  <r>
    <n v="3105"/>
    <s v="210000087815"/>
    <n v="60065300"/>
    <s v="Ashish Kumar Behera"/>
    <x v="7"/>
    <s v="Bhubaneswar"/>
    <x v="281"/>
    <m/>
    <x v="7"/>
    <s v="Supervisors"/>
    <s v="S2"/>
    <s v="Yes"/>
    <s v="Yes"/>
    <s v="Yes"/>
    <s v="Yes"/>
    <s v="Yes"/>
    <s v="Yes"/>
    <s v="No"/>
    <s v="0"/>
    <d v="2021-07-26T00:00:00"/>
    <d v="1899-12-30T13:01:58"/>
  </r>
  <r>
    <n v="3126"/>
    <s v="210000088952"/>
    <n v="60065264"/>
    <s v="CHINMAYA KUMAR SAHU"/>
    <x v="7"/>
    <s v="Bhubaneswar"/>
    <x v="51"/>
    <m/>
    <x v="7"/>
    <s v="Supervisors"/>
    <s v="S2"/>
    <s v="Yes"/>
    <s v="Yes"/>
    <s v="Yes"/>
    <s v="Yes"/>
    <s v="Yes"/>
    <s v="Yes"/>
    <s v="No"/>
    <s v="0"/>
    <d v="2021-07-27T00:00:00"/>
    <d v="1899-12-30T11:51:34"/>
  </r>
  <r>
    <n v="3131"/>
    <s v="210000088599"/>
    <n v="60065293"/>
    <s v="SHAKTI KUMAR"/>
    <x v="7"/>
    <s v="Bhubaneswar"/>
    <x v="281"/>
    <m/>
    <x v="7"/>
    <s v="Supervisors"/>
    <s v="S2"/>
    <s v="Yes"/>
    <s v="Yes"/>
    <s v="Yes"/>
    <s v="Yes"/>
    <s v="Yes"/>
    <s v="Yes"/>
    <s v="No"/>
    <s v="0"/>
    <d v="2021-07-27T00:00:00"/>
    <d v="1899-12-30T09:25:07"/>
  </r>
  <r>
    <n v="3134"/>
    <s v="210000088847"/>
    <n v="60065262"/>
    <s v="Sanjan Kumar Pradhan"/>
    <x v="7"/>
    <s v="Bhubaneswar"/>
    <x v="59"/>
    <m/>
    <x v="7"/>
    <s v="Supervisors"/>
    <s v="S2"/>
    <s v="Yes"/>
    <s v="Yes"/>
    <s v="Yes"/>
    <s v="Yes"/>
    <s v="Yes"/>
    <s v="Yes"/>
    <s v="No"/>
    <s v="0"/>
    <d v="2021-07-27T00:00:00"/>
    <d v="1899-12-30T11:15:16"/>
  </r>
  <r>
    <n v="3164"/>
    <s v="210000089398"/>
    <n v="60065280"/>
    <s v="BUKYA RAVI KUMAR"/>
    <x v="7"/>
    <s v="Bhubaneswar"/>
    <x v="276"/>
    <m/>
    <x v="7"/>
    <s v="Supervisors"/>
    <s v="S2"/>
    <s v="Yes"/>
    <s v="Yes"/>
    <s v="Yes"/>
    <s v="Yes"/>
    <s v="Yes"/>
    <s v="Yes"/>
    <s v="No"/>
    <s v="0"/>
    <d v="2021-07-27T00:00:00"/>
    <d v="1899-12-30T15:58:22"/>
  </r>
  <r>
    <n v="3165"/>
    <s v="210000089787"/>
    <n v="60065263"/>
    <s v="Md Aftab Ansari"/>
    <x v="7"/>
    <s v="Bhubaneswar"/>
    <x v="279"/>
    <m/>
    <x v="7"/>
    <s v="Supervisors"/>
    <s v="S2"/>
    <s v="Yes"/>
    <s v="Yes"/>
    <s v="Yes"/>
    <s v="Yes"/>
    <s v="Yes"/>
    <s v="Yes"/>
    <s v="No"/>
    <s v="0"/>
    <d v="2021-07-27T00:00:00"/>
    <d v="1899-12-30T19:44:52"/>
  </r>
  <r>
    <n v="3169"/>
    <s v="210000089791"/>
    <n v="60065283"/>
    <s v="GOUTAM KUILA"/>
    <x v="7"/>
    <s v="Bhubaneswar"/>
    <x v="35"/>
    <m/>
    <x v="7"/>
    <s v="Supervisors"/>
    <s v="S2"/>
    <s v="Yes"/>
    <s v="Yes"/>
    <s v="Yes"/>
    <s v="Yes"/>
    <s v="Yes"/>
    <s v="Yes"/>
    <s v="No"/>
    <s v="0"/>
    <d v="2021-07-27T00:00:00"/>
    <d v="1899-12-30T18:48:28"/>
  </r>
  <r>
    <n v="3174"/>
    <s v="210000089843"/>
    <n v="60065272"/>
    <s v="BIKRAM KUMAR SINGH"/>
    <x v="7"/>
    <s v="Bhubaneswar"/>
    <x v="292"/>
    <m/>
    <x v="7"/>
    <s v="Supervisors"/>
    <s v="S2"/>
    <s v="Yes"/>
    <s v="Yes"/>
    <s v="Yes"/>
    <s v="Yes"/>
    <s v="Yes"/>
    <s v="Yes"/>
    <s v="No"/>
    <s v="0"/>
    <d v="2021-07-27T00:00:00"/>
    <d v="1899-12-30T20:23:06"/>
  </r>
  <r>
    <n v="3184"/>
    <s v="210000089922"/>
    <n v="60065261"/>
    <s v="Divyanshu ."/>
    <x v="7"/>
    <s v="Bhubaneswar"/>
    <x v="282"/>
    <m/>
    <x v="7"/>
    <s v="Supervisors"/>
    <s v="S2"/>
    <s v="Yes"/>
    <s v="Yes"/>
    <s v="Yes"/>
    <s v="Yes"/>
    <s v="Yes"/>
    <s v="Yes"/>
    <s v="No"/>
    <s v="0"/>
    <d v="2021-07-28T00:00:00"/>
    <d v="1899-12-30T07:40:08"/>
  </r>
  <r>
    <n v="3208"/>
    <s v="210000090266"/>
    <n v="60065297"/>
    <s v="Biprajit Nayak"/>
    <x v="7"/>
    <s v="Bhubaneswar"/>
    <x v="279"/>
    <m/>
    <x v="7"/>
    <s v="Supervisors"/>
    <s v="S2"/>
    <s v="Yes"/>
    <s v="Yes"/>
    <s v="Yes"/>
    <s v="Yes"/>
    <s v="Yes"/>
    <s v="Yes"/>
    <s v="No"/>
    <s v="0"/>
    <d v="2021-07-28T00:00:00"/>
    <d v="1899-12-30T11:00:04"/>
  </r>
  <r>
    <n v="3209"/>
    <s v="210000090295"/>
    <n v="60065275"/>
    <s v="PRADIP RAJAK"/>
    <x v="7"/>
    <s v="Bhubaneswar"/>
    <x v="59"/>
    <m/>
    <x v="7"/>
    <s v="Supervisors"/>
    <s v="S2"/>
    <s v="Yes"/>
    <s v="Yes"/>
    <s v="Yes"/>
    <s v="Yes"/>
    <s v="Yes"/>
    <s v="Yes"/>
    <s v="No"/>
    <s v="0"/>
    <d v="2021-07-28T00:00:00"/>
    <d v="1899-12-30T11:11:11"/>
  </r>
  <r>
    <n v="3221"/>
    <s v="210000090711"/>
    <n v="60065278"/>
    <s v="Pothuraju Rajasekhar"/>
    <x v="7"/>
    <s v="Bhubaneswar"/>
    <x v="59"/>
    <m/>
    <x v="7"/>
    <s v="Supervisors"/>
    <s v="S2"/>
    <s v="Yes"/>
    <s v="Yes"/>
    <s v="Yes"/>
    <s v="Yes"/>
    <s v="Yes"/>
    <s v="Yes"/>
    <s v="No"/>
    <s v="0"/>
    <d v="2021-07-28T00:00:00"/>
    <d v="1899-12-30T13:27:11"/>
  </r>
  <r>
    <n v="3223"/>
    <s v="210000090662"/>
    <n v="60065277"/>
    <s v="Banoth Yakub"/>
    <x v="7"/>
    <s v="Bhubaneswar"/>
    <x v="276"/>
    <m/>
    <x v="7"/>
    <s v="Supervisors"/>
    <s v="S2"/>
    <s v="Yes"/>
    <s v="Yes"/>
    <s v="Yes"/>
    <s v="Yes"/>
    <s v="Yes"/>
    <s v="Yes"/>
    <s v="No"/>
    <s v="0"/>
    <d v="2021-07-28T00:00:00"/>
    <d v="1899-12-30T13:04:36"/>
  </r>
  <r>
    <n v="3229"/>
    <s v="210000090305"/>
    <n v="60065279"/>
    <s v="VALLAMSETTY ANIL KRISHNA"/>
    <x v="7"/>
    <s v="Bhubaneswar"/>
    <x v="59"/>
    <m/>
    <x v="7"/>
    <s v="Supervisors"/>
    <s v="S2"/>
    <s v="Yes"/>
    <s v="Yes"/>
    <s v="Yes"/>
    <s v="Yes"/>
    <s v="Yes"/>
    <s v="Yes"/>
    <s v="No"/>
    <s v="0"/>
    <d v="2021-07-28T00:00:00"/>
    <d v="1899-12-30T11:16:36"/>
  </r>
  <r>
    <n v="3242"/>
    <s v="210000091355"/>
    <n v="60065282"/>
    <s v="Goutam Kumar Singh"/>
    <x v="7"/>
    <s v="Bhubaneswar"/>
    <x v="278"/>
    <m/>
    <x v="7"/>
    <s v="Supervisors"/>
    <s v="S2"/>
    <s v="Yes"/>
    <s v="Yes"/>
    <s v="Yes"/>
    <s v="Yes"/>
    <s v="Yes"/>
    <s v="Yes"/>
    <s v="No"/>
    <s v="0"/>
    <d v="2021-07-28T00:00:00"/>
    <d v="1899-12-30T18:47:20"/>
  </r>
  <r>
    <n v="3255"/>
    <s v="210000091505"/>
    <n v="60065200"/>
    <s v="Arabinda Padhiary"/>
    <x v="7"/>
    <s v="Bhubaneswar"/>
    <x v="277"/>
    <m/>
    <x v="7"/>
    <s v="Supervisors"/>
    <s v="S2"/>
    <s v="Yes"/>
    <s v="Yes"/>
    <s v="Yes"/>
    <s v="Yes"/>
    <s v="Yes"/>
    <s v="Yes"/>
    <s v="No"/>
    <s v="0"/>
    <d v="2021-07-28T00:00:00"/>
    <d v="1899-12-30T22:18:54"/>
  </r>
  <r>
    <n v="3264"/>
    <s v="210000091377"/>
    <n v="60065274"/>
    <s v="BASANTA KUMAR BEHERA"/>
    <x v="7"/>
    <s v="Bhubaneswar"/>
    <x v="293"/>
    <m/>
    <x v="7"/>
    <s v="Supervisors"/>
    <s v="S2"/>
    <s v="Yes"/>
    <s v="Yes"/>
    <s v="Yes"/>
    <s v="Yes"/>
    <s v="Yes"/>
    <s v="Yes"/>
    <s v="No"/>
    <s v="0"/>
    <d v="2021-07-28T00:00:00"/>
    <d v="1899-12-30T19:08:46"/>
  </r>
  <r>
    <n v="3294"/>
    <s v="210000092097"/>
    <n v="60065273"/>
    <s v="PRATAP PASWAN"/>
    <x v="7"/>
    <s v="Bhubaneswar"/>
    <x v="51"/>
    <m/>
    <x v="7"/>
    <s v="Supervisors"/>
    <s v="S2"/>
    <s v="Yes"/>
    <s v="Yes"/>
    <s v="Yes"/>
    <s v="Yes"/>
    <s v="Yes"/>
    <s v="Yes"/>
    <s v="No"/>
    <s v="0"/>
    <d v="2021-07-29T00:00:00"/>
    <d v="1899-12-30T13:08:20"/>
  </r>
  <r>
    <n v="3335"/>
    <s v="210000092690"/>
    <n v="60065266"/>
    <s v="MANDEV YADAV"/>
    <x v="7"/>
    <s v="Bhubaneswar"/>
    <x v="276"/>
    <m/>
    <x v="7"/>
    <s v="Supervisors"/>
    <s v="S2"/>
    <s v="Yes"/>
    <s v="Yes"/>
    <s v="Yes"/>
    <s v="Yes"/>
    <s v="Yes"/>
    <s v="Yes"/>
    <s v="No"/>
    <s v="0"/>
    <d v="2021-07-29T00:00:00"/>
    <d v="1899-12-30T19:00:46"/>
  </r>
  <r>
    <n v="3339"/>
    <s v="210000092703"/>
    <n v="60065270"/>
    <s v="MD. MEHMAN KHAN"/>
    <x v="7"/>
    <s v="Bhubaneswar"/>
    <x v="277"/>
    <m/>
    <x v="7"/>
    <s v="Supervisors"/>
    <s v="S2"/>
    <s v="Yes"/>
    <s v="Yes"/>
    <s v="Yes"/>
    <s v="Yes"/>
    <s v="Yes"/>
    <s v="Yes"/>
    <s v="No"/>
    <s v="0"/>
    <d v="2021-07-29T00:00:00"/>
    <d v="1899-12-30T19:01:32"/>
  </r>
  <r>
    <n v="3382"/>
    <s v="210000093389"/>
    <n v="60065285"/>
    <s v="KUMAR ROHAN"/>
    <x v="7"/>
    <s v="Bhubaneswar"/>
    <x v="294"/>
    <m/>
    <x v="7"/>
    <s v="Supervisors"/>
    <s v="S2"/>
    <s v="Yes"/>
    <s v="Yes"/>
    <s v="Yes"/>
    <s v="Yes"/>
    <s v="Yes"/>
    <s v="Yes"/>
    <s v="No"/>
    <s v="0"/>
    <d v="2021-07-30T00:00:00"/>
    <d v="1899-12-30T12:26:40"/>
  </r>
  <r>
    <n v="3457"/>
    <s v="210000088421"/>
    <n v="60021021"/>
    <s v="Kuldip Kiro"/>
    <x v="7"/>
    <s v="Bhubaneswar"/>
    <x v="35"/>
    <m/>
    <x v="7"/>
    <s v="Supervisors"/>
    <s v="S3"/>
    <s v="Yes"/>
    <s v="Yes"/>
    <s v="Yes"/>
    <s v="Yes"/>
    <s v="Yes"/>
    <s v="Yes"/>
    <s v="No"/>
    <s v="0"/>
    <d v="2021-07-26T00:00:00"/>
    <d v="1899-12-30T18:34:24"/>
  </r>
  <r>
    <n v="3465"/>
    <s v="210000089361"/>
    <n v="60021017"/>
    <s v="Amiya Ranjan Sahoo"/>
    <x v="7"/>
    <s v="Bhubaneswar"/>
    <x v="281"/>
    <m/>
    <x v="7"/>
    <s v="Supervisors"/>
    <s v="S3"/>
    <s v="Yes"/>
    <s v="Yes"/>
    <s v="Yes"/>
    <s v="Yes"/>
    <s v="Yes"/>
    <s v="Yes"/>
    <s v="No"/>
    <s v="0"/>
    <d v="2021-07-27T00:00:00"/>
    <d v="1899-12-30T15:37:36"/>
  </r>
  <r>
    <n v="3474"/>
    <s v="210000091523"/>
    <n v="60021081"/>
    <s v="Ananta Charan Sahoo"/>
    <x v="7"/>
    <s v="Bhubaneswar"/>
    <x v="278"/>
    <m/>
    <x v="7"/>
    <s v="Supervisors"/>
    <s v="S3"/>
    <s v="Yes"/>
    <s v="Yes"/>
    <s v="Yes"/>
    <s v="Yes"/>
    <s v="Yes"/>
    <s v="Yes"/>
    <s v="No"/>
    <s v="0"/>
    <d v="2021-07-28T00:00:00"/>
    <d v="1899-12-30T22:48:05"/>
  </r>
  <r>
    <n v="3587"/>
    <s v="210000085316"/>
    <n v="60065081"/>
    <s v="Jagabandhu Sahoo"/>
    <x v="7"/>
    <s v="Bhubaneswar"/>
    <x v="59"/>
    <m/>
    <x v="7"/>
    <s v="Supervisors"/>
    <s v="S4"/>
    <s v="Yes"/>
    <s v="Yes"/>
    <s v="Yes"/>
    <s v="Yes"/>
    <s v="Yes"/>
    <s v="Yes"/>
    <s v="No"/>
    <s v="0"/>
    <d v="2021-07-22T00:00:00"/>
    <d v="1899-12-30T09:50:51"/>
  </r>
  <r>
    <n v="3591"/>
    <s v="210000085462"/>
    <n v="60041623"/>
    <s v="Dilip Kumar Ravi"/>
    <x v="7"/>
    <s v="Bhubaneswar"/>
    <x v="275"/>
    <m/>
    <x v="7"/>
    <s v="Supervisors"/>
    <s v="S4"/>
    <s v="Yes"/>
    <s v="Yes"/>
    <s v="Yes"/>
    <s v="Yes"/>
    <s v="Yes"/>
    <s v="Yes"/>
    <s v="No"/>
    <s v="0"/>
    <d v="2021-07-22T00:00:00"/>
    <d v="1899-12-30T12:33:11"/>
  </r>
  <r>
    <n v="3622"/>
    <s v="210000086334"/>
    <n v="60065060"/>
    <s v="Manoj Kumar Barik"/>
    <x v="7"/>
    <s v="Bhubaneswar"/>
    <x v="275"/>
    <m/>
    <x v="7"/>
    <s v="Supervisors"/>
    <s v="S4"/>
    <s v="Yes"/>
    <s v="Yes"/>
    <s v="Yes"/>
    <s v="Yes"/>
    <s v="Yes"/>
    <s v="Yes"/>
    <s v="No"/>
    <s v="0"/>
    <d v="2021-07-23T00:00:00"/>
    <d v="1899-12-30T16:16:36"/>
  </r>
  <r>
    <n v="3639"/>
    <s v="210000086885"/>
    <n v="60041495"/>
    <s v="Laxmidhar Biswal"/>
    <x v="7"/>
    <s v="Bhubaneswar"/>
    <x v="282"/>
    <m/>
    <x v="7"/>
    <s v="Supervisors"/>
    <s v="S4"/>
    <s v="Yes"/>
    <s v="Yes"/>
    <s v="Yes"/>
    <s v="Yes"/>
    <s v="Yes"/>
    <s v="Yes"/>
    <s v="No"/>
    <s v="0"/>
    <d v="2021-07-24T00:00:00"/>
    <d v="1899-12-30T17:01:49"/>
  </r>
  <r>
    <n v="3662"/>
    <s v="210000087390"/>
    <n v="60065064"/>
    <s v="Babru Bahan Nanda"/>
    <x v="7"/>
    <s v="Bhubaneswar"/>
    <x v="35"/>
    <m/>
    <x v="7"/>
    <s v="Supervisors"/>
    <s v="S4"/>
    <s v="Yes"/>
    <s v="Yes"/>
    <s v="Yes"/>
    <s v="Yes"/>
    <s v="Yes"/>
    <s v="Yes"/>
    <s v="No"/>
    <s v="0"/>
    <d v="2021-07-26T00:00:00"/>
    <d v="1899-12-30T10:25:22"/>
  </r>
  <r>
    <n v="3667"/>
    <s v="210000088161"/>
    <n v="60065028"/>
    <s v="Pramod Kumar Padhan"/>
    <x v="7"/>
    <s v="Bhubaneswar"/>
    <x v="274"/>
    <m/>
    <x v="7"/>
    <s v="Supervisors"/>
    <s v="S4"/>
    <s v="Yes"/>
    <s v="Yes"/>
    <s v="Yes"/>
    <s v="Yes"/>
    <s v="Yes"/>
    <s v="Yes"/>
    <s v="No"/>
    <s v="0"/>
    <d v="2021-07-26T00:00:00"/>
    <d v="1899-12-30T16:23:44"/>
  </r>
  <r>
    <n v="3699"/>
    <s v="210000088062"/>
    <n v="60041625"/>
    <s v="Ajay Barjo"/>
    <x v="7"/>
    <s v="Bhubaneswar"/>
    <x v="280"/>
    <m/>
    <x v="7"/>
    <s v="Supervisors"/>
    <s v="S4"/>
    <s v="Yes"/>
    <s v="Yes"/>
    <s v="Yes"/>
    <s v="Yes"/>
    <s v="Yes"/>
    <s v="Yes"/>
    <s v="No"/>
    <s v="0"/>
    <d v="2021-07-26T00:00:00"/>
    <d v="1899-12-30T15:40:31"/>
  </r>
  <r>
    <n v="3760"/>
    <s v="210000089514"/>
    <n v="60065184"/>
    <s v="Purusottam Nayak"/>
    <x v="7"/>
    <s v="Bhubaneswar"/>
    <x v="280"/>
    <m/>
    <x v="7"/>
    <s v="Supervisors"/>
    <s v="S4"/>
    <s v="Yes"/>
    <s v="Yes"/>
    <s v="Yes"/>
    <s v="Yes"/>
    <s v="Yes"/>
    <s v="Yes"/>
    <s v="No"/>
    <s v="0"/>
    <d v="2021-07-27T00:00:00"/>
    <d v="1899-12-30T16:39:38"/>
  </r>
  <r>
    <n v="3762"/>
    <s v="210000089773"/>
    <n v="60065031"/>
    <s v="Prasanta Harpal"/>
    <x v="7"/>
    <s v="Bhubaneswar"/>
    <x v="35"/>
    <m/>
    <x v="7"/>
    <s v="Supervisors"/>
    <s v="S4"/>
    <s v="Yes"/>
    <s v="Yes"/>
    <s v="Yes"/>
    <s v="Yes"/>
    <s v="Yes"/>
    <s v="Yes"/>
    <s v="No"/>
    <s v="0"/>
    <d v="2021-07-27T00:00:00"/>
    <d v="1899-12-30T18:43:56"/>
  </r>
  <r>
    <n v="3783"/>
    <s v="210000089425"/>
    <n v="60065012"/>
    <s v="Bishwa Ranjan Prusty"/>
    <x v="7"/>
    <s v="Bhubaneswar"/>
    <x v="279"/>
    <m/>
    <x v="7"/>
    <s v="Supervisors"/>
    <s v="S4"/>
    <s v="Yes"/>
    <s v="Yes"/>
    <s v="Yes"/>
    <s v="Yes"/>
    <s v="Yes"/>
    <s v="Yes"/>
    <s v="No"/>
    <s v="0"/>
    <d v="2021-07-27T00:00:00"/>
    <d v="1899-12-30T16:08:06"/>
  </r>
  <r>
    <n v="3792"/>
    <s v="210000089581"/>
    <n v="60065192"/>
    <s v="Ajay Kumar Tudu"/>
    <x v="7"/>
    <s v="Bhubaneswar"/>
    <x v="276"/>
    <m/>
    <x v="7"/>
    <s v="Supervisors"/>
    <s v="S4"/>
    <s v="Yes"/>
    <s v="Yes"/>
    <s v="Yes"/>
    <s v="Yes"/>
    <s v="Yes"/>
    <s v="Yes"/>
    <s v="No"/>
    <s v="0"/>
    <d v="2021-07-27T00:00:00"/>
    <d v="1899-12-30T17:06:48"/>
  </r>
  <r>
    <n v="3794"/>
    <s v="210000089782"/>
    <n v="60065016"/>
    <s v="Tanmaya Kumar Pattanayak"/>
    <x v="7"/>
    <s v="Bhubaneswar"/>
    <x v="35"/>
    <m/>
    <x v="7"/>
    <s v="Supervisors"/>
    <s v="S4"/>
    <s v="Yes"/>
    <s v="Yes"/>
    <s v="Yes"/>
    <s v="Yes"/>
    <s v="Yes"/>
    <s v="Yes"/>
    <s v="No"/>
    <s v="0"/>
    <d v="2021-07-27T00:00:00"/>
    <d v="1899-12-30T18:46:19"/>
  </r>
  <r>
    <n v="3808"/>
    <s v="210000090224"/>
    <n v="60041596"/>
    <s v="Ponda Tudu"/>
    <x v="7"/>
    <s v="Bhubaneswar"/>
    <x v="281"/>
    <m/>
    <x v="7"/>
    <s v="Supervisors"/>
    <s v="S4"/>
    <s v="Yes"/>
    <s v="Yes"/>
    <s v="Yes"/>
    <s v="Yes"/>
    <s v="Yes"/>
    <s v="Yes"/>
    <s v="No"/>
    <s v="0"/>
    <d v="2021-07-28T00:00:00"/>
    <d v="1899-12-30T10:48:24"/>
  </r>
  <r>
    <n v="3809"/>
    <s v="210000090528"/>
    <n v="60065061"/>
    <s v="Soumyaranjan Das"/>
    <x v="7"/>
    <s v="Bhubaneswar"/>
    <x v="35"/>
    <m/>
    <x v="7"/>
    <s v="Supervisors"/>
    <s v="S4"/>
    <s v="Yes"/>
    <s v="Yes"/>
    <s v="Yes"/>
    <s v="Yes"/>
    <s v="Yes"/>
    <s v="Yes"/>
    <s v="No"/>
    <s v="0"/>
    <d v="2021-07-28T00:00:00"/>
    <d v="1899-12-30T12:19:35"/>
  </r>
  <r>
    <n v="3816"/>
    <s v="210000090857"/>
    <n v="60065029"/>
    <s v="Darasingh Bag"/>
    <x v="7"/>
    <s v="Bhubaneswar"/>
    <x v="282"/>
    <m/>
    <x v="7"/>
    <s v="Supervisors"/>
    <s v="S4"/>
    <s v="Yes"/>
    <s v="Yes"/>
    <s v="Yes"/>
    <s v="Yes"/>
    <s v="Yes"/>
    <s v="Yes"/>
    <s v="No"/>
    <s v="0"/>
    <d v="2021-07-28T00:00:00"/>
    <d v="1899-12-30T15:23:58"/>
  </r>
  <r>
    <n v="3823"/>
    <s v="210000090237"/>
    <n v="60065032"/>
    <s v="Pradeep Kusal Barwa"/>
    <x v="7"/>
    <s v="Bhubaneswar"/>
    <x v="286"/>
    <m/>
    <x v="7"/>
    <s v="Supervisors"/>
    <s v="S4"/>
    <s v="Yes"/>
    <s v="Yes"/>
    <s v="Yes"/>
    <s v="Yes"/>
    <s v="Yes"/>
    <s v="Yes"/>
    <s v="No"/>
    <s v="0"/>
    <d v="2021-07-28T00:00:00"/>
    <d v="1899-12-30T10:53:15"/>
  </r>
  <r>
    <n v="3830"/>
    <s v="210000090677"/>
    <n v="60065033"/>
    <s v="Paulus Mandi"/>
    <x v="7"/>
    <s v="Bhubaneswar"/>
    <x v="282"/>
    <m/>
    <x v="7"/>
    <s v="Supervisors"/>
    <s v="S4"/>
    <s v="Yes"/>
    <s v="Yes"/>
    <s v="Yes"/>
    <s v="Yes"/>
    <s v="Yes"/>
    <s v="Yes"/>
    <s v="No"/>
    <s v="0"/>
    <d v="2021-07-28T00:00:00"/>
    <d v="1899-12-30T13:12:19"/>
  </r>
  <r>
    <n v="3851"/>
    <s v="210000090593"/>
    <n v="60065186"/>
    <s v="Krishna Plssr"/>
    <x v="7"/>
    <s v="Bhubaneswar"/>
    <x v="282"/>
    <m/>
    <x v="7"/>
    <s v="Supervisors"/>
    <s v="S4"/>
    <s v="Yes"/>
    <s v="Yes"/>
    <s v="Yes"/>
    <s v="Yes"/>
    <s v="Yes"/>
    <s v="Yes"/>
    <s v="No"/>
    <s v="0"/>
    <d v="2021-07-28T00:00:00"/>
    <d v="1899-12-30T12:40:47"/>
  </r>
  <r>
    <n v="3862"/>
    <s v="210000090938"/>
    <n v="60065034"/>
    <s v="Ajit Walter Bara"/>
    <x v="7"/>
    <s v="Bhubaneswar"/>
    <x v="281"/>
    <m/>
    <x v="7"/>
    <s v="Supervisors"/>
    <s v="S4"/>
    <s v="Yes"/>
    <s v="Yes"/>
    <s v="Yes"/>
    <s v="Yes"/>
    <s v="Yes"/>
    <s v="Yes"/>
    <s v="No"/>
    <s v="0"/>
    <d v="2021-07-28T00:00:00"/>
    <d v="1899-12-30T15:52:10"/>
  </r>
  <r>
    <n v="3869"/>
    <s v="210000091198"/>
    <n v="60060135"/>
    <s v="Mangala Lakshmi L K"/>
    <x v="7"/>
    <s v="Bhubaneswar"/>
    <x v="59"/>
    <m/>
    <x v="7"/>
    <s v="Supervisors"/>
    <s v="S4"/>
    <s v="Yes"/>
    <s v="Yes"/>
    <s v="Yes"/>
    <s v="Yes"/>
    <s v="Yes"/>
    <s v="Yes"/>
    <s v="No"/>
    <s v="0"/>
    <d v="2021-07-28T00:00:00"/>
    <d v="1899-12-30T17:30:44"/>
  </r>
  <r>
    <n v="3877"/>
    <s v="210000091125"/>
    <n v="60065035"/>
    <s v="Pritam Tigga"/>
    <x v="7"/>
    <s v="Bhubaneswar"/>
    <x v="280"/>
    <m/>
    <x v="7"/>
    <s v="Supervisors"/>
    <s v="S4"/>
    <s v="Yes"/>
    <s v="Yes"/>
    <s v="Yes"/>
    <s v="Yes"/>
    <s v="Yes"/>
    <s v="Yes"/>
    <s v="No"/>
    <s v="0"/>
    <d v="2021-07-28T00:00:00"/>
    <d v="1899-12-30T17:06:34"/>
  </r>
  <r>
    <n v="3912"/>
    <s v="210000092125"/>
    <n v="60065190"/>
    <s v="Priti Ranjan Sahoo"/>
    <x v="7"/>
    <s v="Bhubaneswar"/>
    <x v="276"/>
    <m/>
    <x v="7"/>
    <s v="Supervisors"/>
    <s v="S4"/>
    <s v="Yes"/>
    <s v="Yes"/>
    <s v="Yes"/>
    <s v="Yes"/>
    <s v="Yes"/>
    <s v="Yes"/>
    <s v="No"/>
    <s v="0"/>
    <d v="2021-07-29T00:00:00"/>
    <d v="1899-12-30T13:10:17"/>
  </r>
  <r>
    <n v="3917"/>
    <s v="210000092316"/>
    <n v="60020981"/>
    <s v="Sitaram Tandia"/>
    <x v="7"/>
    <s v="Bhubaneswar"/>
    <x v="276"/>
    <m/>
    <x v="7"/>
    <s v="Supervisors"/>
    <s v="S4"/>
    <s v="Yes"/>
    <s v="Yes"/>
    <s v="Yes"/>
    <s v="Yes"/>
    <s v="Yes"/>
    <s v="Yes"/>
    <s v="No"/>
    <s v="0"/>
    <d v="2021-07-29T00:00:00"/>
    <d v="1899-12-30T15:31:03"/>
  </r>
  <r>
    <n v="4043"/>
    <s v="210000094351"/>
    <n v="60040972"/>
    <s v="Tulshi Pada Nag"/>
    <x v="7"/>
    <s v="Bhubaneswar"/>
    <x v="280"/>
    <m/>
    <x v="7"/>
    <s v="Supervisors"/>
    <s v="S4"/>
    <s v="Yes"/>
    <s v="Yes"/>
    <s v="Yes"/>
    <s v="Yes"/>
    <s v="Yes"/>
    <s v="Yes"/>
    <s v="No"/>
    <s v="0"/>
    <d v="2021-07-31T00:00:00"/>
    <d v="1899-12-30T12:18:47"/>
  </r>
  <r>
    <n v="4192"/>
    <s v="210000089516"/>
    <n v="60041561"/>
    <s v="Kahnu Charan Naik"/>
    <x v="7"/>
    <s v="Bhubaneswar"/>
    <x v="280"/>
    <m/>
    <x v="7"/>
    <s v="Supervisors"/>
    <s v="SSG"/>
    <s v="Yes"/>
    <s v="Yes"/>
    <s v="Yes"/>
    <s v="Yes"/>
    <s v="Yes"/>
    <s v="Yes"/>
    <s v="No"/>
    <s v="0"/>
    <d v="2021-07-27T00:00:00"/>
    <d v="1899-12-30T16:41:14"/>
  </r>
  <r>
    <n v="4245"/>
    <s v="210000091852"/>
    <n v="60041515"/>
    <s v="Johnson Purty"/>
    <x v="7"/>
    <s v="Bhubaneswar"/>
    <x v="276"/>
    <m/>
    <x v="7"/>
    <s v="Supervisors"/>
    <s v="SSG"/>
    <s v="Yes"/>
    <s v="Yes"/>
    <s v="Yes"/>
    <s v="Yes"/>
    <s v="Yes"/>
    <s v="Yes"/>
    <s v="No"/>
    <s v="0"/>
    <d v="2021-07-29T00:00:00"/>
    <d v="1899-12-30T11:05:51"/>
  </r>
  <r>
    <n v="4257"/>
    <s v="210000092019"/>
    <n v="60010535"/>
    <s v="B C Beuria"/>
    <x v="7"/>
    <s v="Bhubaneswar"/>
    <x v="283"/>
    <m/>
    <x v="7"/>
    <s v="Supervisors"/>
    <s v="SSG"/>
    <s v="Yes"/>
    <s v="Yes"/>
    <s v="Yes"/>
    <s v="Yes"/>
    <s v="Yes"/>
    <s v="Yes"/>
    <s v="No"/>
    <s v="0"/>
    <d v="2021-07-29T00:00:00"/>
    <d v="1899-12-30T12:13:40"/>
  </r>
  <r>
    <n v="4258"/>
    <s v="210000092107"/>
    <n v="60040258"/>
    <s v="G V S S Rao"/>
    <x v="7"/>
    <s v="Bhubaneswar"/>
    <x v="279"/>
    <m/>
    <x v="7"/>
    <s v="Supervisors"/>
    <s v="SSG"/>
    <s v="Yes"/>
    <s v="Yes"/>
    <s v="Yes"/>
    <s v="Yes"/>
    <s v="Yes"/>
    <s v="Yes"/>
    <s v="No"/>
    <s v="0"/>
    <d v="2021-07-29T00:00:00"/>
    <d v="1899-12-30T12:50:20"/>
  </r>
  <r>
    <n v="4260"/>
    <s v="210000092546"/>
    <n v="60030343"/>
    <s v="Abhiram Behera"/>
    <x v="7"/>
    <s v="Bhubaneswar"/>
    <x v="277"/>
    <m/>
    <x v="7"/>
    <s v="Supervisors"/>
    <s v="SSG"/>
    <s v="Yes"/>
    <s v="Yes"/>
    <s v="Yes"/>
    <s v="Yes"/>
    <s v="Yes"/>
    <s v="Yes"/>
    <s v="No"/>
    <s v="0"/>
    <d v="2021-07-29T00:00:00"/>
    <d v="1899-12-30T17:19:56"/>
  </r>
  <r>
    <n v="4343"/>
    <s v="210000094616"/>
    <n v="60040236"/>
    <s v="Lokesh Thakur"/>
    <x v="7"/>
    <s v="Bhubaneswar"/>
    <x v="281"/>
    <m/>
    <x v="7"/>
    <s v="Supervisors"/>
    <s v="SSG"/>
    <s v="Yes"/>
    <s v="Yes"/>
    <s v="Yes"/>
    <s v="Yes"/>
    <s v="Yes"/>
    <s v="Yes"/>
    <s v="No"/>
    <s v="0"/>
    <d v="2021-07-31T00:00:00"/>
    <d v="1899-12-30T17:21:47"/>
  </r>
  <r>
    <n v="4488"/>
    <s v="210000092515"/>
    <n v="60040393"/>
    <s v="G B Puhan"/>
    <x v="7"/>
    <s v="Bhubaneswar"/>
    <x v="51"/>
    <m/>
    <x v="7"/>
    <s v="Workmen"/>
    <s v="W11"/>
    <s v="Yes"/>
    <s v="Yes"/>
    <s v="Yes"/>
    <s v="Yes"/>
    <s v="Yes"/>
    <s v="Yes"/>
    <s v="No"/>
    <s v="0"/>
    <d v="2021-07-29T00:00:00"/>
    <d v="1899-12-30T16:58:30"/>
  </r>
  <r>
    <n v="4807"/>
    <s v="210000080629"/>
    <n v="60065108"/>
    <s v="Rajkishor Khanda"/>
    <x v="7"/>
    <s v="Bhubaneswar"/>
    <x v="275"/>
    <m/>
    <x v="7"/>
    <s v="Workmen"/>
    <s v="W5"/>
    <s v="Yes"/>
    <s v="Yes"/>
    <s v="Yes"/>
    <s v="Yes"/>
    <s v="Yes"/>
    <s v="Yes"/>
    <s v="No"/>
    <s v="0"/>
    <d v="2021-07-08T00:00:00"/>
    <d v="1899-12-30T12:54:54"/>
  </r>
  <r>
    <n v="4835"/>
    <s v="210000082955"/>
    <n v="60065101"/>
    <s v="Ranjan Satapathy"/>
    <x v="7"/>
    <s v="Bhubaneswar"/>
    <x v="279"/>
    <m/>
    <x v="7"/>
    <s v="Workmen"/>
    <s v="W5"/>
    <s v="Yes"/>
    <s v="Yes"/>
    <s v="Yes"/>
    <s v="Yes"/>
    <s v="Yes"/>
    <s v="Yes"/>
    <s v="No"/>
    <s v="0"/>
    <d v="2021-07-15T00:00:00"/>
    <d v="1899-12-30T06:47:09"/>
  </r>
  <r>
    <n v="4863"/>
    <s v="210000085351"/>
    <n v="60065112"/>
    <s v="Prabin Kumar Swain"/>
    <x v="7"/>
    <s v="Bhubaneswar"/>
    <x v="277"/>
    <m/>
    <x v="7"/>
    <s v="Workmen"/>
    <s v="W5"/>
    <s v="Yes"/>
    <s v="Yes"/>
    <s v="Yes"/>
    <s v="Yes"/>
    <s v="Yes"/>
    <s v="Yes"/>
    <s v="No"/>
    <s v="0"/>
    <d v="2021-07-22T00:00:00"/>
    <d v="1899-12-30T10:10:34"/>
  </r>
  <r>
    <n v="4878"/>
    <s v="210000086381"/>
    <n v="60065050"/>
    <s v="Hemanta Kumar Das"/>
    <x v="7"/>
    <s v="Bhubaneswar"/>
    <x v="279"/>
    <m/>
    <x v="7"/>
    <s v="Workmen"/>
    <s v="W5"/>
    <s v="Yes"/>
    <s v="Yes"/>
    <s v="Yes"/>
    <s v="Yes"/>
    <s v="Yes"/>
    <s v="Yes"/>
    <s v="No"/>
    <s v="0"/>
    <d v="2021-07-23T00:00:00"/>
    <d v="1899-12-30T16:52:57"/>
  </r>
  <r>
    <n v="4895"/>
    <s v="210000086920"/>
    <n v="60065116"/>
    <s v="Rohit Kumar Behera"/>
    <x v="7"/>
    <s v="Bhubaneswar"/>
    <x v="279"/>
    <m/>
    <x v="7"/>
    <s v="Workmen"/>
    <s v="W5"/>
    <s v="Yes"/>
    <s v="Yes"/>
    <s v="Yes"/>
    <s v="Yes"/>
    <s v="Yes"/>
    <s v="Yes"/>
    <s v="No"/>
    <s v="0"/>
    <d v="2021-07-24T00:00:00"/>
    <d v="1899-12-30T19:37:22"/>
  </r>
  <r>
    <n v="4912"/>
    <s v="210000088258"/>
    <n v="60065045"/>
    <s v="Pankaj Kumar Sahoo"/>
    <x v="7"/>
    <s v="Bhubaneswar"/>
    <x v="275"/>
    <m/>
    <x v="7"/>
    <s v="Workmen"/>
    <s v="W5"/>
    <s v="Yes"/>
    <s v="Yes"/>
    <s v="Yes"/>
    <s v="Yes"/>
    <s v="Yes"/>
    <s v="Yes"/>
    <s v="No"/>
    <s v="0"/>
    <d v="2021-07-26T00:00:00"/>
    <d v="1899-12-30T17:07:58"/>
  </r>
  <r>
    <n v="4913"/>
    <s v="210000088266"/>
    <n v="60065136"/>
    <s v="Tapan Kumar Sing"/>
    <x v="7"/>
    <s v="Bhubaneswar"/>
    <x v="281"/>
    <m/>
    <x v="7"/>
    <s v="Workmen"/>
    <s v="W5"/>
    <s v="Yes"/>
    <s v="Yes"/>
    <s v="Yes"/>
    <s v="Yes"/>
    <s v="Yes"/>
    <s v="Yes"/>
    <s v="No"/>
    <s v="0"/>
    <d v="2021-07-26T00:00:00"/>
    <d v="1899-12-30T17:23:10"/>
  </r>
  <r>
    <n v="4914"/>
    <s v="210000088322"/>
    <n v="60065139"/>
    <s v="Bisok Toppo"/>
    <x v="7"/>
    <s v="Bhubaneswar"/>
    <x v="286"/>
    <m/>
    <x v="7"/>
    <s v="Workmen"/>
    <s v="W5"/>
    <s v="Yes"/>
    <s v="Yes"/>
    <s v="Yes"/>
    <s v="Yes"/>
    <s v="Yes"/>
    <s v="Yes"/>
    <s v="No"/>
    <s v="0"/>
    <d v="2021-07-26T00:00:00"/>
    <d v="1899-12-30T17:29:54"/>
  </r>
  <r>
    <n v="4926"/>
    <s v="210000088125"/>
    <n v="60065044"/>
    <s v="Mahammad Samser"/>
    <x v="7"/>
    <s v="Bhubaneswar"/>
    <x v="281"/>
    <m/>
    <x v="7"/>
    <s v="Workmen"/>
    <s v="W5"/>
    <s v="Yes"/>
    <s v="Yes"/>
    <s v="Yes"/>
    <s v="Yes"/>
    <s v="Yes"/>
    <s v="Yes"/>
    <s v="No"/>
    <s v="0"/>
    <d v="2021-07-26T00:00:00"/>
    <d v="1899-12-30T16:10:12"/>
  </r>
  <r>
    <n v="4928"/>
    <s v="210000088116"/>
    <n v="60065115"/>
    <s v="Ratikanta Pradhan"/>
    <x v="7"/>
    <s v="Bhubaneswar"/>
    <x v="275"/>
    <m/>
    <x v="7"/>
    <s v="Workmen"/>
    <s v="W5"/>
    <s v="Yes"/>
    <s v="Yes"/>
    <s v="Yes"/>
    <s v="Yes"/>
    <s v="Yes"/>
    <s v="Yes"/>
    <s v="No"/>
    <s v="0"/>
    <d v="2021-07-26T00:00:00"/>
    <d v="1899-12-30T16:14:07"/>
  </r>
  <r>
    <n v="4929"/>
    <s v="210000088156"/>
    <n v="60065042"/>
    <s v="Sushanta Kumar Barik"/>
    <x v="7"/>
    <s v="Bhubaneswar"/>
    <x v="282"/>
    <m/>
    <x v="7"/>
    <s v="Workmen"/>
    <s v="W5"/>
    <s v="Yes"/>
    <s v="Yes"/>
    <s v="Yes"/>
    <s v="Yes"/>
    <s v="Yes"/>
    <s v="Yes"/>
    <s v="No"/>
    <s v="0"/>
    <d v="2021-07-26T00:00:00"/>
    <d v="1899-12-30T16:41:47"/>
  </r>
  <r>
    <n v="4942"/>
    <s v="210000087731"/>
    <n v="60065151"/>
    <s v="Dipak Kumar Prusty"/>
    <x v="7"/>
    <s v="Bhubaneswar"/>
    <x v="35"/>
    <m/>
    <x v="7"/>
    <s v="Workmen"/>
    <s v="W5"/>
    <s v="Yes"/>
    <s v="Yes"/>
    <s v="Yes"/>
    <s v="Yes"/>
    <s v="Yes"/>
    <s v="Yes"/>
    <s v="No"/>
    <s v="0"/>
    <d v="2021-07-26T00:00:00"/>
    <d v="1899-12-30T12:22:21"/>
  </r>
  <r>
    <n v="4959"/>
    <s v="210000088600"/>
    <n v="60065137"/>
    <s v="Dursun Soren"/>
    <x v="7"/>
    <s v="Bhubaneswar"/>
    <x v="281"/>
    <m/>
    <x v="7"/>
    <s v="Workmen"/>
    <s v="W5"/>
    <s v="Yes"/>
    <s v="Yes"/>
    <s v="Yes"/>
    <s v="Yes"/>
    <s v="Yes"/>
    <s v="Yes"/>
    <s v="No"/>
    <s v="0"/>
    <d v="2021-07-27T00:00:00"/>
    <d v="1899-12-30T09:29:11"/>
  </r>
  <r>
    <n v="4982"/>
    <s v="210000089345"/>
    <n v="60065041"/>
    <s v="Himansu Sekhar Dakua"/>
    <x v="7"/>
    <s v="Bhubaneswar"/>
    <x v="281"/>
    <m/>
    <x v="7"/>
    <s v="Workmen"/>
    <s v="W5"/>
    <s v="Yes"/>
    <s v="Yes"/>
    <s v="Yes"/>
    <s v="Yes"/>
    <s v="Yes"/>
    <s v="Yes"/>
    <s v="No"/>
    <s v="0"/>
    <d v="2021-07-27T00:00:00"/>
    <d v="1899-12-30T15:34:18"/>
  </r>
  <r>
    <n v="4986"/>
    <s v="210000089102"/>
    <n v="60065131"/>
    <s v="Sakti Prasad Behera"/>
    <x v="7"/>
    <s v="Bhubaneswar"/>
    <x v="292"/>
    <m/>
    <x v="7"/>
    <s v="Workmen"/>
    <s v="W5"/>
    <s v="Yes"/>
    <s v="Yes"/>
    <s v="Yes"/>
    <s v="Yes"/>
    <s v="Yes"/>
    <s v="Yes"/>
    <s v="No"/>
    <s v="0"/>
    <d v="2021-07-27T00:00:00"/>
    <d v="1899-12-30T12:55:02"/>
  </r>
  <r>
    <n v="5011"/>
    <s v="210000089655"/>
    <n v="60065129"/>
    <s v="Jagannath Dehury"/>
    <x v="7"/>
    <s v="Bhubaneswar"/>
    <x v="279"/>
    <m/>
    <x v="7"/>
    <s v="Workmen"/>
    <s v="W5"/>
    <s v="Yes"/>
    <s v="Yes"/>
    <s v="Yes"/>
    <s v="Yes"/>
    <s v="Yes"/>
    <s v="Yes"/>
    <s v="No"/>
    <s v="0"/>
    <d v="2021-07-27T00:00:00"/>
    <d v="1899-12-30T17:46:17"/>
  </r>
  <r>
    <n v="5025"/>
    <s v="210000089775"/>
    <n v="60020923"/>
    <s v="Dileshwar Behera"/>
    <x v="7"/>
    <s v="Bhubaneswar"/>
    <x v="278"/>
    <m/>
    <x v="7"/>
    <s v="Workmen"/>
    <s v="W5"/>
    <s v="Yes"/>
    <s v="Yes"/>
    <s v="Yes"/>
    <s v="Yes"/>
    <s v="Yes"/>
    <s v="Yes"/>
    <s v="No"/>
    <s v="0"/>
    <d v="2021-07-27T00:00:00"/>
    <d v="1899-12-30T18:52:16"/>
  </r>
  <r>
    <n v="5031"/>
    <s v="210000089631"/>
    <n v="60065111"/>
    <s v="Nirmal Kumar Sahoo"/>
    <x v="7"/>
    <s v="Bhubaneswar"/>
    <x v="279"/>
    <m/>
    <x v="7"/>
    <s v="Workmen"/>
    <s v="W5"/>
    <s v="Yes"/>
    <s v="Yes"/>
    <s v="Yes"/>
    <s v="Yes"/>
    <s v="Yes"/>
    <s v="Yes"/>
    <s v="No"/>
    <s v="0"/>
    <d v="2021-07-27T00:00:00"/>
    <d v="1899-12-30T17:19:45"/>
  </r>
  <r>
    <n v="5036"/>
    <s v="210000089628"/>
    <n v="60065142"/>
    <s v="Sankhai Soren"/>
    <x v="7"/>
    <s v="Bhubaneswar"/>
    <x v="280"/>
    <m/>
    <x v="7"/>
    <s v="Workmen"/>
    <s v="W5"/>
    <s v="Yes"/>
    <s v="Yes"/>
    <s v="Yes"/>
    <s v="Yes"/>
    <s v="Yes"/>
    <s v="Yes"/>
    <s v="No"/>
    <s v="0"/>
    <d v="2021-07-27T00:00:00"/>
    <d v="1899-12-30T17:29:40"/>
  </r>
  <r>
    <n v="5038"/>
    <s v="210000089749"/>
    <n v="60065119"/>
    <s v="Alok Kumar Dash"/>
    <x v="7"/>
    <s v="Bhubaneswar"/>
    <x v="59"/>
    <m/>
    <x v="7"/>
    <s v="Workmen"/>
    <s v="W5"/>
    <s v="Yes"/>
    <s v="Yes"/>
    <s v="Yes"/>
    <s v="Yes"/>
    <s v="Yes"/>
    <s v="Yes"/>
    <s v="No"/>
    <s v="0"/>
    <d v="2021-07-27T00:00:00"/>
    <d v="1899-12-30T18:42:35"/>
  </r>
  <r>
    <n v="5062"/>
    <s v="210000090082"/>
    <n v="60065132"/>
    <s v="Ajit Kumar Behera"/>
    <x v="7"/>
    <s v="Bhubaneswar"/>
    <x v="59"/>
    <m/>
    <x v="7"/>
    <s v="Workmen"/>
    <s v="W5"/>
    <s v="Yes"/>
    <s v="Yes"/>
    <s v="Yes"/>
    <s v="Yes"/>
    <s v="Yes"/>
    <s v="Yes"/>
    <s v="No"/>
    <s v="0"/>
    <d v="2021-07-28T00:00:00"/>
    <d v="1899-12-30T10:04:44"/>
  </r>
  <r>
    <n v="5081"/>
    <s v="210000090235"/>
    <n v="60065114"/>
    <s v="Dhirendra Kumar Sahoo"/>
    <x v="7"/>
    <s v="Bhubaneswar"/>
    <x v="35"/>
    <m/>
    <x v="7"/>
    <s v="Workmen"/>
    <s v="W5"/>
    <s v="Yes"/>
    <s v="Yes"/>
    <s v="Yes"/>
    <s v="Yes"/>
    <s v="Yes"/>
    <s v="Yes"/>
    <s v="No"/>
    <s v="0"/>
    <d v="2021-07-28T00:00:00"/>
    <d v="1899-12-30T10:52:11"/>
  </r>
  <r>
    <n v="5088"/>
    <s v="210000090296"/>
    <n v="60065047"/>
    <s v="Pitabasa Deep"/>
    <x v="7"/>
    <s v="Bhubaneswar"/>
    <x v="278"/>
    <m/>
    <x v="7"/>
    <s v="Workmen"/>
    <s v="W5"/>
    <s v="Yes"/>
    <s v="Yes"/>
    <s v="Yes"/>
    <s v="Yes"/>
    <s v="Yes"/>
    <s v="Yes"/>
    <s v="No"/>
    <s v="0"/>
    <d v="2021-07-28T00:00:00"/>
    <d v="1899-12-30T11:13:40"/>
  </r>
  <r>
    <n v="5092"/>
    <s v="210000090556"/>
    <n v="60065120"/>
    <s v="Dukhishyam Pradhan"/>
    <x v="7"/>
    <s v="Bhubaneswar"/>
    <x v="281"/>
    <m/>
    <x v="7"/>
    <s v="Workmen"/>
    <s v="W5"/>
    <s v="Yes"/>
    <s v="Yes"/>
    <s v="Yes"/>
    <s v="Yes"/>
    <s v="Yes"/>
    <s v="Yes"/>
    <s v="No"/>
    <s v="0"/>
    <d v="2021-07-28T00:00:00"/>
    <d v="1899-12-30T12:25:17"/>
  </r>
  <r>
    <n v="5108"/>
    <s v="210000090200"/>
    <n v="60065048"/>
    <s v="Mohita Harpal"/>
    <x v="7"/>
    <s v="Bhubaneswar"/>
    <x v="35"/>
    <m/>
    <x v="7"/>
    <s v="Workmen"/>
    <s v="W5"/>
    <s v="Yes"/>
    <s v="Yes"/>
    <s v="Yes"/>
    <s v="Yes"/>
    <s v="Yes"/>
    <s v="Yes"/>
    <s v="No"/>
    <s v="0"/>
    <d v="2021-07-28T00:00:00"/>
    <d v="1899-12-30T10:44:15"/>
  </r>
  <r>
    <n v="5110"/>
    <s v="210000090429"/>
    <n v="60065040"/>
    <s v="Ashutosh Parida"/>
    <x v="7"/>
    <s v="Bhubaneswar"/>
    <x v="35"/>
    <m/>
    <x v="7"/>
    <s v="Workmen"/>
    <s v="W5"/>
    <s v="Yes"/>
    <s v="Yes"/>
    <s v="Yes"/>
    <s v="Yes"/>
    <s v="Yes"/>
    <s v="Yes"/>
    <s v="No"/>
    <s v="0"/>
    <d v="2021-07-28T00:00:00"/>
    <d v="1899-12-30T11:49:53"/>
  </r>
  <r>
    <n v="5130"/>
    <s v="210000090373"/>
    <n v="60065125"/>
    <s v="Mrutyunjaya Maharana"/>
    <x v="7"/>
    <s v="Bhubaneswar"/>
    <x v="287"/>
    <m/>
    <x v="7"/>
    <s v="Workmen"/>
    <s v="W5"/>
    <s v="Yes"/>
    <s v="Yes"/>
    <s v="Yes"/>
    <s v="Yes"/>
    <s v="Yes"/>
    <s v="Yes"/>
    <s v="No"/>
    <s v="0"/>
    <d v="2021-07-28T00:00:00"/>
    <d v="1899-12-30T11:32:40"/>
  </r>
  <r>
    <n v="5135"/>
    <s v="210000090209"/>
    <n v="60065118"/>
    <s v="Sushanta Mahakur"/>
    <x v="7"/>
    <s v="Bhubaneswar"/>
    <x v="286"/>
    <m/>
    <x v="7"/>
    <s v="Workmen"/>
    <s v="W5"/>
    <s v="Yes"/>
    <s v="Yes"/>
    <s v="Yes"/>
    <s v="Yes"/>
    <s v="Yes"/>
    <s v="Yes"/>
    <s v="No"/>
    <s v="0"/>
    <d v="2021-07-28T00:00:00"/>
    <d v="1899-12-30T10:49:54"/>
  </r>
  <r>
    <n v="5143"/>
    <s v="210000090785"/>
    <n v="60065117"/>
    <s v="Narayan Panda"/>
    <x v="7"/>
    <s v="Bhubaneswar"/>
    <x v="291"/>
    <m/>
    <x v="7"/>
    <s v="Workmen"/>
    <s v="W5"/>
    <s v="Yes"/>
    <s v="Yes"/>
    <s v="Yes"/>
    <s v="Yes"/>
    <s v="Yes"/>
    <s v="Yes"/>
    <s v="No"/>
    <s v="0"/>
    <d v="2021-07-28T00:00:00"/>
    <d v="1899-12-30T14:42:00"/>
  </r>
  <r>
    <n v="5145"/>
    <s v="210000090962"/>
    <n v="60070275"/>
    <s v="Babun Dehury"/>
    <x v="7"/>
    <s v="Bhubaneswar"/>
    <x v="282"/>
    <m/>
    <x v="7"/>
    <s v="Workmen"/>
    <s v="W5"/>
    <s v="Yes"/>
    <s v="Yes"/>
    <s v="Yes"/>
    <s v="Yes"/>
    <s v="Yes"/>
    <s v="Yes"/>
    <s v="No"/>
    <s v="0"/>
    <d v="2021-07-28T00:00:00"/>
    <d v="1899-12-30T15:55:11"/>
  </r>
  <r>
    <n v="5150"/>
    <s v="210000091153"/>
    <n v="60065123"/>
    <s v="Jitendra Kumar Dehury"/>
    <x v="7"/>
    <s v="Bhubaneswar"/>
    <x v="282"/>
    <m/>
    <x v="7"/>
    <s v="Workmen"/>
    <s v="W5"/>
    <s v="Yes"/>
    <s v="Yes"/>
    <s v="Yes"/>
    <s v="Yes"/>
    <s v="Yes"/>
    <s v="Yes"/>
    <s v="No"/>
    <s v="0"/>
    <d v="2021-07-28T00:00:00"/>
    <d v="1899-12-30T17:07:21"/>
  </r>
  <r>
    <n v="5155"/>
    <s v="210000091391"/>
    <n v="60011286"/>
    <s v="Amar Kumar Das"/>
    <x v="7"/>
    <s v="Bhubaneswar"/>
    <x v="279"/>
    <m/>
    <x v="7"/>
    <s v="Workmen"/>
    <s v="W5"/>
    <s v="Yes"/>
    <s v="Yes"/>
    <s v="Yes"/>
    <s v="Yes"/>
    <s v="Yes"/>
    <s v="Yes"/>
    <s v="No"/>
    <s v="0"/>
    <d v="2021-07-28T00:00:00"/>
    <d v="1899-12-30T18:57:35"/>
  </r>
  <r>
    <n v="5166"/>
    <s v="210000091388"/>
    <n v="60065103"/>
    <s v="Narendra Kumar Mohanty"/>
    <x v="7"/>
    <s v="Bhubaneswar"/>
    <x v="285"/>
    <m/>
    <x v="7"/>
    <s v="Workmen"/>
    <s v="W5"/>
    <s v="Yes"/>
    <s v="Yes"/>
    <s v="Yes"/>
    <s v="Yes"/>
    <s v="Yes"/>
    <s v="Yes"/>
    <s v="No"/>
    <s v="0"/>
    <d v="2021-07-28T00:00:00"/>
    <d v="1899-12-30T19:33:57"/>
  </r>
  <r>
    <n v="5167"/>
    <s v="210000091421"/>
    <n v="60070255"/>
    <s v="Deepak Kumar Dalai"/>
    <x v="7"/>
    <s v="Bhubaneswar"/>
    <x v="285"/>
    <m/>
    <x v="7"/>
    <s v="Workmen"/>
    <s v="W5"/>
    <s v="Yes"/>
    <s v="Yes"/>
    <s v="Yes"/>
    <s v="Yes"/>
    <s v="Yes"/>
    <s v="Yes"/>
    <s v="No"/>
    <s v="0"/>
    <d v="2021-07-28T00:00:00"/>
    <d v="1899-12-30T19:36:52"/>
  </r>
  <r>
    <n v="5194"/>
    <s v="210000091272"/>
    <n v="60031202"/>
    <s v="Bhagaban Behera"/>
    <x v="7"/>
    <s v="Bhubaneswar"/>
    <x v="278"/>
    <m/>
    <x v="7"/>
    <s v="Workmen"/>
    <s v="W5"/>
    <s v="Yes"/>
    <s v="Yes"/>
    <s v="Yes"/>
    <s v="Yes"/>
    <s v="Yes"/>
    <s v="Yes"/>
    <s v="No"/>
    <s v="0"/>
    <d v="2021-07-28T00:00:00"/>
    <d v="1899-12-30T17:49:39"/>
  </r>
  <r>
    <n v="5196"/>
    <s v="210000091304"/>
    <n v="60065122"/>
    <s v="Balaram Behera"/>
    <x v="7"/>
    <s v="Bhubaneswar"/>
    <x v="287"/>
    <m/>
    <x v="7"/>
    <s v="Workmen"/>
    <s v="W5"/>
    <s v="Yes"/>
    <s v="Yes"/>
    <s v="Yes"/>
    <s v="Yes"/>
    <s v="Yes"/>
    <s v="Yes"/>
    <s v="No"/>
    <s v="0"/>
    <d v="2021-07-28T00:00:00"/>
    <d v="1899-12-30T18:08:59"/>
  </r>
  <r>
    <n v="5210"/>
    <s v="210000090946"/>
    <n v="60065109"/>
    <s v="Subrat Kumar Nanda"/>
    <x v="7"/>
    <s v="Bhubaneswar"/>
    <x v="276"/>
    <m/>
    <x v="7"/>
    <s v="Workmen"/>
    <s v="W5"/>
    <s v="Yes"/>
    <s v="Yes"/>
    <s v="Yes"/>
    <s v="Yes"/>
    <s v="Yes"/>
    <s v="Yes"/>
    <s v="No"/>
    <s v="0"/>
    <d v="2021-07-28T00:00:00"/>
    <d v="1899-12-30T15:58:42"/>
  </r>
  <r>
    <n v="5213"/>
    <s v="210000091514"/>
    <n v="60065057"/>
    <s v="Rabindra Pradhan"/>
    <x v="7"/>
    <s v="Bhubaneswar"/>
    <x v="278"/>
    <m/>
    <x v="7"/>
    <s v="Workmen"/>
    <s v="W5"/>
    <s v="Yes"/>
    <s v="Yes"/>
    <s v="Yes"/>
    <s v="Yes"/>
    <s v="Yes"/>
    <s v="Yes"/>
    <s v="No"/>
    <s v="0"/>
    <d v="2021-07-28T00:00:00"/>
    <d v="1899-12-30T22:45:20"/>
  </r>
  <r>
    <n v="5221"/>
    <s v="210000091615"/>
    <n v="60041742"/>
    <s v="Sanjaya Kumar Rout"/>
    <x v="7"/>
    <s v="Bhubaneswar"/>
    <x v="292"/>
    <m/>
    <x v="7"/>
    <s v="Workmen"/>
    <s v="W5"/>
    <s v="Yes"/>
    <s v="Yes"/>
    <s v="Yes"/>
    <s v="Yes"/>
    <s v="Yes"/>
    <s v="Yes"/>
    <s v="No"/>
    <s v="0"/>
    <d v="2021-07-29T00:00:00"/>
    <d v="1899-12-30T09:43:10"/>
  </r>
  <r>
    <n v="5233"/>
    <s v="210000091821"/>
    <n v="60065105"/>
    <s v="Santosh Kumar Tripathy"/>
    <x v="7"/>
    <s v="Bhubaneswar"/>
    <x v="276"/>
    <m/>
    <x v="7"/>
    <s v="Workmen"/>
    <s v="W5"/>
    <s v="Yes"/>
    <s v="Yes"/>
    <s v="Yes"/>
    <s v="Yes"/>
    <s v="Yes"/>
    <s v="Yes"/>
    <s v="No"/>
    <s v="0"/>
    <d v="2021-07-29T00:00:00"/>
    <d v="1899-12-30T10:54:59"/>
  </r>
  <r>
    <n v="5282"/>
    <s v="210000092012"/>
    <n v="60065113"/>
    <s v="Birendra Kumar Sahoo"/>
    <x v="7"/>
    <s v="Bhubaneswar"/>
    <x v="280"/>
    <m/>
    <x v="7"/>
    <s v="Workmen"/>
    <s v="W5"/>
    <s v="Yes"/>
    <s v="Yes"/>
    <s v="Yes"/>
    <s v="Yes"/>
    <s v="Yes"/>
    <s v="Yes"/>
    <s v="No"/>
    <s v="0"/>
    <d v="2021-07-29T00:00:00"/>
    <d v="1899-12-30T12:04:20"/>
  </r>
  <r>
    <n v="5284"/>
    <s v="210000092031"/>
    <n v="60070271"/>
    <s v="Tarachanda Meher"/>
    <x v="7"/>
    <s v="Bhubaneswar"/>
    <x v="276"/>
    <m/>
    <x v="7"/>
    <s v="Workmen"/>
    <s v="W5"/>
    <s v="Yes"/>
    <s v="Yes"/>
    <s v="Yes"/>
    <s v="Yes"/>
    <s v="Yes"/>
    <s v="Yes"/>
    <s v="No"/>
    <s v="0"/>
    <d v="2021-07-29T00:00:00"/>
    <d v="1899-12-30T12:12:38"/>
  </r>
  <r>
    <n v="5285"/>
    <s v="210000092051"/>
    <n v="60065127"/>
    <s v="Nihar Ranjan Budek"/>
    <x v="7"/>
    <s v="Bhubaneswar"/>
    <x v="276"/>
    <m/>
    <x v="7"/>
    <s v="Workmen"/>
    <s v="W5"/>
    <s v="Yes"/>
    <s v="Yes"/>
    <s v="Yes"/>
    <s v="Yes"/>
    <s v="Yes"/>
    <s v="Yes"/>
    <s v="No"/>
    <s v="0"/>
    <d v="2021-07-29T00:00:00"/>
    <d v="1899-12-30T12:18:45"/>
  </r>
  <r>
    <n v="5300"/>
    <s v="210000092712"/>
    <n v="60065130"/>
    <s v="Rakesh Kumar Behera"/>
    <x v="7"/>
    <s v="Bhubaneswar"/>
    <x v="277"/>
    <m/>
    <x v="7"/>
    <s v="Workmen"/>
    <s v="W5"/>
    <s v="Yes"/>
    <s v="Yes"/>
    <s v="Yes"/>
    <s v="Yes"/>
    <s v="Yes"/>
    <s v="Yes"/>
    <s v="No"/>
    <s v="0"/>
    <d v="2021-07-29T00:00:00"/>
    <d v="1899-12-30T19:06:14"/>
  </r>
  <r>
    <n v="5313"/>
    <s v="210000092550"/>
    <n v="60065128"/>
    <s v="Bhaskar Meher"/>
    <x v="7"/>
    <s v="Bhubaneswar"/>
    <x v="284"/>
    <m/>
    <x v="7"/>
    <s v="Workmen"/>
    <s v="W5"/>
    <s v="Yes"/>
    <s v="Yes"/>
    <s v="Yes"/>
    <s v="Yes"/>
    <s v="Yes"/>
    <s v="Yes"/>
    <s v="No"/>
    <s v="0"/>
    <d v="2021-07-29T00:00:00"/>
    <d v="1899-12-30T17:21:35"/>
  </r>
  <r>
    <n v="5320"/>
    <s v="210000092776"/>
    <n v="60065140"/>
    <s v="Pabitra Mohan Bagharay"/>
    <x v="7"/>
    <s v="Bhubaneswar"/>
    <x v="51"/>
    <m/>
    <x v="7"/>
    <s v="Workmen"/>
    <s v="W5"/>
    <s v="Yes"/>
    <s v="Yes"/>
    <s v="Yes"/>
    <s v="Yes"/>
    <s v="Yes"/>
    <s v="Yes"/>
    <s v="No"/>
    <s v="0"/>
    <d v="2021-07-29T00:00:00"/>
    <d v="1899-12-30T19:49:44"/>
  </r>
  <r>
    <n v="5322"/>
    <s v="210000092496"/>
    <n v="60065152"/>
    <s v="Manas Ranjan Maharana"/>
    <x v="7"/>
    <s v="Bhubaneswar"/>
    <x v="277"/>
    <m/>
    <x v="7"/>
    <s v="Workmen"/>
    <s v="W5"/>
    <s v="Yes"/>
    <s v="Yes"/>
    <s v="Yes"/>
    <s v="Yes"/>
    <s v="Yes"/>
    <s v="Yes"/>
    <s v="No"/>
    <s v="0"/>
    <d v="2021-07-29T00:00:00"/>
    <d v="1899-12-30T16:56:13"/>
  </r>
  <r>
    <n v="5323"/>
    <s v="210000092885"/>
    <n v="60065110"/>
    <s v="Pankaj Kumar Mohanty"/>
    <x v="7"/>
    <s v="Bhubaneswar"/>
    <x v="287"/>
    <m/>
    <x v="7"/>
    <s v="Workmen"/>
    <s v="W5"/>
    <s v="Yes"/>
    <s v="Yes"/>
    <s v="Yes"/>
    <s v="Yes"/>
    <s v="Yes"/>
    <s v="Yes"/>
    <s v="No"/>
    <s v="0"/>
    <d v="2021-07-30T00:00:00"/>
    <d v="1899-12-30T07:20:07"/>
  </r>
  <r>
    <n v="5359"/>
    <s v="210000093341"/>
    <n v="60040489"/>
    <s v="Ganshyam Behera"/>
    <x v="7"/>
    <s v="Bhubaneswar"/>
    <x v="35"/>
    <m/>
    <x v="7"/>
    <s v="Workmen"/>
    <s v="W5"/>
    <s v="Yes"/>
    <s v="Yes"/>
    <s v="Yes"/>
    <s v="Yes"/>
    <s v="Yes"/>
    <s v="Yes"/>
    <s v="No"/>
    <s v="0"/>
    <d v="2021-07-30T00:00:00"/>
    <d v="1899-12-30T11:53:24"/>
  </r>
  <r>
    <n v="5367"/>
    <s v="210000093653"/>
    <n v="60065106"/>
    <s v="Trahikara Padhan"/>
    <x v="7"/>
    <s v="Bhubaneswar"/>
    <x v="295"/>
    <m/>
    <x v="7"/>
    <s v="Workmen"/>
    <s v="W5"/>
    <s v="Yes"/>
    <s v="Yes"/>
    <s v="Yes"/>
    <s v="Yes"/>
    <s v="Yes"/>
    <s v="Yes"/>
    <s v="No"/>
    <s v="0"/>
    <d v="2021-07-30T00:00:00"/>
    <d v="1899-12-30T15:48:17"/>
  </r>
  <r>
    <n v="5550"/>
    <s v="210000086219"/>
    <n v="60041538"/>
    <s v="Dipak Kumar Rath"/>
    <x v="7"/>
    <s v="Bhubaneswar"/>
    <x v="291"/>
    <m/>
    <x v="7"/>
    <s v="Workmen"/>
    <s v="W6"/>
    <s v="Yes"/>
    <s v="Yes"/>
    <s v="Yes"/>
    <s v="Yes"/>
    <s v="Yes"/>
    <s v="Yes"/>
    <s v="No"/>
    <s v="0"/>
    <d v="2021-07-23T00:00:00"/>
    <d v="1899-12-30T15:13:30"/>
  </r>
  <r>
    <n v="5571"/>
    <s v="210000088374"/>
    <n v="60040473"/>
    <s v="Sunil Biswas"/>
    <x v="7"/>
    <s v="Bhubaneswar"/>
    <x v="278"/>
    <m/>
    <x v="7"/>
    <s v="Workmen"/>
    <s v="W6"/>
    <s v="Yes"/>
    <s v="Yes"/>
    <s v="Yes"/>
    <s v="Yes"/>
    <s v="Yes"/>
    <s v="Yes"/>
    <s v="No"/>
    <s v="0"/>
    <d v="2021-07-26T00:00:00"/>
    <d v="1899-12-30T18:03:57"/>
  </r>
  <r>
    <n v="5577"/>
    <s v="210000087994"/>
    <n v="60041540"/>
    <s v="Binod Kumar Mohanty"/>
    <x v="7"/>
    <s v="Bhubaneswar"/>
    <x v="281"/>
    <m/>
    <x v="7"/>
    <s v="Workmen"/>
    <s v="W6"/>
    <s v="Yes"/>
    <s v="Yes"/>
    <s v="Yes"/>
    <s v="Yes"/>
    <s v="Yes"/>
    <s v="Yes"/>
    <s v="No"/>
    <s v="0"/>
    <d v="2021-07-26T00:00:00"/>
    <d v="1899-12-30T15:02:04"/>
  </r>
  <r>
    <n v="5642"/>
    <s v="210000091588"/>
    <n v="60041532"/>
    <s v="Ajay Kumar Singh"/>
    <x v="7"/>
    <s v="Bhubaneswar"/>
    <x v="278"/>
    <m/>
    <x v="7"/>
    <s v="Workmen"/>
    <s v="W6"/>
    <s v="Yes"/>
    <s v="Yes"/>
    <s v="Yes"/>
    <s v="Yes"/>
    <s v="Yes"/>
    <s v="Yes"/>
    <s v="No"/>
    <s v="0"/>
    <d v="2021-07-29T00:00:00"/>
    <d v="1899-12-30T09:40:43"/>
  </r>
  <r>
    <n v="5656"/>
    <s v="210000091990"/>
    <n v="60041433"/>
    <s v="Chhabi Lal Mandal"/>
    <x v="7"/>
    <s v="Bhubaneswar"/>
    <x v="280"/>
    <m/>
    <x v="7"/>
    <s v="Workmen"/>
    <s v="W6"/>
    <s v="Yes"/>
    <s v="Yes"/>
    <s v="Yes"/>
    <s v="Yes"/>
    <s v="Yes"/>
    <s v="Yes"/>
    <s v="No"/>
    <s v="0"/>
    <d v="2021-07-29T00:00:00"/>
    <d v="1899-12-30T12:11:50"/>
  </r>
  <r>
    <n v="5668"/>
    <s v="210000092692"/>
    <n v="60040479"/>
    <s v="U N Rudrapal"/>
    <x v="7"/>
    <s v="Bhubaneswar"/>
    <x v="278"/>
    <m/>
    <x v="7"/>
    <s v="Workmen"/>
    <s v="W6"/>
    <s v="Yes"/>
    <s v="Yes"/>
    <s v="Yes"/>
    <s v="Yes"/>
    <s v="Yes"/>
    <s v="Yes"/>
    <s v="No"/>
    <s v="0"/>
    <d v="2021-07-29T00:00:00"/>
    <d v="1899-12-30T18:39:35"/>
  </r>
  <r>
    <n v="5763"/>
    <s v="210000088659"/>
    <n v="60041503"/>
    <s v="Raghunath Marndi"/>
    <x v="7"/>
    <s v="Bhubaneswar"/>
    <x v="275"/>
    <m/>
    <x v="7"/>
    <s v="Workmen"/>
    <s v="W7"/>
    <s v="Yes"/>
    <s v="Yes"/>
    <s v="Yes"/>
    <s v="Yes"/>
    <s v="Yes"/>
    <s v="Yes"/>
    <s v="No"/>
    <s v="0"/>
    <d v="2021-07-27T00:00:00"/>
    <d v="1899-12-30T09:52:52"/>
  </r>
  <r>
    <n v="5800"/>
    <s v="210000090403"/>
    <n v="60045137"/>
    <s v="Maha Dev Dash"/>
    <x v="7"/>
    <s v="Bhubaneswar"/>
    <x v="292"/>
    <m/>
    <x v="7"/>
    <s v="Workmen"/>
    <s v="W8"/>
    <s v="Yes"/>
    <s v="Yes"/>
    <s v="Yes"/>
    <s v="Yes"/>
    <s v="Yes"/>
    <s v="Yes"/>
    <s v="No"/>
    <s v="0"/>
    <d v="2021-07-28T00:00:00"/>
    <d v="1899-12-30T11:35:26"/>
  </r>
  <r>
    <n v="5802"/>
    <s v="210000090256"/>
    <n v="60041476"/>
    <s v="Nuna Ram Manjhi"/>
    <x v="7"/>
    <s v="Bhubaneswar"/>
    <x v="35"/>
    <m/>
    <x v="7"/>
    <s v="Workmen"/>
    <s v="W8"/>
    <s v="Yes"/>
    <s v="Yes"/>
    <s v="Yes"/>
    <s v="Yes"/>
    <s v="Yes"/>
    <s v="Yes"/>
    <s v="No"/>
    <s v="0"/>
    <d v="2021-07-28T00:00:00"/>
    <d v="1899-12-30T11:03:16"/>
  </r>
  <r>
    <n v="5843"/>
    <s v="210000087715"/>
    <n v="60045116"/>
    <s v="R M Gouda"/>
    <x v="7"/>
    <s v="Bhubaneswar"/>
    <x v="59"/>
    <m/>
    <x v="7"/>
    <s v="Workmen"/>
    <s v="W9"/>
    <s v="Yes"/>
    <s v="Yes"/>
    <s v="Yes"/>
    <s v="Yes"/>
    <s v="Yes"/>
    <s v="Yes"/>
    <s v="No"/>
    <s v="0"/>
    <d v="2021-07-26T00:00:00"/>
    <d v="1899-12-30T12:18:10"/>
  </r>
  <r>
    <n v="5854"/>
    <s v="210000090165"/>
    <n v="60045108"/>
    <s v="P C Tripathy"/>
    <x v="7"/>
    <s v="Bhubaneswar"/>
    <x v="275"/>
    <m/>
    <x v="7"/>
    <s v="Workmen"/>
    <s v="W9"/>
    <s v="Yes"/>
    <s v="Yes"/>
    <s v="Yes"/>
    <s v="Yes"/>
    <s v="Yes"/>
    <s v="Yes"/>
    <s v="No"/>
    <s v="0"/>
    <d v="2021-07-28T00:00:00"/>
    <d v="1899-12-30T10:35:30"/>
  </r>
  <r>
    <n v="5867"/>
    <s v="210000092492"/>
    <n v="60040408"/>
    <s v="Trilochan Behera"/>
    <x v="7"/>
    <s v="Bhubaneswar"/>
    <x v="291"/>
    <m/>
    <x v="7"/>
    <s v="Workmen"/>
    <s v="W9"/>
    <s v="Yes"/>
    <s v="Yes"/>
    <s v="Yes"/>
    <s v="Yes"/>
    <s v="Yes"/>
    <s v="Yes"/>
    <s v="No"/>
    <s v="0"/>
    <d v="2021-07-29T00:00:00"/>
    <d v="1899-12-30T16:46:16"/>
  </r>
  <r>
    <n v="5927"/>
    <s v="210000093387"/>
    <n v="60040395"/>
    <s v="Sudhansu Kr Behera"/>
    <x v="7"/>
    <s v="Bhubaneswar"/>
    <x v="277"/>
    <m/>
    <x v="7"/>
    <s v="Workmen"/>
    <s v="WSG"/>
    <s v="Yes"/>
    <s v="Yes"/>
    <s v="Yes"/>
    <s v="Yes"/>
    <s v="Yes"/>
    <s v="Yes"/>
    <s v="No"/>
    <s v="0"/>
    <d v="2021-07-30T00:00:00"/>
    <d v="1899-12-30T12:19:29"/>
  </r>
  <r>
    <n v="5957"/>
    <s v="210000080668"/>
    <n v="60002255"/>
    <s v="Rama Chandra Sahoo"/>
    <x v="7"/>
    <s v="Bhubaneswar"/>
    <x v="59"/>
    <m/>
    <x v="7"/>
    <s v="Executives"/>
    <s v="E6"/>
    <s v="Yes"/>
    <s v="Yes"/>
    <s v="Yes"/>
    <s v="Yes"/>
    <s v="Yes"/>
    <s v="Yes"/>
    <s v="Yes"/>
    <s v="110007248534"/>
    <d v="2021-07-08T00:00:00"/>
    <d v="1899-12-30T13:09:37"/>
  </r>
  <r>
    <n v="5971"/>
    <s v="210000090364"/>
    <n v="60041499"/>
    <s v="Ashutosh Tripathy"/>
    <x v="7"/>
    <s v="Bhubaneswar"/>
    <x v="59"/>
    <m/>
    <x v="7"/>
    <s v="Supervisors"/>
    <s v="S4"/>
    <s v="Yes"/>
    <s v="Yes"/>
    <s v="Yes"/>
    <s v="Yes"/>
    <s v="Yes"/>
    <s v="Yes"/>
    <s v="Yes"/>
    <s v="110007871541"/>
    <d v="2021-07-28T00:00:00"/>
    <d v="1899-12-30T11:26:58"/>
  </r>
  <r>
    <n v="5980"/>
    <s v="210000092451"/>
    <n v="60065093"/>
    <s v="Bighneswar Nayak"/>
    <x v="7"/>
    <s v="Bhubaneswar"/>
    <x v="282"/>
    <m/>
    <x v="7"/>
    <s v="Supervisors"/>
    <s v="S4"/>
    <s v="Yes"/>
    <s v="Yes"/>
    <s v="Yes"/>
    <s v="Yes"/>
    <s v="Yes"/>
    <s v="Yes"/>
    <s v="Yes"/>
    <s v="110010525750"/>
    <d v="2021-07-29T00:00:00"/>
    <d v="1899-12-30T16:25:16"/>
  </r>
  <r>
    <n v="6017"/>
    <s v="210000088148"/>
    <n v="60040189"/>
    <s v="B K Sahoo"/>
    <x v="7"/>
    <s v="Bhubaneswar"/>
    <x v="281"/>
    <m/>
    <x v="7"/>
    <s v="Executives"/>
    <s v="E6"/>
    <s v="Yes"/>
    <s v="Yes"/>
    <s v="Yes"/>
    <s v="Yes"/>
    <s v="Yes"/>
    <s v="Yes"/>
    <s v="Yes"/>
    <s v="110019451998"/>
    <d v="2021-07-26T00:00:00"/>
    <d v="1899-12-30T16:28:31"/>
  </r>
  <r>
    <n v="6032"/>
    <s v="210000089886"/>
    <n v="60065170"/>
    <s v="Prakash Chandra Barik"/>
    <x v="7"/>
    <s v="Bhubaneswar"/>
    <x v="59"/>
    <m/>
    <x v="7"/>
    <s v="Executives"/>
    <s v="E5"/>
    <s v="Yes"/>
    <s v="Yes"/>
    <s v="Yes"/>
    <s v="Yes"/>
    <s v="Yes"/>
    <s v="Yes"/>
    <s v="Yes"/>
    <s v="110027400259"/>
    <d v="2021-07-27T00:00:00"/>
    <d v="1899-12-30T22:14:31"/>
  </r>
  <r>
    <n v="6034"/>
    <s v="210000088031"/>
    <n v="60010529"/>
    <s v="B K Mohanty"/>
    <x v="7"/>
    <s v="Bhubaneswar"/>
    <x v="59"/>
    <m/>
    <x v="7"/>
    <s v="Supervisors"/>
    <s v="SSG"/>
    <s v="Yes"/>
    <s v="Yes"/>
    <s v="Yes"/>
    <s v="Yes"/>
    <s v="Yes"/>
    <s v="Yes"/>
    <s v="Yes"/>
    <s v="110027409589"/>
    <d v="2021-07-26T00:00:00"/>
    <d v="1899-12-30T15:25:47"/>
  </r>
  <r>
    <n v="6035"/>
    <s v="210000088499"/>
    <n v="60041558"/>
    <s v="Sujeet Kumar"/>
    <x v="7"/>
    <s v="Bhubaneswar"/>
    <x v="35"/>
    <m/>
    <x v="7"/>
    <s v="Supervisors"/>
    <s v="SSG"/>
    <s v="Yes"/>
    <s v="Yes"/>
    <s v="Yes"/>
    <s v="Yes"/>
    <s v="Yes"/>
    <s v="Yes"/>
    <s v="Yes"/>
    <s v="110027442947"/>
    <d v="2021-07-26T00:00:00"/>
    <d v="1899-12-30T22:15:02"/>
  </r>
  <r>
    <n v="6039"/>
    <s v="210000091381"/>
    <n v="60065207"/>
    <s v="Banavathu Balaji"/>
    <x v="7"/>
    <s v="Bhubaneswar"/>
    <x v="278"/>
    <m/>
    <x v="7"/>
    <s v="Supervisors"/>
    <s v="S2"/>
    <s v="Yes"/>
    <s v="Yes"/>
    <s v="Yes"/>
    <s v="Yes"/>
    <s v="Yes"/>
    <s v="Yes"/>
    <s v="Yes"/>
    <s v="110027662024"/>
    <d v="2021-07-28T00:00:00"/>
    <d v="1899-12-30T18:57:15"/>
  </r>
  <r>
    <n v="6040"/>
    <s v="210000088070"/>
    <n v="60000533"/>
    <s v="Bipin Bihari Rath"/>
    <x v="7"/>
    <s v="Bhubaneswar"/>
    <x v="59"/>
    <m/>
    <x v="7"/>
    <s v="Executives"/>
    <s v="E8"/>
    <s v="Yes"/>
    <s v="Yes"/>
    <s v="Yes"/>
    <s v="Yes"/>
    <s v="Yes"/>
    <s v="Yes"/>
    <s v="Yes"/>
    <s v="110027695282"/>
    <d v="2021-07-26T00:00:00"/>
    <d v="1899-12-30T16:00:29"/>
  </r>
  <r>
    <n v="6042"/>
    <s v="210000087753"/>
    <n v="60065177"/>
    <s v="B Ravi Kumar"/>
    <x v="7"/>
    <s v="Bhubaneswar"/>
    <x v="283"/>
    <m/>
    <x v="7"/>
    <s v="Executives"/>
    <s v="E5"/>
    <s v="Yes"/>
    <s v="Yes"/>
    <s v="Yes"/>
    <s v="Yes"/>
    <s v="Yes"/>
    <s v="Yes"/>
    <s v="Yes"/>
    <s v="110027871635"/>
    <d v="2021-07-26T00:00:00"/>
    <d v="1899-12-30T12:26:28"/>
  </r>
  <r>
    <n v="6047"/>
    <s v="210000082539"/>
    <n v="60065195"/>
    <s v="G Narasimha Naik"/>
    <x v="7"/>
    <s v="Bhubaneswar"/>
    <x v="279"/>
    <m/>
    <x v="7"/>
    <s v="Executives"/>
    <s v="E5"/>
    <s v="Yes"/>
    <s v="Yes"/>
    <s v="Yes"/>
    <s v="Yes"/>
    <s v="Yes"/>
    <s v="Yes"/>
    <s v="Yes"/>
    <s v="110027947435"/>
    <d v="2021-07-13T00:00:00"/>
    <d v="1899-12-30T19:43:59"/>
  </r>
  <r>
    <n v="6050"/>
    <s v="210000093274"/>
    <n v="60003411"/>
    <s v="Ranjit Bhattray"/>
    <x v="7"/>
    <s v="Bhubaneswar"/>
    <x v="283"/>
    <m/>
    <x v="7"/>
    <s v="Executives"/>
    <s v="E3"/>
    <s v="Yes"/>
    <s v="Yes"/>
    <s v="Yes"/>
    <s v="Yes"/>
    <s v="Yes"/>
    <s v="Yes"/>
    <s v="Yes"/>
    <s v="110033562620"/>
    <d v="2021-07-30T00:00:00"/>
    <d v="1899-12-30T11:16:12"/>
  </r>
  <r>
    <n v="6053"/>
    <s v="210000080863"/>
    <n v="60000567"/>
    <s v="S K Mishra"/>
    <x v="7"/>
    <s v="Bhubaneswar"/>
    <x v="59"/>
    <m/>
    <x v="7"/>
    <s v="Executives"/>
    <s v="E8"/>
    <s v="Yes"/>
    <s v="Yes"/>
    <s v="Yes"/>
    <s v="Yes"/>
    <s v="Yes"/>
    <s v="Yes"/>
    <s v="Yes"/>
    <s v="110037256364"/>
    <d v="2021-07-08T00:00:00"/>
    <d v="1899-12-30T19:32:46"/>
  </r>
  <r>
    <n v="6058"/>
    <s v="210000087882"/>
    <n v="60002469"/>
    <s v="Purusottam Toppo"/>
    <x v="7"/>
    <s v="Bhubaneswar"/>
    <x v="281"/>
    <m/>
    <x v="7"/>
    <s v="Executives"/>
    <s v="E6"/>
    <s v="Yes"/>
    <s v="Yes"/>
    <s v="Yes"/>
    <s v="Yes"/>
    <s v="Yes"/>
    <s v="Yes"/>
    <s v="Yes"/>
    <s v="110037359011"/>
    <d v="2021-07-26T00:00:00"/>
    <d v="1899-12-30T13:25:17"/>
  </r>
  <r>
    <n v="6070"/>
    <s v="210000090325"/>
    <n v="60041502"/>
    <s v="Pramod Kumar Sahoo"/>
    <x v="7"/>
    <s v="Bhubaneswar"/>
    <x v="282"/>
    <m/>
    <x v="7"/>
    <s v="Supervisors"/>
    <s v="S4"/>
    <s v="Yes"/>
    <s v="Yes"/>
    <s v="Yes"/>
    <s v="Yes"/>
    <s v="Yes"/>
    <s v="Yes"/>
    <s v="Yes"/>
    <s v="110037877104"/>
    <d v="2021-07-28T00:00:00"/>
    <d v="1899-12-30T11:18:36"/>
  </r>
  <r>
    <n v="6087"/>
    <s v="210000083936"/>
    <n v="60000568"/>
    <s v="S P Kar"/>
    <x v="7"/>
    <s v="Bhubaneswar"/>
    <x v="35"/>
    <m/>
    <x v="7"/>
    <s v="Executives"/>
    <s v="E8"/>
    <s v="Yes"/>
    <s v="Yes"/>
    <s v="Yes"/>
    <s v="Yes"/>
    <s v="Yes"/>
    <s v="Yes"/>
    <s v="Yes"/>
    <s v="110047268988"/>
    <d v="2021-07-17T00:00:00"/>
    <d v="1899-12-30T20:43:45"/>
  </r>
  <r>
    <n v="6090"/>
    <s v="210000080298"/>
    <n v="60001517"/>
    <s v="Arun Kumar Parida"/>
    <x v="7"/>
    <s v="Bhubaneswar"/>
    <x v="59"/>
    <m/>
    <x v="7"/>
    <s v="Executives"/>
    <s v="E5"/>
    <s v="Yes"/>
    <s v="Yes"/>
    <s v="Yes"/>
    <s v="Yes"/>
    <s v="Yes"/>
    <s v="Yes"/>
    <s v="Yes"/>
    <s v="110047322757"/>
    <d v="2021-07-07T00:00:00"/>
    <d v="1899-12-30T15:53:36"/>
  </r>
  <r>
    <n v="6098"/>
    <s v="210000091415"/>
    <n v="60041500"/>
    <s v="Pratap Chandra Sahoo"/>
    <x v="7"/>
    <s v="Bhubaneswar"/>
    <x v="282"/>
    <m/>
    <x v="7"/>
    <s v="Supervisors"/>
    <s v="S4"/>
    <s v="Yes"/>
    <s v="Yes"/>
    <s v="Yes"/>
    <s v="Yes"/>
    <s v="Yes"/>
    <s v="Yes"/>
    <s v="Yes"/>
    <s v="110047967621"/>
    <d v="2021-07-28T00:00:00"/>
    <d v="1899-12-30T19:53:16"/>
  </r>
  <r>
    <n v="6111"/>
    <s v="210000080300"/>
    <n v="60001153"/>
    <s v="Bhimasen Rout"/>
    <x v="7"/>
    <s v="Bhubaneswar"/>
    <x v="59"/>
    <m/>
    <x v="7"/>
    <s v="Executives"/>
    <s v="E7"/>
    <s v="Yes"/>
    <s v="Yes"/>
    <s v="Yes"/>
    <s v="Yes"/>
    <s v="Yes"/>
    <s v="Yes"/>
    <s v="Yes"/>
    <s v="110057396364"/>
    <d v="2021-07-07T00:00:00"/>
    <d v="1899-12-30T16:03:13"/>
  </r>
  <r>
    <n v="6131"/>
    <s v="210000081230"/>
    <n v="60041466"/>
    <s v="Goutam Biswas"/>
    <x v="7"/>
    <s v="Bhubaneswar"/>
    <x v="59"/>
    <m/>
    <x v="7"/>
    <s v="Executives"/>
    <s v="E5"/>
    <s v="Yes"/>
    <s v="Yes"/>
    <s v="Yes"/>
    <s v="Yes"/>
    <s v="Yes"/>
    <s v="Yes"/>
    <s v="Yes"/>
    <s v="110067256368"/>
    <d v="2021-07-09T00:00:00"/>
    <d v="1899-12-30T20:00:19"/>
  </r>
  <r>
    <n v="6133"/>
    <s v="210000088171"/>
    <n v="60002096"/>
    <s v="Jyoti Bikash Pradhan"/>
    <x v="7"/>
    <s v="Bhubaneswar"/>
    <x v="59"/>
    <m/>
    <x v="7"/>
    <s v="Executives"/>
    <s v="E6"/>
    <s v="Yes"/>
    <s v="Yes"/>
    <s v="Yes"/>
    <s v="Yes"/>
    <s v="Yes"/>
    <s v="Yes"/>
    <s v="Yes"/>
    <s v="110067283361"/>
    <d v="2021-07-26T00:00:00"/>
    <d v="1899-12-30T16:25:08"/>
  </r>
  <r>
    <n v="6138"/>
    <s v="210000090332"/>
    <n v="60001063"/>
    <s v="S K Naik"/>
    <x v="7"/>
    <s v="Bhubaneswar"/>
    <x v="59"/>
    <m/>
    <x v="7"/>
    <s v="Executives"/>
    <s v="E7"/>
    <s v="Yes"/>
    <s v="Yes"/>
    <s v="Yes"/>
    <s v="Yes"/>
    <s v="Yes"/>
    <s v="Yes"/>
    <s v="Yes"/>
    <s v="110067400260"/>
    <d v="2021-07-28T00:00:00"/>
    <d v="1899-12-30T11:20:51"/>
  </r>
  <r>
    <n v="6140"/>
    <s v="210000082543"/>
    <n v="60002366"/>
    <s v="Deepak Ranjan Kar"/>
    <x v="7"/>
    <s v="Bhubaneswar"/>
    <x v="59"/>
    <m/>
    <x v="7"/>
    <s v="Executives"/>
    <s v="E6"/>
    <s v="Yes"/>
    <s v="Yes"/>
    <s v="Yes"/>
    <s v="Yes"/>
    <s v="Yes"/>
    <s v="Yes"/>
    <s v="Yes"/>
    <s v="110067415440"/>
    <d v="2021-07-13T00:00:00"/>
    <d v="1899-12-30T19:25:15"/>
  </r>
  <r>
    <n v="6174"/>
    <s v="210000089565"/>
    <n v="60065043"/>
    <s v="Nihar Ranjan Nayak"/>
    <x v="7"/>
    <s v="Bhubaneswar"/>
    <x v="280"/>
    <m/>
    <x v="7"/>
    <s v="Workmen"/>
    <s v="W5"/>
    <s v="Yes"/>
    <s v="Yes"/>
    <s v="Yes"/>
    <s v="Yes"/>
    <s v="Yes"/>
    <s v="Yes"/>
    <s v="Yes"/>
    <s v="110077442581"/>
    <d v="2021-07-27T00:00:00"/>
    <d v="1899-12-30T17:01:32"/>
  </r>
  <r>
    <n v="6212"/>
    <s v="210000088273"/>
    <n v="60065316"/>
    <s v="Anil Kumar Nath"/>
    <x v="7"/>
    <s v="Bhubaneswar"/>
    <x v="275"/>
    <m/>
    <x v="7"/>
    <s v="Supervisors"/>
    <s v="S2"/>
    <s v="Yes"/>
    <s v="Yes"/>
    <s v="Yes"/>
    <s v="Yes"/>
    <s v="Yes"/>
    <s v="Yes"/>
    <s v="Yes"/>
    <s v="110087541019"/>
    <d v="2021-07-26T00:00:00"/>
    <d v="1899-12-30T17:11:21"/>
  </r>
  <r>
    <n v="6229"/>
    <s v="210000090324"/>
    <n v="60001165"/>
    <s v="Ch Eswara Rao"/>
    <x v="7"/>
    <s v="Bhubaneswar"/>
    <x v="59"/>
    <m/>
    <x v="7"/>
    <s v="Executives"/>
    <s v="E7"/>
    <s v="Yes"/>
    <s v="Yes"/>
    <s v="Yes"/>
    <s v="Yes"/>
    <s v="Yes"/>
    <s v="Yes"/>
    <s v="Yes"/>
    <s v="110097198008"/>
    <d v="2021-07-28T00:00:00"/>
    <d v="1899-12-30T11:17:32"/>
  </r>
  <r>
    <n v="6238"/>
    <s v="210000090345"/>
    <n v="60065379"/>
    <s v="Uttam Kumar Singh"/>
    <x v="7"/>
    <s v="Bhubaneswar"/>
    <x v="59"/>
    <m/>
    <x v="7"/>
    <s v="Supervisors"/>
    <s v="S1"/>
    <s v="Yes"/>
    <s v="Yes"/>
    <s v="Yes"/>
    <s v="Yes"/>
    <s v="Yes"/>
    <s v="Yes"/>
    <s v="Yes"/>
    <s v="110097497546"/>
    <d v="2021-07-28T00:00:00"/>
    <d v="1899-12-30T11:27:15"/>
  </r>
  <r>
    <n v="6240"/>
    <s v="210000084017"/>
    <n v="60065197"/>
    <s v="Abhay Sindhu"/>
    <x v="7"/>
    <s v="Bhubaneswar"/>
    <x v="290"/>
    <m/>
    <x v="7"/>
    <s v="Supervisors"/>
    <s v="S2"/>
    <s v="Yes"/>
    <s v="Yes"/>
    <s v="Yes"/>
    <s v="Yes"/>
    <s v="Yes"/>
    <s v="Yes"/>
    <s v="Yes"/>
    <s v="110097580829"/>
    <d v="2021-07-18T00:00:00"/>
    <d v="1899-12-30T16:22:03"/>
  </r>
  <r>
    <n v="6259"/>
    <s v="210000082296"/>
    <n v="60040112"/>
    <s v="Anil Kumar Ojha"/>
    <x v="7"/>
    <s v="Bhubaneswar"/>
    <x v="59"/>
    <m/>
    <x v="7"/>
    <s v="Executives"/>
    <s v="E7"/>
    <s v="Yes"/>
    <s v="Yes"/>
    <s v="Yes"/>
    <s v="Yes"/>
    <s v="Yes"/>
    <s v="Yes"/>
    <s v="Yes"/>
    <s v="110101166355"/>
    <d v="2021-07-13T00:00:00"/>
    <d v="1899-12-30T15:23:09"/>
  </r>
  <r>
    <n v="6267"/>
    <s v="210000082657"/>
    <n v="60065001"/>
    <s v="Umakanta Shukla"/>
    <x v="7"/>
    <s v="Bhubaneswar"/>
    <x v="51"/>
    <m/>
    <x v="7"/>
    <s v="Executives"/>
    <s v="E5"/>
    <s v="Yes"/>
    <s v="Yes"/>
    <s v="Yes"/>
    <s v="Yes"/>
    <s v="Yes"/>
    <s v="Yes"/>
    <s v="Yes"/>
    <s v="110101634293"/>
    <d v="2021-07-14T00:00:00"/>
    <d v="1899-12-30T10:58:57"/>
  </r>
  <r>
    <n v="6278"/>
    <s v="210000083032"/>
    <n v="60041529"/>
    <s v="Laxmidhar Sahoo"/>
    <x v="7"/>
    <s v="Bhubaneswar"/>
    <x v="59"/>
    <m/>
    <x v="7"/>
    <s v="Supervisors"/>
    <s v="S4"/>
    <s v="Yes"/>
    <s v="Yes"/>
    <s v="Yes"/>
    <s v="Yes"/>
    <s v="Yes"/>
    <s v="Yes"/>
    <s v="Yes"/>
    <s v="110102164664"/>
    <d v="2021-07-15T00:00:00"/>
    <d v="1899-12-30T10:29:03"/>
  </r>
  <r>
    <n v="6281"/>
    <s v="210000092455"/>
    <n v="60004089"/>
    <s v="MOYINUDDIN SHAIK"/>
    <x v="7"/>
    <s v="Bhubaneswar"/>
    <x v="59"/>
    <m/>
    <x v="7"/>
    <s v="Executives"/>
    <s v="E2"/>
    <s v="Yes"/>
    <s v="Yes"/>
    <s v="Yes"/>
    <s v="Yes"/>
    <s v="Yes"/>
    <s v="Yes"/>
    <s v="Yes"/>
    <s v="110102246295"/>
    <d v="2021-07-29T00:00:00"/>
    <d v="1899-12-30T16:33:05"/>
  </r>
  <r>
    <n v="6291"/>
    <s v="210000089715"/>
    <n v="60002757"/>
    <s v="Thinakaran G"/>
    <x v="7"/>
    <s v="Bhubaneswar"/>
    <x v="281"/>
    <m/>
    <x v="7"/>
    <s v="Executives"/>
    <s v="E5"/>
    <s v="Yes"/>
    <s v="Yes"/>
    <s v="Yes"/>
    <s v="Yes"/>
    <s v="Yes"/>
    <s v="Yes"/>
    <s v="Yes"/>
    <s v="110102837923"/>
    <d v="2021-07-27T00:00:00"/>
    <d v="1899-12-30T18:11:52"/>
  </r>
  <r>
    <n v="6332"/>
    <s v="210000087743"/>
    <n v="60001225"/>
    <s v="Sibabrata Acharya"/>
    <x v="7"/>
    <s v="Bhubaneswar"/>
    <x v="59"/>
    <m/>
    <x v="7"/>
    <s v="Executives"/>
    <s v="E7"/>
    <s v="Yes"/>
    <s v="Yes"/>
    <s v="Yes"/>
    <s v="Yes"/>
    <s v="Yes"/>
    <s v="Yes"/>
    <s v="Yes"/>
    <s v="110103336847"/>
    <d v="2021-07-26T00:00:00"/>
    <d v="1899-12-30T12:32:21"/>
  </r>
  <r>
    <n v="6343"/>
    <s v="210000087987"/>
    <n v="60001857"/>
    <s v="Sushil Kumar Pradhan"/>
    <x v="7"/>
    <s v="Bhubaneswar"/>
    <x v="280"/>
    <m/>
    <x v="7"/>
    <s v="Executives"/>
    <s v="E6"/>
    <s v="Yes"/>
    <s v="Yes"/>
    <s v="Yes"/>
    <s v="Yes"/>
    <s v="Yes"/>
    <s v="Yes"/>
    <s v="Yes"/>
    <s v="110103558465"/>
    <d v="2021-07-26T00:00:00"/>
    <d v="1899-12-30T15:16:59"/>
  </r>
  <r>
    <n v="6365"/>
    <s v="210000087839"/>
    <n v="60065094"/>
    <s v="Manas Kumar Sethy"/>
    <x v="7"/>
    <s v="Bhubaneswar"/>
    <x v="59"/>
    <m/>
    <x v="7"/>
    <s v="Supervisors"/>
    <s v="S4"/>
    <s v="Yes"/>
    <s v="Yes"/>
    <s v="Yes"/>
    <s v="Yes"/>
    <s v="Yes"/>
    <s v="Yes"/>
    <s v="Yes"/>
    <s v="110104235334"/>
    <d v="2021-07-26T00:00:00"/>
    <d v="1899-12-30T13:08:51"/>
  </r>
  <r>
    <n v="6372"/>
    <s v="210000090218"/>
    <n v="60001675"/>
    <s v="Debadatta Padhy"/>
    <x v="7"/>
    <s v="Bhubaneswar"/>
    <x v="279"/>
    <m/>
    <x v="7"/>
    <s v="Executives"/>
    <s v="E6"/>
    <s v="Yes"/>
    <s v="Yes"/>
    <s v="Yes"/>
    <s v="Yes"/>
    <s v="Yes"/>
    <s v="Yes"/>
    <s v="Yes"/>
    <s v="110104300697"/>
    <d v="2021-07-28T00:00:00"/>
    <d v="1899-12-30T10:47:03"/>
  </r>
  <r>
    <n v="6378"/>
    <s v="210000086316"/>
    <n v="60040183"/>
    <s v="M N Dutta"/>
    <x v="7"/>
    <s v="Bhubaneswar"/>
    <x v="275"/>
    <m/>
    <x v="7"/>
    <s v="Executives"/>
    <s v="E6"/>
    <s v="Yes"/>
    <s v="Yes"/>
    <s v="Yes"/>
    <s v="Yes"/>
    <s v="Yes"/>
    <s v="Yes"/>
    <s v="Yes"/>
    <s v="110104395777"/>
    <d v="2021-07-23T00:00:00"/>
    <d v="1899-12-30T16:08:41"/>
  </r>
  <r>
    <n v="6384"/>
    <s v="210000084562"/>
    <n v="60030519"/>
    <s v="KVVSHK Prasad"/>
    <x v="7"/>
    <s v="Bhubaneswar"/>
    <x v="279"/>
    <m/>
    <x v="7"/>
    <s v="Executives"/>
    <s v="E5"/>
    <s v="Yes"/>
    <s v="Yes"/>
    <s v="Yes"/>
    <s v="Yes"/>
    <s v="Yes"/>
    <s v="Yes"/>
    <s v="Yes"/>
    <s v="110104542907"/>
    <d v="2021-07-19T00:00:00"/>
    <d v="1899-12-30T19:45:51"/>
  </r>
  <r>
    <n v="6438"/>
    <s v="210000091438"/>
    <n v="60065102"/>
    <s v="Dillip Kumar Bira"/>
    <x v="7"/>
    <s v="Bhubaneswar"/>
    <x v="277"/>
    <m/>
    <x v="7"/>
    <s v="Workmen"/>
    <s v="W5"/>
    <s v="Yes"/>
    <s v="Yes"/>
    <s v="Yes"/>
    <s v="Yes"/>
    <s v="Yes"/>
    <s v="Yes"/>
    <s v="Yes"/>
    <s v="110106055937"/>
    <d v="2021-07-28T00:00:00"/>
    <d v="1899-12-30T20:49:50"/>
  </r>
  <r>
    <n v="6473"/>
    <s v="210000084060"/>
    <n v="60040335"/>
    <s v="Ashok Kumar Naik"/>
    <x v="7"/>
    <s v="Bhubaneswar"/>
    <x v="138"/>
    <m/>
    <x v="3"/>
    <s v="Executives"/>
    <s v="E8"/>
    <s v="Yes"/>
    <s v="Yes"/>
    <s v="Yes"/>
    <s v="Yes"/>
    <s v="Yes"/>
    <s v="Yes"/>
    <s v="Yes"/>
    <s v="110111306430"/>
    <d v="2021-07-19T00:00:00"/>
    <d v="1899-12-30T02:43:42"/>
  </r>
  <r>
    <n v="6475"/>
    <s v="210000089850"/>
    <n v="60001683"/>
    <s v="Chilakalapalli Mohana Rao"/>
    <x v="7"/>
    <s v="Bhubaneswar"/>
    <x v="59"/>
    <m/>
    <x v="7"/>
    <s v="Executives"/>
    <s v="E7"/>
    <s v="Yes"/>
    <s v="Yes"/>
    <s v="Yes"/>
    <s v="Yes"/>
    <s v="Yes"/>
    <s v="Yes"/>
    <s v="Yes"/>
    <s v="110111392807"/>
    <d v="2021-07-27T00:00:00"/>
    <d v="1899-12-30T21:03:46"/>
  </r>
  <r>
    <n v="6499"/>
    <s v="210000090181"/>
    <n v="60041409"/>
    <s v="P K Panda"/>
    <x v="7"/>
    <s v="Bhubaneswar"/>
    <x v="35"/>
    <m/>
    <x v="7"/>
    <s v="Executives"/>
    <s v="E8"/>
    <s v="Yes"/>
    <s v="Yes"/>
    <s v="Yes"/>
    <s v="Yes"/>
    <s v="Yes"/>
    <s v="Yes"/>
    <s v="Yes"/>
    <s v="110112149945"/>
    <d v="2021-07-28T00:00:00"/>
    <d v="1899-12-30T10:38:07"/>
  </r>
  <r>
    <n v="6527"/>
    <s v="210000090775"/>
    <n v="60001206"/>
    <s v="Sanjay Kumar Sahu"/>
    <x v="7"/>
    <s v="Bhubaneswar"/>
    <x v="59"/>
    <m/>
    <x v="7"/>
    <s v="Executives"/>
    <s v="E7"/>
    <s v="Yes"/>
    <s v="Yes"/>
    <s v="Yes"/>
    <s v="Yes"/>
    <s v="Yes"/>
    <s v="Yes"/>
    <s v="Yes"/>
    <s v="110113152340"/>
    <d v="2021-07-28T00:00:00"/>
    <d v="1899-12-30T14:27:25"/>
  </r>
  <r>
    <n v="6529"/>
    <s v="210000085037"/>
    <n v="60003494"/>
    <s v="Sansad Pradhan"/>
    <x v="7"/>
    <s v="Bhubaneswar"/>
    <x v="59"/>
    <m/>
    <x v="7"/>
    <s v="Executives"/>
    <s v="E4"/>
    <s v="Yes"/>
    <s v="Yes"/>
    <s v="Yes"/>
    <s v="Yes"/>
    <s v="Yes"/>
    <s v="Yes"/>
    <s v="Yes"/>
    <s v="110113159045"/>
    <d v="2021-07-20T00:00:00"/>
    <d v="1899-12-30T22:22:37"/>
  </r>
  <r>
    <n v="6550"/>
    <s v="210000085072"/>
    <n v="60011124"/>
    <s v="SubratKr Nath"/>
    <x v="7"/>
    <s v="Bhubaneswar"/>
    <x v="279"/>
    <m/>
    <x v="7"/>
    <s v="Workmen"/>
    <s v="W6"/>
    <s v="Yes"/>
    <s v="Yes"/>
    <s v="Yes"/>
    <s v="Yes"/>
    <s v="Yes"/>
    <s v="Yes"/>
    <s v="Yes"/>
    <s v="110113437197"/>
    <d v="2021-07-21T00:00:00"/>
    <d v="1899-12-30T09:54:59"/>
  </r>
  <r>
    <n v="6631"/>
    <s v="210000089383"/>
    <n v="60003363"/>
    <s v="Manoj Kumar Sahoo"/>
    <x v="7"/>
    <s v="Bhubaneswar"/>
    <x v="280"/>
    <m/>
    <x v="7"/>
    <s v="Executives"/>
    <s v="E4"/>
    <s v="Yes"/>
    <s v="Yes"/>
    <s v="Yes"/>
    <s v="Yes"/>
    <s v="Yes"/>
    <s v="Yes"/>
    <s v="Yes"/>
    <s v="110115705413"/>
    <d v="2021-07-27T00:00:00"/>
    <d v="1899-12-30T15:49:34"/>
  </r>
  <r>
    <n v="6648"/>
    <s v="210000089726"/>
    <n v="60041265"/>
    <s v="SHYAMAL BALA"/>
    <x v="7"/>
    <s v="Bhubaneswar"/>
    <x v="283"/>
    <m/>
    <x v="7"/>
    <s v="Executives"/>
    <s v="E8"/>
    <s v="Yes"/>
    <s v="Yes"/>
    <s v="Yes"/>
    <s v="Yes"/>
    <s v="Yes"/>
    <s v="Yes"/>
    <s v="Yes"/>
    <s v="110116179701"/>
    <d v="2021-07-27T00:00:00"/>
    <d v="1899-12-30T18:08:16"/>
  </r>
  <r>
    <n v="6649"/>
    <s v="210000092017"/>
    <n v="60065036"/>
    <s v="Debabrata Dehuri"/>
    <x v="7"/>
    <s v="Bhubaneswar"/>
    <x v="283"/>
    <m/>
    <x v="7"/>
    <s v="Supervisors"/>
    <s v="S4"/>
    <s v="Yes"/>
    <s v="Yes"/>
    <s v="Yes"/>
    <s v="Yes"/>
    <s v="Yes"/>
    <s v="Yes"/>
    <s v="Yes"/>
    <s v="110116187698"/>
    <d v="2021-07-29T00:00:00"/>
    <d v="1899-12-30T12:08:28"/>
  </r>
  <r>
    <n v="6662"/>
    <s v="210000087629"/>
    <n v="60031225"/>
    <s v="Rabindra Nayak"/>
    <x v="7"/>
    <s v="Bhubaneswar"/>
    <x v="59"/>
    <m/>
    <x v="7"/>
    <s v="Supervisors"/>
    <s v="S4"/>
    <s v="Yes"/>
    <s v="Yes"/>
    <s v="Yes"/>
    <s v="Yes"/>
    <s v="Yes"/>
    <s v="Yes"/>
    <s v="Yes"/>
    <s v="110121262890"/>
    <d v="2021-07-26T00:00:00"/>
    <d v="1899-12-30T11:50:30"/>
  </r>
  <r>
    <n v="6733"/>
    <s v="210000087566"/>
    <n v="60065269"/>
    <s v="Tapas Kumar Parida"/>
    <x v="7"/>
    <s v="Bhubaneswar"/>
    <x v="275"/>
    <m/>
    <x v="7"/>
    <s v="Supervisors"/>
    <s v="S2"/>
    <s v="Yes"/>
    <s v="Yes"/>
    <s v="Yes"/>
    <s v="Yes"/>
    <s v="Yes"/>
    <s v="Yes"/>
    <s v="Yes"/>
    <s v="110123546928"/>
    <d v="2021-07-26T00:00:00"/>
    <d v="1899-12-30T11:20:55"/>
  </r>
  <r>
    <n v="6748"/>
    <s v="210000092489"/>
    <n v="60065284"/>
    <s v="GULSHAN KUMAR"/>
    <x v="7"/>
    <s v="Bhubaneswar"/>
    <x v="278"/>
    <m/>
    <x v="7"/>
    <s v="Supervisors"/>
    <s v="S2"/>
    <s v="Yes"/>
    <s v="Yes"/>
    <s v="Yes"/>
    <s v="Yes"/>
    <s v="Yes"/>
    <s v="Yes"/>
    <s v="Yes"/>
    <s v="110124061893"/>
    <d v="2021-07-29T00:00:00"/>
    <d v="1899-12-30T17:01:23"/>
  </r>
  <r>
    <n v="6794"/>
    <s v="210000083035"/>
    <n v="60001185"/>
    <s v="Pradeep Kumar Jena"/>
    <x v="7"/>
    <s v="Bhubaneswar"/>
    <x v="59"/>
    <m/>
    <x v="7"/>
    <s v="Executives"/>
    <s v="E7"/>
    <s v="Yes"/>
    <s v="Yes"/>
    <s v="Yes"/>
    <s v="Yes"/>
    <s v="Yes"/>
    <s v="Yes"/>
    <s v="Yes"/>
    <s v="110125405894"/>
    <d v="2021-07-15T00:00:00"/>
    <d v="1899-12-30T10:32:16"/>
  </r>
  <r>
    <n v="6805"/>
    <s v="210000085099"/>
    <n v="60001305"/>
    <s v="Kartik Chandra Soy"/>
    <x v="7"/>
    <s v="Bhubaneswar"/>
    <x v="275"/>
    <m/>
    <x v="7"/>
    <s v="Executives"/>
    <s v="E7"/>
    <s v="Yes"/>
    <s v="Yes"/>
    <s v="Yes"/>
    <s v="Yes"/>
    <s v="Yes"/>
    <s v="Yes"/>
    <s v="Yes"/>
    <s v="110125560364"/>
    <d v="2021-07-21T00:00:00"/>
    <d v="1899-12-30T11:26:48"/>
  </r>
  <r>
    <n v="6823"/>
    <s v="210000089833"/>
    <n v="60041542"/>
    <s v="Rabindra Kumar Soren"/>
    <x v="7"/>
    <s v="Bhubaneswar"/>
    <x v="280"/>
    <m/>
    <x v="7"/>
    <s v="Workmen"/>
    <s v="W6"/>
    <s v="Yes"/>
    <s v="Yes"/>
    <s v="Yes"/>
    <s v="Yes"/>
    <s v="Yes"/>
    <s v="Yes"/>
    <s v="Yes"/>
    <s v="110126179866"/>
    <d v="2021-07-27T00:00:00"/>
    <d v="1899-12-30T20:13:39"/>
  </r>
  <r>
    <n v="6824"/>
    <s v="210000092220"/>
    <n v="60065292"/>
    <s v="Amrit Sankrit ."/>
    <x v="7"/>
    <s v="Bhubaneswar"/>
    <x v="283"/>
    <m/>
    <x v="7"/>
    <s v="Supervisors"/>
    <s v="S2"/>
    <s v="Yes"/>
    <s v="Yes"/>
    <s v="Yes"/>
    <s v="Yes"/>
    <s v="Yes"/>
    <s v="Yes"/>
    <s v="Yes"/>
    <s v="110126188776"/>
    <d v="2021-07-29T00:00:00"/>
    <d v="1899-12-30T14:48:01"/>
  </r>
  <r>
    <n v="6830"/>
    <s v="210000080356"/>
    <n v="60065211"/>
    <s v="Saroj Kumar Sahu"/>
    <x v="7"/>
    <s v="Bhubaneswar"/>
    <x v="59"/>
    <m/>
    <x v="7"/>
    <s v="Workmen"/>
    <s v="W5"/>
    <s v="Yes"/>
    <s v="Yes"/>
    <s v="Yes"/>
    <s v="Yes"/>
    <s v="Yes"/>
    <s v="Yes"/>
    <s v="Yes"/>
    <s v="110131027199"/>
    <d v="2021-07-07T00:00:00"/>
    <d v="1899-12-30T16:54:45"/>
  </r>
  <r>
    <n v="6859"/>
    <s v="210000089545"/>
    <n v="60041604"/>
    <s v="Rajeev Kumar"/>
    <x v="7"/>
    <s v="Bhubaneswar"/>
    <x v="281"/>
    <m/>
    <x v="7"/>
    <s v="Executives"/>
    <s v="E2"/>
    <s v="Yes"/>
    <s v="Yes"/>
    <s v="Yes"/>
    <s v="Yes"/>
    <s v="Yes"/>
    <s v="Yes"/>
    <s v="Yes"/>
    <s v="110132257609"/>
    <d v="2021-07-27T00:00:00"/>
    <d v="1899-12-30T16:56:03"/>
  </r>
  <r>
    <n v="6937"/>
    <s v="210000091337"/>
    <n v="60065135"/>
    <s v="Nirakar Behera"/>
    <x v="7"/>
    <s v="Bhubaneswar"/>
    <x v="278"/>
    <m/>
    <x v="7"/>
    <s v="Workmen"/>
    <s v="W5"/>
    <s v="Yes"/>
    <s v="Yes"/>
    <s v="Yes"/>
    <s v="Yes"/>
    <s v="Yes"/>
    <s v="Yes"/>
    <s v="Yes"/>
    <s v="110134475554"/>
    <d v="2021-07-28T00:00:00"/>
    <d v="1899-12-30T19:08:29"/>
  </r>
  <r>
    <n v="6983"/>
    <s v="210000086301"/>
    <n v="60031377"/>
    <s v="Rakesh Swain"/>
    <x v="7"/>
    <s v="Bhubaneswar"/>
    <x v="59"/>
    <m/>
    <x v="7"/>
    <s v="Workmen"/>
    <s v="W5"/>
    <s v="Yes"/>
    <s v="Yes"/>
    <s v="Yes"/>
    <s v="Yes"/>
    <s v="Yes"/>
    <s v="Yes"/>
    <s v="Yes"/>
    <s v="110135536363"/>
    <d v="2021-07-23T00:00:00"/>
    <d v="1899-12-30T15:55:07"/>
  </r>
  <r>
    <n v="6989"/>
    <s v="210000088209"/>
    <n v="60065133"/>
    <s v="Sukanta Jena"/>
    <x v="7"/>
    <s v="Bhubaneswar"/>
    <x v="283"/>
    <m/>
    <x v="7"/>
    <s v="Workmen"/>
    <s v="W5"/>
    <s v="Yes"/>
    <s v="Yes"/>
    <s v="Yes"/>
    <s v="Yes"/>
    <s v="Yes"/>
    <s v="Yes"/>
    <s v="Yes"/>
    <s v="110135753542"/>
    <d v="2021-07-26T00:00:00"/>
    <d v="1899-12-30T17:05:43"/>
  </r>
  <r>
    <n v="6995"/>
    <s v="210000091050"/>
    <n v="60041422"/>
    <s v="Kamal Baidya"/>
    <x v="7"/>
    <s v="Bhubaneswar"/>
    <x v="59"/>
    <m/>
    <x v="7"/>
    <s v="Executives"/>
    <s v="E5"/>
    <s v="Yes"/>
    <s v="Yes"/>
    <s v="Yes"/>
    <s v="Yes"/>
    <s v="Yes"/>
    <s v="Yes"/>
    <s v="Yes"/>
    <s v="110136127337"/>
    <d v="2021-07-28T00:00:00"/>
    <d v="1899-12-30T16:37:01"/>
  </r>
  <r>
    <n v="6997"/>
    <s v="210000086096"/>
    <n v="60010103"/>
    <s v="Alok ."/>
    <x v="7"/>
    <s v="Bhubaneswar"/>
    <x v="59"/>
    <m/>
    <x v="7"/>
    <s v="Executives"/>
    <s v="E9"/>
    <s v="Yes"/>
    <s v="Yes"/>
    <s v="Yes"/>
    <s v="Yes"/>
    <s v="Yes"/>
    <s v="Yes"/>
    <s v="Yes"/>
    <s v="110136165554"/>
    <d v="2021-07-23T00:00:00"/>
    <d v="1899-12-30T12:20:06"/>
  </r>
  <r>
    <n v="6999"/>
    <s v="210000092403"/>
    <n v="60065215"/>
    <s v="Ritamani Singh"/>
    <x v="7"/>
    <s v="Bhubaneswar"/>
    <x v="283"/>
    <m/>
    <x v="7"/>
    <s v="Supervisors"/>
    <s v="S2"/>
    <s v="Yes"/>
    <s v="Yes"/>
    <s v="Yes"/>
    <s v="Yes"/>
    <s v="Yes"/>
    <s v="Yes"/>
    <s v="Yes"/>
    <s v="110136188364"/>
    <d v="2021-07-29T00:00:00"/>
    <d v="1899-12-30T16:09:09"/>
  </r>
  <r>
    <n v="7005"/>
    <s v="210000082979"/>
    <n v="60065213"/>
    <s v="Mousumi Devi"/>
    <x v="7"/>
    <s v="Bhubaneswar"/>
    <x v="59"/>
    <m/>
    <x v="7"/>
    <s v="Workmen"/>
    <s v="W5"/>
    <s v="Yes"/>
    <s v="Yes"/>
    <s v="Yes"/>
    <s v="Yes"/>
    <s v="Yes"/>
    <s v="Yes"/>
    <s v="Yes"/>
    <s v="110141042678"/>
    <d v="2021-07-15T00:00:00"/>
    <d v="1899-12-30T07:09:23"/>
  </r>
  <r>
    <n v="7020"/>
    <s v="210000090188"/>
    <n v="60065141"/>
    <s v="Salkhan Soren"/>
    <x v="7"/>
    <s v="Bhubaneswar"/>
    <x v="275"/>
    <m/>
    <x v="7"/>
    <s v="Workmen"/>
    <s v="W5"/>
    <s v="Yes"/>
    <s v="Yes"/>
    <s v="Yes"/>
    <s v="Yes"/>
    <s v="Yes"/>
    <s v="Yes"/>
    <s v="Yes"/>
    <s v="110141996671"/>
    <d v="2021-07-28T00:00:00"/>
    <d v="1899-12-30T10:53:44"/>
  </r>
  <r>
    <n v="7026"/>
    <s v="210000086408"/>
    <n v="60041551"/>
    <s v="Swarup Karmakar"/>
    <x v="7"/>
    <s v="Bhubaneswar"/>
    <x v="282"/>
    <m/>
    <x v="7"/>
    <s v="Executives"/>
    <s v="E2"/>
    <s v="Yes"/>
    <s v="Yes"/>
    <s v="Yes"/>
    <s v="Yes"/>
    <s v="Yes"/>
    <s v="Yes"/>
    <s v="Yes"/>
    <s v="110142024725"/>
    <d v="2021-07-23T00:00:00"/>
    <d v="1899-12-30T17:17:20"/>
  </r>
  <r>
    <n v="7063"/>
    <s v="210000092720"/>
    <n v="60041424"/>
    <s v="Gajendra Mallik"/>
    <x v="7"/>
    <s v="Bhubaneswar"/>
    <x v="276"/>
    <m/>
    <x v="7"/>
    <s v="Executives"/>
    <s v="E6"/>
    <s v="Yes"/>
    <s v="Yes"/>
    <s v="Yes"/>
    <s v="Yes"/>
    <s v="Yes"/>
    <s v="Yes"/>
    <s v="Yes"/>
    <s v="110143152103"/>
    <d v="2021-07-29T00:00:00"/>
    <d v="1899-12-30T19:25:03"/>
  </r>
  <r>
    <n v="7065"/>
    <s v="210000087395"/>
    <n v="60041613"/>
    <s v="Rajeev Kumar Choudhary"/>
    <x v="7"/>
    <s v="Bhubaneswar"/>
    <x v="275"/>
    <m/>
    <x v="7"/>
    <s v="Executives"/>
    <s v="E6"/>
    <s v="Yes"/>
    <s v="Yes"/>
    <s v="Yes"/>
    <s v="Yes"/>
    <s v="Yes"/>
    <s v="Yes"/>
    <s v="Yes"/>
    <s v="110143190267"/>
    <d v="2021-07-26T00:00:00"/>
    <d v="1899-12-30T10:16:47"/>
  </r>
  <r>
    <n v="7073"/>
    <s v="210000083693"/>
    <n v="60065072"/>
    <s v="Rajib Kumar Mohapatra"/>
    <x v="7"/>
    <s v="Bhubaneswar"/>
    <x v="59"/>
    <m/>
    <x v="7"/>
    <s v="Workmen"/>
    <s v="W7"/>
    <s v="Yes"/>
    <s v="Yes"/>
    <s v="Yes"/>
    <s v="Yes"/>
    <s v="Yes"/>
    <s v="Yes"/>
    <s v="Yes"/>
    <s v="110143227205"/>
    <d v="2021-07-16T00:00:00"/>
    <d v="1899-12-30T19:26:32"/>
  </r>
  <r>
    <n v="7112"/>
    <s v="210000084260"/>
    <n v="60065080"/>
    <s v="Prasanta Kumar Bag"/>
    <x v="7"/>
    <s v="Bhubaneswar"/>
    <x v="292"/>
    <m/>
    <x v="7"/>
    <s v="Executives"/>
    <s v="E6"/>
    <s v="Yes"/>
    <s v="Yes"/>
    <s v="Yes"/>
    <s v="Yes"/>
    <s v="Yes"/>
    <s v="Yes"/>
    <s v="Yes"/>
    <s v="110144292839"/>
    <d v="2021-07-19T00:00:00"/>
    <d v="1899-12-30T13:00:47"/>
  </r>
  <r>
    <n v="7149"/>
    <s v="210000087652"/>
    <n v="60065204"/>
    <s v="Jagannath Sahu"/>
    <x v="7"/>
    <s v="Bhubaneswar"/>
    <x v="59"/>
    <m/>
    <x v="7"/>
    <s v="Supervisors"/>
    <s v="S2"/>
    <s v="Yes"/>
    <s v="Yes"/>
    <s v="Yes"/>
    <s v="Yes"/>
    <s v="Yes"/>
    <s v="Yes"/>
    <s v="Yes"/>
    <s v="110145484577"/>
    <d v="2021-07-26T00:00:00"/>
    <d v="1899-12-30T11:53:04"/>
  </r>
  <r>
    <n v="7153"/>
    <s v="210000092561"/>
    <n v="60065014"/>
    <s v="Manas Ranjan Behera"/>
    <x v="7"/>
    <s v="Bhubaneswar"/>
    <x v="283"/>
    <m/>
    <x v="7"/>
    <s v="Supervisors"/>
    <s v="S4"/>
    <s v="Yes"/>
    <s v="Yes"/>
    <s v="Yes"/>
    <s v="Yes"/>
    <s v="Yes"/>
    <s v="Yes"/>
    <s v="Yes"/>
    <s v="110145508747"/>
    <d v="2021-07-29T00:00:00"/>
    <d v="1899-12-30T17:14:51"/>
  </r>
  <r>
    <n v="7154"/>
    <s v="210000091418"/>
    <n v="60065276"/>
    <s v="B Manojkumar"/>
    <x v="7"/>
    <s v="Bhubaneswar"/>
    <x v="59"/>
    <m/>
    <x v="7"/>
    <s v="Supervisors"/>
    <s v="S2"/>
    <s v="Yes"/>
    <s v="Yes"/>
    <s v="Yes"/>
    <s v="Yes"/>
    <s v="Yes"/>
    <s v="Yes"/>
    <s v="Yes"/>
    <s v="110145521093"/>
    <d v="2021-07-28T00:00:00"/>
    <d v="1899-12-30T20:44:41"/>
  </r>
  <r>
    <n v="7162"/>
    <s v="210000090648"/>
    <n v="60002785"/>
    <s v="Diptirekha Sahoo"/>
    <x v="7"/>
    <s v="Bhubaneswar"/>
    <x v="282"/>
    <m/>
    <x v="7"/>
    <s v="Executives"/>
    <s v="E5"/>
    <s v="Yes"/>
    <s v="Yes"/>
    <s v="Yes"/>
    <s v="Yes"/>
    <s v="Yes"/>
    <s v="Yes"/>
    <s v="Yes"/>
    <s v="110145705062"/>
    <d v="2021-07-28T00:00:00"/>
    <d v="1899-12-30T13:17:44"/>
  </r>
  <r>
    <n v="7165"/>
    <s v="210000088149"/>
    <n v="60030062"/>
    <s v="Ratan Kumar Dutta"/>
    <x v="7"/>
    <s v="Bhubaneswar"/>
    <x v="59"/>
    <m/>
    <x v="7"/>
    <s v="Executives"/>
    <s v="E8"/>
    <s v="Yes"/>
    <s v="Yes"/>
    <s v="Yes"/>
    <s v="Yes"/>
    <s v="Yes"/>
    <s v="Yes"/>
    <s v="Yes"/>
    <s v="110146165559"/>
    <d v="2021-07-26T00:00:00"/>
    <d v="1899-12-30T16:30:57"/>
  </r>
  <r>
    <n v="7214"/>
    <s v="210000087957"/>
    <n v="60003389"/>
    <s v="Amit Kumar"/>
    <x v="7"/>
    <s v="Bhubaneswar"/>
    <x v="59"/>
    <m/>
    <x v="7"/>
    <s v="Executives"/>
    <s v="E4"/>
    <s v="Yes"/>
    <s v="Yes"/>
    <s v="Yes"/>
    <s v="Yes"/>
    <s v="Yes"/>
    <s v="Yes"/>
    <s v="Yes"/>
    <s v="110153170432"/>
    <d v="2021-07-26T00:00:00"/>
    <d v="1899-12-30T14:55:07"/>
  </r>
  <r>
    <n v="7262"/>
    <s v="210000084225"/>
    <n v="60065169"/>
    <s v="Srinibas Nayak"/>
    <x v="7"/>
    <s v="Bhubaneswar"/>
    <x v="59"/>
    <m/>
    <x v="7"/>
    <s v="Workmen"/>
    <s v="W6"/>
    <s v="Yes"/>
    <s v="Yes"/>
    <s v="Yes"/>
    <s v="Yes"/>
    <s v="Yes"/>
    <s v="Yes"/>
    <s v="Yes"/>
    <s v="110154268273"/>
    <d v="2021-07-19T00:00:00"/>
    <d v="1899-12-30T12:31:30"/>
  </r>
  <r>
    <n v="7266"/>
    <s v="210000084721"/>
    <n v="60065210"/>
    <s v="Biswajit Swain"/>
    <x v="7"/>
    <s v="Bhubaneswar"/>
    <x v="59"/>
    <m/>
    <x v="7"/>
    <s v="Workmen"/>
    <s v="W5"/>
    <s v="Yes"/>
    <s v="Yes"/>
    <s v="Yes"/>
    <s v="Yes"/>
    <s v="Yes"/>
    <s v="Yes"/>
    <s v="Yes"/>
    <s v="110154304236"/>
    <d v="2021-07-20T00:00:00"/>
    <d v="1899-12-30T11:25:09"/>
  </r>
  <r>
    <n v="7339"/>
    <s v="210000082204"/>
    <n v="60065049"/>
    <s v="Kishun Charan Majhi"/>
    <x v="7"/>
    <s v="Bhubaneswar"/>
    <x v="283"/>
    <m/>
    <x v="7"/>
    <s v="Workmen"/>
    <s v="W5"/>
    <s v="Yes"/>
    <s v="Yes"/>
    <s v="Yes"/>
    <s v="Yes"/>
    <s v="Yes"/>
    <s v="Yes"/>
    <s v="Yes"/>
    <s v="110156085900"/>
    <d v="2021-07-13T00:00:00"/>
    <d v="1899-12-30T12:58:47"/>
  </r>
  <r>
    <n v="7349"/>
    <s v="210000091085"/>
    <n v="60065074"/>
    <s v="Anil Kumar Nayak"/>
    <x v="7"/>
    <s v="Bhubaneswar"/>
    <x v="59"/>
    <m/>
    <x v="7"/>
    <s v="Executives"/>
    <s v="E6"/>
    <s v="Yes"/>
    <s v="Yes"/>
    <s v="Yes"/>
    <s v="Yes"/>
    <s v="Yes"/>
    <s v="Yes"/>
    <s v="Yes"/>
    <s v="110161150314"/>
    <d v="2021-07-28T00:00:00"/>
    <d v="1899-12-30T16:50:49"/>
  </r>
  <r>
    <n v="7371"/>
    <s v="210000091810"/>
    <n v="60065073"/>
    <s v="Chandana Panigrahi"/>
    <x v="7"/>
    <s v="Bhubaneswar"/>
    <x v="59"/>
    <m/>
    <x v="7"/>
    <s v="Executives"/>
    <s v="E6"/>
    <s v="Yes"/>
    <s v="Yes"/>
    <s v="Yes"/>
    <s v="Yes"/>
    <s v="Yes"/>
    <s v="Yes"/>
    <s v="Yes"/>
    <s v="110162234272"/>
    <d v="2021-07-29T00:00:00"/>
    <d v="1899-12-30T11:03:54"/>
  </r>
  <r>
    <n v="7379"/>
    <s v="210000083160"/>
    <n v="60002013"/>
    <s v="Amit Kr Singh"/>
    <x v="7"/>
    <s v="Bhubaneswar"/>
    <x v="59"/>
    <m/>
    <x v="7"/>
    <s v="Executives"/>
    <s v="E6"/>
    <s v="Yes"/>
    <s v="Yes"/>
    <s v="Yes"/>
    <s v="Yes"/>
    <s v="Yes"/>
    <s v="Yes"/>
    <s v="Yes"/>
    <s v="110162813424"/>
    <d v="2021-07-15T00:00:00"/>
    <d v="1899-12-30T14:55:39"/>
  </r>
  <r>
    <n v="7389"/>
    <s v="210000090343"/>
    <n v="60001873"/>
    <s v="Shelina Susmita Ekka"/>
    <x v="7"/>
    <s v="Bhubaneswar"/>
    <x v="59"/>
    <m/>
    <x v="7"/>
    <s v="Executives"/>
    <s v="E6"/>
    <s v="Yes"/>
    <s v="Yes"/>
    <s v="Yes"/>
    <s v="Yes"/>
    <s v="Yes"/>
    <s v="Yes"/>
    <s v="Yes"/>
    <s v="110163176223"/>
    <d v="2021-07-28T00:00:00"/>
    <d v="1899-12-30T11:24:53"/>
  </r>
  <r>
    <n v="7401"/>
    <s v="210000084221"/>
    <n v="60065121"/>
    <s v="Ajit Kumar Das"/>
    <x v="7"/>
    <s v="Bhubaneswar"/>
    <x v="59"/>
    <m/>
    <x v="7"/>
    <s v="Workmen"/>
    <s v="W5"/>
    <s v="Yes"/>
    <s v="Yes"/>
    <s v="Yes"/>
    <s v="Yes"/>
    <s v="Yes"/>
    <s v="Yes"/>
    <s v="Yes"/>
    <s v="110163270876"/>
    <d v="2021-07-19T00:00:00"/>
    <d v="1899-12-30T12:02:33"/>
  </r>
  <r>
    <n v="7469"/>
    <s v="210000088027"/>
    <n v="60041530"/>
    <s v="Manaranjan Behera"/>
    <x v="7"/>
    <s v="Bhubaneswar"/>
    <x v="283"/>
    <m/>
    <x v="7"/>
    <s v="Workmen"/>
    <s v="W6"/>
    <s v="Yes"/>
    <s v="Yes"/>
    <s v="Yes"/>
    <s v="Yes"/>
    <s v="Yes"/>
    <s v="Yes"/>
    <s v="Yes"/>
    <s v="110165502929"/>
    <d v="2021-07-26T00:00:00"/>
    <d v="1899-12-30T15:37:55"/>
  </r>
  <r>
    <n v="7499"/>
    <s v="210000088836"/>
    <n v="60003556"/>
    <s v="Siva Behara"/>
    <x v="7"/>
    <s v="Bhubaneswar"/>
    <x v="278"/>
    <m/>
    <x v="7"/>
    <s v="Executives"/>
    <s v="E4"/>
    <s v="Yes"/>
    <s v="Yes"/>
    <s v="Yes"/>
    <s v="Yes"/>
    <s v="Yes"/>
    <s v="Yes"/>
    <s v="Yes"/>
    <s v="110166146671"/>
    <d v="2021-07-27T00:00:00"/>
    <d v="1899-12-30T11:07:06"/>
  </r>
  <r>
    <n v="7502"/>
    <s v="210000083036"/>
    <n v="60000920"/>
    <s v="Somanath Nayak"/>
    <x v="7"/>
    <s v="Bhubaneswar"/>
    <x v="59"/>
    <m/>
    <x v="7"/>
    <s v="Executives"/>
    <s v="E8"/>
    <s v="Yes"/>
    <s v="Yes"/>
    <s v="Yes"/>
    <s v="Yes"/>
    <s v="Yes"/>
    <s v="Yes"/>
    <s v="Yes"/>
    <s v="110170993314"/>
    <d v="2021-07-15T00:00:00"/>
    <d v="1899-12-30T10:38:26"/>
  </r>
  <r>
    <n v="7504"/>
    <s v="210000090307"/>
    <n v="60002980"/>
    <s v="Megha Pradhan"/>
    <x v="7"/>
    <s v="Bhubaneswar"/>
    <x v="278"/>
    <m/>
    <x v="7"/>
    <s v="Executives"/>
    <s v="E4"/>
    <s v="Yes"/>
    <s v="Yes"/>
    <s v="Yes"/>
    <s v="Yes"/>
    <s v="Yes"/>
    <s v="Yes"/>
    <s v="Yes"/>
    <s v="110171027989"/>
    <d v="2021-07-28T00:00:00"/>
    <d v="1899-12-30T11:18:31"/>
  </r>
  <r>
    <n v="7545"/>
    <s v="210000085980"/>
    <n v="60001912"/>
    <s v="Sandeep Kr Das"/>
    <x v="7"/>
    <s v="Bhubaneswar"/>
    <x v="59"/>
    <m/>
    <x v="7"/>
    <s v="Executives"/>
    <s v="E6"/>
    <s v="Yes"/>
    <s v="Yes"/>
    <s v="Yes"/>
    <s v="Yes"/>
    <s v="Yes"/>
    <s v="Yes"/>
    <s v="Yes"/>
    <s v="110173156125"/>
    <d v="2021-07-23T00:00:00"/>
    <d v="1899-12-30T11:28:17"/>
  </r>
  <r>
    <n v="7576"/>
    <s v="210000080112"/>
    <n v="60031211"/>
    <s v="Anil Suvadarshi Jena"/>
    <x v="7"/>
    <s v="Bhubaneswar"/>
    <x v="285"/>
    <m/>
    <x v="7"/>
    <s v="Workmen"/>
    <s v="W5"/>
    <s v="Yes"/>
    <s v="Yes"/>
    <s v="Yes"/>
    <s v="Yes"/>
    <s v="Yes"/>
    <s v="Yes"/>
    <s v="Yes"/>
    <s v="110174045875"/>
    <d v="2021-07-07T00:00:00"/>
    <d v="1899-12-30T10:13:19"/>
  </r>
  <r>
    <n v="7615"/>
    <s v="210000088155"/>
    <n v="60065166"/>
    <s v="Manmohan Behera"/>
    <x v="7"/>
    <s v="Bhubaneswar"/>
    <x v="59"/>
    <m/>
    <x v="7"/>
    <s v="Workmen"/>
    <s v="W6"/>
    <s v="Yes"/>
    <s v="Yes"/>
    <s v="Yes"/>
    <s v="Yes"/>
    <s v="Yes"/>
    <s v="Yes"/>
    <s v="Yes"/>
    <s v="110175105910"/>
    <d v="2021-07-26T00:00:00"/>
    <d v="1899-12-30T16:41:12"/>
  </r>
  <r>
    <n v="7629"/>
    <s v="210000088003"/>
    <n v="60003281"/>
    <s v="Ashish Tripathi"/>
    <x v="7"/>
    <s v="Bhubaneswar"/>
    <x v="59"/>
    <m/>
    <x v="7"/>
    <s v="Executives"/>
    <s v="E4"/>
    <s v="Yes"/>
    <s v="Yes"/>
    <s v="Yes"/>
    <s v="Yes"/>
    <s v="Yes"/>
    <s v="Yes"/>
    <s v="Yes"/>
    <s v="110175425910"/>
    <d v="2021-07-26T00:00:00"/>
    <d v="1899-12-30T15:16:50"/>
  </r>
  <r>
    <n v="7641"/>
    <s v="210000089256"/>
    <n v="60065298"/>
    <s v="MOOD SURESH NAIK"/>
    <x v="7"/>
    <s v="Bhubaneswar"/>
    <x v="280"/>
    <m/>
    <x v="7"/>
    <s v="Supervisors"/>
    <s v="S2"/>
    <s v="Yes"/>
    <s v="Yes"/>
    <s v="Yes"/>
    <s v="Yes"/>
    <s v="Yes"/>
    <s v="Yes"/>
    <s v="Yes"/>
    <s v="110175705391"/>
    <d v="2021-07-27T00:00:00"/>
    <d v="1899-12-30T14:53:22"/>
  </r>
  <r>
    <n v="7662"/>
    <s v="210000089757"/>
    <n v="60065148"/>
    <s v="D Suresh Reddy"/>
    <x v="7"/>
    <s v="Bhubaneswar"/>
    <x v="59"/>
    <m/>
    <x v="7"/>
    <s v="Supervisors"/>
    <s v="S4"/>
    <s v="Yes"/>
    <s v="Yes"/>
    <s v="Yes"/>
    <s v="Yes"/>
    <s v="Yes"/>
    <s v="Yes"/>
    <s v="Yes"/>
    <s v="110181877418"/>
    <d v="2021-07-27T00:00:00"/>
    <d v="1899-12-30T18:41:40"/>
  </r>
  <r>
    <n v="7673"/>
    <s v="210000088256"/>
    <n v="60040378"/>
    <s v="Biren Kumar Mallick"/>
    <x v="7"/>
    <s v="Bhubaneswar"/>
    <x v="59"/>
    <m/>
    <x v="7"/>
    <s v="Supervisors"/>
    <s v="SSG"/>
    <s v="Yes"/>
    <s v="Yes"/>
    <s v="Yes"/>
    <s v="Yes"/>
    <s v="Yes"/>
    <s v="Yes"/>
    <s v="Yes"/>
    <s v="110182080418"/>
    <d v="2021-07-26T00:00:00"/>
    <d v="1899-12-30T17:07:31"/>
  </r>
  <r>
    <n v="7692"/>
    <s v="210000087420"/>
    <n v="60065078"/>
    <s v="Minaketan Behera"/>
    <x v="7"/>
    <s v="Bhubaneswar"/>
    <x v="59"/>
    <m/>
    <x v="7"/>
    <s v="Executives"/>
    <s v="E6"/>
    <s v="Yes"/>
    <s v="Yes"/>
    <s v="Yes"/>
    <s v="Yes"/>
    <s v="Yes"/>
    <s v="Yes"/>
    <s v="Yes"/>
    <s v="110182735905"/>
    <d v="2021-07-26T00:00:00"/>
    <d v="1899-12-30T10:36:24"/>
  </r>
  <r>
    <n v="7715"/>
    <s v="210000080347"/>
    <n v="60001525"/>
    <s v="Jagannatha Panda"/>
    <x v="7"/>
    <s v="Bhubaneswar"/>
    <x v="59"/>
    <m/>
    <x v="7"/>
    <s v="Executives"/>
    <s v="E5"/>
    <s v="Yes"/>
    <s v="Yes"/>
    <s v="Yes"/>
    <s v="Yes"/>
    <s v="Yes"/>
    <s v="Yes"/>
    <s v="Yes"/>
    <s v="110183214502"/>
    <d v="2021-07-07T00:00:00"/>
    <d v="1899-12-30T17:01:54"/>
  </r>
  <r>
    <n v="7726"/>
    <s v="210000090106"/>
    <n v="60065287"/>
    <s v="BIJAY KUMAR DEHURY"/>
    <x v="7"/>
    <s v="Bhubaneswar"/>
    <x v="281"/>
    <m/>
    <x v="7"/>
    <s v="Supervisors"/>
    <s v="S2"/>
    <s v="Yes"/>
    <s v="Yes"/>
    <s v="Yes"/>
    <s v="Yes"/>
    <s v="Yes"/>
    <s v="Yes"/>
    <s v="Yes"/>
    <s v="110183432777"/>
    <d v="2021-07-28T00:00:00"/>
    <d v="1899-12-30T10:30:36"/>
  </r>
  <r>
    <n v="7735"/>
    <s v="210000090470"/>
    <n v="60065046"/>
    <s v="Debasis Behera"/>
    <x v="7"/>
    <s v="Bhubaneswar"/>
    <x v="284"/>
    <m/>
    <x v="7"/>
    <s v="Workmen"/>
    <s v="W5"/>
    <s v="Yes"/>
    <s v="Yes"/>
    <s v="Yes"/>
    <s v="Yes"/>
    <s v="Yes"/>
    <s v="Yes"/>
    <s v="Yes"/>
    <s v="110183538243"/>
    <d v="2021-07-28T00:00:00"/>
    <d v="1899-12-30T12:04:06"/>
  </r>
  <r>
    <n v="7786"/>
    <s v="210000089809"/>
    <n v="60003524"/>
    <s v="Rahul Kumar Garg"/>
    <x v="7"/>
    <s v="Bhubaneswar"/>
    <x v="59"/>
    <m/>
    <x v="7"/>
    <s v="Executives"/>
    <s v="E4"/>
    <s v="Yes"/>
    <s v="Yes"/>
    <s v="Yes"/>
    <s v="Yes"/>
    <s v="Yes"/>
    <s v="Yes"/>
    <s v="Yes"/>
    <s v="110185410685"/>
    <d v="2021-07-27T00:00:00"/>
    <d v="1899-12-30T19:59:25"/>
  </r>
  <r>
    <n v="7847"/>
    <s v="210000080503"/>
    <n v="60065091"/>
    <s v="Dipak Kumar Sahoo"/>
    <x v="7"/>
    <s v="Bhubaneswar"/>
    <x v="285"/>
    <m/>
    <x v="7"/>
    <s v="Supervisors"/>
    <s v="S4"/>
    <s v="Yes"/>
    <s v="Yes"/>
    <s v="Yes"/>
    <s v="Yes"/>
    <s v="Yes"/>
    <s v="Yes"/>
    <s v="Yes"/>
    <s v="110193140151"/>
    <d v="2021-07-08T00:00:00"/>
    <d v="1899-12-30T09:50:11"/>
  </r>
  <r>
    <n v="7861"/>
    <s v="210000079045"/>
    <n v="60065107"/>
    <s v="Akshaya Kumar Swain"/>
    <x v="7"/>
    <s v="Bhubaneswar"/>
    <x v="277"/>
    <m/>
    <x v="7"/>
    <s v="Workmen"/>
    <s v="W5"/>
    <s v="Yes"/>
    <s v="Yes"/>
    <s v="Yes"/>
    <s v="Yes"/>
    <s v="Yes"/>
    <s v="Yes"/>
    <s v="Yes"/>
    <s v="110193295394"/>
    <d v="2021-07-03T00:00:00"/>
    <d v="1899-12-30T22:53:28"/>
  </r>
  <r>
    <n v="7864"/>
    <s v="210000092188"/>
    <n v="60041501"/>
    <s v="Gyan Ranjan Das"/>
    <x v="7"/>
    <s v="Bhubaneswar"/>
    <x v="278"/>
    <m/>
    <x v="7"/>
    <s v="Supervisors"/>
    <s v="S4"/>
    <s v="Yes"/>
    <s v="Yes"/>
    <s v="Yes"/>
    <s v="Yes"/>
    <s v="Yes"/>
    <s v="Yes"/>
    <s v="Yes"/>
    <s v="110193358865"/>
    <d v="2021-07-29T00:00:00"/>
    <d v="1899-12-30T14:24:01"/>
  </r>
  <r>
    <n v="7924"/>
    <s v="210000087798"/>
    <n v="60065459"/>
    <s v="Saroj Kumar Lakra"/>
    <x v="7"/>
    <s v="Bhubaneswar"/>
    <x v="35"/>
    <m/>
    <x v="7"/>
    <s v="Executives"/>
    <s v="E5"/>
    <s v="Yes"/>
    <s v="Yes"/>
    <s v="Yes"/>
    <s v="Yes"/>
    <s v="Yes"/>
    <s v="Yes"/>
    <s v="Yes"/>
    <s v="111001128132"/>
    <d v="2021-07-26T00:00:00"/>
    <d v="1899-12-30T12:56:07"/>
  </r>
  <r>
    <n v="7936"/>
    <s v="210000088009"/>
    <n v="60025025"/>
    <s v="Jyotirmoy Mohanty"/>
    <x v="7"/>
    <s v="Bhubaneswar"/>
    <x v="281"/>
    <m/>
    <x v="7"/>
    <s v="Executives"/>
    <s v="E8"/>
    <s v="Yes"/>
    <s v="Yes"/>
    <s v="Yes"/>
    <s v="Yes"/>
    <s v="Yes"/>
    <s v="Yes"/>
    <s v="Yes"/>
    <s v="111007256366"/>
    <d v="2021-07-26T00:00:00"/>
    <d v="1899-12-30T15:26:48"/>
  </r>
  <r>
    <n v="7941"/>
    <s v="210000087442"/>
    <n v="60001216"/>
    <s v="Ajit Kumar Parida"/>
    <x v="7"/>
    <s v="Bhubaneswar"/>
    <x v="59"/>
    <m/>
    <x v="7"/>
    <s v="Executives"/>
    <s v="E7"/>
    <s v="Yes"/>
    <s v="Yes"/>
    <s v="Yes"/>
    <s v="Yes"/>
    <s v="Yes"/>
    <s v="Yes"/>
    <s v="Yes"/>
    <s v="111007394358"/>
    <d v="2021-07-26T00:00:00"/>
    <d v="1899-12-30T10:32:27"/>
  </r>
  <r>
    <n v="7943"/>
    <s v="210000087976"/>
    <n v="60020053"/>
    <s v="D N Sarangi"/>
    <x v="7"/>
    <s v="Bhubaneswar"/>
    <x v="59"/>
    <m/>
    <x v="7"/>
    <s v="Executives"/>
    <s v="E8"/>
    <s v="Yes"/>
    <s v="Yes"/>
    <s v="Yes"/>
    <s v="Yes"/>
    <s v="Yes"/>
    <s v="Yes"/>
    <s v="Yes"/>
    <s v="111007414138"/>
    <d v="2021-07-26T00:00:00"/>
    <d v="1899-12-30T15:14:43"/>
  </r>
  <r>
    <n v="7950"/>
    <s v="210000088082"/>
    <n v="60065075"/>
    <s v="Ranjan Kumar Biswal"/>
    <x v="7"/>
    <s v="Bhubaneswar"/>
    <x v="282"/>
    <m/>
    <x v="7"/>
    <s v="Executives"/>
    <s v="E6"/>
    <s v="Yes"/>
    <s v="Yes"/>
    <s v="Yes"/>
    <s v="Yes"/>
    <s v="Yes"/>
    <s v="Yes"/>
    <s v="Yes"/>
    <s v="111007802549"/>
    <d v="2021-07-26T00:00:00"/>
    <d v="1899-12-30T15:43:42"/>
  </r>
  <r>
    <n v="7963"/>
    <s v="210000083216"/>
    <n v="60065076"/>
    <s v="Rakesh Mishra"/>
    <x v="7"/>
    <s v="Bhubaneswar"/>
    <x v="59"/>
    <m/>
    <x v="7"/>
    <s v="Workmen"/>
    <s v="W7"/>
    <s v="Yes"/>
    <s v="Yes"/>
    <s v="Yes"/>
    <s v="Yes"/>
    <s v="Yes"/>
    <s v="Yes"/>
    <s v="Yes"/>
    <s v="111101018747"/>
    <d v="2021-07-15T00:00:00"/>
    <d v="1899-12-30T15:29:10"/>
  </r>
  <r>
    <n v="8013"/>
    <s v="210000090999"/>
    <n v="60065086"/>
    <s v="Dolagovinda Sahoo"/>
    <x v="7"/>
    <s v="Bhubaneswar"/>
    <x v="59"/>
    <m/>
    <x v="7"/>
    <s v="Supervisors"/>
    <s v="S4"/>
    <s v="Yes"/>
    <s v="Yes"/>
    <s v="Yes"/>
    <s v="Yes"/>
    <s v="Yes"/>
    <s v="Yes"/>
    <s v="Yes"/>
    <s v="111103122093"/>
    <d v="2021-07-28T00:00:00"/>
    <d v="1899-12-30T16:17:31"/>
  </r>
  <r>
    <n v="8039"/>
    <s v="210000085011"/>
    <n v="60065002"/>
    <s v="Aniruddha Mudali"/>
    <x v="7"/>
    <s v="Bhubaneswar"/>
    <x v="277"/>
    <m/>
    <x v="7"/>
    <s v="Executives"/>
    <s v="E7"/>
    <s v="Yes"/>
    <s v="Yes"/>
    <s v="Yes"/>
    <s v="Yes"/>
    <s v="Yes"/>
    <s v="Yes"/>
    <s v="Yes"/>
    <s v="111103494033"/>
    <d v="2021-07-20T00:00:00"/>
    <d v="1899-12-30T18:16:58"/>
  </r>
  <r>
    <n v="8074"/>
    <s v="210000084659"/>
    <n v="60040331"/>
    <s v="Saroj Kumar Sahoo"/>
    <x v="7"/>
    <s v="Bhubaneswar"/>
    <x v="59"/>
    <m/>
    <x v="7"/>
    <s v="Executives"/>
    <s v="E8"/>
    <s v="Yes"/>
    <s v="Yes"/>
    <s v="Yes"/>
    <s v="Yes"/>
    <s v="Yes"/>
    <s v="Yes"/>
    <s v="Yes"/>
    <s v="111105536365"/>
    <d v="2021-07-20T00:00:00"/>
    <d v="1899-12-30T11:01:44"/>
  </r>
  <r>
    <n v="8131"/>
    <s v="210000090549"/>
    <n v="60065019"/>
    <s v="Gagan Kumar Rout"/>
    <x v="7"/>
    <s v="Bhubaneswar"/>
    <x v="282"/>
    <m/>
    <x v="7"/>
    <s v="Supervisors"/>
    <s v="S4"/>
    <s v="Yes"/>
    <s v="Yes"/>
    <s v="Yes"/>
    <s v="Yes"/>
    <s v="Yes"/>
    <s v="Yes"/>
    <s v="Yes"/>
    <s v="400080181388"/>
    <d v="2021-07-28T00:00:00"/>
    <d v="1899-12-30T12:35:21"/>
  </r>
  <r>
    <n v="38"/>
    <s v="210000084350"/>
    <n v="60020262"/>
    <s v="B Suresh Babu"/>
    <x v="8"/>
    <s v="Secunderabad"/>
    <x v="296"/>
    <m/>
    <x v="24"/>
    <s v="Executives"/>
    <s v="E2"/>
    <s v="Yes"/>
    <s v="Yes"/>
    <s v="Yes"/>
    <s v="Yes"/>
    <s v="Yes"/>
    <s v="Yes"/>
    <s v="No"/>
    <s v="0"/>
    <d v="2021-07-19T00:00:00"/>
    <d v="1899-12-30T15:14:17"/>
  </r>
  <r>
    <n v="51"/>
    <s v="210000084833"/>
    <n v="60030482"/>
    <s v="M Kambagiri"/>
    <x v="8"/>
    <s v="Secunderabad"/>
    <x v="296"/>
    <m/>
    <x v="24"/>
    <s v="Executives"/>
    <s v="E2"/>
    <s v="Yes"/>
    <s v="Yes"/>
    <s v="Yes"/>
    <s v="Yes"/>
    <s v="Yes"/>
    <s v="Yes"/>
    <s v="No"/>
    <s v="0"/>
    <d v="2021-07-20T00:00:00"/>
    <d v="1899-12-30T14:37:06"/>
  </r>
  <r>
    <n v="69"/>
    <s v="210000086212"/>
    <n v="60030522"/>
    <s v="Revanna D S"/>
    <x v="8"/>
    <s v="Secunderabad"/>
    <x v="297"/>
    <m/>
    <x v="25"/>
    <s v="Executives"/>
    <s v="E2"/>
    <s v="Yes"/>
    <s v="Yes"/>
    <s v="Yes"/>
    <s v="Yes"/>
    <s v="Yes"/>
    <s v="Yes"/>
    <s v="No"/>
    <s v="0"/>
    <d v="2021-07-23T00:00:00"/>
    <d v="1899-12-30T14:15:38"/>
  </r>
  <r>
    <n v="88"/>
    <s v="210000087202"/>
    <n v="60030257"/>
    <s v="A Ramakrishna"/>
    <x v="8"/>
    <s v="Secunderabad"/>
    <x v="298"/>
    <m/>
    <x v="24"/>
    <s v="Executives"/>
    <s v="E2"/>
    <s v="Yes"/>
    <s v="Yes"/>
    <s v="Yes"/>
    <s v="Yes"/>
    <s v="Yes"/>
    <s v="Yes"/>
    <s v="No"/>
    <s v="0"/>
    <d v="2021-07-25T00:00:00"/>
    <d v="1899-12-30T20:52:27"/>
  </r>
  <r>
    <n v="90"/>
    <s v="210000086986"/>
    <n v="60060048"/>
    <s v="Anand T S"/>
    <x v="8"/>
    <s v="Secunderabad"/>
    <x v="299"/>
    <m/>
    <x v="25"/>
    <s v="Executives"/>
    <s v="E2"/>
    <s v="Yes"/>
    <s v="Yes"/>
    <s v="Yes"/>
    <s v="Yes"/>
    <s v="Yes"/>
    <s v="Yes"/>
    <s v="No"/>
    <s v="0"/>
    <d v="2021-07-25T00:00:00"/>
    <d v="1899-12-30T09:25:16"/>
  </r>
  <r>
    <n v="99"/>
    <s v="210000087263"/>
    <n v="60060071"/>
    <s v="Ariraman T"/>
    <x v="8"/>
    <s v="Secunderabad"/>
    <x v="300"/>
    <m/>
    <x v="25"/>
    <s v="Executives"/>
    <s v="E2"/>
    <s v="Yes"/>
    <s v="Yes"/>
    <s v="Yes"/>
    <s v="Yes"/>
    <s v="Yes"/>
    <s v="Yes"/>
    <s v="No"/>
    <s v="0"/>
    <d v="2021-07-26T00:00:00"/>
    <d v="1899-12-30T09:40:50"/>
  </r>
  <r>
    <n v="108"/>
    <s v="210000087251"/>
    <n v="60003853"/>
    <s v="Bhumireddy Srilakshmi Prasanna"/>
    <x v="8"/>
    <s v="Secunderabad"/>
    <x v="301"/>
    <m/>
    <x v="25"/>
    <s v="Executives"/>
    <s v="E2"/>
    <s v="Yes"/>
    <s v="Yes"/>
    <s v="Yes"/>
    <s v="Yes"/>
    <s v="Yes"/>
    <s v="Yes"/>
    <s v="No"/>
    <s v="0"/>
    <d v="2021-07-26T00:00:00"/>
    <d v="1899-12-30T09:23:14"/>
  </r>
  <r>
    <n v="119"/>
    <s v="210000088455"/>
    <n v="60003514"/>
    <s v="V Srikanth"/>
    <x v="8"/>
    <s v="Secunderabad"/>
    <x v="298"/>
    <m/>
    <x v="24"/>
    <s v="Executives"/>
    <s v="E2"/>
    <s v="Yes"/>
    <s v="Yes"/>
    <s v="Yes"/>
    <s v="Yes"/>
    <s v="Yes"/>
    <s v="Yes"/>
    <s v="No"/>
    <s v="0"/>
    <d v="2021-07-26T00:00:00"/>
    <d v="1899-12-30T19:10:20"/>
  </r>
  <r>
    <n v="127"/>
    <s v="210000087791"/>
    <n v="60004100"/>
    <s v="POLISETTI VENKATASAI"/>
    <x v="8"/>
    <s v="Secunderabad"/>
    <x v="300"/>
    <m/>
    <x v="25"/>
    <s v="Executives"/>
    <s v="E2"/>
    <s v="Yes"/>
    <s v="Yes"/>
    <s v="Yes"/>
    <s v="Yes"/>
    <s v="Yes"/>
    <s v="Yes"/>
    <s v="No"/>
    <s v="0"/>
    <d v="2021-07-26T00:00:00"/>
    <d v="1899-12-30T12:46:02"/>
  </r>
  <r>
    <n v="163"/>
    <s v="210000089034"/>
    <n v="60004069"/>
    <s v="G Uday Sai"/>
    <x v="8"/>
    <s v="Secunderabad"/>
    <x v="302"/>
    <m/>
    <x v="24"/>
    <s v="Executives"/>
    <s v="E2"/>
    <s v="Yes"/>
    <s v="Yes"/>
    <s v="Yes"/>
    <s v="Yes"/>
    <s v="Yes"/>
    <s v="Yes"/>
    <s v="No"/>
    <s v="0"/>
    <d v="2021-07-27T00:00:00"/>
    <d v="1899-12-30T12:29:31"/>
  </r>
  <r>
    <n v="166"/>
    <s v="210000088891"/>
    <n v="60010470"/>
    <s v="B Murli Dhar Rao"/>
    <x v="8"/>
    <s v="Secunderabad"/>
    <x v="303"/>
    <m/>
    <x v="24"/>
    <s v="Executives"/>
    <s v="E2"/>
    <s v="Yes"/>
    <s v="Yes"/>
    <s v="Yes"/>
    <s v="Yes"/>
    <s v="Yes"/>
    <s v="Yes"/>
    <s v="No"/>
    <s v="0"/>
    <d v="2021-07-27T00:00:00"/>
    <d v="1899-12-30T11:25:25"/>
  </r>
  <r>
    <n v="168"/>
    <s v="210000088948"/>
    <n v="60004080"/>
    <s v="Thota Badaraiah"/>
    <x v="8"/>
    <s v="Secunderabad"/>
    <x v="297"/>
    <m/>
    <x v="25"/>
    <s v="Executives"/>
    <s v="E2"/>
    <s v="Yes"/>
    <s v="Yes"/>
    <s v="Yes"/>
    <s v="Yes"/>
    <s v="Yes"/>
    <s v="Yes"/>
    <s v="No"/>
    <s v="0"/>
    <d v="2021-07-27T00:00:00"/>
    <d v="1899-12-30T12:00:53"/>
  </r>
  <r>
    <n v="172"/>
    <s v="210000089698"/>
    <n v="60060056"/>
    <s v="Karthik G"/>
    <x v="8"/>
    <s v="Secunderabad"/>
    <x v="304"/>
    <m/>
    <x v="25"/>
    <s v="Executives"/>
    <s v="E2"/>
    <s v="Yes"/>
    <s v="Yes"/>
    <s v="Yes"/>
    <s v="Yes"/>
    <s v="Yes"/>
    <s v="Yes"/>
    <s v="No"/>
    <s v="0"/>
    <d v="2021-07-27T00:00:00"/>
    <d v="1899-12-30T17:55:31"/>
  </r>
  <r>
    <n v="173"/>
    <s v="210000089709"/>
    <n v="60060059"/>
    <s v="Meera B"/>
    <x v="8"/>
    <s v="Secunderabad"/>
    <x v="305"/>
    <m/>
    <x v="25"/>
    <s v="Executives"/>
    <s v="E2"/>
    <s v="Yes"/>
    <s v="Yes"/>
    <s v="Yes"/>
    <s v="Yes"/>
    <s v="Yes"/>
    <s v="Yes"/>
    <s v="No"/>
    <s v="0"/>
    <d v="2021-07-27T00:00:00"/>
    <d v="1899-12-30T18:22:43"/>
  </r>
  <r>
    <n v="178"/>
    <s v="210000089591"/>
    <n v="60060053"/>
    <s v="Hemanth Kumar H B"/>
    <x v="8"/>
    <s v="Secunderabad"/>
    <x v="306"/>
    <m/>
    <x v="26"/>
    <s v="Executives"/>
    <s v="E2"/>
    <s v="Yes"/>
    <s v="Yes"/>
    <s v="Yes"/>
    <s v="Yes"/>
    <s v="Yes"/>
    <s v="Yes"/>
    <s v="No"/>
    <s v="0"/>
    <d v="2021-07-27T00:00:00"/>
    <d v="1899-12-30T17:09:37"/>
  </r>
  <r>
    <n v="183"/>
    <s v="210000089848"/>
    <n v="60030513"/>
    <s v="Paulose M J"/>
    <x v="8"/>
    <s v="Secunderabad"/>
    <x v="299"/>
    <m/>
    <x v="25"/>
    <s v="Executives"/>
    <s v="E2"/>
    <s v="Yes"/>
    <s v="Yes"/>
    <s v="Yes"/>
    <s v="Yes"/>
    <s v="Yes"/>
    <s v="Yes"/>
    <s v="No"/>
    <s v="0"/>
    <d v="2021-07-27T00:00:00"/>
    <d v="1899-12-30T20:57:58"/>
  </r>
  <r>
    <n v="212"/>
    <s v="210000090101"/>
    <n v="60003745"/>
    <s v="Bijjala Raviteja"/>
    <x v="8"/>
    <s v="Secunderabad"/>
    <x v="306"/>
    <m/>
    <x v="26"/>
    <s v="Executives"/>
    <s v="E2"/>
    <s v="Yes"/>
    <s v="Yes"/>
    <s v="Yes"/>
    <s v="Yes"/>
    <s v="Yes"/>
    <s v="Yes"/>
    <s v="No"/>
    <s v="0"/>
    <d v="2021-07-28T00:00:00"/>
    <d v="1899-12-30T10:12:49"/>
  </r>
  <r>
    <n v="221"/>
    <s v="210000090517"/>
    <n v="60003824"/>
    <s v="Padala Satish"/>
    <x v="8"/>
    <s v="Secunderabad"/>
    <x v="305"/>
    <m/>
    <x v="25"/>
    <s v="Executives"/>
    <s v="E2"/>
    <s v="Yes"/>
    <s v="Yes"/>
    <s v="Yes"/>
    <s v="Yes"/>
    <s v="Yes"/>
    <s v="Yes"/>
    <s v="No"/>
    <s v="0"/>
    <d v="2021-07-28T00:00:00"/>
    <d v="1899-12-30T12:13:31"/>
  </r>
  <r>
    <n v="225"/>
    <s v="210000090761"/>
    <n v="60004094"/>
    <s v="SENTHILBALAJI S"/>
    <x v="8"/>
    <s v="Secunderabad"/>
    <x v="298"/>
    <m/>
    <x v="24"/>
    <s v="Executives"/>
    <s v="E2"/>
    <s v="Yes"/>
    <s v="Yes"/>
    <s v="Yes"/>
    <s v="Yes"/>
    <s v="Yes"/>
    <s v="Yes"/>
    <s v="No"/>
    <s v="0"/>
    <d v="2021-07-28T00:00:00"/>
    <d v="1899-12-30T14:16:45"/>
  </r>
  <r>
    <n v="230"/>
    <s v="210000090646"/>
    <n v="60060010"/>
    <s v="Mohamed Barakatulla M"/>
    <x v="8"/>
    <s v="Secunderabad"/>
    <x v="305"/>
    <m/>
    <x v="25"/>
    <s v="Executives"/>
    <s v="E2"/>
    <s v="Yes"/>
    <s v="Yes"/>
    <s v="Yes"/>
    <s v="Yes"/>
    <s v="Yes"/>
    <s v="Yes"/>
    <s v="No"/>
    <s v="0"/>
    <d v="2021-07-28T00:00:00"/>
    <d v="1899-12-30T13:14:38"/>
  </r>
  <r>
    <n v="234"/>
    <s v="210000090197"/>
    <n v="60004101"/>
    <s v="CHITTEMREDDY  VISHNUVARDHAN REDDY"/>
    <x v="8"/>
    <s v="Secunderabad"/>
    <x v="306"/>
    <m/>
    <x v="26"/>
    <s v="Executives"/>
    <s v="E2"/>
    <s v="Yes"/>
    <s v="Yes"/>
    <s v="Yes"/>
    <s v="Yes"/>
    <s v="Yes"/>
    <s v="Yes"/>
    <s v="No"/>
    <s v="0"/>
    <d v="2021-07-28T00:00:00"/>
    <d v="1899-12-30T10:42:39"/>
  </r>
  <r>
    <n v="250"/>
    <s v="210000091122"/>
    <n v="60004071"/>
    <s v="Dingari Goutham"/>
    <x v="8"/>
    <s v="Secunderabad"/>
    <x v="299"/>
    <m/>
    <x v="25"/>
    <s v="Executives"/>
    <s v="E2"/>
    <s v="Yes"/>
    <s v="Yes"/>
    <s v="Yes"/>
    <s v="Yes"/>
    <s v="Yes"/>
    <s v="Yes"/>
    <s v="No"/>
    <s v="0"/>
    <d v="2021-07-28T00:00:00"/>
    <d v="1899-12-30T17:02:18"/>
  </r>
  <r>
    <n v="272"/>
    <s v="210000090954"/>
    <n v="60003761"/>
    <s v="Munnangi Nymisha"/>
    <x v="8"/>
    <s v="Secunderabad"/>
    <x v="299"/>
    <m/>
    <x v="25"/>
    <s v="Executives"/>
    <s v="E2"/>
    <s v="Yes"/>
    <s v="Yes"/>
    <s v="Yes"/>
    <s v="Yes"/>
    <s v="Yes"/>
    <s v="Yes"/>
    <s v="No"/>
    <s v="0"/>
    <d v="2021-07-28T00:00:00"/>
    <d v="1899-12-30T15:56:11"/>
  </r>
  <r>
    <n v="416"/>
    <s v="210000078809"/>
    <n v="60003962"/>
    <s v="SANJAY KUMAR NAMA"/>
    <x v="8"/>
    <s v="Secunderabad"/>
    <x v="307"/>
    <m/>
    <x v="25"/>
    <s v="Executives"/>
    <s v="E3"/>
    <s v="Yes"/>
    <s v="Yes"/>
    <s v="Yes"/>
    <s v="Yes"/>
    <s v="Yes"/>
    <s v="Yes"/>
    <s v="No"/>
    <s v="0"/>
    <d v="2021-07-03T00:00:00"/>
    <d v="1899-12-30T10:20:12"/>
  </r>
  <r>
    <n v="424"/>
    <s v="210000079247"/>
    <n v="60031330"/>
    <s v="Varaprasad Pydavada"/>
    <x v="8"/>
    <s v="Secunderabad"/>
    <x v="307"/>
    <m/>
    <x v="25"/>
    <s v="Executives"/>
    <s v="E3"/>
    <s v="Yes"/>
    <s v="Yes"/>
    <s v="Yes"/>
    <s v="Yes"/>
    <s v="Yes"/>
    <s v="Yes"/>
    <s v="No"/>
    <s v="0"/>
    <d v="2021-07-05T00:00:00"/>
    <d v="1899-12-30T10:38:38"/>
  </r>
  <r>
    <n v="434"/>
    <s v="210000080349"/>
    <n v="60060006"/>
    <s v="Selva Kumar R"/>
    <x v="8"/>
    <s v="Secunderabad"/>
    <x v="308"/>
    <m/>
    <x v="24"/>
    <s v="Executives"/>
    <s v="E3"/>
    <s v="Yes"/>
    <s v="Yes"/>
    <s v="Yes"/>
    <s v="Yes"/>
    <s v="Yes"/>
    <s v="Yes"/>
    <s v="No"/>
    <s v="0"/>
    <d v="2021-07-07T00:00:00"/>
    <d v="1899-12-30T17:19:14"/>
  </r>
  <r>
    <n v="448"/>
    <s v="210000081459"/>
    <n v="60060009"/>
    <s v="Kamal Thanga Pandian S"/>
    <x v="8"/>
    <s v="Secunderabad"/>
    <x v="309"/>
    <m/>
    <x v="25"/>
    <s v="Executives"/>
    <s v="E3"/>
    <s v="Yes"/>
    <s v="Yes"/>
    <s v="Yes"/>
    <s v="Yes"/>
    <s v="Yes"/>
    <s v="Yes"/>
    <s v="No"/>
    <s v="0"/>
    <d v="2021-07-10T00:00:00"/>
    <d v="1899-12-30T17:04:47"/>
  </r>
  <r>
    <n v="455"/>
    <s v="210000082305"/>
    <n v="60003900"/>
    <s v="THRINADHA PRADEEP KUMAR PULIBANTI"/>
    <x v="8"/>
    <s v="Secunderabad"/>
    <x v="310"/>
    <m/>
    <x v="26"/>
    <s v="Executives"/>
    <s v="E3"/>
    <s v="Yes"/>
    <s v="Yes"/>
    <s v="Yes"/>
    <s v="Yes"/>
    <s v="Yes"/>
    <s v="Yes"/>
    <s v="No"/>
    <s v="0"/>
    <d v="2021-07-13T00:00:00"/>
    <d v="1899-12-30T15:35:58"/>
  </r>
  <r>
    <n v="459"/>
    <s v="210000082191"/>
    <n v="60020459"/>
    <s v="Mohd Arifuddin"/>
    <x v="8"/>
    <s v="Secunderabad"/>
    <x v="298"/>
    <m/>
    <x v="24"/>
    <s v="Executives"/>
    <s v="E3"/>
    <s v="Yes"/>
    <s v="Yes"/>
    <s v="Yes"/>
    <s v="Yes"/>
    <s v="Yes"/>
    <s v="Yes"/>
    <s v="No"/>
    <s v="0"/>
    <d v="2021-07-13T00:00:00"/>
    <d v="1899-12-30T12:23:46"/>
  </r>
  <r>
    <n v="474"/>
    <s v="210000084084"/>
    <n v="60004058"/>
    <s v="PONDURU N S AVINASH"/>
    <x v="8"/>
    <s v="Secunderabad"/>
    <x v="298"/>
    <m/>
    <x v="24"/>
    <s v="Executives"/>
    <s v="E3"/>
    <s v="Yes"/>
    <s v="Yes"/>
    <s v="Yes"/>
    <s v="Yes"/>
    <s v="Yes"/>
    <s v="Yes"/>
    <s v="No"/>
    <s v="0"/>
    <d v="2021-07-19T00:00:00"/>
    <d v="1899-12-30T06:29:44"/>
  </r>
  <r>
    <n v="480"/>
    <s v="210000084897"/>
    <n v="60031133"/>
    <s v="G Ganesh Swaroop"/>
    <x v="8"/>
    <s v="Secunderabad"/>
    <x v="307"/>
    <m/>
    <x v="25"/>
    <s v="Executives"/>
    <s v="E3"/>
    <s v="Yes"/>
    <s v="Yes"/>
    <s v="Yes"/>
    <s v="Yes"/>
    <s v="Yes"/>
    <s v="Yes"/>
    <s v="No"/>
    <s v="0"/>
    <d v="2021-07-20T00:00:00"/>
    <d v="1899-12-30T16:29:31"/>
  </r>
  <r>
    <n v="483"/>
    <s v="210000085237"/>
    <n v="60060013"/>
    <s v="Yogendra A"/>
    <x v="8"/>
    <s v="Secunderabad"/>
    <x v="310"/>
    <m/>
    <x v="26"/>
    <s v="Executives"/>
    <s v="E3"/>
    <s v="Yes"/>
    <s v="Yes"/>
    <s v="Yes"/>
    <s v="Yes"/>
    <s v="Yes"/>
    <s v="Yes"/>
    <s v="No"/>
    <s v="0"/>
    <d v="2021-07-21T00:00:00"/>
    <d v="1899-12-30T18:31:51"/>
  </r>
  <r>
    <n v="492"/>
    <s v="210000085635"/>
    <n v="60031128"/>
    <s v="Chimirala Ravindra"/>
    <x v="8"/>
    <s v="Secunderabad"/>
    <x v="298"/>
    <m/>
    <x v="24"/>
    <s v="Executives"/>
    <s v="E3"/>
    <s v="Yes"/>
    <s v="Yes"/>
    <s v="Yes"/>
    <s v="Yes"/>
    <s v="Yes"/>
    <s v="Yes"/>
    <s v="No"/>
    <s v="0"/>
    <d v="2021-07-22T00:00:00"/>
    <d v="1899-12-30T16:15:17"/>
  </r>
  <r>
    <n v="493"/>
    <s v="210000085781"/>
    <n v="60004005"/>
    <s v="Mohan Rao Baggineni"/>
    <x v="8"/>
    <s v="Secunderabad"/>
    <x v="298"/>
    <m/>
    <x v="24"/>
    <s v="Executives"/>
    <s v="E3"/>
    <s v="Yes"/>
    <s v="Yes"/>
    <s v="Yes"/>
    <s v="Yes"/>
    <s v="Yes"/>
    <s v="Yes"/>
    <s v="No"/>
    <s v="0"/>
    <d v="2021-07-22T00:00:00"/>
    <d v="1899-12-30T18:27:17"/>
  </r>
  <r>
    <n v="494"/>
    <s v="210000085671"/>
    <n v="60004030"/>
    <s v="Manish Sharma"/>
    <x v="8"/>
    <s v="Secunderabad"/>
    <x v="296"/>
    <m/>
    <x v="24"/>
    <s v="Executives"/>
    <s v="E3"/>
    <s v="Yes"/>
    <s v="Yes"/>
    <s v="Yes"/>
    <s v="Yes"/>
    <s v="Yes"/>
    <s v="Yes"/>
    <s v="No"/>
    <s v="0"/>
    <d v="2021-07-22T00:00:00"/>
    <d v="1899-12-30T16:40:18"/>
  </r>
  <r>
    <n v="514"/>
    <s v="210000087283"/>
    <n v="60030433"/>
    <s v="K Venkata Raju"/>
    <x v="8"/>
    <s v="Secunderabad"/>
    <x v="311"/>
    <m/>
    <x v="25"/>
    <s v="Executives"/>
    <s v="E3"/>
    <s v="Yes"/>
    <s v="Yes"/>
    <s v="Yes"/>
    <s v="Yes"/>
    <s v="Yes"/>
    <s v="Yes"/>
    <s v="No"/>
    <s v="0"/>
    <d v="2021-07-26T00:00:00"/>
    <d v="1899-12-30T09:30:35"/>
  </r>
  <r>
    <n v="528"/>
    <s v="210000088168"/>
    <n v="60041609"/>
    <s v="Kummathi Chandra Mohan"/>
    <x v="8"/>
    <s v="Secunderabad"/>
    <x v="312"/>
    <m/>
    <x v="24"/>
    <s v="Executives"/>
    <s v="E3"/>
    <s v="Yes"/>
    <s v="Yes"/>
    <s v="Yes"/>
    <s v="Yes"/>
    <s v="Yes"/>
    <s v="Yes"/>
    <s v="No"/>
    <s v="0"/>
    <d v="2021-07-26T00:00:00"/>
    <d v="1899-12-30T16:30:09"/>
  </r>
  <r>
    <n v="529"/>
    <s v="210000087662"/>
    <n v="60003598"/>
    <s v="Geetha Rama Krishna Pati"/>
    <x v="8"/>
    <s v="Secunderabad"/>
    <x v="313"/>
    <m/>
    <x v="25"/>
    <s v="Executives"/>
    <s v="E3"/>
    <s v="Yes"/>
    <s v="Yes"/>
    <s v="Yes"/>
    <s v="Yes"/>
    <s v="Yes"/>
    <s v="Yes"/>
    <s v="No"/>
    <s v="0"/>
    <d v="2021-07-26T00:00:00"/>
    <d v="1899-12-30T11:53:31"/>
  </r>
  <r>
    <n v="540"/>
    <s v="210000088151"/>
    <n v="60060004"/>
    <s v="Mujeeb Rahiman"/>
    <x v="8"/>
    <s v="Secunderabad"/>
    <x v="300"/>
    <m/>
    <x v="25"/>
    <s v="Executives"/>
    <s v="E3"/>
    <s v="Yes"/>
    <s v="Yes"/>
    <s v="Yes"/>
    <s v="Yes"/>
    <s v="Yes"/>
    <s v="Yes"/>
    <s v="No"/>
    <s v="0"/>
    <d v="2021-07-26T00:00:00"/>
    <d v="1899-12-30T16:21:25"/>
  </r>
  <r>
    <n v="541"/>
    <s v="210000088191"/>
    <n v="60060003"/>
    <s v="Manjunatha C D"/>
    <x v="8"/>
    <s v="Secunderabad"/>
    <x v="310"/>
    <m/>
    <x v="26"/>
    <s v="Executives"/>
    <s v="E3"/>
    <s v="Yes"/>
    <s v="Yes"/>
    <s v="Yes"/>
    <s v="Yes"/>
    <s v="Yes"/>
    <s v="Yes"/>
    <s v="No"/>
    <s v="0"/>
    <d v="2021-07-26T00:00:00"/>
    <d v="1899-12-30T16:42:57"/>
  </r>
  <r>
    <n v="551"/>
    <s v="210000088621"/>
    <n v="60003964"/>
    <s v="KSHITIJ MANWATKAR"/>
    <x v="8"/>
    <s v="Secunderabad"/>
    <x v="305"/>
    <m/>
    <x v="25"/>
    <s v="Executives"/>
    <s v="E3"/>
    <s v="Yes"/>
    <s v="Yes"/>
    <s v="Yes"/>
    <s v="Yes"/>
    <s v="Yes"/>
    <s v="Yes"/>
    <s v="No"/>
    <s v="0"/>
    <d v="2021-07-27T00:00:00"/>
    <d v="1899-12-30T09:29:19"/>
  </r>
  <r>
    <n v="555"/>
    <s v="210000089288"/>
    <n v="60004008"/>
    <s v="MOHD NAWAZ ."/>
    <x v="8"/>
    <s v="Secunderabad"/>
    <x v="301"/>
    <m/>
    <x v="25"/>
    <s v="Executives"/>
    <s v="E3"/>
    <s v="Yes"/>
    <s v="Yes"/>
    <s v="Yes"/>
    <s v="Yes"/>
    <s v="Yes"/>
    <s v="Yes"/>
    <s v="No"/>
    <s v="0"/>
    <d v="2021-07-27T00:00:00"/>
    <d v="1899-12-30T15:02:29"/>
  </r>
  <r>
    <n v="567"/>
    <s v="210000089571"/>
    <n v="60031147"/>
    <s v="Injeti Rakesh"/>
    <x v="8"/>
    <s v="Secunderabad"/>
    <x v="307"/>
    <m/>
    <x v="25"/>
    <s v="Executives"/>
    <s v="E3"/>
    <s v="Yes"/>
    <s v="Yes"/>
    <s v="Yes"/>
    <s v="Yes"/>
    <s v="Yes"/>
    <s v="Yes"/>
    <s v="No"/>
    <s v="0"/>
    <d v="2021-07-27T00:00:00"/>
    <d v="1899-12-30T17:01:29"/>
  </r>
  <r>
    <n v="570"/>
    <s v="210000089455"/>
    <n v="60020610"/>
    <s v="Bhavana  Uma Mahesh"/>
    <x v="8"/>
    <s v="Secunderabad"/>
    <x v="311"/>
    <m/>
    <x v="25"/>
    <s v="Executives"/>
    <s v="E3"/>
    <s v="Yes"/>
    <s v="Yes"/>
    <s v="Yes"/>
    <s v="Yes"/>
    <s v="Yes"/>
    <s v="Yes"/>
    <s v="No"/>
    <s v="0"/>
    <d v="2021-07-27T00:00:00"/>
    <d v="1899-12-30T16:25:13"/>
  </r>
  <r>
    <n v="572"/>
    <s v="210000089673"/>
    <n v="60004009"/>
    <s v="VANAPALLI SIVA RAMESH ."/>
    <x v="8"/>
    <s v="Secunderabad"/>
    <x v="304"/>
    <m/>
    <x v="25"/>
    <s v="Executives"/>
    <s v="E3"/>
    <s v="Yes"/>
    <s v="Yes"/>
    <s v="Yes"/>
    <s v="Yes"/>
    <s v="Yes"/>
    <s v="Yes"/>
    <s v="No"/>
    <s v="0"/>
    <d v="2021-07-27T00:00:00"/>
    <d v="1899-12-30T17:40:02"/>
  </r>
  <r>
    <n v="577"/>
    <s v="210000089995"/>
    <n v="60030440"/>
    <s v="A Ramesh"/>
    <x v="8"/>
    <s v="Secunderabad"/>
    <x v="302"/>
    <m/>
    <x v="24"/>
    <s v="Executives"/>
    <s v="E3"/>
    <s v="Yes"/>
    <s v="Yes"/>
    <s v="Yes"/>
    <s v="Yes"/>
    <s v="Yes"/>
    <s v="Yes"/>
    <s v="No"/>
    <s v="0"/>
    <d v="2021-07-28T00:00:00"/>
    <d v="1899-12-30T09:44:36"/>
  </r>
  <r>
    <n v="604"/>
    <s v="210000090600"/>
    <n v="60003097"/>
    <s v="GADDAM NAVAJYOTH KUMAR"/>
    <x v="8"/>
    <s v="Secunderabad"/>
    <x v="296"/>
    <m/>
    <x v="24"/>
    <s v="Executives"/>
    <s v="E3"/>
    <s v="Yes"/>
    <s v="Yes"/>
    <s v="Yes"/>
    <s v="Yes"/>
    <s v="Yes"/>
    <s v="Yes"/>
    <s v="No"/>
    <s v="0"/>
    <d v="2021-07-28T00:00:00"/>
    <d v="1899-12-30T12:49:20"/>
  </r>
  <r>
    <n v="610"/>
    <s v="210000091379"/>
    <n v="60003705"/>
    <s v="VENKATESWARA REDDY"/>
    <x v="8"/>
    <s v="Secunderabad"/>
    <x v="299"/>
    <m/>
    <x v="25"/>
    <s v="Executives"/>
    <s v="E3"/>
    <s v="Yes"/>
    <s v="Yes"/>
    <s v="Yes"/>
    <s v="Yes"/>
    <s v="Yes"/>
    <s v="Yes"/>
    <s v="No"/>
    <s v="0"/>
    <d v="2021-07-28T00:00:00"/>
    <d v="1899-12-30T19:10:32"/>
  </r>
  <r>
    <n v="627"/>
    <s v="210000091560"/>
    <n v="60004115"/>
    <s v="P KAVYA"/>
    <x v="8"/>
    <s v="Secunderabad"/>
    <x v="298"/>
    <m/>
    <x v="24"/>
    <s v="Executives"/>
    <s v="E3"/>
    <s v="Yes"/>
    <s v="Yes"/>
    <s v="Yes"/>
    <s v="Yes"/>
    <s v="Yes"/>
    <s v="Yes"/>
    <s v="No"/>
    <s v="0"/>
    <d v="2021-07-29T00:00:00"/>
    <d v="1899-12-30T08:45:24"/>
  </r>
  <r>
    <n v="706"/>
    <s v="210000082780"/>
    <n v="60003253"/>
    <s v="Balla Deepthi"/>
    <x v="8"/>
    <s v="Secunderabad"/>
    <x v="298"/>
    <m/>
    <x v="24"/>
    <s v="Executives"/>
    <s v="E4"/>
    <s v="Yes"/>
    <s v="Yes"/>
    <s v="Yes"/>
    <s v="Yes"/>
    <s v="Yes"/>
    <s v="Yes"/>
    <s v="No"/>
    <s v="0"/>
    <d v="2021-07-14T00:00:00"/>
    <d v="1899-12-30T14:46:10"/>
  </r>
  <r>
    <n v="712"/>
    <s v="210000082980"/>
    <n v="60065175"/>
    <s v="P Ashok Kumar"/>
    <x v="8"/>
    <s v="Secunderabad"/>
    <x v="314"/>
    <m/>
    <x v="24"/>
    <s v="Executives"/>
    <s v="E4"/>
    <s v="Yes"/>
    <s v="Yes"/>
    <s v="Yes"/>
    <s v="Yes"/>
    <s v="Yes"/>
    <s v="Yes"/>
    <s v="No"/>
    <s v="0"/>
    <d v="2021-07-15T00:00:00"/>
    <d v="1899-12-30T08:46:32"/>
  </r>
  <r>
    <n v="722"/>
    <s v="210000084249"/>
    <n v="60030333"/>
    <s v="T Tirupati Rao"/>
    <x v="8"/>
    <s v="Secunderabad"/>
    <x v="296"/>
    <m/>
    <x v="24"/>
    <s v="Executives"/>
    <s v="E4"/>
    <s v="Yes"/>
    <s v="Yes"/>
    <s v="Yes"/>
    <s v="Yes"/>
    <s v="Yes"/>
    <s v="Yes"/>
    <s v="No"/>
    <s v="0"/>
    <d v="2021-07-19T00:00:00"/>
    <d v="1899-12-30T12:38:46"/>
  </r>
  <r>
    <n v="728"/>
    <s v="210000084646"/>
    <n v="60030442"/>
    <s v="Mohsin Md"/>
    <x v="8"/>
    <s v="Secunderabad"/>
    <x v="296"/>
    <m/>
    <x v="24"/>
    <s v="Executives"/>
    <s v="E4"/>
    <s v="Yes"/>
    <s v="Yes"/>
    <s v="Yes"/>
    <s v="Yes"/>
    <s v="Yes"/>
    <s v="Yes"/>
    <s v="No"/>
    <s v="0"/>
    <d v="2021-07-20T00:00:00"/>
    <d v="1899-12-30T10:05:49"/>
  </r>
  <r>
    <n v="730"/>
    <s v="210000084903"/>
    <n v="60003236"/>
    <s v="Bhaskar Kuchana"/>
    <x v="8"/>
    <s v="Secunderabad"/>
    <x v="308"/>
    <m/>
    <x v="24"/>
    <s v="Executives"/>
    <s v="E4"/>
    <s v="Yes"/>
    <s v="Yes"/>
    <s v="Yes"/>
    <s v="Yes"/>
    <s v="Yes"/>
    <s v="Yes"/>
    <s v="No"/>
    <s v="0"/>
    <d v="2021-07-20T00:00:00"/>
    <d v="1899-12-30T16:26:13"/>
  </r>
  <r>
    <n v="746"/>
    <s v="210000086541"/>
    <n v="60031135"/>
    <s v="M Narasimha Chary"/>
    <x v="8"/>
    <s v="Secunderabad"/>
    <x v="298"/>
    <m/>
    <x v="24"/>
    <s v="Executives"/>
    <s v="E4"/>
    <s v="Yes"/>
    <s v="Yes"/>
    <s v="Yes"/>
    <s v="Yes"/>
    <s v="Yes"/>
    <s v="Yes"/>
    <s v="No"/>
    <s v="0"/>
    <d v="2021-07-23T00:00:00"/>
    <d v="1899-12-30T22:12:40"/>
  </r>
  <r>
    <n v="754"/>
    <s v="210000086902"/>
    <n v="60030386"/>
    <s v="B Hari Prasad"/>
    <x v="8"/>
    <s v="Secunderabad"/>
    <x v="304"/>
    <m/>
    <x v="25"/>
    <s v="Executives"/>
    <s v="E4"/>
    <s v="Yes"/>
    <s v="Yes"/>
    <s v="Yes"/>
    <s v="Yes"/>
    <s v="Yes"/>
    <s v="Yes"/>
    <s v="No"/>
    <s v="0"/>
    <d v="2021-07-24T00:00:00"/>
    <d v="1899-12-30T16:55:06"/>
  </r>
  <r>
    <n v="755"/>
    <s v="210000086734"/>
    <n v="60031115"/>
    <s v="M V Satyanarayana"/>
    <x v="8"/>
    <s v="Secunderabad"/>
    <x v="308"/>
    <m/>
    <x v="24"/>
    <s v="Executives"/>
    <s v="E4"/>
    <s v="Yes"/>
    <s v="Yes"/>
    <s v="Yes"/>
    <s v="Yes"/>
    <s v="Yes"/>
    <s v="Yes"/>
    <s v="No"/>
    <s v="0"/>
    <d v="2021-07-24T00:00:00"/>
    <d v="1899-12-30T12:43:22"/>
  </r>
  <r>
    <n v="757"/>
    <s v="210000086965"/>
    <n v="60003302"/>
    <s v="Dandu Sai Sumanth"/>
    <x v="8"/>
    <s v="Secunderabad"/>
    <x v="300"/>
    <m/>
    <x v="25"/>
    <s v="Executives"/>
    <s v="E4"/>
    <s v="Yes"/>
    <s v="Yes"/>
    <s v="Yes"/>
    <s v="Yes"/>
    <s v="Yes"/>
    <s v="Yes"/>
    <s v="No"/>
    <s v="0"/>
    <d v="2021-07-24T00:00:00"/>
    <d v="1899-12-30T21:23:48"/>
  </r>
  <r>
    <n v="795"/>
    <s v="210000088166"/>
    <n v="60030269"/>
    <s v="P Durgamani"/>
    <x v="8"/>
    <s v="Secunderabad"/>
    <x v="298"/>
    <m/>
    <x v="24"/>
    <s v="Executives"/>
    <s v="E4"/>
    <s v="Yes"/>
    <s v="Yes"/>
    <s v="Yes"/>
    <s v="Yes"/>
    <s v="Yes"/>
    <s v="Yes"/>
    <s v="No"/>
    <s v="0"/>
    <d v="2021-07-26T00:00:00"/>
    <d v="1899-12-30T16:29:12"/>
  </r>
  <r>
    <n v="801"/>
    <s v="210000088030"/>
    <n v="60003362"/>
    <s v="Anjaneyulu Matta  N V V Somukha"/>
    <x v="8"/>
    <s v="Secunderabad"/>
    <x v="309"/>
    <m/>
    <x v="25"/>
    <s v="Executives"/>
    <s v="E4"/>
    <s v="Yes"/>
    <s v="Yes"/>
    <s v="Yes"/>
    <s v="Yes"/>
    <s v="Yes"/>
    <s v="Yes"/>
    <s v="No"/>
    <s v="0"/>
    <d v="2021-07-26T00:00:00"/>
    <d v="1899-12-30T15:39:29"/>
  </r>
  <r>
    <n v="802"/>
    <s v="210000088100"/>
    <n v="60003232"/>
    <s v="P Joel"/>
    <x v="8"/>
    <s v="Secunderabad"/>
    <x v="300"/>
    <m/>
    <x v="25"/>
    <s v="Executives"/>
    <s v="E4"/>
    <s v="Yes"/>
    <s v="Yes"/>
    <s v="Yes"/>
    <s v="Yes"/>
    <s v="Yes"/>
    <s v="Yes"/>
    <s v="No"/>
    <s v="0"/>
    <d v="2021-07-26T00:00:00"/>
    <d v="1899-12-30T16:19:25"/>
  </r>
  <r>
    <n v="815"/>
    <s v="210000087751"/>
    <n v="60003568"/>
    <s v="Kopanathi Abisikta"/>
    <x v="8"/>
    <s v="Secunderabad"/>
    <x v="301"/>
    <m/>
    <x v="25"/>
    <s v="Executives"/>
    <s v="E4"/>
    <s v="Yes"/>
    <s v="Yes"/>
    <s v="Yes"/>
    <s v="Yes"/>
    <s v="Yes"/>
    <s v="Yes"/>
    <s v="No"/>
    <s v="0"/>
    <d v="2021-07-26T00:00:00"/>
    <d v="1899-12-30T12:25:52"/>
  </r>
  <r>
    <n v="824"/>
    <s v="210000088194"/>
    <n v="60030378"/>
    <s v="S K M Subhani"/>
    <x v="8"/>
    <s v="Secunderabad"/>
    <x v="296"/>
    <m/>
    <x v="24"/>
    <s v="Executives"/>
    <s v="E4"/>
    <s v="Yes"/>
    <s v="Yes"/>
    <s v="Yes"/>
    <s v="Yes"/>
    <s v="Yes"/>
    <s v="Yes"/>
    <s v="No"/>
    <s v="0"/>
    <d v="2021-07-26T00:00:00"/>
    <d v="1899-12-30T16:43:40"/>
  </r>
  <r>
    <n v="828"/>
    <s v="210000088360"/>
    <n v="60003319"/>
    <s v="Harika Muni"/>
    <x v="8"/>
    <s v="Secunderabad"/>
    <x v="309"/>
    <m/>
    <x v="25"/>
    <s v="Executives"/>
    <s v="E4"/>
    <s v="Yes"/>
    <s v="Yes"/>
    <s v="Yes"/>
    <s v="Yes"/>
    <s v="Yes"/>
    <s v="Yes"/>
    <s v="No"/>
    <s v="0"/>
    <d v="2021-07-26T00:00:00"/>
    <d v="1899-12-30T17:56:40"/>
  </r>
  <r>
    <n v="832"/>
    <s v="210000088396"/>
    <n v="60003574"/>
    <s v="Rakesh Chilka"/>
    <x v="8"/>
    <s v="Secunderabad"/>
    <x v="313"/>
    <m/>
    <x v="25"/>
    <s v="Executives"/>
    <s v="E4"/>
    <s v="Yes"/>
    <s v="Yes"/>
    <s v="Yes"/>
    <s v="Yes"/>
    <s v="Yes"/>
    <s v="Yes"/>
    <s v="No"/>
    <s v="0"/>
    <d v="2021-07-26T00:00:00"/>
    <d v="1899-12-30T18:18:12"/>
  </r>
  <r>
    <n v="836"/>
    <s v="210000088610"/>
    <n v="60003459"/>
    <s v="DUVVADA SRUJANA"/>
    <x v="8"/>
    <s v="Secunderabad"/>
    <x v="311"/>
    <m/>
    <x v="25"/>
    <s v="Executives"/>
    <s v="E4"/>
    <s v="Yes"/>
    <s v="Yes"/>
    <s v="Yes"/>
    <s v="Yes"/>
    <s v="Yes"/>
    <s v="Yes"/>
    <s v="No"/>
    <s v="0"/>
    <d v="2021-07-27T00:00:00"/>
    <d v="1899-12-30T09:35:35"/>
  </r>
  <r>
    <n v="838"/>
    <s v="210000088607"/>
    <n v="60003455"/>
    <s v="SEKHAR KUNA"/>
    <x v="8"/>
    <s v="Secunderabad"/>
    <x v="311"/>
    <m/>
    <x v="25"/>
    <s v="Executives"/>
    <s v="E4"/>
    <s v="Yes"/>
    <s v="Yes"/>
    <s v="Yes"/>
    <s v="Yes"/>
    <s v="Yes"/>
    <s v="Yes"/>
    <s v="No"/>
    <s v="0"/>
    <d v="2021-07-27T00:00:00"/>
    <d v="1899-12-30T09:33:51"/>
  </r>
  <r>
    <n v="848"/>
    <s v="210000088888"/>
    <n v="60051075"/>
    <s v="Vvnrkn Setti"/>
    <x v="8"/>
    <s v="Secunderabad"/>
    <x v="311"/>
    <m/>
    <x v="25"/>
    <s v="Executives"/>
    <s v="E4"/>
    <s v="Yes"/>
    <s v="Yes"/>
    <s v="Yes"/>
    <s v="Yes"/>
    <s v="Yes"/>
    <s v="Yes"/>
    <s v="No"/>
    <s v="0"/>
    <d v="2021-07-27T00:00:00"/>
    <d v="1899-12-30T11:34:15"/>
  </r>
  <r>
    <n v="850"/>
    <s v="210000089248"/>
    <n v="60060314"/>
    <s v="Sandeep Yerrabadi"/>
    <x v="8"/>
    <s v="Secunderabad"/>
    <x v="298"/>
    <m/>
    <x v="24"/>
    <s v="Executives"/>
    <s v="E4"/>
    <s v="Yes"/>
    <s v="Yes"/>
    <s v="Yes"/>
    <s v="Yes"/>
    <s v="Yes"/>
    <s v="Yes"/>
    <s v="No"/>
    <s v="0"/>
    <d v="2021-07-27T00:00:00"/>
    <d v="1899-12-30T14:44:15"/>
  </r>
  <r>
    <n v="854"/>
    <s v="210000088744"/>
    <n v="60003037"/>
    <s v="KRISHNA MAHESH KUMAR"/>
    <x v="8"/>
    <s v="Secunderabad"/>
    <x v="315"/>
    <m/>
    <x v="25"/>
    <s v="Executives"/>
    <s v="E4"/>
    <s v="Yes"/>
    <s v="Yes"/>
    <s v="Yes"/>
    <s v="Yes"/>
    <s v="Yes"/>
    <s v="Yes"/>
    <s v="No"/>
    <s v="0"/>
    <d v="2021-07-27T00:00:00"/>
    <d v="1899-12-30T10:25:46"/>
  </r>
  <r>
    <n v="861"/>
    <s v="210000089021"/>
    <n v="60003096"/>
    <s v="JASTI SAI TEJA"/>
    <x v="8"/>
    <s v="Secunderabad"/>
    <x v="302"/>
    <m/>
    <x v="24"/>
    <s v="Executives"/>
    <s v="E4"/>
    <s v="Yes"/>
    <s v="Yes"/>
    <s v="Yes"/>
    <s v="Yes"/>
    <s v="Yes"/>
    <s v="Yes"/>
    <s v="No"/>
    <s v="0"/>
    <d v="2021-07-27T00:00:00"/>
    <d v="1899-12-30T12:25:46"/>
  </r>
  <r>
    <n v="863"/>
    <s v="210000089460"/>
    <n v="60003488"/>
    <s v="SURESHBABU GEDDAM"/>
    <x v="8"/>
    <s v="Secunderabad"/>
    <x v="316"/>
    <m/>
    <x v="25"/>
    <s v="Executives"/>
    <s v="E4"/>
    <s v="Yes"/>
    <s v="Yes"/>
    <s v="Yes"/>
    <s v="Yes"/>
    <s v="Yes"/>
    <s v="Yes"/>
    <s v="No"/>
    <s v="0"/>
    <d v="2021-07-27T00:00:00"/>
    <d v="1899-12-30T16:30:09"/>
  </r>
  <r>
    <n v="864"/>
    <s v="210000089573"/>
    <n v="60031297"/>
    <s v="LINGARI VENKATA SURENDRA REDDY"/>
    <x v="8"/>
    <s v="Secunderabad"/>
    <x v="307"/>
    <m/>
    <x v="25"/>
    <s v="Executives"/>
    <s v="E4"/>
    <s v="Yes"/>
    <s v="Yes"/>
    <s v="Yes"/>
    <s v="Yes"/>
    <s v="Yes"/>
    <s v="Yes"/>
    <s v="No"/>
    <s v="0"/>
    <d v="2021-07-27T00:00:00"/>
    <d v="1899-12-30T17:03:02"/>
  </r>
  <r>
    <n v="868"/>
    <s v="210000089702"/>
    <n v="60002989"/>
    <s v="V S K S Kumar Pabbineedi"/>
    <x v="8"/>
    <s v="Secunderabad"/>
    <x v="307"/>
    <m/>
    <x v="25"/>
    <s v="Executives"/>
    <s v="E4"/>
    <s v="Yes"/>
    <s v="Yes"/>
    <s v="Yes"/>
    <s v="Yes"/>
    <s v="Yes"/>
    <s v="Yes"/>
    <s v="No"/>
    <s v="0"/>
    <d v="2021-07-27T00:00:00"/>
    <d v="1899-12-30T18:07:59"/>
  </r>
  <r>
    <n v="869"/>
    <s v="210000089487"/>
    <n v="60003341"/>
    <s v="Rajkumar Banoth"/>
    <x v="8"/>
    <s v="Secunderabad"/>
    <x v="314"/>
    <m/>
    <x v="24"/>
    <s v="Executives"/>
    <s v="E4"/>
    <s v="Yes"/>
    <s v="Yes"/>
    <s v="Yes"/>
    <s v="Yes"/>
    <s v="Yes"/>
    <s v="Yes"/>
    <s v="No"/>
    <s v="0"/>
    <d v="2021-07-27T00:00:00"/>
    <d v="1899-12-30T16:43:46"/>
  </r>
  <r>
    <n v="875"/>
    <s v="210000089665"/>
    <n v="60003364"/>
    <s v="Bheemavarapu Rama Anvesh Reddy"/>
    <x v="8"/>
    <s v="Secunderabad"/>
    <x v="304"/>
    <m/>
    <x v="25"/>
    <s v="Executives"/>
    <s v="E4"/>
    <s v="Yes"/>
    <s v="Yes"/>
    <s v="Yes"/>
    <s v="Yes"/>
    <s v="Yes"/>
    <s v="Yes"/>
    <s v="No"/>
    <s v="0"/>
    <d v="2021-07-27T00:00:00"/>
    <d v="1899-12-30T17:43:27"/>
  </r>
  <r>
    <n v="876"/>
    <s v="210000089731"/>
    <n v="60031142"/>
    <s v="Uppara Sankaraiah"/>
    <x v="8"/>
    <s v="Secunderabad"/>
    <x v="297"/>
    <m/>
    <x v="25"/>
    <s v="Executives"/>
    <s v="E4"/>
    <s v="Yes"/>
    <s v="Yes"/>
    <s v="Yes"/>
    <s v="Yes"/>
    <s v="Yes"/>
    <s v="Yes"/>
    <s v="No"/>
    <s v="0"/>
    <d v="2021-07-27T00:00:00"/>
    <d v="1899-12-30T18:06:31"/>
  </r>
  <r>
    <n v="884"/>
    <s v="210000089905"/>
    <n v="60031298"/>
    <s v="BANOTH LAKPATHI"/>
    <x v="8"/>
    <s v="Secunderabad"/>
    <x v="306"/>
    <m/>
    <x v="26"/>
    <s v="Executives"/>
    <s v="E4"/>
    <s v="Yes"/>
    <s v="Yes"/>
    <s v="Yes"/>
    <s v="Yes"/>
    <s v="Yes"/>
    <s v="Yes"/>
    <s v="No"/>
    <s v="0"/>
    <d v="2021-07-28T00:00:00"/>
    <d v="1899-12-30T08:04:32"/>
  </r>
  <r>
    <n v="905"/>
    <s v="210000090704"/>
    <n v="60031139"/>
    <s v="S S V Jagannatha Rao"/>
    <x v="8"/>
    <s v="Secunderabad"/>
    <x v="305"/>
    <m/>
    <x v="25"/>
    <s v="Executives"/>
    <s v="E4"/>
    <s v="Yes"/>
    <s v="Yes"/>
    <s v="Yes"/>
    <s v="Yes"/>
    <s v="Yes"/>
    <s v="Yes"/>
    <s v="No"/>
    <s v="0"/>
    <d v="2021-07-28T00:00:00"/>
    <d v="1899-12-30T13:24:16"/>
  </r>
  <r>
    <n v="906"/>
    <s v="210000090884"/>
    <n v="60001354"/>
    <s v="Prabaharan G"/>
    <x v="8"/>
    <s v="Secunderabad"/>
    <x v="300"/>
    <m/>
    <x v="25"/>
    <s v="Executives"/>
    <s v="E4"/>
    <s v="Yes"/>
    <s v="Yes"/>
    <s v="Yes"/>
    <s v="Yes"/>
    <s v="Yes"/>
    <s v="Yes"/>
    <s v="No"/>
    <s v="0"/>
    <d v="2021-07-28T00:00:00"/>
    <d v="1899-12-30T15:35:48"/>
  </r>
  <r>
    <n v="914"/>
    <s v="210000090526"/>
    <n v="60030366"/>
    <s v="Muhammad Siraj Ud Dowla"/>
    <x v="8"/>
    <s v="Secunderabad"/>
    <x v="300"/>
    <m/>
    <x v="25"/>
    <s v="Executives"/>
    <s v="E4"/>
    <s v="Yes"/>
    <s v="Yes"/>
    <s v="Yes"/>
    <s v="Yes"/>
    <s v="Yes"/>
    <s v="Yes"/>
    <s v="No"/>
    <s v="0"/>
    <d v="2021-07-28T00:00:00"/>
    <d v="1899-12-30T12:18:51"/>
  </r>
  <r>
    <n v="923"/>
    <s v="210000091323"/>
    <n v="60003272"/>
    <s v="Kiran Kumar Ananthoju"/>
    <x v="8"/>
    <s v="Secunderabad"/>
    <x v="300"/>
    <m/>
    <x v="25"/>
    <s v="Executives"/>
    <s v="E4"/>
    <s v="Yes"/>
    <s v="Yes"/>
    <s v="Yes"/>
    <s v="Yes"/>
    <s v="Yes"/>
    <s v="Yes"/>
    <s v="No"/>
    <s v="0"/>
    <d v="2021-07-28T00:00:00"/>
    <d v="1899-12-30T18:23:07"/>
  </r>
  <r>
    <n v="931"/>
    <s v="210000091485"/>
    <n v="60003031"/>
    <s v="SREEHARSHA CHUNDURI"/>
    <x v="8"/>
    <s v="Secunderabad"/>
    <x v="298"/>
    <m/>
    <x v="24"/>
    <s v="Executives"/>
    <s v="E4"/>
    <s v="Yes"/>
    <s v="Yes"/>
    <s v="Yes"/>
    <s v="Yes"/>
    <s v="Yes"/>
    <s v="Yes"/>
    <s v="No"/>
    <s v="0"/>
    <d v="2021-07-28T00:00:00"/>
    <d v="1899-12-30T21:58:30"/>
  </r>
  <r>
    <n v="1068"/>
    <s v="210000080394"/>
    <n v="60001348"/>
    <s v="Srinivas Kotipalli"/>
    <x v="8"/>
    <s v="Secunderabad"/>
    <x v="296"/>
    <m/>
    <x v="24"/>
    <s v="Executives"/>
    <s v="E5"/>
    <s v="Yes"/>
    <s v="Yes"/>
    <s v="Yes"/>
    <s v="Yes"/>
    <s v="Yes"/>
    <s v="Yes"/>
    <s v="No"/>
    <s v="0"/>
    <d v="2021-07-07T00:00:00"/>
    <d v="1899-12-30T17:39:29"/>
  </r>
  <r>
    <n v="1082"/>
    <s v="210000081447"/>
    <n v="60002913"/>
    <s v="J Raghavendra Naik"/>
    <x v="8"/>
    <s v="Secunderabad"/>
    <x v="298"/>
    <m/>
    <x v="24"/>
    <s v="Executives"/>
    <s v="E5"/>
    <s v="Yes"/>
    <s v="Yes"/>
    <s v="Yes"/>
    <s v="Yes"/>
    <s v="Yes"/>
    <s v="Yes"/>
    <s v="No"/>
    <s v="0"/>
    <d v="2021-07-10T00:00:00"/>
    <d v="1899-12-30T17:27:57"/>
  </r>
  <r>
    <n v="1088"/>
    <s v="210000082537"/>
    <n v="60002452"/>
    <s v="Ramu Jella"/>
    <x v="8"/>
    <s v="Secunderabad"/>
    <x v="298"/>
    <m/>
    <x v="24"/>
    <s v="Executives"/>
    <s v="E5"/>
    <s v="Yes"/>
    <s v="Yes"/>
    <s v="Yes"/>
    <s v="Yes"/>
    <s v="Yes"/>
    <s v="Yes"/>
    <s v="No"/>
    <s v="0"/>
    <d v="2021-07-13T00:00:00"/>
    <d v="1899-12-30T18:31:49"/>
  </r>
  <r>
    <n v="1089"/>
    <s v="210000082192"/>
    <n v="60020194"/>
    <s v="Dodla Hema Kumar"/>
    <x v="8"/>
    <s v="Secunderabad"/>
    <x v="298"/>
    <m/>
    <x v="24"/>
    <s v="Executives"/>
    <s v="E5"/>
    <s v="Yes"/>
    <s v="Yes"/>
    <s v="Yes"/>
    <s v="Yes"/>
    <s v="Yes"/>
    <s v="Yes"/>
    <s v="No"/>
    <s v="0"/>
    <d v="2021-07-13T00:00:00"/>
    <d v="1899-12-30T12:24:45"/>
  </r>
  <r>
    <n v="1091"/>
    <s v="210000082525"/>
    <n v="60002735"/>
    <s v="Sandeep Kumar Dasari"/>
    <x v="8"/>
    <s v="Secunderabad"/>
    <x v="298"/>
    <m/>
    <x v="24"/>
    <s v="Executives"/>
    <s v="E5"/>
    <s v="Yes"/>
    <s v="Yes"/>
    <s v="Yes"/>
    <s v="Yes"/>
    <s v="Yes"/>
    <s v="Yes"/>
    <s v="No"/>
    <s v="0"/>
    <d v="2021-07-13T00:00:00"/>
    <d v="1899-12-30T18:29:14"/>
  </r>
  <r>
    <n v="1110"/>
    <s v="210000084104"/>
    <n v="60030380"/>
    <s v="G Eswar Rao"/>
    <x v="8"/>
    <s v="Secunderabad"/>
    <x v="309"/>
    <m/>
    <x v="25"/>
    <s v="Executives"/>
    <s v="E5"/>
    <s v="Yes"/>
    <s v="Yes"/>
    <s v="Yes"/>
    <s v="Yes"/>
    <s v="Yes"/>
    <s v="Yes"/>
    <s v="No"/>
    <s v="0"/>
    <d v="2021-07-19T00:00:00"/>
    <d v="1899-12-30T09:03:54"/>
  </r>
  <r>
    <n v="1141"/>
    <s v="210000086409"/>
    <n v="60002705"/>
    <s v="C Lakshmi Manogna"/>
    <x v="8"/>
    <s v="Secunderabad"/>
    <x v="298"/>
    <m/>
    <x v="24"/>
    <s v="Executives"/>
    <s v="E5"/>
    <s v="Yes"/>
    <s v="Yes"/>
    <s v="Yes"/>
    <s v="Yes"/>
    <s v="Yes"/>
    <s v="Yes"/>
    <s v="No"/>
    <s v="0"/>
    <d v="2021-07-23T00:00:00"/>
    <d v="1899-12-30T17:19:19"/>
  </r>
  <r>
    <n v="1156"/>
    <s v="210000087366"/>
    <n v="60010302"/>
    <s v="Ahmed Bin Mohammad"/>
    <x v="8"/>
    <s v="Secunderabad"/>
    <x v="306"/>
    <m/>
    <x v="26"/>
    <s v="Executives"/>
    <s v="E5"/>
    <s v="Yes"/>
    <s v="Yes"/>
    <s v="Yes"/>
    <s v="Yes"/>
    <s v="Yes"/>
    <s v="Yes"/>
    <s v="No"/>
    <s v="0"/>
    <d v="2021-07-26T00:00:00"/>
    <d v="1899-12-30T10:08:56"/>
  </r>
  <r>
    <n v="1159"/>
    <s v="210000087440"/>
    <n v="60070096"/>
    <s v="Dara Kishore"/>
    <x v="8"/>
    <s v="Secunderabad"/>
    <x v="299"/>
    <m/>
    <x v="25"/>
    <s v="Executives"/>
    <s v="E5"/>
    <s v="Yes"/>
    <s v="Yes"/>
    <s v="Yes"/>
    <s v="Yes"/>
    <s v="Yes"/>
    <s v="Yes"/>
    <s v="No"/>
    <s v="0"/>
    <d v="2021-07-26T00:00:00"/>
    <d v="1899-12-30T10:30:59"/>
  </r>
  <r>
    <n v="1163"/>
    <s v="210000087258"/>
    <n v="60002671"/>
    <s v="V Rajesh Sangana"/>
    <x v="8"/>
    <s v="Secunderabad"/>
    <x v="298"/>
    <m/>
    <x v="24"/>
    <s v="Executives"/>
    <s v="E5"/>
    <s v="Yes"/>
    <s v="Yes"/>
    <s v="Yes"/>
    <s v="Yes"/>
    <s v="Yes"/>
    <s v="Yes"/>
    <s v="No"/>
    <s v="0"/>
    <d v="2021-07-26T00:00:00"/>
    <d v="1899-12-30T09:35:15"/>
  </r>
  <r>
    <n v="1164"/>
    <s v="210000087339"/>
    <n v="60030376"/>
    <s v="V Sambaiah"/>
    <x v="8"/>
    <s v="Secunderabad"/>
    <x v="296"/>
    <m/>
    <x v="24"/>
    <s v="Executives"/>
    <s v="E5"/>
    <s v="Yes"/>
    <s v="Yes"/>
    <s v="Yes"/>
    <s v="Yes"/>
    <s v="Yes"/>
    <s v="Yes"/>
    <s v="No"/>
    <s v="0"/>
    <d v="2021-07-26T00:00:00"/>
    <d v="1899-12-30T10:05:28"/>
  </r>
  <r>
    <n v="1171"/>
    <s v="210000088019"/>
    <n v="60031060"/>
    <s v="Jeethesh S"/>
    <x v="8"/>
    <s v="Secunderabad"/>
    <x v="304"/>
    <m/>
    <x v="25"/>
    <s v="Executives"/>
    <s v="E5"/>
    <s v="Yes"/>
    <s v="Yes"/>
    <s v="Yes"/>
    <s v="Yes"/>
    <s v="Yes"/>
    <s v="Yes"/>
    <s v="No"/>
    <s v="0"/>
    <d v="2021-07-26T00:00:00"/>
    <d v="1899-12-30T15:36:45"/>
  </r>
  <r>
    <n v="1180"/>
    <s v="210000088217"/>
    <n v="60002934"/>
    <s v="N Sri Rama Veerendra"/>
    <x v="8"/>
    <s v="Secunderabad"/>
    <x v="315"/>
    <m/>
    <x v="25"/>
    <s v="Executives"/>
    <s v="E5"/>
    <s v="Yes"/>
    <s v="Yes"/>
    <s v="Yes"/>
    <s v="Yes"/>
    <s v="Yes"/>
    <s v="Yes"/>
    <s v="No"/>
    <s v="0"/>
    <d v="2021-07-26T00:00:00"/>
    <d v="1899-12-30T16:55:19"/>
  </r>
  <r>
    <n v="1185"/>
    <s v="210000087848"/>
    <n v="60002830"/>
    <s v="Dudapaka Sampath"/>
    <x v="8"/>
    <s v="Secunderabad"/>
    <x v="298"/>
    <m/>
    <x v="24"/>
    <s v="Executives"/>
    <s v="E5"/>
    <s v="Yes"/>
    <s v="Yes"/>
    <s v="Yes"/>
    <s v="Yes"/>
    <s v="Yes"/>
    <s v="Yes"/>
    <s v="No"/>
    <s v="0"/>
    <d v="2021-07-26T00:00:00"/>
    <d v="1899-12-30T13:14:04"/>
  </r>
  <r>
    <n v="1196"/>
    <s v="210000088695"/>
    <n v="60002791"/>
    <s v="Pinakana Ramprasad"/>
    <x v="8"/>
    <s v="Secunderabad"/>
    <x v="311"/>
    <m/>
    <x v="25"/>
    <s v="Executives"/>
    <s v="E5"/>
    <s v="Yes"/>
    <s v="Yes"/>
    <s v="Yes"/>
    <s v="Yes"/>
    <s v="Yes"/>
    <s v="Yes"/>
    <s v="No"/>
    <s v="0"/>
    <d v="2021-07-27T00:00:00"/>
    <d v="1899-12-30T10:10:50"/>
  </r>
  <r>
    <n v="1199"/>
    <s v="210000088814"/>
    <n v="60016911"/>
    <s v="Chandra Sekhar Nagipogu"/>
    <x v="8"/>
    <s v="Secunderabad"/>
    <x v="297"/>
    <m/>
    <x v="25"/>
    <s v="Executives"/>
    <s v="E5"/>
    <s v="Yes"/>
    <s v="Yes"/>
    <s v="Yes"/>
    <s v="Yes"/>
    <s v="Yes"/>
    <s v="Yes"/>
    <s v="No"/>
    <s v="0"/>
    <d v="2021-07-27T00:00:00"/>
    <d v="1899-12-30T11:05:10"/>
  </r>
  <r>
    <n v="1200"/>
    <s v="210000088949"/>
    <n v="60030176"/>
    <s v="A Uma Maheshwara Rao"/>
    <x v="8"/>
    <s v="Secunderabad"/>
    <x v="298"/>
    <m/>
    <x v="24"/>
    <s v="Executives"/>
    <s v="E5"/>
    <s v="Yes"/>
    <s v="Yes"/>
    <s v="Yes"/>
    <s v="Yes"/>
    <s v="Yes"/>
    <s v="Yes"/>
    <s v="No"/>
    <s v="0"/>
    <d v="2021-07-27T00:00:00"/>
    <d v="1899-12-30T12:02:15"/>
  </r>
  <r>
    <n v="1201"/>
    <s v="210000088996"/>
    <n v="60030432"/>
    <s v="Chandramouli I"/>
    <x v="8"/>
    <s v="Secunderabad"/>
    <x v="302"/>
    <m/>
    <x v="24"/>
    <s v="Executives"/>
    <s v="E5"/>
    <s v="Yes"/>
    <s v="Yes"/>
    <s v="Yes"/>
    <s v="Yes"/>
    <s v="Yes"/>
    <s v="Yes"/>
    <s v="No"/>
    <s v="0"/>
    <d v="2021-07-27T00:00:00"/>
    <d v="1899-12-30T12:13:42"/>
  </r>
  <r>
    <n v="1219"/>
    <s v="210000089343"/>
    <n v="60002963"/>
    <s v="Karanam Jyoth Kumar Naidu"/>
    <x v="8"/>
    <s v="Secunderabad"/>
    <x v="298"/>
    <m/>
    <x v="24"/>
    <s v="Executives"/>
    <s v="E5"/>
    <s v="Yes"/>
    <s v="Yes"/>
    <s v="Yes"/>
    <s v="Yes"/>
    <s v="Yes"/>
    <s v="Yes"/>
    <s v="No"/>
    <s v="0"/>
    <d v="2021-07-27T00:00:00"/>
    <d v="1899-12-30T15:32:34"/>
  </r>
  <r>
    <n v="1228"/>
    <s v="210000089712"/>
    <n v="60002639"/>
    <s v="Koduri GRK Pavan Kumar"/>
    <x v="8"/>
    <s v="Secunderabad"/>
    <x v="307"/>
    <m/>
    <x v="25"/>
    <s v="Executives"/>
    <s v="E5"/>
    <s v="Yes"/>
    <s v="Yes"/>
    <s v="Yes"/>
    <s v="Yes"/>
    <s v="Yes"/>
    <s v="Yes"/>
    <s v="No"/>
    <s v="0"/>
    <d v="2021-07-27T00:00:00"/>
    <d v="1899-12-30T18:00:16"/>
  </r>
  <r>
    <n v="1235"/>
    <s v="210000089492"/>
    <n v="60030223"/>
    <s v="B Subba Rao"/>
    <x v="8"/>
    <s v="Secunderabad"/>
    <x v="317"/>
    <m/>
    <x v="25"/>
    <s v="Executives"/>
    <s v="E5"/>
    <s v="Yes"/>
    <s v="Yes"/>
    <s v="Yes"/>
    <s v="Yes"/>
    <s v="Yes"/>
    <s v="Yes"/>
    <s v="No"/>
    <s v="0"/>
    <d v="2021-07-27T00:00:00"/>
    <d v="1899-12-30T16:31:09"/>
  </r>
  <r>
    <n v="1237"/>
    <s v="210000089367"/>
    <n v="60030398"/>
    <s v="V Chennakesava"/>
    <x v="8"/>
    <s v="Secunderabad"/>
    <x v="315"/>
    <m/>
    <x v="25"/>
    <s v="Executives"/>
    <s v="E5"/>
    <s v="Yes"/>
    <s v="Yes"/>
    <s v="Yes"/>
    <s v="Yes"/>
    <s v="Yes"/>
    <s v="Yes"/>
    <s v="No"/>
    <s v="0"/>
    <d v="2021-07-27T00:00:00"/>
    <d v="1899-12-30T15:38:42"/>
  </r>
  <r>
    <n v="1239"/>
    <s v="210000089504"/>
    <n v="60030392"/>
    <s v="B Venkateswara Rao"/>
    <x v="8"/>
    <s v="Secunderabad"/>
    <x v="317"/>
    <m/>
    <x v="25"/>
    <s v="Executives"/>
    <s v="E5"/>
    <s v="Yes"/>
    <s v="Yes"/>
    <s v="Yes"/>
    <s v="Yes"/>
    <s v="Yes"/>
    <s v="Yes"/>
    <s v="No"/>
    <s v="0"/>
    <d v="2021-07-27T00:00:00"/>
    <d v="1899-12-30T16:35:08"/>
  </r>
  <r>
    <n v="1240"/>
    <s v="210000089630"/>
    <n v="60041732"/>
    <s v="Ritesh Ranjan"/>
    <x v="8"/>
    <s v="Secunderabad"/>
    <x v="307"/>
    <m/>
    <x v="25"/>
    <s v="Executives"/>
    <s v="E5"/>
    <s v="Yes"/>
    <s v="Yes"/>
    <s v="Yes"/>
    <s v="Yes"/>
    <s v="Yes"/>
    <s v="Yes"/>
    <s v="No"/>
    <s v="0"/>
    <d v="2021-07-27T00:00:00"/>
    <d v="1899-12-30T17:30:47"/>
  </r>
  <r>
    <n v="1241"/>
    <s v="210000089646"/>
    <n v="60030329"/>
    <s v="V Bhaskar Rao"/>
    <x v="8"/>
    <s v="Secunderabad"/>
    <x v="303"/>
    <m/>
    <x v="24"/>
    <s v="Executives"/>
    <s v="E5"/>
    <s v="Yes"/>
    <s v="Yes"/>
    <s v="Yes"/>
    <s v="Yes"/>
    <s v="Yes"/>
    <s v="Yes"/>
    <s v="No"/>
    <s v="0"/>
    <d v="2021-07-27T00:00:00"/>
    <d v="1899-12-30T17:27:59"/>
  </r>
  <r>
    <n v="1243"/>
    <s v="210000089706"/>
    <n v="60002859"/>
    <s v="Kurre Ravishankar"/>
    <x v="8"/>
    <s v="Secunderabad"/>
    <x v="296"/>
    <m/>
    <x v="24"/>
    <s v="Executives"/>
    <s v="E5"/>
    <s v="Yes"/>
    <s v="Yes"/>
    <s v="Yes"/>
    <s v="Yes"/>
    <s v="Yes"/>
    <s v="Yes"/>
    <s v="No"/>
    <s v="0"/>
    <d v="2021-07-27T00:00:00"/>
    <d v="1899-12-30T18:16:56"/>
  </r>
  <r>
    <n v="1249"/>
    <s v="210000090198"/>
    <n v="60002597"/>
    <s v="Miryala Praveen Kumar"/>
    <x v="8"/>
    <s v="Secunderabad"/>
    <x v="306"/>
    <m/>
    <x v="26"/>
    <s v="Executives"/>
    <s v="E5"/>
    <s v="Yes"/>
    <s v="Yes"/>
    <s v="Yes"/>
    <s v="Yes"/>
    <s v="Yes"/>
    <s v="Yes"/>
    <s v="No"/>
    <s v="0"/>
    <d v="2021-07-28T00:00:00"/>
    <d v="1899-12-30T10:43:12"/>
  </r>
  <r>
    <n v="1258"/>
    <s v="210000090912"/>
    <n v="60065018"/>
    <s v="Rekha Srinivas"/>
    <x v="8"/>
    <s v="Secunderabad"/>
    <x v="306"/>
    <m/>
    <x v="26"/>
    <s v="Executives"/>
    <s v="E5"/>
    <s v="Yes"/>
    <s v="Yes"/>
    <s v="Yes"/>
    <s v="Yes"/>
    <s v="Yes"/>
    <s v="Yes"/>
    <s v="No"/>
    <s v="0"/>
    <d v="2021-07-28T00:00:00"/>
    <d v="1899-12-30T15:31:13"/>
  </r>
  <r>
    <n v="1260"/>
    <s v="210000090791"/>
    <n v="60002907"/>
    <s v="Ganesh Banoth"/>
    <x v="8"/>
    <s v="Secunderabad"/>
    <x v="308"/>
    <m/>
    <x v="24"/>
    <s v="Executives"/>
    <s v="E5"/>
    <s v="Yes"/>
    <s v="Yes"/>
    <s v="Yes"/>
    <s v="Yes"/>
    <s v="Yes"/>
    <s v="Yes"/>
    <s v="No"/>
    <s v="0"/>
    <d v="2021-07-28T00:00:00"/>
    <d v="1899-12-30T14:35:46"/>
  </r>
  <r>
    <n v="1268"/>
    <s v="210000090729"/>
    <n v="60060194"/>
    <s v="Suryaprakash Puli"/>
    <x v="8"/>
    <s v="Secunderabad"/>
    <x v="316"/>
    <m/>
    <x v="25"/>
    <s v="Executives"/>
    <s v="E5"/>
    <s v="Yes"/>
    <s v="Yes"/>
    <s v="Yes"/>
    <s v="Yes"/>
    <s v="Yes"/>
    <s v="Yes"/>
    <s v="No"/>
    <s v="0"/>
    <d v="2021-07-28T00:00:00"/>
    <d v="1899-12-30T14:36:46"/>
  </r>
  <r>
    <n v="1270"/>
    <s v="210000090797"/>
    <n v="60002955"/>
    <s v="Nunavath Kishan"/>
    <x v="8"/>
    <s v="Secunderabad"/>
    <x v="301"/>
    <m/>
    <x v="25"/>
    <s v="Executives"/>
    <s v="E5"/>
    <s v="Yes"/>
    <s v="Yes"/>
    <s v="Yes"/>
    <s v="Yes"/>
    <s v="Yes"/>
    <s v="Yes"/>
    <s v="No"/>
    <s v="0"/>
    <d v="2021-07-28T00:00:00"/>
    <d v="1899-12-30T14:56:11"/>
  </r>
  <r>
    <n v="1273"/>
    <s v="210000091486"/>
    <n v="60002861"/>
    <s v="Raghavender K"/>
    <x v="8"/>
    <s v="Secunderabad"/>
    <x v="318"/>
    <m/>
    <x v="24"/>
    <s v="Executives"/>
    <s v="E5"/>
    <s v="Yes"/>
    <s v="Yes"/>
    <s v="Yes"/>
    <s v="Yes"/>
    <s v="Yes"/>
    <s v="Yes"/>
    <s v="No"/>
    <s v="0"/>
    <d v="2021-07-28T00:00:00"/>
    <d v="1899-12-30T21:59:40"/>
  </r>
  <r>
    <n v="1275"/>
    <s v="210000091380"/>
    <n v="60001549"/>
    <s v="Voorai Vasini Dattathreya"/>
    <x v="8"/>
    <s v="Secunderabad"/>
    <x v="298"/>
    <m/>
    <x v="24"/>
    <s v="Executives"/>
    <s v="E5"/>
    <s v="Yes"/>
    <s v="Yes"/>
    <s v="Yes"/>
    <s v="Yes"/>
    <s v="Yes"/>
    <s v="Yes"/>
    <s v="No"/>
    <s v="0"/>
    <d v="2021-07-28T00:00:00"/>
    <d v="1899-12-30T19:16:20"/>
  </r>
  <r>
    <n v="1282"/>
    <s v="210000091448"/>
    <n v="60030382"/>
    <s v="I Srikrishna"/>
    <x v="8"/>
    <s v="Secunderabad"/>
    <x v="319"/>
    <m/>
    <x v="25"/>
    <s v="Executives"/>
    <s v="E5"/>
    <s v="Yes"/>
    <s v="Yes"/>
    <s v="Yes"/>
    <s v="Yes"/>
    <s v="Yes"/>
    <s v="Yes"/>
    <s v="No"/>
    <s v="0"/>
    <d v="2021-07-28T00:00:00"/>
    <d v="1899-12-30T20:42:56"/>
  </r>
  <r>
    <n v="1409"/>
    <s v="210000080728"/>
    <n v="60040162"/>
    <s v="Satya Prasad Davuluru"/>
    <x v="8"/>
    <s v="Secunderabad"/>
    <x v="304"/>
    <m/>
    <x v="25"/>
    <s v="Executives"/>
    <s v="E6"/>
    <s v="Yes"/>
    <s v="Yes"/>
    <s v="Yes"/>
    <s v="Yes"/>
    <s v="Yes"/>
    <s v="Yes"/>
    <s v="No"/>
    <s v="0"/>
    <d v="2021-07-08T00:00:00"/>
    <d v="1899-12-30T15:49:12"/>
  </r>
  <r>
    <n v="1425"/>
    <s v="210000082576"/>
    <n v="60001971"/>
    <s v="Devarapalli Pradeep"/>
    <x v="8"/>
    <s v="Secunderabad"/>
    <x v="298"/>
    <m/>
    <x v="24"/>
    <s v="Executives"/>
    <s v="E6"/>
    <s v="Yes"/>
    <s v="Yes"/>
    <s v="Yes"/>
    <s v="Yes"/>
    <s v="Yes"/>
    <s v="Yes"/>
    <s v="No"/>
    <s v="0"/>
    <d v="2021-07-14T00:00:00"/>
    <d v="1899-12-30T07:12:40"/>
  </r>
  <r>
    <n v="1441"/>
    <s v="210000083680"/>
    <n v="60001798"/>
    <s v="Janaki Reddy M"/>
    <x v="8"/>
    <s v="Secunderabad"/>
    <x v="298"/>
    <m/>
    <x v="24"/>
    <s v="Executives"/>
    <s v="E6"/>
    <s v="Yes"/>
    <s v="Yes"/>
    <s v="Yes"/>
    <s v="Yes"/>
    <s v="Yes"/>
    <s v="Yes"/>
    <s v="No"/>
    <s v="0"/>
    <d v="2021-07-16T00:00:00"/>
    <d v="1899-12-30T18:37:42"/>
  </r>
  <r>
    <n v="1450"/>
    <s v="210000084056"/>
    <n v="60002307"/>
    <s v="Kalyani Rudrapati"/>
    <x v="8"/>
    <s v="Secunderabad"/>
    <x v="310"/>
    <m/>
    <x v="26"/>
    <s v="Executives"/>
    <s v="E6"/>
    <s v="Yes"/>
    <s v="Yes"/>
    <s v="Yes"/>
    <s v="Yes"/>
    <s v="Yes"/>
    <s v="Yes"/>
    <s v="No"/>
    <s v="0"/>
    <d v="2021-07-18T00:00:00"/>
    <d v="1899-12-30T21:16:13"/>
  </r>
  <r>
    <n v="1474"/>
    <s v="210000085499"/>
    <n v="60060171"/>
    <s v="Venkanna Chittaloori"/>
    <x v="8"/>
    <s v="Secunderabad"/>
    <x v="307"/>
    <m/>
    <x v="25"/>
    <s v="Executives"/>
    <s v="E6"/>
    <s v="Yes"/>
    <s v="Yes"/>
    <s v="Yes"/>
    <s v="Yes"/>
    <s v="Yes"/>
    <s v="Yes"/>
    <s v="No"/>
    <s v="0"/>
    <d v="2021-07-22T00:00:00"/>
    <d v="1899-12-30T14:28:36"/>
  </r>
  <r>
    <n v="1499"/>
    <s v="210000086234"/>
    <n v="60002155"/>
    <s v="Manda Kiran Kumar"/>
    <x v="8"/>
    <s v="Secunderabad"/>
    <x v="298"/>
    <m/>
    <x v="24"/>
    <s v="Executives"/>
    <s v="E6"/>
    <s v="Yes"/>
    <s v="Yes"/>
    <s v="Yes"/>
    <s v="Yes"/>
    <s v="Yes"/>
    <s v="Yes"/>
    <s v="No"/>
    <s v="0"/>
    <d v="2021-07-23T00:00:00"/>
    <d v="1899-12-30T15:06:07"/>
  </r>
  <r>
    <n v="1534"/>
    <s v="210000086779"/>
    <n v="60031057"/>
    <s v="G Anjaneyulu"/>
    <x v="8"/>
    <s v="Secunderabad"/>
    <x v="298"/>
    <m/>
    <x v="24"/>
    <s v="Executives"/>
    <s v="E6"/>
    <s v="Yes"/>
    <s v="Yes"/>
    <s v="Yes"/>
    <s v="Yes"/>
    <s v="Yes"/>
    <s v="Yes"/>
    <s v="No"/>
    <s v="0"/>
    <d v="2021-07-24T00:00:00"/>
    <d v="1899-12-30T14:52:00"/>
  </r>
  <r>
    <n v="1536"/>
    <s v="210000086937"/>
    <n v="60002445"/>
    <s v="Dileep Ganta"/>
    <x v="8"/>
    <s v="Secunderabad"/>
    <x v="298"/>
    <m/>
    <x v="24"/>
    <s v="Executives"/>
    <s v="E6"/>
    <s v="Yes"/>
    <s v="Yes"/>
    <s v="Yes"/>
    <s v="Yes"/>
    <s v="Yes"/>
    <s v="Yes"/>
    <s v="No"/>
    <s v="0"/>
    <d v="2021-07-24T00:00:00"/>
    <d v="1899-12-30T20:47:33"/>
  </r>
  <r>
    <n v="1543"/>
    <s v="210000087090"/>
    <n v="60031055"/>
    <s v="T Anil Kumar"/>
    <x v="8"/>
    <s v="Secunderabad"/>
    <x v="298"/>
    <m/>
    <x v="24"/>
    <s v="Executives"/>
    <s v="E6"/>
    <s v="Yes"/>
    <s v="Yes"/>
    <s v="Yes"/>
    <s v="Yes"/>
    <s v="Yes"/>
    <s v="Yes"/>
    <s v="No"/>
    <s v="0"/>
    <d v="2021-07-25T00:00:00"/>
    <d v="1899-12-30T14:38:34"/>
  </r>
  <r>
    <n v="1545"/>
    <s v="210000087200"/>
    <n v="60030379"/>
    <s v="A Ramesh Reddy"/>
    <x v="8"/>
    <s v="Secunderabad"/>
    <x v="317"/>
    <m/>
    <x v="25"/>
    <s v="Executives"/>
    <s v="E6"/>
    <s v="Yes"/>
    <s v="Yes"/>
    <s v="Yes"/>
    <s v="Yes"/>
    <s v="Yes"/>
    <s v="Yes"/>
    <s v="No"/>
    <s v="0"/>
    <d v="2021-07-25T00:00:00"/>
    <d v="1899-12-30T23:09:18"/>
  </r>
  <r>
    <n v="1547"/>
    <s v="210000087220"/>
    <n v="60030207"/>
    <s v="K Narasinga Rao"/>
    <x v="8"/>
    <s v="Secunderabad"/>
    <x v="298"/>
    <m/>
    <x v="24"/>
    <s v="Executives"/>
    <s v="E6"/>
    <s v="Yes"/>
    <s v="Yes"/>
    <s v="Yes"/>
    <s v="Yes"/>
    <s v="Yes"/>
    <s v="Yes"/>
    <s v="No"/>
    <s v="0"/>
    <d v="2021-07-26T00:00:00"/>
    <d v="1899-12-30T08:57:09"/>
  </r>
  <r>
    <n v="1578"/>
    <s v="210000087774"/>
    <n v="60031105"/>
    <s v="S Narsing Rao"/>
    <x v="8"/>
    <s v="Secunderabad"/>
    <x v="301"/>
    <m/>
    <x v="25"/>
    <s v="Executives"/>
    <s v="E6"/>
    <s v="Yes"/>
    <s v="Yes"/>
    <s v="Yes"/>
    <s v="Yes"/>
    <s v="Yes"/>
    <s v="Yes"/>
    <s v="No"/>
    <s v="0"/>
    <d v="2021-07-26T00:00:00"/>
    <d v="1899-12-30T12:37:37"/>
  </r>
  <r>
    <n v="1584"/>
    <s v="210000088490"/>
    <n v="60002131"/>
    <s v="P Venkatasai Kumar"/>
    <x v="8"/>
    <s v="Secunderabad"/>
    <x v="298"/>
    <m/>
    <x v="24"/>
    <s v="Executives"/>
    <s v="E6"/>
    <s v="Yes"/>
    <s v="Yes"/>
    <s v="Yes"/>
    <s v="Yes"/>
    <s v="Yes"/>
    <s v="Yes"/>
    <s v="No"/>
    <s v="0"/>
    <d v="2021-07-26T00:00:00"/>
    <d v="1899-12-30T21:57:33"/>
  </r>
  <r>
    <n v="1590"/>
    <s v="210000087724"/>
    <n v="60051174"/>
    <s v="Ankam Pavankumar"/>
    <x v="8"/>
    <s v="Secunderabad"/>
    <x v="320"/>
    <m/>
    <x v="24"/>
    <s v="Executives"/>
    <s v="E6"/>
    <s v="Yes"/>
    <s v="Yes"/>
    <s v="Yes"/>
    <s v="Yes"/>
    <s v="Yes"/>
    <s v="Yes"/>
    <s v="No"/>
    <s v="0"/>
    <d v="2021-07-26T00:00:00"/>
    <d v="1899-12-30T12:17:29"/>
  </r>
  <r>
    <n v="1598"/>
    <s v="210000088274"/>
    <n v="60031138"/>
    <s v="A Harivenkata Kumar"/>
    <x v="8"/>
    <s v="Secunderabad"/>
    <x v="315"/>
    <m/>
    <x v="25"/>
    <s v="Executives"/>
    <s v="E6"/>
    <s v="Yes"/>
    <s v="Yes"/>
    <s v="Yes"/>
    <s v="Yes"/>
    <s v="Yes"/>
    <s v="Yes"/>
    <s v="No"/>
    <s v="0"/>
    <d v="2021-07-26T00:00:00"/>
    <d v="1899-12-30T17:12:14"/>
  </r>
  <r>
    <n v="1616"/>
    <s v="210000087902"/>
    <n v="60002142"/>
    <s v="Surya Prakash Noolu"/>
    <x v="8"/>
    <s v="Secunderabad"/>
    <x v="298"/>
    <m/>
    <x v="24"/>
    <s v="Executives"/>
    <s v="E6"/>
    <s v="Yes"/>
    <s v="Yes"/>
    <s v="Yes"/>
    <s v="Yes"/>
    <s v="Yes"/>
    <s v="Yes"/>
    <s v="No"/>
    <s v="0"/>
    <d v="2021-07-26T00:00:00"/>
    <d v="1899-12-30T13:47:49"/>
  </r>
  <r>
    <n v="1619"/>
    <s v="210000088092"/>
    <n v="60031097"/>
    <s v="G Nagaraju"/>
    <x v="8"/>
    <s v="Secunderabad"/>
    <x v="301"/>
    <m/>
    <x v="25"/>
    <s v="Executives"/>
    <s v="E6"/>
    <s v="Yes"/>
    <s v="Yes"/>
    <s v="Yes"/>
    <s v="Yes"/>
    <s v="Yes"/>
    <s v="Yes"/>
    <s v="No"/>
    <s v="0"/>
    <d v="2021-07-26T00:00:00"/>
    <d v="1899-12-30T15:53:57"/>
  </r>
  <r>
    <n v="1630"/>
    <s v="210000088506"/>
    <n v="60031121"/>
    <s v="Ashok Vallala"/>
    <x v="8"/>
    <s v="Secunderabad"/>
    <x v="298"/>
    <m/>
    <x v="24"/>
    <s v="Executives"/>
    <s v="E6"/>
    <s v="Yes"/>
    <s v="Yes"/>
    <s v="Yes"/>
    <s v="Yes"/>
    <s v="Yes"/>
    <s v="Yes"/>
    <s v="No"/>
    <s v="0"/>
    <d v="2021-07-26T00:00:00"/>
    <d v="1899-12-30T21:36:19"/>
  </r>
  <r>
    <n v="1641"/>
    <s v="210000089000"/>
    <n v="60030212"/>
    <s v="Venkateshwarlu Chinthakindi"/>
    <x v="8"/>
    <s v="Secunderabad"/>
    <x v="308"/>
    <m/>
    <x v="24"/>
    <s v="Executives"/>
    <s v="E6"/>
    <s v="Yes"/>
    <s v="Yes"/>
    <s v="Yes"/>
    <s v="Yes"/>
    <s v="Yes"/>
    <s v="Yes"/>
    <s v="No"/>
    <s v="0"/>
    <d v="2021-07-27T00:00:00"/>
    <d v="1899-12-30T12:25:09"/>
  </r>
  <r>
    <n v="1666"/>
    <s v="210000088588"/>
    <n v="60031239"/>
    <s v="Golla Divakar"/>
    <x v="8"/>
    <s v="Secunderabad"/>
    <x v="314"/>
    <m/>
    <x v="24"/>
    <s v="Executives"/>
    <s v="E6"/>
    <s v="Yes"/>
    <s v="Yes"/>
    <s v="Yes"/>
    <s v="Yes"/>
    <s v="Yes"/>
    <s v="Yes"/>
    <s v="No"/>
    <s v="0"/>
    <d v="2021-07-27T00:00:00"/>
    <d v="1899-12-30T09:27:56"/>
  </r>
  <r>
    <n v="1679"/>
    <s v="210000089466"/>
    <n v="60002152"/>
    <s v="Ravikumar Bandaru"/>
    <x v="8"/>
    <s v="Secunderabad"/>
    <x v="317"/>
    <m/>
    <x v="25"/>
    <s v="Executives"/>
    <s v="E6"/>
    <s v="Yes"/>
    <s v="Yes"/>
    <s v="Yes"/>
    <s v="Yes"/>
    <s v="Yes"/>
    <s v="Yes"/>
    <s v="No"/>
    <s v="0"/>
    <d v="2021-07-27T00:00:00"/>
    <d v="1899-12-30T16:27:06"/>
  </r>
  <r>
    <n v="1680"/>
    <s v="210000089580"/>
    <n v="60002026"/>
    <s v="Vijay Raja Sekhar Palli"/>
    <x v="8"/>
    <s v="Secunderabad"/>
    <x v="307"/>
    <m/>
    <x v="25"/>
    <s v="Executives"/>
    <s v="E6"/>
    <s v="Yes"/>
    <s v="Yes"/>
    <s v="Yes"/>
    <s v="Yes"/>
    <s v="Yes"/>
    <s v="Yes"/>
    <s v="No"/>
    <s v="0"/>
    <d v="2021-07-27T00:00:00"/>
    <d v="1899-12-30T17:14:08"/>
  </r>
  <r>
    <n v="1682"/>
    <s v="210000089358"/>
    <n v="60051175"/>
    <s v="C Gobinath"/>
    <x v="8"/>
    <s v="Secunderabad"/>
    <x v="313"/>
    <m/>
    <x v="25"/>
    <s v="Executives"/>
    <s v="E6"/>
    <s v="Yes"/>
    <s v="Yes"/>
    <s v="Yes"/>
    <s v="Yes"/>
    <s v="Yes"/>
    <s v="Yes"/>
    <s v="No"/>
    <s v="0"/>
    <d v="2021-07-27T00:00:00"/>
    <d v="1899-12-30T15:42:40"/>
  </r>
  <r>
    <n v="1684"/>
    <s v="210000089576"/>
    <n v="60031231"/>
    <s v="P Venkataramana Murthy"/>
    <x v="8"/>
    <s v="Secunderabad"/>
    <x v="307"/>
    <m/>
    <x v="25"/>
    <s v="Executives"/>
    <s v="E6"/>
    <s v="Yes"/>
    <s v="Yes"/>
    <s v="Yes"/>
    <s v="Yes"/>
    <s v="Yes"/>
    <s v="Yes"/>
    <s v="No"/>
    <s v="0"/>
    <d v="2021-07-27T00:00:00"/>
    <d v="1899-12-30T17:08:06"/>
  </r>
  <r>
    <n v="1710"/>
    <s v="210000090610"/>
    <n v="60001967"/>
    <s v="Vinod Naidu"/>
    <x v="8"/>
    <s v="Secunderabad"/>
    <x v="317"/>
    <m/>
    <x v="25"/>
    <s v="Executives"/>
    <s v="E6"/>
    <s v="Yes"/>
    <s v="Yes"/>
    <s v="Yes"/>
    <s v="Yes"/>
    <s v="Yes"/>
    <s v="Yes"/>
    <s v="No"/>
    <s v="0"/>
    <d v="2021-07-28T00:00:00"/>
    <d v="1899-12-30T12:47:43"/>
  </r>
  <r>
    <n v="1727"/>
    <s v="210000090582"/>
    <n v="60011592"/>
    <s v="Bathala Subhash"/>
    <x v="8"/>
    <s v="Secunderabad"/>
    <x v="298"/>
    <m/>
    <x v="24"/>
    <s v="Executives"/>
    <s v="E6"/>
    <s v="Yes"/>
    <s v="Yes"/>
    <s v="Yes"/>
    <s v="Yes"/>
    <s v="Yes"/>
    <s v="Yes"/>
    <s v="No"/>
    <s v="0"/>
    <d v="2021-07-28T00:00:00"/>
    <d v="1899-12-30T12:37:48"/>
  </r>
  <r>
    <n v="1750"/>
    <s v="210000091430"/>
    <n v="60001677"/>
    <s v="Nagendra Raju Gundala"/>
    <x v="8"/>
    <s v="Secunderabad"/>
    <x v="298"/>
    <m/>
    <x v="24"/>
    <s v="Executives"/>
    <s v="E6"/>
    <s v="Yes"/>
    <s v="Yes"/>
    <s v="Yes"/>
    <s v="Yes"/>
    <s v="Yes"/>
    <s v="Yes"/>
    <s v="No"/>
    <s v="0"/>
    <d v="2021-07-28T00:00:00"/>
    <d v="1899-12-30T20:14:48"/>
  </r>
  <r>
    <n v="1751"/>
    <s v="210000091100"/>
    <n v="60001916"/>
    <s v="Ch Gangadhar"/>
    <x v="8"/>
    <s v="Secunderabad"/>
    <x v="298"/>
    <m/>
    <x v="24"/>
    <s v="Executives"/>
    <s v="E6"/>
    <s v="Yes"/>
    <s v="Yes"/>
    <s v="Yes"/>
    <s v="Yes"/>
    <s v="Yes"/>
    <s v="Yes"/>
    <s v="No"/>
    <s v="0"/>
    <d v="2021-07-28T00:00:00"/>
    <d v="1899-12-30T17:00:01"/>
  </r>
  <r>
    <n v="1755"/>
    <s v="210000091281"/>
    <n v="60040148"/>
    <s v="P Chandra Shekhar"/>
    <x v="8"/>
    <s v="Secunderabad"/>
    <x v="304"/>
    <m/>
    <x v="25"/>
    <s v="Executives"/>
    <s v="E6"/>
    <s v="Yes"/>
    <s v="Yes"/>
    <s v="Yes"/>
    <s v="Yes"/>
    <s v="Yes"/>
    <s v="Yes"/>
    <s v="No"/>
    <s v="0"/>
    <d v="2021-07-28T00:00:00"/>
    <d v="1899-12-30T17:55:54"/>
  </r>
  <r>
    <n v="1917"/>
    <s v="210000079535"/>
    <n v="60030835"/>
    <s v="A V Chary"/>
    <x v="8"/>
    <s v="Secunderabad"/>
    <x v="299"/>
    <m/>
    <x v="25"/>
    <s v="Executives"/>
    <s v="E7"/>
    <s v="Yes"/>
    <s v="Yes"/>
    <s v="Yes"/>
    <s v="Yes"/>
    <s v="Yes"/>
    <s v="Yes"/>
    <s v="No"/>
    <s v="0"/>
    <d v="2021-07-05T00:00:00"/>
    <d v="1899-12-30T17:57:58"/>
  </r>
  <r>
    <n v="1923"/>
    <s v="210000079726"/>
    <n v="60030162"/>
    <s v="KVLJ Chowdary"/>
    <x v="8"/>
    <s v="Secunderabad"/>
    <x v="300"/>
    <m/>
    <x v="25"/>
    <s v="Executives"/>
    <s v="E7"/>
    <s v="Yes"/>
    <s v="Yes"/>
    <s v="Yes"/>
    <s v="Yes"/>
    <s v="Yes"/>
    <s v="Yes"/>
    <s v="No"/>
    <s v="0"/>
    <d v="2021-07-06T00:00:00"/>
    <d v="1899-12-30T11:17:02"/>
  </r>
  <r>
    <n v="1924"/>
    <s v="210000080105"/>
    <n v="60031240"/>
    <s v="P A Lakshmi"/>
    <x v="8"/>
    <s v="Secunderabad"/>
    <x v="298"/>
    <m/>
    <x v="24"/>
    <s v="Executives"/>
    <s v="E7"/>
    <s v="Yes"/>
    <s v="Yes"/>
    <s v="Yes"/>
    <s v="Yes"/>
    <s v="Yes"/>
    <s v="Yes"/>
    <s v="No"/>
    <s v="0"/>
    <d v="2021-07-07T00:00:00"/>
    <d v="1899-12-30T10:09:04"/>
  </r>
  <r>
    <n v="1931"/>
    <s v="210000080986"/>
    <n v="60030218"/>
    <s v="Chigurupati Rajeev"/>
    <x v="8"/>
    <s v="Secunderabad"/>
    <x v="298"/>
    <m/>
    <x v="24"/>
    <s v="Executives"/>
    <s v="E7"/>
    <s v="Yes"/>
    <s v="Yes"/>
    <s v="Yes"/>
    <s v="Yes"/>
    <s v="Yes"/>
    <s v="Yes"/>
    <s v="No"/>
    <s v="0"/>
    <d v="2021-07-09T00:00:00"/>
    <d v="1899-12-30T11:25:17"/>
  </r>
  <r>
    <n v="1943"/>
    <s v="210000082450"/>
    <n v="60030242"/>
    <s v="D Sudhaker Reddy"/>
    <x v="8"/>
    <s v="Secunderabad"/>
    <x v="298"/>
    <m/>
    <x v="24"/>
    <s v="Executives"/>
    <s v="E7"/>
    <s v="Yes"/>
    <s v="Yes"/>
    <s v="Yes"/>
    <s v="Yes"/>
    <s v="Yes"/>
    <s v="Yes"/>
    <s v="No"/>
    <s v="0"/>
    <d v="2021-07-13T00:00:00"/>
    <d v="1899-12-30T17:33:06"/>
  </r>
  <r>
    <n v="1948"/>
    <s v="210000082869"/>
    <n v="60031102"/>
    <s v="Y L N V Prasad"/>
    <x v="8"/>
    <s v="Secunderabad"/>
    <x v="296"/>
    <m/>
    <x v="24"/>
    <s v="Executives"/>
    <s v="E7"/>
    <s v="Yes"/>
    <s v="Yes"/>
    <s v="Yes"/>
    <s v="Yes"/>
    <s v="Yes"/>
    <s v="Yes"/>
    <s v="No"/>
    <s v="0"/>
    <d v="2021-07-14T00:00:00"/>
    <d v="1899-12-30T16:26:51"/>
  </r>
  <r>
    <n v="1961"/>
    <s v="210000084055"/>
    <n v="60002396"/>
    <s v="Mohan Kishor Nemmaluri"/>
    <x v="8"/>
    <s v="Secunderabad"/>
    <x v="310"/>
    <m/>
    <x v="26"/>
    <s v="Executives"/>
    <s v="E7"/>
    <s v="Yes"/>
    <s v="Yes"/>
    <s v="Yes"/>
    <s v="Yes"/>
    <s v="Yes"/>
    <s v="Yes"/>
    <s v="No"/>
    <s v="0"/>
    <d v="2021-07-18T00:00:00"/>
    <d v="1899-12-30T21:13:13"/>
  </r>
  <r>
    <n v="1993"/>
    <s v="210000085532"/>
    <n v="60001234"/>
    <s v="P Srinivasa Rao"/>
    <x v="8"/>
    <s v="Secunderabad"/>
    <x v="298"/>
    <m/>
    <x v="24"/>
    <s v="Executives"/>
    <s v="E7"/>
    <s v="Yes"/>
    <s v="Yes"/>
    <s v="Yes"/>
    <s v="Yes"/>
    <s v="Yes"/>
    <s v="Yes"/>
    <s v="No"/>
    <s v="0"/>
    <d v="2021-07-22T00:00:00"/>
    <d v="1899-12-30T14:34:08"/>
  </r>
  <r>
    <n v="2001"/>
    <s v="210000086242"/>
    <n v="60001773"/>
    <s v="Santhosh Kumar A"/>
    <x v="8"/>
    <s v="Secunderabad"/>
    <x v="298"/>
    <m/>
    <x v="24"/>
    <s v="Executives"/>
    <s v="E7"/>
    <s v="Yes"/>
    <s v="Yes"/>
    <s v="Yes"/>
    <s v="Yes"/>
    <s v="Yes"/>
    <s v="Yes"/>
    <s v="No"/>
    <s v="0"/>
    <d v="2021-07-23T00:00:00"/>
    <d v="1899-12-30T15:03:05"/>
  </r>
  <r>
    <n v="2012"/>
    <s v="210000086628"/>
    <n v="60030560"/>
    <s v="B V Subba Rao"/>
    <x v="8"/>
    <s v="Secunderabad"/>
    <x v="309"/>
    <m/>
    <x v="25"/>
    <s v="Executives"/>
    <s v="E7"/>
    <s v="Yes"/>
    <s v="Yes"/>
    <s v="Yes"/>
    <s v="Yes"/>
    <s v="Yes"/>
    <s v="Yes"/>
    <s v="No"/>
    <s v="0"/>
    <d v="2021-07-24T00:00:00"/>
    <d v="1899-12-30T10:58:57"/>
  </r>
  <r>
    <n v="2034"/>
    <s v="210000087307"/>
    <n v="60001415"/>
    <s v="B Janardhana Rao"/>
    <x v="8"/>
    <s v="Secunderabad"/>
    <x v="298"/>
    <m/>
    <x v="24"/>
    <s v="Executives"/>
    <s v="E7"/>
    <s v="Yes"/>
    <s v="Yes"/>
    <s v="Yes"/>
    <s v="Yes"/>
    <s v="Yes"/>
    <s v="Yes"/>
    <s v="No"/>
    <s v="0"/>
    <d v="2021-07-26T00:00:00"/>
    <d v="1899-12-30T09:58:39"/>
  </r>
  <r>
    <n v="2035"/>
    <s v="210000087334"/>
    <n v="60020688"/>
    <s v="V K Chandra Sen"/>
    <x v="8"/>
    <s v="Secunderabad"/>
    <x v="311"/>
    <m/>
    <x v="25"/>
    <s v="Executives"/>
    <s v="E7"/>
    <s v="Yes"/>
    <s v="Yes"/>
    <s v="Yes"/>
    <s v="Yes"/>
    <s v="Yes"/>
    <s v="Yes"/>
    <s v="No"/>
    <s v="0"/>
    <d v="2021-07-26T00:00:00"/>
    <d v="1899-12-30T10:00:29"/>
  </r>
  <r>
    <n v="2040"/>
    <s v="210000087294"/>
    <n v="60030159"/>
    <s v="G S Sastry"/>
    <x v="8"/>
    <s v="Secunderabad"/>
    <x v="305"/>
    <m/>
    <x v="25"/>
    <s v="Executives"/>
    <s v="E7"/>
    <s v="Yes"/>
    <s v="Yes"/>
    <s v="Yes"/>
    <s v="Yes"/>
    <s v="Yes"/>
    <s v="Yes"/>
    <s v="No"/>
    <s v="0"/>
    <d v="2021-07-26T00:00:00"/>
    <d v="1899-12-30T09:46:05"/>
  </r>
  <r>
    <n v="2041"/>
    <s v="210000087330"/>
    <n v="60030187"/>
    <s v="J S Rao"/>
    <x v="8"/>
    <s v="Secunderabad"/>
    <x v="314"/>
    <m/>
    <x v="24"/>
    <s v="Executives"/>
    <s v="E7"/>
    <s v="Yes"/>
    <s v="Yes"/>
    <s v="Yes"/>
    <s v="Yes"/>
    <s v="Yes"/>
    <s v="Yes"/>
    <s v="No"/>
    <s v="0"/>
    <d v="2021-07-26T00:00:00"/>
    <d v="1899-12-30T09:59:26"/>
  </r>
  <r>
    <n v="2062"/>
    <s v="210000087275"/>
    <n v="60010250"/>
    <s v="M Krishnamurthy"/>
    <x v="8"/>
    <s v="Secunderabad"/>
    <x v="298"/>
    <m/>
    <x v="24"/>
    <s v="Executives"/>
    <s v="E7"/>
    <s v="Yes"/>
    <s v="Yes"/>
    <s v="Yes"/>
    <s v="Yes"/>
    <s v="Yes"/>
    <s v="Yes"/>
    <s v="No"/>
    <s v="0"/>
    <d v="2021-07-26T00:00:00"/>
    <d v="1899-12-30T09:34:48"/>
  </r>
  <r>
    <n v="2066"/>
    <s v="210000087842"/>
    <n v="60040113"/>
    <s v="M Rajasekhar"/>
    <x v="8"/>
    <s v="Secunderabad"/>
    <x v="298"/>
    <m/>
    <x v="24"/>
    <s v="Executives"/>
    <s v="E7"/>
    <s v="Yes"/>
    <s v="Yes"/>
    <s v="Yes"/>
    <s v="Yes"/>
    <s v="Yes"/>
    <s v="Yes"/>
    <s v="No"/>
    <s v="0"/>
    <d v="2021-07-26T00:00:00"/>
    <d v="1899-12-30T12:57:22"/>
  </r>
  <r>
    <n v="2072"/>
    <s v="210000087799"/>
    <n v="60031103"/>
    <s v="Challa Narasimharao"/>
    <x v="8"/>
    <s v="Secunderabad"/>
    <x v="301"/>
    <m/>
    <x v="25"/>
    <s v="Executives"/>
    <s v="E7"/>
    <s v="Yes"/>
    <s v="Yes"/>
    <s v="Yes"/>
    <s v="Yes"/>
    <s v="Yes"/>
    <s v="Yes"/>
    <s v="No"/>
    <s v="0"/>
    <d v="2021-07-26T00:00:00"/>
    <d v="1899-12-30T12:56:10"/>
  </r>
  <r>
    <n v="2075"/>
    <s v="210000088016"/>
    <n v="60001183"/>
    <s v="M Mallikarjuna"/>
    <x v="8"/>
    <s v="Secunderabad"/>
    <x v="298"/>
    <m/>
    <x v="24"/>
    <s v="Executives"/>
    <s v="E7"/>
    <s v="Yes"/>
    <s v="Yes"/>
    <s v="Yes"/>
    <s v="Yes"/>
    <s v="Yes"/>
    <s v="Yes"/>
    <s v="No"/>
    <s v="0"/>
    <d v="2021-07-26T00:00:00"/>
    <d v="1899-12-30T15:30:55"/>
  </r>
  <r>
    <n v="2079"/>
    <s v="210000088308"/>
    <n v="60020168"/>
    <s v="Ch Anjaneyulu"/>
    <x v="8"/>
    <s v="Secunderabad"/>
    <x v="298"/>
    <m/>
    <x v="24"/>
    <s v="Executives"/>
    <s v="E7"/>
    <s v="Yes"/>
    <s v="Yes"/>
    <s v="Yes"/>
    <s v="Yes"/>
    <s v="Yes"/>
    <s v="Yes"/>
    <s v="No"/>
    <s v="0"/>
    <d v="2021-07-26T00:00:00"/>
    <d v="1899-12-30T17:29:43"/>
  </r>
  <r>
    <n v="2081"/>
    <s v="210000087964"/>
    <n v="60000986"/>
    <s v="K Sudhakar Rao"/>
    <x v="8"/>
    <s v="Secunderabad"/>
    <x v="298"/>
    <m/>
    <x v="24"/>
    <s v="Executives"/>
    <s v="E7"/>
    <s v="Yes"/>
    <s v="Yes"/>
    <s v="Yes"/>
    <s v="Yes"/>
    <s v="Yes"/>
    <s v="Yes"/>
    <s v="No"/>
    <s v="0"/>
    <d v="2021-07-26T00:00:00"/>
    <d v="1899-12-30T14:42:05"/>
  </r>
  <r>
    <n v="2108"/>
    <s v="210000088119"/>
    <n v="60020645"/>
    <s v="Challuri Prakash"/>
    <x v="8"/>
    <s v="Secunderabad"/>
    <x v="301"/>
    <m/>
    <x v="25"/>
    <s v="Executives"/>
    <s v="E7"/>
    <s v="Yes"/>
    <s v="Yes"/>
    <s v="Yes"/>
    <s v="Yes"/>
    <s v="Yes"/>
    <s v="Yes"/>
    <s v="No"/>
    <s v="0"/>
    <d v="2021-07-26T00:00:00"/>
    <d v="1899-12-30T16:17:03"/>
  </r>
  <r>
    <n v="2111"/>
    <s v="210000088407"/>
    <n v="60001101"/>
    <s v="K J Praveen Kumar"/>
    <x v="8"/>
    <s v="Secunderabad"/>
    <x v="298"/>
    <m/>
    <x v="24"/>
    <s v="Executives"/>
    <s v="E7"/>
    <s v="Yes"/>
    <s v="Yes"/>
    <s v="Yes"/>
    <s v="Yes"/>
    <s v="Yes"/>
    <s v="Yes"/>
    <s v="No"/>
    <s v="0"/>
    <d v="2021-07-26T00:00:00"/>
    <d v="1899-12-30T18:51:07"/>
  </r>
  <r>
    <n v="2112"/>
    <s v="210000088427"/>
    <n v="60001479"/>
    <s v="Ramulu Ramavath"/>
    <x v="8"/>
    <s v="Secunderabad"/>
    <x v="299"/>
    <m/>
    <x v="25"/>
    <s v="Executives"/>
    <s v="E7"/>
    <s v="Yes"/>
    <s v="Yes"/>
    <s v="Yes"/>
    <s v="Yes"/>
    <s v="Yes"/>
    <s v="Yes"/>
    <s v="No"/>
    <s v="0"/>
    <d v="2021-07-26T00:00:00"/>
    <d v="1899-12-30T19:30:41"/>
  </r>
  <r>
    <n v="2117"/>
    <s v="210000088854"/>
    <n v="60030226"/>
    <s v="P C Reddy"/>
    <x v="8"/>
    <s v="Secunderabad"/>
    <x v="305"/>
    <m/>
    <x v="25"/>
    <s v="Executives"/>
    <s v="E7"/>
    <s v="Yes"/>
    <s v="Yes"/>
    <s v="Yes"/>
    <s v="Yes"/>
    <s v="Yes"/>
    <s v="Yes"/>
    <s v="No"/>
    <s v="0"/>
    <d v="2021-07-27T00:00:00"/>
    <d v="1899-12-30T11:06:15"/>
  </r>
  <r>
    <n v="2130"/>
    <s v="210000088626"/>
    <n v="60031093"/>
    <s v="Talla Hari Prasad"/>
    <x v="8"/>
    <s v="Secunderabad"/>
    <x v="302"/>
    <m/>
    <x v="24"/>
    <s v="Executives"/>
    <s v="E7"/>
    <s v="Yes"/>
    <s v="Yes"/>
    <s v="Yes"/>
    <s v="Yes"/>
    <s v="Yes"/>
    <s v="Yes"/>
    <s v="No"/>
    <s v="0"/>
    <d v="2021-07-27T00:00:00"/>
    <d v="1899-12-30T09:42:09"/>
  </r>
  <r>
    <n v="2149"/>
    <s v="210000089418"/>
    <n v="60001168"/>
    <s v="D Surender"/>
    <x v="8"/>
    <s v="Secunderabad"/>
    <x v="298"/>
    <m/>
    <x v="24"/>
    <s v="Executives"/>
    <s v="E7"/>
    <s v="Yes"/>
    <s v="Yes"/>
    <s v="Yes"/>
    <s v="Yes"/>
    <s v="Yes"/>
    <s v="Yes"/>
    <s v="No"/>
    <s v="0"/>
    <d v="2021-07-27T00:00:00"/>
    <d v="1899-12-30T16:08:46"/>
  </r>
  <r>
    <n v="2154"/>
    <s v="210000089990"/>
    <n v="60040150"/>
    <s v="C V Rao"/>
    <x v="8"/>
    <s v="Secunderabad"/>
    <x v="305"/>
    <m/>
    <x v="25"/>
    <s v="Executives"/>
    <s v="E7"/>
    <s v="Yes"/>
    <s v="Yes"/>
    <s v="Yes"/>
    <s v="Yes"/>
    <s v="Yes"/>
    <s v="Yes"/>
    <s v="No"/>
    <s v="0"/>
    <d v="2021-07-28T00:00:00"/>
    <d v="1899-12-30T09:44:02"/>
  </r>
  <r>
    <n v="2156"/>
    <s v="210000089994"/>
    <n v="60020647"/>
    <s v="Middinti Srinivasa Murthy"/>
    <x v="8"/>
    <s v="Secunderabad"/>
    <x v="315"/>
    <m/>
    <x v="25"/>
    <s v="Executives"/>
    <s v="E7"/>
    <s v="Yes"/>
    <s v="Yes"/>
    <s v="Yes"/>
    <s v="Yes"/>
    <s v="Yes"/>
    <s v="Yes"/>
    <s v="No"/>
    <s v="0"/>
    <d v="2021-07-28T00:00:00"/>
    <d v="1899-12-30T09:44:33"/>
  </r>
  <r>
    <n v="2163"/>
    <s v="210000090724"/>
    <n v="60001184"/>
    <s v="G V N Ananda Kumar"/>
    <x v="8"/>
    <s v="Secunderabad"/>
    <x v="298"/>
    <m/>
    <x v="24"/>
    <s v="Executives"/>
    <s v="E7"/>
    <s v="Yes"/>
    <s v="Yes"/>
    <s v="Yes"/>
    <s v="Yes"/>
    <s v="Yes"/>
    <s v="Yes"/>
    <s v="No"/>
    <s v="0"/>
    <d v="2021-07-28T00:00:00"/>
    <d v="1899-12-30T13:47:58"/>
  </r>
  <r>
    <n v="2173"/>
    <s v="210000090617"/>
    <n v="60030186"/>
    <s v="RSVLN Nageswara Rao"/>
    <x v="8"/>
    <s v="Secunderabad"/>
    <x v="305"/>
    <m/>
    <x v="25"/>
    <s v="Executives"/>
    <s v="E7"/>
    <s v="Yes"/>
    <s v="Yes"/>
    <s v="Yes"/>
    <s v="Yes"/>
    <s v="Yes"/>
    <s v="Yes"/>
    <s v="No"/>
    <s v="0"/>
    <d v="2021-07-28T00:00:00"/>
    <d v="1899-12-30T12:48:57"/>
  </r>
  <r>
    <n v="2194"/>
    <s v="210000091060"/>
    <n v="60040181"/>
    <s v="S S R K Prasad"/>
    <x v="8"/>
    <s v="Secunderabad"/>
    <x v="297"/>
    <m/>
    <x v="25"/>
    <s v="Executives"/>
    <s v="E7"/>
    <s v="Yes"/>
    <s v="Yes"/>
    <s v="Yes"/>
    <s v="Yes"/>
    <s v="Yes"/>
    <s v="Yes"/>
    <s v="No"/>
    <s v="0"/>
    <d v="2021-07-28T00:00:00"/>
    <d v="1899-12-30T16:42:49"/>
  </r>
  <r>
    <n v="2295"/>
    <s v="210000097149"/>
    <n v="60040358"/>
    <s v="M Bhikshapati"/>
    <x v="8"/>
    <s v="Secunderabad"/>
    <x v="296"/>
    <m/>
    <x v="24"/>
    <s v="Executives"/>
    <s v="E7"/>
    <s v="Yes"/>
    <s v="Yes"/>
    <s v="Yes"/>
    <s v="Yes"/>
    <s v="Yes"/>
    <s v="Yes"/>
    <s v="No"/>
    <s v="0"/>
    <d v="2021-08-09T00:00:00"/>
    <d v="1899-12-30T11:47:35"/>
  </r>
  <r>
    <n v="2312"/>
    <s v="210000080184"/>
    <n v="60030724"/>
    <s v="Rameshan Navath Chathoth"/>
    <x v="8"/>
    <s v="Secunderabad"/>
    <x v="301"/>
    <m/>
    <x v="25"/>
    <s v="Executives"/>
    <s v="E8"/>
    <s v="Yes"/>
    <s v="Yes"/>
    <s v="Yes"/>
    <s v="Yes"/>
    <s v="Yes"/>
    <s v="Yes"/>
    <s v="No"/>
    <s v="0"/>
    <d v="2021-07-07T00:00:00"/>
    <d v="1899-12-30T12:19:52"/>
  </r>
  <r>
    <n v="2328"/>
    <s v="210000082154"/>
    <n v="60030094"/>
    <s v="YVPKS Rao"/>
    <x v="8"/>
    <s v="Secunderabad"/>
    <x v="304"/>
    <m/>
    <x v="25"/>
    <s v="Executives"/>
    <s v="E8"/>
    <s v="Yes"/>
    <s v="Yes"/>
    <s v="Yes"/>
    <s v="Yes"/>
    <s v="Yes"/>
    <s v="Yes"/>
    <s v="No"/>
    <s v="0"/>
    <d v="2021-07-13T00:00:00"/>
    <d v="1899-12-30T12:03:39"/>
  </r>
  <r>
    <n v="2331"/>
    <s v="210000082625"/>
    <n v="60000852"/>
    <s v="S M V Nanaji"/>
    <x v="8"/>
    <s v="Secunderabad"/>
    <x v="298"/>
    <m/>
    <x v="24"/>
    <s v="Executives"/>
    <s v="E8"/>
    <s v="Yes"/>
    <s v="Yes"/>
    <s v="Yes"/>
    <s v="Yes"/>
    <s v="Yes"/>
    <s v="Yes"/>
    <s v="No"/>
    <s v="0"/>
    <d v="2021-07-14T00:00:00"/>
    <d v="1899-12-30T10:16:54"/>
  </r>
  <r>
    <n v="2347"/>
    <s v="210000083507"/>
    <n v="60030855"/>
    <s v="Harinarayanan Puthan Kalam"/>
    <x v="8"/>
    <s v="Secunderabad"/>
    <x v="298"/>
    <m/>
    <x v="24"/>
    <s v="Executives"/>
    <s v="E8"/>
    <s v="Yes"/>
    <s v="Yes"/>
    <s v="Yes"/>
    <s v="Yes"/>
    <s v="Yes"/>
    <s v="Yes"/>
    <s v="No"/>
    <s v="0"/>
    <d v="2021-07-16T00:00:00"/>
    <d v="1899-12-30T12:30:19"/>
  </r>
  <r>
    <n v="2357"/>
    <s v="210000084220"/>
    <n v="60010984"/>
    <s v="B S Rao"/>
    <x v="8"/>
    <s v="Secunderabad"/>
    <x v="298"/>
    <m/>
    <x v="24"/>
    <s v="Executives"/>
    <s v="E8"/>
    <s v="Yes"/>
    <s v="Yes"/>
    <s v="Yes"/>
    <s v="Yes"/>
    <s v="Yes"/>
    <s v="Yes"/>
    <s v="No"/>
    <s v="0"/>
    <d v="2021-07-19T00:00:00"/>
    <d v="1899-12-30T11:58:25"/>
  </r>
  <r>
    <n v="2367"/>
    <s v="210000085093"/>
    <n v="60030698"/>
    <s v="George Denny"/>
    <x v="8"/>
    <s v="Secunderabad"/>
    <x v="298"/>
    <m/>
    <x v="24"/>
    <s v="Executives"/>
    <s v="E8"/>
    <s v="Yes"/>
    <s v="Yes"/>
    <s v="Yes"/>
    <s v="Yes"/>
    <s v="Yes"/>
    <s v="Yes"/>
    <s v="No"/>
    <s v="0"/>
    <d v="2021-07-21T00:00:00"/>
    <d v="1899-12-30T10:22:22"/>
  </r>
  <r>
    <n v="2386"/>
    <s v="210000086388"/>
    <n v="60000897"/>
    <s v="Surya Chandra Rao Teki"/>
    <x v="8"/>
    <s v="Secunderabad"/>
    <x v="298"/>
    <m/>
    <x v="24"/>
    <s v="Executives"/>
    <s v="E8"/>
    <s v="Yes"/>
    <s v="Yes"/>
    <s v="Yes"/>
    <s v="Yes"/>
    <s v="Yes"/>
    <s v="Yes"/>
    <s v="No"/>
    <s v="0"/>
    <d v="2021-07-23T00:00:00"/>
    <d v="1899-12-30T17:14:38"/>
  </r>
  <r>
    <n v="2390"/>
    <s v="210000086220"/>
    <n v="60030562"/>
    <s v="Y.S Sai Prasad"/>
    <x v="8"/>
    <s v="Secunderabad"/>
    <x v="309"/>
    <m/>
    <x v="25"/>
    <s v="Executives"/>
    <s v="E8"/>
    <s v="Yes"/>
    <s v="Yes"/>
    <s v="Yes"/>
    <s v="Yes"/>
    <s v="Yes"/>
    <s v="Yes"/>
    <s v="No"/>
    <s v="0"/>
    <d v="2021-07-23T00:00:00"/>
    <d v="1899-12-30T15:21:07"/>
  </r>
  <r>
    <n v="2421"/>
    <s v="210000087382"/>
    <n v="60030074"/>
    <s v="Joseph V J"/>
    <x v="8"/>
    <s v="Secunderabad"/>
    <x v="298"/>
    <m/>
    <x v="24"/>
    <s v="Executives"/>
    <s v="E8"/>
    <s v="Yes"/>
    <s v="Yes"/>
    <s v="Yes"/>
    <s v="Yes"/>
    <s v="Yes"/>
    <s v="Yes"/>
    <s v="No"/>
    <s v="0"/>
    <d v="2021-07-26T00:00:00"/>
    <d v="1899-12-30T10:14:20"/>
  </r>
  <r>
    <n v="2433"/>
    <s v="210000088430"/>
    <n v="60000912"/>
    <s v="S D C S Rao"/>
    <x v="8"/>
    <s v="Secunderabad"/>
    <x v="299"/>
    <m/>
    <x v="25"/>
    <s v="Executives"/>
    <s v="E8"/>
    <s v="Yes"/>
    <s v="Yes"/>
    <s v="Yes"/>
    <s v="Yes"/>
    <s v="Yes"/>
    <s v="Yes"/>
    <s v="No"/>
    <s v="0"/>
    <d v="2021-07-26T00:00:00"/>
    <d v="1899-12-30T19:38:57"/>
  </r>
  <r>
    <n v="2435"/>
    <s v="210000087795"/>
    <n v="60041390"/>
    <s v="Venkatapathi Raju Nadimpalli"/>
    <x v="8"/>
    <s v="Secunderabad"/>
    <x v="298"/>
    <m/>
    <x v="24"/>
    <s v="Executives"/>
    <s v="E8"/>
    <s v="Yes"/>
    <s v="Yes"/>
    <s v="Yes"/>
    <s v="Yes"/>
    <s v="Yes"/>
    <s v="Yes"/>
    <s v="No"/>
    <s v="0"/>
    <d v="2021-07-26T00:00:00"/>
    <d v="1899-12-30T12:54:31"/>
  </r>
  <r>
    <n v="2461"/>
    <s v="210000089348"/>
    <n v="60030832"/>
    <s v="A R Reddy"/>
    <x v="8"/>
    <s v="Secunderabad"/>
    <x v="298"/>
    <m/>
    <x v="24"/>
    <s v="Executives"/>
    <s v="E8"/>
    <s v="Yes"/>
    <s v="Yes"/>
    <s v="Yes"/>
    <s v="Yes"/>
    <s v="Yes"/>
    <s v="Yes"/>
    <s v="No"/>
    <s v="0"/>
    <d v="2021-07-27T00:00:00"/>
    <d v="1899-12-30T15:35:04"/>
  </r>
  <r>
    <n v="2466"/>
    <s v="210000089645"/>
    <n v="60000859"/>
    <s v="Sriram Sudhakar"/>
    <x v="8"/>
    <s v="Secunderabad"/>
    <x v="303"/>
    <m/>
    <x v="24"/>
    <s v="Executives"/>
    <s v="E8"/>
    <s v="Yes"/>
    <s v="Yes"/>
    <s v="Yes"/>
    <s v="Yes"/>
    <s v="Yes"/>
    <s v="Yes"/>
    <s v="No"/>
    <s v="0"/>
    <d v="2021-07-27T00:00:00"/>
    <d v="1899-12-30T17:26:23"/>
  </r>
  <r>
    <n v="2472"/>
    <s v="210000090067"/>
    <n v="60030222"/>
    <s v="P S N Sarma"/>
    <x v="8"/>
    <s v="Secunderabad"/>
    <x v="297"/>
    <m/>
    <x v="25"/>
    <s v="Executives"/>
    <s v="E8"/>
    <s v="Yes"/>
    <s v="Yes"/>
    <s v="Yes"/>
    <s v="Yes"/>
    <s v="Yes"/>
    <s v="Yes"/>
    <s v="No"/>
    <s v="0"/>
    <d v="2021-07-28T00:00:00"/>
    <d v="1899-12-30T10:02:35"/>
  </r>
  <r>
    <n v="2473"/>
    <s v="210000089979"/>
    <n v="60030829"/>
    <s v="K R Arunachalam"/>
    <x v="8"/>
    <s v="Secunderabad"/>
    <x v="305"/>
    <m/>
    <x v="25"/>
    <s v="Executives"/>
    <s v="E8"/>
    <s v="Yes"/>
    <s v="Yes"/>
    <s v="Yes"/>
    <s v="Yes"/>
    <s v="Yes"/>
    <s v="Yes"/>
    <s v="No"/>
    <s v="0"/>
    <d v="2021-07-28T00:00:00"/>
    <d v="1899-12-30T09:41:23"/>
  </r>
  <r>
    <n v="2492"/>
    <s v="210000090661"/>
    <n v="60000742"/>
    <s v="Ramachandra ."/>
    <x v="8"/>
    <s v="Secunderabad"/>
    <x v="298"/>
    <m/>
    <x v="24"/>
    <s v="Executives"/>
    <s v="E8"/>
    <s v="Yes"/>
    <s v="Yes"/>
    <s v="Yes"/>
    <s v="Yes"/>
    <s v="Yes"/>
    <s v="Yes"/>
    <s v="No"/>
    <s v="0"/>
    <d v="2021-07-28T00:00:00"/>
    <d v="1899-12-30T13:01:50"/>
  </r>
  <r>
    <n v="2712"/>
    <s v="210000089602"/>
    <n v="60000474"/>
    <s v="Abdul Sattar"/>
    <x v="8"/>
    <s v="Secunderabad"/>
    <x v="303"/>
    <m/>
    <x v="24"/>
    <s v="Supervisors"/>
    <s v="S1"/>
    <s v="Yes"/>
    <s v="Yes"/>
    <s v="Yes"/>
    <s v="Yes"/>
    <s v="Yes"/>
    <s v="Yes"/>
    <s v="No"/>
    <s v="0"/>
    <d v="2021-07-27T00:00:00"/>
    <d v="1899-12-30T17:15:36"/>
  </r>
  <r>
    <n v="3030"/>
    <s v="210000083354"/>
    <n v="60031332"/>
    <s v="G Goutham"/>
    <x v="8"/>
    <s v="Secunderabad"/>
    <x v="309"/>
    <m/>
    <x v="25"/>
    <s v="Supervisors"/>
    <s v="S2"/>
    <s v="Yes"/>
    <s v="Yes"/>
    <s v="Yes"/>
    <s v="Yes"/>
    <s v="Yes"/>
    <s v="Yes"/>
    <s v="No"/>
    <s v="0"/>
    <d v="2021-07-15T00:00:00"/>
    <d v="1899-12-30T20:17:43"/>
  </r>
  <r>
    <n v="3031"/>
    <s v="210000083712"/>
    <n v="60031301"/>
    <s v="ANNAMDEVULA KRISHNA"/>
    <x v="8"/>
    <s v="Secunderabad"/>
    <x v="299"/>
    <m/>
    <x v="25"/>
    <s v="Supervisors"/>
    <s v="S2"/>
    <s v="Yes"/>
    <s v="Yes"/>
    <s v="Yes"/>
    <s v="Yes"/>
    <s v="Yes"/>
    <s v="Yes"/>
    <s v="No"/>
    <s v="0"/>
    <d v="2021-07-16T00:00:00"/>
    <d v="1899-12-30T22:45:13"/>
  </r>
  <r>
    <n v="3040"/>
    <s v="210000084556"/>
    <n v="60031302"/>
    <s v="YARASI PRATHAPA REDDY"/>
    <x v="8"/>
    <s v="Secunderabad"/>
    <x v="308"/>
    <m/>
    <x v="24"/>
    <s v="Supervisors"/>
    <s v="S2"/>
    <s v="Yes"/>
    <s v="Yes"/>
    <s v="Yes"/>
    <s v="Yes"/>
    <s v="Yes"/>
    <s v="Yes"/>
    <s v="No"/>
    <s v="0"/>
    <d v="2021-07-19T00:00:00"/>
    <d v="1899-12-30T19:28:21"/>
  </r>
  <r>
    <n v="3041"/>
    <s v="210000084537"/>
    <n v="60031333"/>
    <s v="Duvvuru Ravi Theja"/>
    <x v="8"/>
    <s v="Secunderabad"/>
    <x v="310"/>
    <m/>
    <x v="26"/>
    <s v="Supervisors"/>
    <s v="S2"/>
    <s v="Yes"/>
    <s v="Yes"/>
    <s v="Yes"/>
    <s v="Yes"/>
    <s v="Yes"/>
    <s v="Yes"/>
    <s v="No"/>
    <s v="0"/>
    <d v="2021-07-19T00:00:00"/>
    <d v="1899-12-30T19:28:33"/>
  </r>
  <r>
    <n v="3046"/>
    <s v="210000085034"/>
    <n v="60031339"/>
    <s v="Chirra Rajeshkumar"/>
    <x v="8"/>
    <s v="Secunderabad"/>
    <x v="310"/>
    <m/>
    <x v="26"/>
    <s v="Supervisors"/>
    <s v="S2"/>
    <s v="Yes"/>
    <s v="Yes"/>
    <s v="Yes"/>
    <s v="Yes"/>
    <s v="Yes"/>
    <s v="Yes"/>
    <s v="No"/>
    <s v="0"/>
    <d v="2021-07-20T00:00:00"/>
    <d v="1899-12-30T21:28:03"/>
  </r>
  <r>
    <n v="3059"/>
    <s v="210000086494"/>
    <n v="60031343"/>
    <s v="Hundewar Shiva Kumar"/>
    <x v="8"/>
    <s v="Secunderabad"/>
    <x v="300"/>
    <m/>
    <x v="25"/>
    <s v="Supervisors"/>
    <s v="S2"/>
    <s v="Yes"/>
    <s v="Yes"/>
    <s v="Yes"/>
    <s v="Yes"/>
    <s v="Yes"/>
    <s v="Yes"/>
    <s v="No"/>
    <s v="0"/>
    <d v="2021-07-23T00:00:00"/>
    <d v="1899-12-30T18:50:01"/>
  </r>
  <r>
    <n v="3060"/>
    <s v="210000086013"/>
    <n v="60031338"/>
    <s v="Kurapati Veera Satya Ram"/>
    <x v="8"/>
    <s v="Secunderabad"/>
    <x v="300"/>
    <m/>
    <x v="25"/>
    <s v="Supervisors"/>
    <s v="S2"/>
    <s v="Yes"/>
    <s v="Yes"/>
    <s v="Yes"/>
    <s v="Yes"/>
    <s v="Yes"/>
    <s v="Yes"/>
    <s v="No"/>
    <s v="0"/>
    <d v="2021-07-23T00:00:00"/>
    <d v="1899-12-30T11:14:21"/>
  </r>
  <r>
    <n v="3064"/>
    <s v="210000086222"/>
    <n v="60031367"/>
    <s v="Kolli Atchyuta Rao"/>
    <x v="8"/>
    <s v="Secunderabad"/>
    <x v="308"/>
    <m/>
    <x v="24"/>
    <s v="Supervisors"/>
    <s v="S2"/>
    <s v="Yes"/>
    <s v="Yes"/>
    <s v="Yes"/>
    <s v="Yes"/>
    <s v="Yes"/>
    <s v="Yes"/>
    <s v="No"/>
    <s v="0"/>
    <d v="2021-07-23T00:00:00"/>
    <d v="1899-12-30T14:21:10"/>
  </r>
  <r>
    <n v="3076"/>
    <s v="210000087038"/>
    <n v="60031314"/>
    <s v="SANTOSH KUMAR"/>
    <x v="8"/>
    <s v="Secunderabad"/>
    <x v="311"/>
    <m/>
    <x v="25"/>
    <s v="Supervisors"/>
    <s v="S2"/>
    <s v="Yes"/>
    <s v="Yes"/>
    <s v="Yes"/>
    <s v="Yes"/>
    <s v="Yes"/>
    <s v="Yes"/>
    <s v="No"/>
    <s v="0"/>
    <d v="2021-07-25T00:00:00"/>
    <d v="1899-12-30T10:22:27"/>
  </r>
  <r>
    <n v="3079"/>
    <s v="210000087468"/>
    <n v="60031326"/>
    <s v="M SUDHEER KUMAR REDDY"/>
    <x v="8"/>
    <s v="Secunderabad"/>
    <x v="298"/>
    <m/>
    <x v="24"/>
    <s v="Supervisors"/>
    <s v="S2"/>
    <s v="Yes"/>
    <s v="Yes"/>
    <s v="Yes"/>
    <s v="Yes"/>
    <s v="Yes"/>
    <s v="Yes"/>
    <s v="No"/>
    <s v="0"/>
    <d v="2021-07-26T00:00:00"/>
    <d v="1899-12-30T10:47:19"/>
  </r>
  <r>
    <n v="3080"/>
    <s v="210000087250"/>
    <n v="60031327"/>
    <s v="RAJALAKSHMI SAHU"/>
    <x v="8"/>
    <s v="Secunderabad"/>
    <x v="298"/>
    <m/>
    <x v="24"/>
    <s v="Supervisors"/>
    <s v="S2"/>
    <s v="Yes"/>
    <s v="Yes"/>
    <s v="Yes"/>
    <s v="Yes"/>
    <s v="Yes"/>
    <s v="Yes"/>
    <s v="No"/>
    <s v="0"/>
    <d v="2021-07-26T00:00:00"/>
    <d v="1899-12-30T09:17:51"/>
  </r>
  <r>
    <n v="3090"/>
    <s v="210000088110"/>
    <n v="60031337"/>
    <s v="Sathish Kashireddy"/>
    <x v="8"/>
    <s v="Secunderabad"/>
    <x v="301"/>
    <m/>
    <x v="25"/>
    <s v="Supervisors"/>
    <s v="S2"/>
    <s v="Yes"/>
    <s v="Yes"/>
    <s v="Yes"/>
    <s v="Yes"/>
    <s v="Yes"/>
    <s v="Yes"/>
    <s v="No"/>
    <s v="0"/>
    <d v="2021-07-26T00:00:00"/>
    <d v="1899-12-30T16:01:23"/>
  </r>
  <r>
    <n v="3095"/>
    <s v="210000088023"/>
    <n v="60031349"/>
    <s v="Shanath Ganesh Kumar Teki"/>
    <x v="8"/>
    <s v="Secunderabad"/>
    <x v="309"/>
    <m/>
    <x v="25"/>
    <s v="Supervisors"/>
    <s v="S2"/>
    <s v="Yes"/>
    <s v="Yes"/>
    <s v="Yes"/>
    <s v="Yes"/>
    <s v="Yes"/>
    <s v="Yes"/>
    <s v="No"/>
    <s v="0"/>
    <d v="2021-07-26T00:00:00"/>
    <d v="1899-12-30T15:29:35"/>
  </r>
  <r>
    <n v="3099"/>
    <s v="210000088285"/>
    <n v="60031306"/>
    <s v="UPPAPUVU SRINIVAS"/>
    <x v="8"/>
    <s v="Secunderabad"/>
    <x v="309"/>
    <m/>
    <x v="25"/>
    <s v="Supervisors"/>
    <s v="S2"/>
    <s v="Yes"/>
    <s v="Yes"/>
    <s v="Yes"/>
    <s v="Yes"/>
    <s v="Yes"/>
    <s v="Yes"/>
    <s v="No"/>
    <s v="0"/>
    <d v="2021-07-26T00:00:00"/>
    <d v="1899-12-30T17:13:57"/>
  </r>
  <r>
    <n v="3101"/>
    <s v="210000088048"/>
    <n v="60031309"/>
    <s v="KASI HARI BABU"/>
    <x v="8"/>
    <s v="Secunderabad"/>
    <x v="300"/>
    <m/>
    <x v="25"/>
    <s v="Supervisors"/>
    <s v="S2"/>
    <s v="Yes"/>
    <s v="Yes"/>
    <s v="Yes"/>
    <s v="Yes"/>
    <s v="Yes"/>
    <s v="Yes"/>
    <s v="No"/>
    <s v="0"/>
    <d v="2021-07-26T00:00:00"/>
    <d v="1899-12-30T15:41:27"/>
  </r>
  <r>
    <n v="3106"/>
    <s v="210000088467"/>
    <n v="60031358"/>
    <s v="Velpula Madhu Rahul"/>
    <x v="8"/>
    <s v="Secunderabad"/>
    <x v="314"/>
    <m/>
    <x v="24"/>
    <s v="Supervisors"/>
    <s v="S2"/>
    <s v="Yes"/>
    <s v="Yes"/>
    <s v="Yes"/>
    <s v="Yes"/>
    <s v="Yes"/>
    <s v="Yes"/>
    <s v="No"/>
    <s v="0"/>
    <d v="2021-07-26T00:00:00"/>
    <d v="1899-12-30T20:33:02"/>
  </r>
  <r>
    <n v="3115"/>
    <s v="210000088261"/>
    <n v="60031356"/>
    <s v="Nallaballe Sampathkumar"/>
    <x v="8"/>
    <s v="Secunderabad"/>
    <x v="300"/>
    <m/>
    <x v="25"/>
    <s v="Supervisors"/>
    <s v="S2"/>
    <s v="Yes"/>
    <s v="Yes"/>
    <s v="Yes"/>
    <s v="Yes"/>
    <s v="Yes"/>
    <s v="Yes"/>
    <s v="No"/>
    <s v="0"/>
    <d v="2021-07-26T00:00:00"/>
    <d v="1899-12-30T17:06:37"/>
  </r>
  <r>
    <n v="3119"/>
    <s v="210000088608"/>
    <n v="60031310"/>
    <s v="SUBHASIS PATRA"/>
    <x v="8"/>
    <s v="Secunderabad"/>
    <x v="311"/>
    <m/>
    <x v="25"/>
    <s v="Supervisors"/>
    <s v="S2"/>
    <s v="Yes"/>
    <s v="Yes"/>
    <s v="Yes"/>
    <s v="Yes"/>
    <s v="Yes"/>
    <s v="Yes"/>
    <s v="No"/>
    <s v="0"/>
    <d v="2021-07-27T00:00:00"/>
    <d v="1899-12-30T09:34:50"/>
  </r>
  <r>
    <n v="3120"/>
    <s v="210000088624"/>
    <n v="60031364"/>
    <s v="Molla Amaranatha"/>
    <x v="8"/>
    <s v="Secunderabad"/>
    <x v="297"/>
    <m/>
    <x v="25"/>
    <s v="Supervisors"/>
    <s v="S2"/>
    <s v="Yes"/>
    <s v="Yes"/>
    <s v="Yes"/>
    <s v="Yes"/>
    <s v="Yes"/>
    <s v="Yes"/>
    <s v="No"/>
    <s v="0"/>
    <d v="2021-07-27T00:00:00"/>
    <d v="1899-12-30T09:35:17"/>
  </r>
  <r>
    <n v="3122"/>
    <s v="210000088995"/>
    <n v="60031342"/>
    <s v="Gatla Srikanth"/>
    <x v="8"/>
    <s v="Secunderabad"/>
    <x v="301"/>
    <m/>
    <x v="25"/>
    <s v="Supervisors"/>
    <s v="S2"/>
    <s v="Yes"/>
    <s v="Yes"/>
    <s v="Yes"/>
    <s v="Yes"/>
    <s v="Yes"/>
    <s v="Yes"/>
    <s v="No"/>
    <s v="0"/>
    <d v="2021-07-27T00:00:00"/>
    <d v="1899-12-30T12:12:30"/>
  </r>
  <r>
    <n v="3127"/>
    <s v="210000088999"/>
    <n v="60031307"/>
    <s v="JANJANAM GOPINADH"/>
    <x v="8"/>
    <s v="Secunderabad"/>
    <x v="321"/>
    <m/>
    <x v="25"/>
    <s v="Supervisors"/>
    <s v="S2"/>
    <s v="Yes"/>
    <s v="Yes"/>
    <s v="Yes"/>
    <s v="Yes"/>
    <s v="Yes"/>
    <s v="Yes"/>
    <s v="No"/>
    <s v="0"/>
    <d v="2021-07-27T00:00:00"/>
    <d v="1899-12-30T12:24:35"/>
  </r>
  <r>
    <n v="3128"/>
    <s v="210000089056"/>
    <n v="60031305"/>
    <s v="S ANJANEYULU"/>
    <x v="8"/>
    <s v="Secunderabad"/>
    <x v="301"/>
    <m/>
    <x v="25"/>
    <s v="Supervisors"/>
    <s v="S2"/>
    <s v="Yes"/>
    <s v="Yes"/>
    <s v="Yes"/>
    <s v="Yes"/>
    <s v="Yes"/>
    <s v="Yes"/>
    <s v="No"/>
    <s v="0"/>
    <d v="2021-07-27T00:00:00"/>
    <d v="1899-12-30T12:33:15"/>
  </r>
  <r>
    <n v="3137"/>
    <s v="210000088656"/>
    <n v="60031336"/>
    <s v="Suresh Kumar Bondapalli"/>
    <x v="8"/>
    <s v="Secunderabad"/>
    <x v="304"/>
    <m/>
    <x v="25"/>
    <s v="Supervisors"/>
    <s v="S2"/>
    <s v="Yes"/>
    <s v="Yes"/>
    <s v="Yes"/>
    <s v="Yes"/>
    <s v="Yes"/>
    <s v="Yes"/>
    <s v="No"/>
    <s v="0"/>
    <d v="2021-07-27T00:00:00"/>
    <d v="1899-12-30T09:47:23"/>
  </r>
  <r>
    <n v="3139"/>
    <s v="210000089052"/>
    <n v="60031372"/>
    <s v="Padala Saikumar"/>
    <x v="8"/>
    <s v="Secunderabad"/>
    <x v="302"/>
    <m/>
    <x v="24"/>
    <s v="Supervisors"/>
    <s v="S2"/>
    <s v="Yes"/>
    <s v="Yes"/>
    <s v="Yes"/>
    <s v="Yes"/>
    <s v="Yes"/>
    <s v="Yes"/>
    <s v="No"/>
    <s v="0"/>
    <d v="2021-07-27T00:00:00"/>
    <d v="1899-12-30T12:29:28"/>
  </r>
  <r>
    <n v="3141"/>
    <s v="210000088657"/>
    <n v="60031340"/>
    <s v="Byrisetti Leela Venkata Manohar"/>
    <x v="8"/>
    <s v="Secunderabad"/>
    <x v="304"/>
    <m/>
    <x v="25"/>
    <s v="Supervisors"/>
    <s v="S2"/>
    <s v="Yes"/>
    <s v="Yes"/>
    <s v="Yes"/>
    <s v="Yes"/>
    <s v="Yes"/>
    <s v="Yes"/>
    <s v="No"/>
    <s v="0"/>
    <d v="2021-07-27T00:00:00"/>
    <d v="1899-12-30T09:49:23"/>
  </r>
  <r>
    <n v="3146"/>
    <s v="210000088989"/>
    <n v="60031335"/>
    <s v="Reddi Chiranjeevi"/>
    <x v="8"/>
    <s v="Secunderabad"/>
    <x v="309"/>
    <m/>
    <x v="25"/>
    <s v="Supervisors"/>
    <s v="S2"/>
    <s v="Yes"/>
    <s v="Yes"/>
    <s v="Yes"/>
    <s v="Yes"/>
    <s v="Yes"/>
    <s v="Yes"/>
    <s v="No"/>
    <s v="0"/>
    <d v="2021-07-27T00:00:00"/>
    <d v="1899-12-30T12:10:09"/>
  </r>
  <r>
    <n v="3147"/>
    <s v="210000089081"/>
    <n v="60031319"/>
    <s v="PATNANA JANARDHANA RAO"/>
    <x v="8"/>
    <s v="Secunderabad"/>
    <x v="302"/>
    <m/>
    <x v="24"/>
    <s v="Supervisors"/>
    <s v="S2"/>
    <s v="Yes"/>
    <s v="Yes"/>
    <s v="Yes"/>
    <s v="Yes"/>
    <s v="Yes"/>
    <s v="Yes"/>
    <s v="No"/>
    <s v="0"/>
    <d v="2021-07-27T00:00:00"/>
    <d v="1899-12-30T12:43:00"/>
  </r>
  <r>
    <n v="3155"/>
    <s v="210000089533"/>
    <n v="60031368"/>
    <s v="K Gourisankara Rao"/>
    <x v="8"/>
    <s v="Secunderabad"/>
    <x v="307"/>
    <m/>
    <x v="25"/>
    <s v="Supervisors"/>
    <s v="S2"/>
    <s v="Yes"/>
    <s v="Yes"/>
    <s v="Yes"/>
    <s v="Yes"/>
    <s v="Yes"/>
    <s v="Yes"/>
    <s v="No"/>
    <s v="0"/>
    <d v="2021-07-27T00:00:00"/>
    <d v="1899-12-30T17:00:10"/>
  </r>
  <r>
    <n v="3156"/>
    <s v="210000089746"/>
    <n v="60031373"/>
    <s v="Syed Sabeer Ali"/>
    <x v="8"/>
    <s v="Secunderabad"/>
    <x v="320"/>
    <m/>
    <x v="24"/>
    <s v="Supervisors"/>
    <s v="S2"/>
    <s v="Yes"/>
    <s v="Yes"/>
    <s v="Yes"/>
    <s v="Yes"/>
    <s v="Yes"/>
    <s v="Yes"/>
    <s v="No"/>
    <s v="0"/>
    <d v="2021-07-27T00:00:00"/>
    <d v="1899-12-30T18:37:37"/>
  </r>
  <r>
    <n v="3157"/>
    <s v="210000089447"/>
    <n v="60031304"/>
    <s v="KURUVA RAGHAVENDRA"/>
    <x v="8"/>
    <s v="Secunderabad"/>
    <x v="304"/>
    <m/>
    <x v="25"/>
    <s v="Supervisors"/>
    <s v="S2"/>
    <s v="Yes"/>
    <s v="Yes"/>
    <s v="Yes"/>
    <s v="Yes"/>
    <s v="Yes"/>
    <s v="Yes"/>
    <s v="No"/>
    <s v="0"/>
    <d v="2021-07-27T00:00:00"/>
    <d v="1899-12-30T16:20:13"/>
  </r>
  <r>
    <n v="3161"/>
    <s v="210000089768"/>
    <n v="60031362"/>
    <s v="Shekar Bhanothu"/>
    <x v="8"/>
    <s v="Secunderabad"/>
    <x v="308"/>
    <m/>
    <x v="24"/>
    <s v="Supervisors"/>
    <s v="S2"/>
    <s v="Yes"/>
    <s v="Yes"/>
    <s v="Yes"/>
    <s v="Yes"/>
    <s v="Yes"/>
    <s v="Yes"/>
    <s v="No"/>
    <s v="0"/>
    <d v="2021-07-27T00:00:00"/>
    <d v="1899-12-30T18:55:50"/>
  </r>
  <r>
    <n v="3166"/>
    <s v="210000089851"/>
    <n v="60031321"/>
    <s v="MERUGU RAMESH"/>
    <x v="8"/>
    <s v="Secunderabad"/>
    <x v="303"/>
    <m/>
    <x v="24"/>
    <s v="Supervisors"/>
    <s v="S2"/>
    <s v="Yes"/>
    <s v="Yes"/>
    <s v="Yes"/>
    <s v="Yes"/>
    <s v="Yes"/>
    <s v="Yes"/>
    <s v="No"/>
    <s v="0"/>
    <d v="2021-07-27T00:00:00"/>
    <d v="1899-12-30T20:29:15"/>
  </r>
  <r>
    <n v="3167"/>
    <s v="210000089608"/>
    <n v="60031322"/>
    <s v="ALTHI DAMODAR"/>
    <x v="8"/>
    <s v="Secunderabad"/>
    <x v="317"/>
    <m/>
    <x v="25"/>
    <s v="Supervisors"/>
    <s v="S2"/>
    <s v="Yes"/>
    <s v="Yes"/>
    <s v="Yes"/>
    <s v="Yes"/>
    <s v="Yes"/>
    <s v="Yes"/>
    <s v="No"/>
    <s v="0"/>
    <d v="2021-07-27T00:00:00"/>
    <d v="1899-12-30T17:20:02"/>
  </r>
  <r>
    <n v="3168"/>
    <s v="210000089753"/>
    <n v="60031346"/>
    <s v="Chaganti Chandra Mouli"/>
    <x v="8"/>
    <s v="Secunderabad"/>
    <x v="305"/>
    <m/>
    <x v="25"/>
    <s v="Supervisors"/>
    <s v="S2"/>
    <s v="Yes"/>
    <s v="Yes"/>
    <s v="Yes"/>
    <s v="Yes"/>
    <s v="Yes"/>
    <s v="Yes"/>
    <s v="No"/>
    <s v="0"/>
    <d v="2021-07-27T00:00:00"/>
    <d v="1899-12-30T18:36:39"/>
  </r>
  <r>
    <n v="3173"/>
    <s v="210000089643"/>
    <n v="60030312"/>
    <s v="Cymbuli Jeeva Naidu"/>
    <x v="8"/>
    <s v="Secunderabad"/>
    <x v="297"/>
    <m/>
    <x v="25"/>
    <s v="Supervisors"/>
    <s v="S2"/>
    <s v="Yes"/>
    <s v="Yes"/>
    <s v="Yes"/>
    <s v="Yes"/>
    <s v="Yes"/>
    <s v="Yes"/>
    <s v="No"/>
    <s v="0"/>
    <d v="2021-07-27T00:00:00"/>
    <d v="1899-12-30T17:23:20"/>
  </r>
  <r>
    <n v="3178"/>
    <s v="210000090072"/>
    <n v="60031345"/>
    <s v="Allamsetti Ramakrishna"/>
    <x v="8"/>
    <s v="Secunderabad"/>
    <x v="306"/>
    <m/>
    <x v="26"/>
    <s v="Supervisors"/>
    <s v="S2"/>
    <s v="Yes"/>
    <s v="Yes"/>
    <s v="Yes"/>
    <s v="Yes"/>
    <s v="Yes"/>
    <s v="Yes"/>
    <s v="No"/>
    <s v="0"/>
    <d v="2021-07-28T00:00:00"/>
    <d v="1899-12-30T09:59:57"/>
  </r>
  <r>
    <n v="3185"/>
    <s v="210000090041"/>
    <n v="60030313"/>
    <s v="Md Kaleemullah Khan"/>
    <x v="8"/>
    <s v="Secunderabad"/>
    <x v="302"/>
    <m/>
    <x v="24"/>
    <s v="Supervisors"/>
    <s v="S2"/>
    <s v="Yes"/>
    <s v="Yes"/>
    <s v="Yes"/>
    <s v="Yes"/>
    <s v="Yes"/>
    <s v="Yes"/>
    <s v="No"/>
    <s v="0"/>
    <d v="2021-07-28T00:00:00"/>
    <d v="1899-12-30T09:57:24"/>
  </r>
  <r>
    <n v="3190"/>
    <s v="210000090050"/>
    <n v="60031311"/>
    <s v="GUDURU HARI KRISHNA"/>
    <x v="8"/>
    <s v="Secunderabad"/>
    <x v="297"/>
    <m/>
    <x v="25"/>
    <s v="Supervisors"/>
    <s v="S2"/>
    <s v="Yes"/>
    <s v="Yes"/>
    <s v="Yes"/>
    <s v="Yes"/>
    <s v="Yes"/>
    <s v="Yes"/>
    <s v="No"/>
    <s v="0"/>
    <d v="2021-07-28T00:00:00"/>
    <d v="1899-12-30T10:10:47"/>
  </r>
  <r>
    <n v="3193"/>
    <s v="210000089944"/>
    <n v="60031347"/>
    <s v="Seeram Satish"/>
    <x v="8"/>
    <s v="Secunderabad"/>
    <x v="299"/>
    <m/>
    <x v="25"/>
    <s v="Supervisors"/>
    <s v="S2"/>
    <s v="Yes"/>
    <s v="Yes"/>
    <s v="Yes"/>
    <s v="Yes"/>
    <s v="Yes"/>
    <s v="Yes"/>
    <s v="No"/>
    <s v="0"/>
    <d v="2021-07-28T00:00:00"/>
    <d v="1899-12-30T09:15:48"/>
  </r>
  <r>
    <n v="3195"/>
    <s v="210000089969"/>
    <n v="60031324"/>
    <s v="SUROJU VIJITH KUMAR"/>
    <x v="8"/>
    <s v="Secunderabad"/>
    <x v="298"/>
    <m/>
    <x v="24"/>
    <s v="Supervisors"/>
    <s v="S2"/>
    <s v="Yes"/>
    <s v="Yes"/>
    <s v="Yes"/>
    <s v="Yes"/>
    <s v="Yes"/>
    <s v="Yes"/>
    <s v="No"/>
    <s v="0"/>
    <d v="2021-07-28T00:00:00"/>
    <d v="1899-12-30T09:31:26"/>
  </r>
  <r>
    <n v="3196"/>
    <s v="210000089987"/>
    <n v="60031354"/>
    <s v="Vaddi Narasimhulu"/>
    <x v="8"/>
    <s v="Secunderabad"/>
    <x v="301"/>
    <m/>
    <x v="25"/>
    <s v="Supervisors"/>
    <s v="S2"/>
    <s v="Yes"/>
    <s v="Yes"/>
    <s v="Yes"/>
    <s v="Yes"/>
    <s v="Yes"/>
    <s v="Yes"/>
    <s v="No"/>
    <s v="0"/>
    <d v="2021-07-28T00:00:00"/>
    <d v="1899-12-30T09:34:34"/>
  </r>
  <r>
    <n v="3203"/>
    <s v="210000090229"/>
    <n v="60031348"/>
    <s v="Pediredla Upendra"/>
    <x v="8"/>
    <s v="Secunderabad"/>
    <x v="317"/>
    <m/>
    <x v="25"/>
    <s v="Supervisors"/>
    <s v="S2"/>
    <s v="Yes"/>
    <s v="Yes"/>
    <s v="Yes"/>
    <s v="Yes"/>
    <s v="Yes"/>
    <s v="Yes"/>
    <s v="No"/>
    <s v="0"/>
    <d v="2021-07-28T00:00:00"/>
    <d v="1899-12-30T10:54:13"/>
  </r>
  <r>
    <n v="3207"/>
    <s v="210000090738"/>
    <n v="60031361"/>
    <s v="Jeevan Banavath"/>
    <x v="8"/>
    <s v="Secunderabad"/>
    <x v="308"/>
    <m/>
    <x v="24"/>
    <s v="Supervisors"/>
    <s v="S2"/>
    <s v="Yes"/>
    <s v="Yes"/>
    <s v="Yes"/>
    <s v="Yes"/>
    <s v="Yes"/>
    <s v="Yes"/>
    <s v="No"/>
    <s v="0"/>
    <d v="2021-07-28T00:00:00"/>
    <d v="1899-12-30T13:53:50"/>
  </r>
  <r>
    <n v="3215"/>
    <s v="210000090720"/>
    <n v="60031325"/>
    <s v="JITENDRANATH BEHERA"/>
    <x v="8"/>
    <s v="Secunderabad"/>
    <x v="313"/>
    <m/>
    <x v="25"/>
    <s v="Supervisors"/>
    <s v="S2"/>
    <s v="Yes"/>
    <s v="Yes"/>
    <s v="Yes"/>
    <s v="Yes"/>
    <s v="Yes"/>
    <s v="Yes"/>
    <s v="No"/>
    <s v="0"/>
    <d v="2021-07-28T00:00:00"/>
    <d v="1899-12-30T14:19:09"/>
  </r>
  <r>
    <n v="3219"/>
    <s v="210000090911"/>
    <n v="60031352"/>
    <s v="Gottumukkala Siva Durga Prasad"/>
    <x v="8"/>
    <s v="Secunderabad"/>
    <x v="299"/>
    <m/>
    <x v="25"/>
    <s v="Supervisors"/>
    <s v="S2"/>
    <s v="Yes"/>
    <s v="Yes"/>
    <s v="Yes"/>
    <s v="Yes"/>
    <s v="Yes"/>
    <s v="Yes"/>
    <s v="No"/>
    <s v="0"/>
    <d v="2021-07-28T00:00:00"/>
    <d v="1899-12-30T15:31:00"/>
  </r>
  <r>
    <n v="3220"/>
    <s v="210000090542"/>
    <n v="60031300"/>
    <s v="PRADEEP KUMAR MAHARANA"/>
    <x v="8"/>
    <s v="Secunderabad"/>
    <x v="315"/>
    <m/>
    <x v="25"/>
    <s v="Supervisors"/>
    <s v="S2"/>
    <s v="Yes"/>
    <s v="Yes"/>
    <s v="Yes"/>
    <s v="Yes"/>
    <s v="Yes"/>
    <s v="Yes"/>
    <s v="No"/>
    <s v="0"/>
    <d v="2021-07-28T00:00:00"/>
    <d v="1899-12-30T12:22:55"/>
  </r>
  <r>
    <n v="3222"/>
    <s v="210000090717"/>
    <n v="60031350"/>
    <s v="Sivanaga Uday Kumar Balla"/>
    <x v="8"/>
    <s v="Secunderabad"/>
    <x v="322"/>
    <m/>
    <x v="24"/>
    <s v="Supervisors"/>
    <s v="S2"/>
    <s v="Yes"/>
    <s v="Yes"/>
    <s v="Yes"/>
    <s v="Yes"/>
    <s v="Yes"/>
    <s v="Yes"/>
    <s v="No"/>
    <s v="0"/>
    <d v="2021-07-28T00:00:00"/>
    <d v="1899-12-30T13:47:29"/>
  </r>
  <r>
    <n v="3225"/>
    <s v="210000090904"/>
    <n v="60031365"/>
    <s v="Grandhi Venkatesh"/>
    <x v="8"/>
    <s v="Secunderabad"/>
    <x v="316"/>
    <m/>
    <x v="25"/>
    <s v="Supervisors"/>
    <s v="S2"/>
    <s v="Yes"/>
    <s v="Yes"/>
    <s v="Yes"/>
    <s v="Yes"/>
    <s v="Yes"/>
    <s v="Yes"/>
    <s v="No"/>
    <s v="0"/>
    <d v="2021-07-28T00:00:00"/>
    <d v="1899-12-30T15:41:18"/>
  </r>
  <r>
    <n v="3226"/>
    <s v="210000090192"/>
    <n v="60031312"/>
    <s v="SESETTI THRINADH RAO"/>
    <x v="8"/>
    <s v="Secunderabad"/>
    <x v="306"/>
    <m/>
    <x v="26"/>
    <s v="Supervisors"/>
    <s v="S2"/>
    <s v="Yes"/>
    <s v="Yes"/>
    <s v="Yes"/>
    <s v="Yes"/>
    <s v="Yes"/>
    <s v="Yes"/>
    <s v="No"/>
    <s v="0"/>
    <d v="2021-07-28T00:00:00"/>
    <d v="1899-12-30T10:38:37"/>
  </r>
  <r>
    <n v="3228"/>
    <s v="210000090251"/>
    <n v="60031316"/>
    <s v="DHARAVATH MADHUSUDHAN"/>
    <x v="8"/>
    <s v="Secunderabad"/>
    <x v="317"/>
    <m/>
    <x v="25"/>
    <s v="Supervisors"/>
    <s v="S2"/>
    <s v="Yes"/>
    <s v="Yes"/>
    <s v="Yes"/>
    <s v="Yes"/>
    <s v="Yes"/>
    <s v="Yes"/>
    <s v="No"/>
    <s v="0"/>
    <d v="2021-07-28T00:00:00"/>
    <d v="1899-12-30T10:56:03"/>
  </r>
  <r>
    <n v="3233"/>
    <s v="210000090605"/>
    <n v="60031360"/>
    <s v="Naresh Kumar Banoth"/>
    <x v="8"/>
    <s v="Secunderabad"/>
    <x v="306"/>
    <m/>
    <x v="26"/>
    <s v="Supervisors"/>
    <s v="S2"/>
    <s v="Yes"/>
    <s v="Yes"/>
    <s v="Yes"/>
    <s v="Yes"/>
    <s v="Yes"/>
    <s v="Yes"/>
    <s v="No"/>
    <s v="0"/>
    <d v="2021-07-28T00:00:00"/>
    <d v="1899-12-30T12:44:33"/>
  </r>
  <r>
    <n v="3241"/>
    <s v="210000091349"/>
    <n v="60031363"/>
    <s v="Srinivas Bolisetti"/>
    <x v="8"/>
    <s v="Secunderabad"/>
    <x v="315"/>
    <m/>
    <x v="25"/>
    <s v="Supervisors"/>
    <s v="S2"/>
    <s v="Yes"/>
    <s v="Yes"/>
    <s v="Yes"/>
    <s v="Yes"/>
    <s v="Yes"/>
    <s v="Yes"/>
    <s v="No"/>
    <s v="0"/>
    <d v="2021-07-28T00:00:00"/>
    <d v="1899-12-30T18:32:09"/>
  </r>
  <r>
    <n v="3259"/>
    <s v="210000091393"/>
    <n v="60031344"/>
    <s v="Smruti Ranjan Behera"/>
    <x v="8"/>
    <s v="Secunderabad"/>
    <x v="299"/>
    <m/>
    <x v="25"/>
    <s v="Supervisors"/>
    <s v="S2"/>
    <s v="Yes"/>
    <s v="Yes"/>
    <s v="Yes"/>
    <s v="Yes"/>
    <s v="Yes"/>
    <s v="Yes"/>
    <s v="No"/>
    <s v="0"/>
    <d v="2021-07-28T00:00:00"/>
    <d v="1899-12-30T19:15:30"/>
  </r>
  <r>
    <n v="3278"/>
    <s v="210000091098"/>
    <n v="60031317"/>
    <s v="KOOTHATI YADAGIRI"/>
    <x v="8"/>
    <s v="Secunderabad"/>
    <x v="306"/>
    <m/>
    <x v="26"/>
    <s v="Supervisors"/>
    <s v="S2"/>
    <s v="Yes"/>
    <s v="Yes"/>
    <s v="Yes"/>
    <s v="Yes"/>
    <s v="Yes"/>
    <s v="Yes"/>
    <s v="No"/>
    <s v="0"/>
    <d v="2021-07-28T00:00:00"/>
    <d v="1899-12-30T16:58:24"/>
  </r>
  <r>
    <n v="3279"/>
    <s v="210000091141"/>
    <n v="60031299"/>
    <s v="PINISETTY VENKATARAKESH"/>
    <x v="8"/>
    <s v="Secunderabad"/>
    <x v="299"/>
    <m/>
    <x v="25"/>
    <s v="Supervisors"/>
    <s v="S2"/>
    <s v="Yes"/>
    <s v="Yes"/>
    <s v="Yes"/>
    <s v="Yes"/>
    <s v="Yes"/>
    <s v="Yes"/>
    <s v="No"/>
    <s v="0"/>
    <d v="2021-07-28T00:00:00"/>
    <d v="1899-12-30T17:02:47"/>
  </r>
  <r>
    <n v="3282"/>
    <s v="210000091661"/>
    <n v="60031359"/>
    <s v="Mahesh Polimati"/>
    <x v="8"/>
    <s v="Secunderabad"/>
    <x v="315"/>
    <m/>
    <x v="25"/>
    <s v="Supervisors"/>
    <s v="S2"/>
    <s v="Yes"/>
    <s v="Yes"/>
    <s v="Yes"/>
    <s v="Yes"/>
    <s v="Yes"/>
    <s v="Yes"/>
    <s v="No"/>
    <s v="0"/>
    <d v="2021-07-29T00:00:00"/>
    <d v="1899-12-30T09:56:59"/>
  </r>
  <r>
    <n v="3288"/>
    <s v="210000091666"/>
    <n v="60031313"/>
    <s v="LUTTA S N V DURGA PRASANTH"/>
    <x v="8"/>
    <s v="Secunderabad"/>
    <x v="315"/>
    <m/>
    <x v="25"/>
    <s v="Supervisors"/>
    <s v="S2"/>
    <s v="Yes"/>
    <s v="Yes"/>
    <s v="Yes"/>
    <s v="Yes"/>
    <s v="Yes"/>
    <s v="Yes"/>
    <s v="No"/>
    <s v="0"/>
    <d v="2021-07-29T00:00:00"/>
    <d v="1899-12-30T10:06:22"/>
  </r>
  <r>
    <n v="3299"/>
    <s v="210000091897"/>
    <n v="60031370"/>
    <s v="Chigurla Anil"/>
    <x v="8"/>
    <s v="Secunderabad"/>
    <x v="319"/>
    <m/>
    <x v="25"/>
    <s v="Supervisors"/>
    <s v="S2"/>
    <s v="Yes"/>
    <s v="Yes"/>
    <s v="Yes"/>
    <s v="Yes"/>
    <s v="Yes"/>
    <s v="Yes"/>
    <s v="No"/>
    <s v="0"/>
    <d v="2021-07-29T00:00:00"/>
    <d v="1899-12-30T11:25:23"/>
  </r>
  <r>
    <n v="3398"/>
    <s v="210000094738"/>
    <n v="60031328"/>
    <s v="PRATAP RANJAN"/>
    <x v="8"/>
    <s v="Secunderabad"/>
    <x v="301"/>
    <m/>
    <x v="25"/>
    <s v="Supervisors"/>
    <s v="S2"/>
    <s v="Yes"/>
    <s v="Yes"/>
    <s v="Yes"/>
    <s v="Yes"/>
    <s v="Yes"/>
    <s v="Yes"/>
    <s v="No"/>
    <s v="0"/>
    <d v="2021-07-31T00:00:00"/>
    <d v="1899-12-30T21:44:13"/>
  </r>
  <r>
    <n v="3460"/>
    <s v="210000089055"/>
    <n v="60031292"/>
    <s v="Muggu Chandrasekhar"/>
    <x v="8"/>
    <s v="Secunderabad"/>
    <x v="302"/>
    <m/>
    <x v="24"/>
    <s v="Supervisors"/>
    <s v="S3"/>
    <s v="Yes"/>
    <s v="Yes"/>
    <s v="Yes"/>
    <s v="Yes"/>
    <s v="Yes"/>
    <s v="Yes"/>
    <s v="No"/>
    <s v="0"/>
    <d v="2021-07-27T00:00:00"/>
    <d v="1899-12-30T12:32:38"/>
  </r>
  <r>
    <n v="3463"/>
    <s v="210000089596"/>
    <n v="60030344"/>
    <s v="L Venu"/>
    <x v="8"/>
    <s v="Secunderabad"/>
    <x v="303"/>
    <m/>
    <x v="24"/>
    <s v="Supervisors"/>
    <s v="S3"/>
    <s v="Yes"/>
    <s v="Yes"/>
    <s v="Yes"/>
    <s v="Yes"/>
    <s v="Yes"/>
    <s v="Yes"/>
    <s v="No"/>
    <s v="0"/>
    <d v="2021-07-27T00:00:00"/>
    <d v="1899-12-30T17:16:02"/>
  </r>
  <r>
    <n v="3467"/>
    <s v="210000090068"/>
    <n v="60030459"/>
    <s v="Ramzan Ali"/>
    <x v="8"/>
    <s v="Secunderabad"/>
    <x v="307"/>
    <m/>
    <x v="25"/>
    <s v="Supervisors"/>
    <s v="S3"/>
    <s v="Yes"/>
    <s v="Yes"/>
    <s v="Yes"/>
    <s v="Yes"/>
    <s v="Yes"/>
    <s v="Yes"/>
    <s v="No"/>
    <s v="0"/>
    <d v="2021-07-28T00:00:00"/>
    <d v="1899-12-30T10:02:43"/>
  </r>
  <r>
    <n v="3468"/>
    <s v="210000089961"/>
    <n v="60010653"/>
    <s v="K Arumugasamy"/>
    <x v="8"/>
    <s v="Secunderabad"/>
    <x v="299"/>
    <m/>
    <x v="25"/>
    <s v="Supervisors"/>
    <s v="S3"/>
    <s v="Yes"/>
    <s v="Yes"/>
    <s v="Yes"/>
    <s v="Yes"/>
    <s v="Yes"/>
    <s v="Yes"/>
    <s v="No"/>
    <s v="0"/>
    <d v="2021-07-28T00:00:00"/>
    <d v="1899-12-30T09:15:27"/>
  </r>
  <r>
    <n v="3515"/>
    <s v="210000080186"/>
    <n v="60030260"/>
    <s v="Ch Kameswara Rao"/>
    <x v="8"/>
    <s v="Secunderabad"/>
    <x v="298"/>
    <m/>
    <x v="24"/>
    <s v="Supervisors"/>
    <s v="S4"/>
    <s v="Yes"/>
    <s v="Yes"/>
    <s v="Yes"/>
    <s v="Yes"/>
    <s v="Yes"/>
    <s v="Yes"/>
    <s v="No"/>
    <s v="0"/>
    <d v="2021-07-07T00:00:00"/>
    <d v="1899-12-30T12:29:51"/>
  </r>
  <r>
    <n v="3516"/>
    <s v="210000080383"/>
    <n v="60030287"/>
    <s v="K V Prasada Rao"/>
    <x v="8"/>
    <s v="Secunderabad"/>
    <x v="296"/>
    <m/>
    <x v="24"/>
    <s v="Supervisors"/>
    <s v="S4"/>
    <s v="Yes"/>
    <s v="Yes"/>
    <s v="Yes"/>
    <s v="Yes"/>
    <s v="Yes"/>
    <s v="Yes"/>
    <s v="No"/>
    <s v="0"/>
    <d v="2021-07-07T00:00:00"/>
    <d v="1899-12-30T17:10:56"/>
  </r>
  <r>
    <n v="3543"/>
    <s v="210000083311"/>
    <n v="60031222"/>
    <s v="Bharath Raghupathi"/>
    <x v="8"/>
    <s v="Secunderabad"/>
    <x v="307"/>
    <m/>
    <x v="25"/>
    <s v="Supervisors"/>
    <s v="S4"/>
    <s v="Yes"/>
    <s v="Yes"/>
    <s v="Yes"/>
    <s v="Yes"/>
    <s v="Yes"/>
    <s v="Yes"/>
    <s v="No"/>
    <s v="0"/>
    <d v="2021-07-15T00:00:00"/>
    <d v="1899-12-30T17:49:58"/>
  </r>
  <r>
    <n v="3563"/>
    <s v="210000084835"/>
    <n v="60031267"/>
    <s v="Nikhil Javvadi"/>
    <x v="8"/>
    <s v="Secunderabad"/>
    <x v="296"/>
    <m/>
    <x v="24"/>
    <s v="Supervisors"/>
    <s v="S4"/>
    <s v="Yes"/>
    <s v="Yes"/>
    <s v="Yes"/>
    <s v="Yes"/>
    <s v="Yes"/>
    <s v="Yes"/>
    <s v="No"/>
    <s v="0"/>
    <d v="2021-07-20T00:00:00"/>
    <d v="1899-12-30T14:54:49"/>
  </r>
  <r>
    <n v="3567"/>
    <s v="210000084891"/>
    <n v="60031273"/>
    <s v="Thadigoppula Mahesh"/>
    <x v="8"/>
    <s v="Secunderabad"/>
    <x v="302"/>
    <m/>
    <x v="24"/>
    <s v="Supervisors"/>
    <s v="S4"/>
    <s v="Yes"/>
    <s v="Yes"/>
    <s v="Yes"/>
    <s v="Yes"/>
    <s v="Yes"/>
    <s v="Yes"/>
    <s v="No"/>
    <s v="0"/>
    <d v="2021-07-20T00:00:00"/>
    <d v="1899-12-30T16:15:10"/>
  </r>
  <r>
    <n v="3568"/>
    <s v="210000084978"/>
    <n v="60031236"/>
    <s v="Macha Balaji"/>
    <x v="8"/>
    <s v="Secunderabad"/>
    <x v="310"/>
    <m/>
    <x v="26"/>
    <s v="Supervisors"/>
    <s v="S4"/>
    <s v="Yes"/>
    <s v="Yes"/>
    <s v="Yes"/>
    <s v="Yes"/>
    <s v="Yes"/>
    <s v="Yes"/>
    <s v="No"/>
    <s v="0"/>
    <d v="2021-07-20T00:00:00"/>
    <d v="1899-12-30T20:47:32"/>
  </r>
  <r>
    <n v="3592"/>
    <s v="210000085541"/>
    <n v="60031234"/>
    <s v="Srikanth Govindu"/>
    <x v="8"/>
    <s v="Secunderabad"/>
    <x v="296"/>
    <m/>
    <x v="24"/>
    <s v="Supervisors"/>
    <s v="S4"/>
    <s v="Yes"/>
    <s v="Yes"/>
    <s v="Yes"/>
    <s v="Yes"/>
    <s v="Yes"/>
    <s v="Yes"/>
    <s v="No"/>
    <s v="0"/>
    <d v="2021-07-22T00:00:00"/>
    <d v="1899-12-30T14:31:47"/>
  </r>
  <r>
    <n v="3612"/>
    <s v="210000085930"/>
    <n v="60031276"/>
    <s v="Kuppilidevi Varaprasad"/>
    <x v="8"/>
    <s v="Secunderabad"/>
    <x v="307"/>
    <m/>
    <x v="25"/>
    <s v="Supervisors"/>
    <s v="S4"/>
    <s v="Yes"/>
    <s v="Yes"/>
    <s v="Yes"/>
    <s v="Yes"/>
    <s v="Yes"/>
    <s v="Yes"/>
    <s v="No"/>
    <s v="0"/>
    <d v="2021-07-23T00:00:00"/>
    <d v="1899-12-30T10:42:54"/>
  </r>
  <r>
    <n v="3620"/>
    <s v="210000086217"/>
    <n v="60031275"/>
    <s v="Siripireddyvenkatadesai Reddy"/>
    <x v="8"/>
    <s v="Secunderabad"/>
    <x v="298"/>
    <m/>
    <x v="24"/>
    <s v="Supervisors"/>
    <s v="S4"/>
    <s v="Yes"/>
    <s v="Yes"/>
    <s v="Yes"/>
    <s v="Yes"/>
    <s v="Yes"/>
    <s v="Yes"/>
    <s v="No"/>
    <s v="0"/>
    <d v="2021-07-23T00:00:00"/>
    <d v="1899-12-30T14:54:17"/>
  </r>
  <r>
    <n v="3629"/>
    <s v="210000086635"/>
    <n v="60030284"/>
    <s v="K S R C Murthy"/>
    <x v="8"/>
    <s v="Secunderabad"/>
    <x v="296"/>
    <m/>
    <x v="24"/>
    <s v="Supervisors"/>
    <s v="S4"/>
    <s v="Yes"/>
    <s v="Yes"/>
    <s v="Yes"/>
    <s v="Yes"/>
    <s v="Yes"/>
    <s v="Yes"/>
    <s v="No"/>
    <s v="0"/>
    <d v="2021-07-24T00:00:00"/>
    <d v="1899-12-30T11:02:16"/>
  </r>
  <r>
    <n v="3673"/>
    <s v="210000088216"/>
    <n v="60010624"/>
    <s v="K Murugan"/>
    <x v="8"/>
    <s v="Secunderabad"/>
    <x v="300"/>
    <m/>
    <x v="25"/>
    <s v="Supervisors"/>
    <s v="S4"/>
    <s v="Yes"/>
    <s v="Yes"/>
    <s v="Yes"/>
    <s v="Yes"/>
    <s v="Yes"/>
    <s v="Yes"/>
    <s v="No"/>
    <s v="0"/>
    <d v="2021-07-26T00:00:00"/>
    <d v="1899-12-30T16:54:41"/>
  </r>
  <r>
    <n v="3689"/>
    <s v="210000088403"/>
    <n v="60031269"/>
    <s v="Vikram Pula"/>
    <x v="8"/>
    <s v="Secunderabad"/>
    <x v="298"/>
    <m/>
    <x v="24"/>
    <s v="Supervisors"/>
    <s v="S4"/>
    <s v="Yes"/>
    <s v="Yes"/>
    <s v="Yes"/>
    <s v="Yes"/>
    <s v="Yes"/>
    <s v="Yes"/>
    <s v="No"/>
    <s v="0"/>
    <d v="2021-07-26T00:00:00"/>
    <d v="1899-12-30T18:33:30"/>
  </r>
  <r>
    <n v="3695"/>
    <s v="210000088486"/>
    <n v="60031243"/>
    <s v="Kammara Sudhakar"/>
    <x v="8"/>
    <s v="Secunderabad"/>
    <x v="304"/>
    <m/>
    <x v="25"/>
    <s v="Supervisors"/>
    <s v="S4"/>
    <s v="Yes"/>
    <s v="Yes"/>
    <s v="Yes"/>
    <s v="Yes"/>
    <s v="Yes"/>
    <s v="Yes"/>
    <s v="No"/>
    <s v="0"/>
    <d v="2021-07-26T00:00:00"/>
    <d v="1899-12-30T21:35:51"/>
  </r>
  <r>
    <n v="3705"/>
    <s v="210000088293"/>
    <n v="60010611"/>
    <s v="I Varadaraji"/>
    <x v="8"/>
    <s v="Secunderabad"/>
    <x v="313"/>
    <m/>
    <x v="25"/>
    <s v="Supervisors"/>
    <s v="S4"/>
    <s v="Yes"/>
    <s v="Yes"/>
    <s v="Yes"/>
    <s v="Yes"/>
    <s v="Yes"/>
    <s v="Yes"/>
    <s v="No"/>
    <s v="0"/>
    <d v="2021-07-26T00:00:00"/>
    <d v="1899-12-30T17:21:25"/>
  </r>
  <r>
    <n v="3710"/>
    <s v="210000088416"/>
    <n v="60020378"/>
    <s v="C Sampath"/>
    <x v="8"/>
    <s v="Secunderabad"/>
    <x v="300"/>
    <m/>
    <x v="25"/>
    <s v="Supervisors"/>
    <s v="S4"/>
    <s v="Yes"/>
    <s v="Yes"/>
    <s v="Yes"/>
    <s v="Yes"/>
    <s v="Yes"/>
    <s v="Yes"/>
    <s v="No"/>
    <s v="0"/>
    <d v="2021-07-26T00:00:00"/>
    <d v="1899-12-30T18:30:59"/>
  </r>
  <r>
    <n v="3714"/>
    <s v="210000088655"/>
    <n v="60031279"/>
    <s v="Nallamohan Gandhi"/>
    <x v="8"/>
    <s v="Secunderabad"/>
    <x v="311"/>
    <m/>
    <x v="25"/>
    <s v="Supervisors"/>
    <s v="S4"/>
    <s v="Yes"/>
    <s v="Yes"/>
    <s v="Yes"/>
    <s v="Yes"/>
    <s v="Yes"/>
    <s v="Yes"/>
    <s v="No"/>
    <s v="0"/>
    <d v="2021-07-27T00:00:00"/>
    <d v="1899-12-30T09:47:10"/>
  </r>
  <r>
    <n v="3717"/>
    <s v="210000088895"/>
    <n v="60030505"/>
    <s v="M Venkata Reddy"/>
    <x v="8"/>
    <s v="Secunderabad"/>
    <x v="301"/>
    <m/>
    <x v="25"/>
    <s v="Supervisors"/>
    <s v="S4"/>
    <s v="Yes"/>
    <s v="Yes"/>
    <s v="Yes"/>
    <s v="Yes"/>
    <s v="Yes"/>
    <s v="Yes"/>
    <s v="No"/>
    <s v="0"/>
    <d v="2021-07-27T00:00:00"/>
    <d v="1899-12-30T11:27:03"/>
  </r>
  <r>
    <n v="3740"/>
    <s v="210000089027"/>
    <n v="60070175"/>
    <s v="G Vasudeva Sashtry"/>
    <x v="8"/>
    <s v="Secunderabad"/>
    <x v="309"/>
    <m/>
    <x v="25"/>
    <s v="Supervisors"/>
    <s v="S4"/>
    <s v="Yes"/>
    <s v="Yes"/>
    <s v="Yes"/>
    <s v="Yes"/>
    <s v="Yes"/>
    <s v="Yes"/>
    <s v="No"/>
    <s v="0"/>
    <d v="2021-07-27T00:00:00"/>
    <d v="1899-12-30T12:32:12"/>
  </r>
  <r>
    <n v="3759"/>
    <s v="210000089333"/>
    <n v="60031274"/>
    <s v="Guthulajyosri Nagababu"/>
    <x v="8"/>
    <s v="Secunderabad"/>
    <x v="315"/>
    <m/>
    <x v="25"/>
    <s v="Supervisors"/>
    <s v="S4"/>
    <s v="Yes"/>
    <s v="Yes"/>
    <s v="Yes"/>
    <s v="Yes"/>
    <s v="Yes"/>
    <s v="Yes"/>
    <s v="No"/>
    <s v="0"/>
    <d v="2021-07-27T00:00:00"/>
    <d v="1899-12-30T15:28:16"/>
  </r>
  <r>
    <n v="3761"/>
    <s v="210000089651"/>
    <n v="60031241"/>
    <s v="K Siva Ganga"/>
    <x v="8"/>
    <s v="Secunderabad"/>
    <x v="297"/>
    <m/>
    <x v="25"/>
    <s v="Supervisors"/>
    <s v="S4"/>
    <s v="Yes"/>
    <s v="Yes"/>
    <s v="Yes"/>
    <s v="Yes"/>
    <s v="Yes"/>
    <s v="Yes"/>
    <s v="No"/>
    <s v="0"/>
    <d v="2021-07-27T00:00:00"/>
    <d v="1899-12-30T17:28:56"/>
  </r>
  <r>
    <n v="3766"/>
    <s v="210000089539"/>
    <n v="60030488"/>
    <s v="G Saminathan"/>
    <x v="8"/>
    <s v="Secunderabad"/>
    <x v="299"/>
    <m/>
    <x v="25"/>
    <s v="Supervisors"/>
    <s v="S4"/>
    <s v="Yes"/>
    <s v="Yes"/>
    <s v="Yes"/>
    <s v="Yes"/>
    <s v="Yes"/>
    <s v="Yes"/>
    <s v="No"/>
    <s v="0"/>
    <d v="2021-07-27T00:00:00"/>
    <d v="1899-12-30T17:07:33"/>
  </r>
  <r>
    <n v="3777"/>
    <s v="210000089714"/>
    <n v="60031278"/>
    <s v="Ampatisanthosh Kumar"/>
    <x v="8"/>
    <s v="Secunderabad"/>
    <x v="308"/>
    <m/>
    <x v="24"/>
    <s v="Supervisors"/>
    <s v="S4"/>
    <s v="Yes"/>
    <s v="Yes"/>
    <s v="Yes"/>
    <s v="Yes"/>
    <s v="Yes"/>
    <s v="Yes"/>
    <s v="No"/>
    <s v="0"/>
    <d v="2021-07-27T00:00:00"/>
    <d v="1899-12-30T18:04:33"/>
  </r>
  <r>
    <n v="3793"/>
    <s v="210000089721"/>
    <n v="60031237"/>
    <s v="B Amarsingh"/>
    <x v="8"/>
    <s v="Secunderabad"/>
    <x v="320"/>
    <m/>
    <x v="24"/>
    <s v="Supervisors"/>
    <s v="S4"/>
    <s v="Yes"/>
    <s v="Yes"/>
    <s v="Yes"/>
    <s v="Yes"/>
    <s v="Yes"/>
    <s v="Yes"/>
    <s v="No"/>
    <s v="0"/>
    <d v="2021-07-27T00:00:00"/>
    <d v="1899-12-30T17:59:58"/>
  </r>
  <r>
    <n v="3795"/>
    <s v="210000089816"/>
    <n v="60031271"/>
    <s v="Chandaka Suresh"/>
    <x v="8"/>
    <s v="Secunderabad"/>
    <x v="305"/>
    <m/>
    <x v="25"/>
    <s v="Supervisors"/>
    <s v="S4"/>
    <s v="Yes"/>
    <s v="Yes"/>
    <s v="Yes"/>
    <s v="Yes"/>
    <s v="Yes"/>
    <s v="Yes"/>
    <s v="No"/>
    <s v="0"/>
    <d v="2021-07-27T00:00:00"/>
    <d v="1899-12-30T19:52:41"/>
  </r>
  <r>
    <n v="3799"/>
    <s v="210000090121"/>
    <n v="60030486"/>
    <s v="P Sreenivas"/>
    <x v="8"/>
    <s v="Secunderabad"/>
    <x v="296"/>
    <m/>
    <x v="24"/>
    <s v="Supervisors"/>
    <s v="S4"/>
    <s v="Yes"/>
    <s v="Yes"/>
    <s v="Yes"/>
    <s v="Yes"/>
    <s v="Yes"/>
    <s v="Yes"/>
    <s v="No"/>
    <s v="0"/>
    <d v="2021-07-28T00:00:00"/>
    <d v="1899-12-30T10:15:50"/>
  </r>
  <r>
    <n v="3824"/>
    <s v="210000090284"/>
    <n v="60031277"/>
    <s v="Mohd Muzammil"/>
    <x v="8"/>
    <s v="Secunderabad"/>
    <x v="299"/>
    <m/>
    <x v="25"/>
    <s v="Supervisors"/>
    <s v="S4"/>
    <s v="Yes"/>
    <s v="Yes"/>
    <s v="Yes"/>
    <s v="Yes"/>
    <s v="Yes"/>
    <s v="Yes"/>
    <s v="No"/>
    <s v="0"/>
    <d v="2021-07-28T00:00:00"/>
    <d v="1899-12-30T11:07:12"/>
  </r>
  <r>
    <n v="3839"/>
    <s v="210000090846"/>
    <n v="60031245"/>
    <s v="Jadi Srinivas"/>
    <x v="8"/>
    <s v="Secunderabad"/>
    <x v="302"/>
    <m/>
    <x v="24"/>
    <s v="Supervisors"/>
    <s v="S4"/>
    <s v="Yes"/>
    <s v="Yes"/>
    <s v="Yes"/>
    <s v="Yes"/>
    <s v="Yes"/>
    <s v="Yes"/>
    <s v="No"/>
    <s v="0"/>
    <d v="2021-07-28T00:00:00"/>
    <d v="1899-12-30T15:08:30"/>
  </r>
  <r>
    <n v="3844"/>
    <s v="210000090726"/>
    <n v="60031232"/>
    <s v="Shalam Shaikshavali"/>
    <x v="8"/>
    <s v="Secunderabad"/>
    <x v="301"/>
    <m/>
    <x v="25"/>
    <s v="Supervisors"/>
    <s v="S4"/>
    <s v="Yes"/>
    <s v="Yes"/>
    <s v="Yes"/>
    <s v="Yes"/>
    <s v="Yes"/>
    <s v="Yes"/>
    <s v="No"/>
    <s v="0"/>
    <d v="2021-07-28T00:00:00"/>
    <d v="1899-12-30T14:25:12"/>
  </r>
  <r>
    <n v="3847"/>
    <s v="210000090360"/>
    <n v="60031224"/>
    <s v="Dwarikanath Panda"/>
    <x v="8"/>
    <s v="Secunderabad"/>
    <x v="298"/>
    <m/>
    <x v="24"/>
    <s v="Supervisors"/>
    <s v="S4"/>
    <s v="Yes"/>
    <s v="Yes"/>
    <s v="Yes"/>
    <s v="Yes"/>
    <s v="Yes"/>
    <s v="Yes"/>
    <s v="No"/>
    <s v="0"/>
    <d v="2021-07-28T00:00:00"/>
    <d v="1899-12-30T11:33:36"/>
  </r>
  <r>
    <n v="3875"/>
    <s v="210000091116"/>
    <n v="60070218"/>
    <s v="Anuradha ."/>
    <x v="8"/>
    <s v="Secunderabad"/>
    <x v="298"/>
    <m/>
    <x v="24"/>
    <s v="Supervisors"/>
    <s v="S4"/>
    <s v="Yes"/>
    <s v="Yes"/>
    <s v="Yes"/>
    <s v="Yes"/>
    <s v="Yes"/>
    <s v="Yes"/>
    <s v="No"/>
    <s v="0"/>
    <d v="2021-07-28T00:00:00"/>
    <d v="1899-12-30T16:58:48"/>
  </r>
  <r>
    <n v="4086"/>
    <s v="210000078839"/>
    <n v="60030797"/>
    <s v="V L Narasimham"/>
    <x v="8"/>
    <s v="Secunderabad"/>
    <x v="310"/>
    <m/>
    <x v="26"/>
    <s v="Supervisors"/>
    <s v="SSG"/>
    <s v="Yes"/>
    <s v="Yes"/>
    <s v="Yes"/>
    <s v="Yes"/>
    <s v="Yes"/>
    <s v="Yes"/>
    <s v="No"/>
    <s v="0"/>
    <d v="2021-07-03T00:00:00"/>
    <d v="1899-12-30T11:06:52"/>
  </r>
  <r>
    <n v="4092"/>
    <s v="210000080135"/>
    <n v="60030286"/>
    <s v="D Pitchi Babu"/>
    <x v="8"/>
    <s v="Secunderabad"/>
    <x v="308"/>
    <m/>
    <x v="24"/>
    <s v="Supervisors"/>
    <s v="SSG"/>
    <s v="Yes"/>
    <s v="Yes"/>
    <s v="Yes"/>
    <s v="Yes"/>
    <s v="Yes"/>
    <s v="Yes"/>
    <s v="No"/>
    <s v="0"/>
    <d v="2021-07-07T00:00:00"/>
    <d v="1899-12-30T11:11:07"/>
  </r>
  <r>
    <n v="4100"/>
    <s v="210000082897"/>
    <n v="60030427"/>
    <s v="M V S Sharma"/>
    <x v="8"/>
    <s v="Secunderabad"/>
    <x v="305"/>
    <m/>
    <x v="25"/>
    <s v="Supervisors"/>
    <s v="SSG"/>
    <s v="Yes"/>
    <s v="Yes"/>
    <s v="Yes"/>
    <s v="Yes"/>
    <s v="Yes"/>
    <s v="Yes"/>
    <s v="No"/>
    <s v="0"/>
    <d v="2021-07-14T00:00:00"/>
    <d v="1899-12-30T17:54:05"/>
  </r>
  <r>
    <n v="4101"/>
    <s v="210000082900"/>
    <n v="60030420"/>
    <s v="G K D V Prasada Rao"/>
    <x v="8"/>
    <s v="Secunderabad"/>
    <x v="305"/>
    <m/>
    <x v="25"/>
    <s v="Supervisors"/>
    <s v="SSG"/>
    <s v="Yes"/>
    <s v="Yes"/>
    <s v="Yes"/>
    <s v="Yes"/>
    <s v="Yes"/>
    <s v="Yes"/>
    <s v="No"/>
    <s v="0"/>
    <d v="2021-07-14T00:00:00"/>
    <d v="1899-12-30T18:02:57"/>
  </r>
  <r>
    <n v="4102"/>
    <s v="210000083019"/>
    <n v="60030421"/>
    <s v="G Srinivas Rao"/>
    <x v="8"/>
    <s v="Secunderabad"/>
    <x v="305"/>
    <m/>
    <x v="25"/>
    <s v="Supervisors"/>
    <s v="SSG"/>
    <s v="Yes"/>
    <s v="Yes"/>
    <s v="Yes"/>
    <s v="Yes"/>
    <s v="Yes"/>
    <s v="Yes"/>
    <s v="No"/>
    <s v="0"/>
    <d v="2021-07-15T00:00:00"/>
    <d v="1899-12-30T10:14:50"/>
  </r>
  <r>
    <n v="4115"/>
    <s v="210000084765"/>
    <n v="60030381"/>
    <s v="M Ramanadham"/>
    <x v="8"/>
    <s v="Secunderabad"/>
    <x v="296"/>
    <m/>
    <x v="24"/>
    <s v="Supervisors"/>
    <s v="SSG"/>
    <s v="Yes"/>
    <s v="Yes"/>
    <s v="Yes"/>
    <s v="Yes"/>
    <s v="Yes"/>
    <s v="Yes"/>
    <s v="No"/>
    <s v="0"/>
    <d v="2021-07-20T00:00:00"/>
    <d v="1899-12-30T12:38:10"/>
  </r>
  <r>
    <n v="4116"/>
    <s v="210000084840"/>
    <n v="60030798"/>
    <s v="G Sakru"/>
    <x v="8"/>
    <s v="Secunderabad"/>
    <x v="296"/>
    <m/>
    <x v="24"/>
    <s v="Supervisors"/>
    <s v="SSG"/>
    <s v="Yes"/>
    <s v="Yes"/>
    <s v="Yes"/>
    <s v="Yes"/>
    <s v="Yes"/>
    <s v="Yes"/>
    <s v="No"/>
    <s v="0"/>
    <d v="2021-07-20T00:00:00"/>
    <d v="1899-12-30T15:36:39"/>
  </r>
  <r>
    <n v="4118"/>
    <s v="210000084648"/>
    <n v="60030424"/>
    <s v="A K Ravindra Prasad"/>
    <x v="8"/>
    <s v="Secunderabad"/>
    <x v="299"/>
    <m/>
    <x v="25"/>
    <s v="Supervisors"/>
    <s v="SSG"/>
    <s v="Yes"/>
    <s v="Yes"/>
    <s v="Yes"/>
    <s v="Yes"/>
    <s v="Yes"/>
    <s v="Yes"/>
    <s v="No"/>
    <s v="0"/>
    <d v="2021-07-20T00:00:00"/>
    <d v="1899-12-30T10:09:47"/>
  </r>
  <r>
    <n v="4120"/>
    <s v="210000084773"/>
    <n v="60030441"/>
    <s v="M Srinivas"/>
    <x v="8"/>
    <s v="Secunderabad"/>
    <x v="296"/>
    <m/>
    <x v="24"/>
    <s v="Supervisors"/>
    <s v="SSG"/>
    <s v="Yes"/>
    <s v="Yes"/>
    <s v="Yes"/>
    <s v="Yes"/>
    <s v="Yes"/>
    <s v="Yes"/>
    <s v="No"/>
    <s v="0"/>
    <d v="2021-07-20T00:00:00"/>
    <d v="1899-12-30T12:41:55"/>
  </r>
  <r>
    <n v="4134"/>
    <s v="210000087067"/>
    <n v="60030528"/>
    <s v="S Ramesh Babu"/>
    <x v="8"/>
    <s v="Secunderabad"/>
    <x v="307"/>
    <m/>
    <x v="25"/>
    <s v="Supervisors"/>
    <s v="SSG"/>
    <s v="Yes"/>
    <s v="Yes"/>
    <s v="Yes"/>
    <s v="Yes"/>
    <s v="Yes"/>
    <s v="Yes"/>
    <s v="No"/>
    <s v="0"/>
    <d v="2021-07-25T00:00:00"/>
    <d v="1899-12-30T12:42:35"/>
  </r>
  <r>
    <n v="4136"/>
    <s v="210000087095"/>
    <n v="60030428"/>
    <s v="Shaik Abdul Rawoof"/>
    <x v="8"/>
    <s v="Secunderabad"/>
    <x v="307"/>
    <m/>
    <x v="25"/>
    <s v="Supervisors"/>
    <s v="SSG"/>
    <s v="Yes"/>
    <s v="Yes"/>
    <s v="Yes"/>
    <s v="Yes"/>
    <s v="Yes"/>
    <s v="Yes"/>
    <s v="No"/>
    <s v="0"/>
    <d v="2021-07-25T00:00:00"/>
    <d v="1899-12-30T12:47:28"/>
  </r>
  <r>
    <n v="4156"/>
    <s v="210000088753"/>
    <n v="60030383"/>
    <s v="A S N Murthy"/>
    <x v="8"/>
    <s v="Secunderabad"/>
    <x v="315"/>
    <m/>
    <x v="25"/>
    <s v="Supervisors"/>
    <s v="SSG"/>
    <s v="Yes"/>
    <s v="Yes"/>
    <s v="Yes"/>
    <s v="Yes"/>
    <s v="Yes"/>
    <s v="Yes"/>
    <s v="No"/>
    <s v="0"/>
    <d v="2021-07-27T00:00:00"/>
    <d v="1899-12-30T10:26:32"/>
  </r>
  <r>
    <n v="4158"/>
    <s v="210000089007"/>
    <n v="60030341"/>
    <s v="B Ramesh Singh"/>
    <x v="8"/>
    <s v="Secunderabad"/>
    <x v="308"/>
    <m/>
    <x v="24"/>
    <s v="Supervisors"/>
    <s v="SSG"/>
    <s v="Yes"/>
    <s v="Yes"/>
    <s v="Yes"/>
    <s v="Yes"/>
    <s v="Yes"/>
    <s v="Yes"/>
    <s v="No"/>
    <s v="0"/>
    <d v="2021-07-27T00:00:00"/>
    <d v="1899-12-30T12:23:46"/>
  </r>
  <r>
    <n v="4161"/>
    <s v="210000088991"/>
    <n v="60030497"/>
    <s v="K Srinivas Reddy"/>
    <x v="8"/>
    <s v="Secunderabad"/>
    <x v="308"/>
    <m/>
    <x v="24"/>
    <s v="Supervisors"/>
    <s v="SSG"/>
    <s v="Yes"/>
    <s v="Yes"/>
    <s v="Yes"/>
    <s v="Yes"/>
    <s v="Yes"/>
    <s v="Yes"/>
    <s v="No"/>
    <s v="0"/>
    <d v="2021-07-27T00:00:00"/>
    <d v="1899-12-30T12:05:30"/>
  </r>
  <r>
    <n v="4173"/>
    <s v="210000089153"/>
    <n v="60030404"/>
    <s v="R Ranga Rao"/>
    <x v="8"/>
    <s v="Secunderabad"/>
    <x v="307"/>
    <m/>
    <x v="25"/>
    <s v="Supervisors"/>
    <s v="SSG"/>
    <s v="Yes"/>
    <s v="Yes"/>
    <s v="Yes"/>
    <s v="Yes"/>
    <s v="Yes"/>
    <s v="Yes"/>
    <s v="No"/>
    <s v="0"/>
    <d v="2021-07-27T00:00:00"/>
    <d v="1899-12-30T13:10:53"/>
  </r>
  <r>
    <n v="4179"/>
    <s v="210000089183"/>
    <n v="60030443"/>
    <s v="G Mohan Rao"/>
    <x v="8"/>
    <s v="Secunderabad"/>
    <x v="317"/>
    <m/>
    <x v="25"/>
    <s v="Supervisors"/>
    <s v="SSG"/>
    <s v="Yes"/>
    <s v="Yes"/>
    <s v="Yes"/>
    <s v="Yes"/>
    <s v="Yes"/>
    <s v="Yes"/>
    <s v="No"/>
    <s v="0"/>
    <d v="2021-07-27T00:00:00"/>
    <d v="1899-12-30T13:49:07"/>
  </r>
  <r>
    <n v="4183"/>
    <s v="210000089877"/>
    <n v="60030436"/>
    <s v="T Appalaraju"/>
    <x v="8"/>
    <s v="Secunderabad"/>
    <x v="307"/>
    <m/>
    <x v="25"/>
    <s v="Supervisors"/>
    <s v="SSG"/>
    <s v="Yes"/>
    <s v="Yes"/>
    <s v="Yes"/>
    <s v="Yes"/>
    <s v="Yes"/>
    <s v="Yes"/>
    <s v="No"/>
    <s v="0"/>
    <d v="2021-07-27T00:00:00"/>
    <d v="1899-12-30T23:07:36"/>
  </r>
  <r>
    <n v="4184"/>
    <s v="210000089578"/>
    <n v="60010485"/>
    <s v="Ch Sampath"/>
    <x v="8"/>
    <s v="Secunderabad"/>
    <x v="303"/>
    <m/>
    <x v="24"/>
    <s v="Supervisors"/>
    <s v="SSG"/>
    <s v="Yes"/>
    <s v="Yes"/>
    <s v="Yes"/>
    <s v="Yes"/>
    <s v="Yes"/>
    <s v="Yes"/>
    <s v="No"/>
    <s v="0"/>
    <d v="2021-07-27T00:00:00"/>
    <d v="1899-12-30T17:12:52"/>
  </r>
  <r>
    <n v="4188"/>
    <s v="210000089609"/>
    <n v="60030325"/>
    <s v="K Ravinder"/>
    <x v="8"/>
    <s v="Secunderabad"/>
    <x v="303"/>
    <m/>
    <x v="24"/>
    <s v="Supervisors"/>
    <s v="SSG"/>
    <s v="Yes"/>
    <s v="Yes"/>
    <s v="Yes"/>
    <s v="Yes"/>
    <s v="Yes"/>
    <s v="Yes"/>
    <s v="No"/>
    <s v="0"/>
    <d v="2021-07-27T00:00:00"/>
    <d v="1899-12-30T17:20:16"/>
  </r>
  <r>
    <n v="4191"/>
    <s v="210000089503"/>
    <n v="60030393"/>
    <s v="Sambasiva Rao Nelavalli"/>
    <x v="8"/>
    <s v="Secunderabad"/>
    <x v="317"/>
    <m/>
    <x v="25"/>
    <s v="Supervisors"/>
    <s v="SSG"/>
    <s v="Yes"/>
    <s v="Yes"/>
    <s v="Yes"/>
    <s v="Yes"/>
    <s v="Yes"/>
    <s v="Yes"/>
    <s v="No"/>
    <s v="0"/>
    <d v="2021-07-27T00:00:00"/>
    <d v="1899-12-30T16:34:17"/>
  </r>
  <r>
    <n v="4194"/>
    <s v="210000089747"/>
    <n v="60020265"/>
    <s v="L Sriramakrishna"/>
    <x v="8"/>
    <s v="Secunderabad"/>
    <x v="305"/>
    <m/>
    <x v="25"/>
    <s v="Supervisors"/>
    <s v="SSG"/>
    <s v="Yes"/>
    <s v="Yes"/>
    <s v="Yes"/>
    <s v="Yes"/>
    <s v="Yes"/>
    <s v="Yes"/>
    <s v="No"/>
    <s v="0"/>
    <d v="2021-07-27T00:00:00"/>
    <d v="1899-12-30T18:37:54"/>
  </r>
  <r>
    <n v="4214"/>
    <s v="210000090703"/>
    <n v="60030384"/>
    <s v="M Satyam"/>
    <x v="8"/>
    <s v="Secunderabad"/>
    <x v="317"/>
    <m/>
    <x v="25"/>
    <s v="Supervisors"/>
    <s v="SSG"/>
    <s v="Yes"/>
    <s v="Yes"/>
    <s v="Yes"/>
    <s v="Yes"/>
    <s v="Yes"/>
    <s v="Yes"/>
    <s v="No"/>
    <s v="0"/>
    <d v="2021-07-28T00:00:00"/>
    <d v="1899-12-30T13:23:54"/>
  </r>
  <r>
    <n v="4216"/>
    <s v="210000090672"/>
    <n v="60030518"/>
    <s v="Ch Parameswara Rao"/>
    <x v="8"/>
    <s v="Secunderabad"/>
    <x v="317"/>
    <m/>
    <x v="25"/>
    <s v="Supervisors"/>
    <s v="SSG"/>
    <s v="Yes"/>
    <s v="Yes"/>
    <s v="Yes"/>
    <s v="Yes"/>
    <s v="Yes"/>
    <s v="Yes"/>
    <s v="No"/>
    <s v="0"/>
    <d v="2021-07-28T00:00:00"/>
    <d v="1899-12-30T13:07:29"/>
  </r>
  <r>
    <n v="4225"/>
    <s v="210000091110"/>
    <n v="60030419"/>
    <s v="P Chandra Sekhar"/>
    <x v="8"/>
    <s v="Secunderabad"/>
    <x v="307"/>
    <m/>
    <x v="25"/>
    <s v="Supervisors"/>
    <s v="SSG"/>
    <s v="Yes"/>
    <s v="Yes"/>
    <s v="Yes"/>
    <s v="Yes"/>
    <s v="Yes"/>
    <s v="Yes"/>
    <s v="No"/>
    <s v="0"/>
    <d v="2021-07-28T00:00:00"/>
    <d v="1899-12-30T17:00:25"/>
  </r>
  <r>
    <n v="4252"/>
    <s v="210000092082"/>
    <n v="60030493"/>
    <s v="V Gali Reddy"/>
    <x v="8"/>
    <s v="Secunderabad"/>
    <x v="309"/>
    <m/>
    <x v="25"/>
    <s v="Supervisors"/>
    <s v="SSG"/>
    <s v="Yes"/>
    <s v="Yes"/>
    <s v="Yes"/>
    <s v="Yes"/>
    <s v="Yes"/>
    <s v="Yes"/>
    <s v="No"/>
    <s v="0"/>
    <d v="2021-07-29T00:00:00"/>
    <d v="1899-12-30T12:37:41"/>
  </r>
  <r>
    <n v="4448"/>
    <s v="210000086445"/>
    <n v="60020395"/>
    <s v="C Mani"/>
    <x v="8"/>
    <s v="Secunderabad"/>
    <x v="313"/>
    <m/>
    <x v="25"/>
    <s v="Workmen"/>
    <s v="W10"/>
    <s v="Yes"/>
    <s v="Yes"/>
    <s v="Yes"/>
    <s v="Yes"/>
    <s v="Yes"/>
    <s v="Yes"/>
    <s v="No"/>
    <s v="0"/>
    <d v="2021-07-23T00:00:00"/>
    <d v="1899-12-30T17:47:52"/>
  </r>
  <r>
    <n v="4474"/>
    <s v="210000087843"/>
    <n v="60030275"/>
    <s v="Ch Satyavathi"/>
    <x v="8"/>
    <s v="Secunderabad"/>
    <x v="298"/>
    <m/>
    <x v="24"/>
    <s v="Workmen"/>
    <s v="W11"/>
    <s v="Yes"/>
    <s v="Yes"/>
    <s v="Yes"/>
    <s v="Yes"/>
    <s v="Yes"/>
    <s v="Yes"/>
    <s v="No"/>
    <s v="0"/>
    <d v="2021-07-26T00:00:00"/>
    <d v="1899-12-30T13:01:43"/>
  </r>
  <r>
    <n v="4514"/>
    <s v="210000084980"/>
    <n v="60031400"/>
    <s v="Raut Ajit Nakul"/>
    <x v="8"/>
    <s v="Secunderabad"/>
    <x v="310"/>
    <m/>
    <x v="26"/>
    <s v="Workmen"/>
    <s v="W3"/>
    <s v="Yes"/>
    <s v="Yes"/>
    <s v="Yes"/>
    <s v="Yes"/>
    <s v="Yes"/>
    <s v="Yes"/>
    <s v="No"/>
    <s v="0"/>
    <d v="2021-07-20T00:00:00"/>
    <d v="1899-12-30T21:03:49"/>
  </r>
  <r>
    <n v="4533"/>
    <s v="210000088264"/>
    <n v="60031385"/>
    <s v="Naresh Kumar Padhan"/>
    <x v="8"/>
    <s v="Secunderabad"/>
    <x v="309"/>
    <m/>
    <x v="25"/>
    <s v="Workmen"/>
    <s v="W3"/>
    <s v="Yes"/>
    <s v="Yes"/>
    <s v="Yes"/>
    <s v="Yes"/>
    <s v="Yes"/>
    <s v="Yes"/>
    <s v="No"/>
    <s v="0"/>
    <d v="2021-07-26T00:00:00"/>
    <d v="1899-12-30T17:14:24"/>
  </r>
  <r>
    <n v="4536"/>
    <s v="210000087792"/>
    <n v="60031398"/>
    <s v="Bonda Eswara Rao"/>
    <x v="8"/>
    <s v="Secunderabad"/>
    <x v="304"/>
    <m/>
    <x v="25"/>
    <s v="Workmen"/>
    <s v="W3"/>
    <s v="Yes"/>
    <s v="Yes"/>
    <s v="Yes"/>
    <s v="Yes"/>
    <s v="Yes"/>
    <s v="Yes"/>
    <s v="No"/>
    <s v="0"/>
    <d v="2021-07-26T00:00:00"/>
    <d v="1899-12-30T12:48:15"/>
  </r>
  <r>
    <n v="4538"/>
    <s v="210000088067"/>
    <n v="60031392"/>
    <s v="Rambabu Geddapu"/>
    <x v="8"/>
    <s v="Secunderabad"/>
    <x v="309"/>
    <m/>
    <x v="25"/>
    <s v="Workmen"/>
    <s v="W3"/>
    <s v="Yes"/>
    <s v="Yes"/>
    <s v="Yes"/>
    <s v="Yes"/>
    <s v="Yes"/>
    <s v="Yes"/>
    <s v="No"/>
    <s v="0"/>
    <d v="2021-07-26T00:00:00"/>
    <d v="1899-12-30T15:47:41"/>
  </r>
  <r>
    <n v="4541"/>
    <s v="210000088923"/>
    <n v="60031390"/>
    <s v="Karunakar Pulikanti"/>
    <x v="8"/>
    <s v="Secunderabad"/>
    <x v="304"/>
    <m/>
    <x v="25"/>
    <s v="Workmen"/>
    <s v="W3"/>
    <s v="Yes"/>
    <s v="Yes"/>
    <s v="Yes"/>
    <s v="Yes"/>
    <s v="Yes"/>
    <s v="Yes"/>
    <s v="No"/>
    <s v="0"/>
    <d v="2021-07-27T00:00:00"/>
    <d v="1899-12-30T11:42:25"/>
  </r>
  <r>
    <n v="4544"/>
    <s v="210000088597"/>
    <n v="60031402"/>
    <s v="Pradosh Ranjan Sahoo"/>
    <x v="8"/>
    <s v="Secunderabad"/>
    <x v="304"/>
    <m/>
    <x v="25"/>
    <s v="Workmen"/>
    <s v="W3"/>
    <s v="Yes"/>
    <s v="Yes"/>
    <s v="Yes"/>
    <s v="Yes"/>
    <s v="Yes"/>
    <s v="Yes"/>
    <s v="No"/>
    <s v="0"/>
    <d v="2021-07-27T00:00:00"/>
    <d v="1899-12-30T09:21:35"/>
  </r>
  <r>
    <n v="4551"/>
    <s v="210000089772"/>
    <n v="60031395"/>
    <s v="Mohan Lal Meena"/>
    <x v="8"/>
    <s v="Secunderabad"/>
    <x v="320"/>
    <m/>
    <x v="24"/>
    <s v="Workmen"/>
    <s v="W3"/>
    <s v="Yes"/>
    <s v="Yes"/>
    <s v="Yes"/>
    <s v="Yes"/>
    <s v="Yes"/>
    <s v="Yes"/>
    <s v="No"/>
    <s v="0"/>
    <d v="2021-07-27T00:00:00"/>
    <d v="1899-12-30T18:41:43"/>
  </r>
  <r>
    <n v="4553"/>
    <s v="210000089617"/>
    <n v="60031387"/>
    <s v="Chitikineti Naresh"/>
    <x v="8"/>
    <s v="Secunderabad"/>
    <x v="302"/>
    <m/>
    <x v="24"/>
    <s v="Workmen"/>
    <s v="W3"/>
    <s v="Yes"/>
    <s v="Yes"/>
    <s v="Yes"/>
    <s v="Yes"/>
    <s v="Yes"/>
    <s v="Yes"/>
    <s v="No"/>
    <s v="0"/>
    <d v="2021-07-27T00:00:00"/>
    <d v="1899-12-30T17:30:42"/>
  </r>
  <r>
    <n v="4557"/>
    <s v="210000090071"/>
    <n v="60031393"/>
    <s v="Aanchal Choukse"/>
    <x v="8"/>
    <s v="Secunderabad"/>
    <x v="296"/>
    <m/>
    <x v="24"/>
    <s v="Workmen"/>
    <s v="W3"/>
    <s v="Yes"/>
    <s v="Yes"/>
    <s v="Yes"/>
    <s v="Yes"/>
    <s v="Yes"/>
    <s v="Yes"/>
    <s v="No"/>
    <s v="0"/>
    <d v="2021-07-28T00:00:00"/>
    <d v="1899-12-30T09:58:12"/>
  </r>
  <r>
    <n v="4560"/>
    <s v="210000089947"/>
    <n v="60031389"/>
    <s v="Dillip Kumar Nayak"/>
    <x v="8"/>
    <s v="Secunderabad"/>
    <x v="301"/>
    <m/>
    <x v="25"/>
    <s v="Workmen"/>
    <s v="W3"/>
    <s v="Yes"/>
    <s v="Yes"/>
    <s v="Yes"/>
    <s v="Yes"/>
    <s v="Yes"/>
    <s v="Yes"/>
    <s v="No"/>
    <s v="0"/>
    <d v="2021-07-28T00:00:00"/>
    <d v="1899-12-30T09:24:39"/>
  </r>
  <r>
    <n v="4561"/>
    <s v="210000090098"/>
    <n v="60031399"/>
    <s v="S Jayaramulu"/>
    <x v="8"/>
    <s v="Secunderabad"/>
    <x v="297"/>
    <m/>
    <x v="25"/>
    <s v="Workmen"/>
    <s v="W3"/>
    <s v="Yes"/>
    <s v="Yes"/>
    <s v="Yes"/>
    <s v="Yes"/>
    <s v="Yes"/>
    <s v="Yes"/>
    <s v="No"/>
    <s v="0"/>
    <d v="2021-07-28T00:00:00"/>
    <d v="1899-12-30T10:17:12"/>
  </r>
  <r>
    <n v="4562"/>
    <s v="210000090150"/>
    <n v="60031397"/>
    <s v="Nittyananda Sikder"/>
    <x v="8"/>
    <s v="Secunderabad"/>
    <x v="299"/>
    <m/>
    <x v="25"/>
    <s v="Workmen"/>
    <s v="W3"/>
    <s v="Yes"/>
    <s v="Yes"/>
    <s v="Yes"/>
    <s v="Yes"/>
    <s v="Yes"/>
    <s v="Yes"/>
    <s v="No"/>
    <s v="0"/>
    <d v="2021-07-28T00:00:00"/>
    <d v="1899-12-30T10:29:00"/>
  </r>
  <r>
    <n v="4564"/>
    <s v="210000090835"/>
    <n v="60031396"/>
    <s v="Dilip Kumar Lakra"/>
    <x v="8"/>
    <s v="Secunderabad"/>
    <x v="299"/>
    <m/>
    <x v="25"/>
    <s v="Workmen"/>
    <s v="W3"/>
    <s v="Yes"/>
    <s v="Yes"/>
    <s v="Yes"/>
    <s v="Yes"/>
    <s v="Yes"/>
    <s v="Yes"/>
    <s v="No"/>
    <s v="0"/>
    <d v="2021-07-28T00:00:00"/>
    <d v="1899-12-30T15:18:15"/>
  </r>
  <r>
    <n v="4575"/>
    <s v="210000090637"/>
    <n v="60031394"/>
    <s v="Lanka Srinivasa Rao"/>
    <x v="8"/>
    <s v="Secunderabad"/>
    <x v="314"/>
    <m/>
    <x v="24"/>
    <s v="Workmen"/>
    <s v="W3"/>
    <s v="Yes"/>
    <s v="Yes"/>
    <s v="Yes"/>
    <s v="Yes"/>
    <s v="Yes"/>
    <s v="Yes"/>
    <s v="No"/>
    <s v="0"/>
    <d v="2021-07-28T00:00:00"/>
    <d v="1899-12-30T12:58:21"/>
  </r>
  <r>
    <n v="4586"/>
    <s v="210000090944"/>
    <n v="60031388"/>
    <s v="Jashobanta Sahoo"/>
    <x v="8"/>
    <s v="Secunderabad"/>
    <x v="300"/>
    <m/>
    <x v="25"/>
    <s v="Workmen"/>
    <s v="W3"/>
    <s v="Yes"/>
    <s v="Yes"/>
    <s v="Yes"/>
    <s v="Yes"/>
    <s v="Yes"/>
    <s v="Yes"/>
    <s v="No"/>
    <s v="0"/>
    <d v="2021-07-28T00:00:00"/>
    <d v="1899-12-30T15:55:55"/>
  </r>
  <r>
    <n v="4591"/>
    <s v="210000091583"/>
    <n v="60031391"/>
    <s v="Santhosh Kumar Medipalli"/>
    <x v="8"/>
    <s v="Secunderabad"/>
    <x v="315"/>
    <m/>
    <x v="25"/>
    <s v="Workmen"/>
    <s v="W3"/>
    <s v="Yes"/>
    <s v="Yes"/>
    <s v="Yes"/>
    <s v="Yes"/>
    <s v="Yes"/>
    <s v="Yes"/>
    <s v="No"/>
    <s v="0"/>
    <d v="2021-07-29T00:00:00"/>
    <d v="1899-12-30T09:17:32"/>
  </r>
  <r>
    <n v="4697"/>
    <s v="210000090883"/>
    <n v="60031404"/>
    <s v="Krishna Chavitolla"/>
    <x v="8"/>
    <s v="Secunderabad"/>
    <x v="301"/>
    <m/>
    <x v="25"/>
    <s v="Workmen"/>
    <s v="W4"/>
    <s v="Yes"/>
    <s v="Yes"/>
    <s v="Yes"/>
    <s v="Yes"/>
    <s v="Yes"/>
    <s v="Yes"/>
    <s v="No"/>
    <s v="0"/>
    <d v="2021-07-28T00:00:00"/>
    <d v="1899-12-30T15:30:34"/>
  </r>
  <r>
    <n v="4794"/>
    <s v="210000079769"/>
    <n v="60031296"/>
    <s v="BOMMAKANTI SHIVA KUMAR"/>
    <x v="8"/>
    <s v="Secunderabad"/>
    <x v="296"/>
    <m/>
    <x v="24"/>
    <s v="Workmen"/>
    <s v="W5"/>
    <s v="Yes"/>
    <s v="Yes"/>
    <s v="Yes"/>
    <s v="Yes"/>
    <s v="Yes"/>
    <s v="Yes"/>
    <s v="No"/>
    <s v="0"/>
    <d v="2021-07-06T00:00:00"/>
    <d v="1899-12-30T12:19:09"/>
  </r>
  <r>
    <n v="4806"/>
    <s v="210000080825"/>
    <n v="60031294"/>
    <s v="RAMUDU KOMMIREDDY"/>
    <x v="8"/>
    <s v="Secunderabad"/>
    <x v="298"/>
    <m/>
    <x v="24"/>
    <s v="Workmen"/>
    <s v="W5"/>
    <s v="Yes"/>
    <s v="Yes"/>
    <s v="Yes"/>
    <s v="Yes"/>
    <s v="Yes"/>
    <s v="Yes"/>
    <s v="No"/>
    <s v="0"/>
    <d v="2021-07-08T00:00:00"/>
    <d v="1899-12-30T17:47:19"/>
  </r>
  <r>
    <n v="4808"/>
    <s v="210000080753"/>
    <n v="60031374"/>
    <s v="P Kalaiselvi"/>
    <x v="8"/>
    <s v="Secunderabad"/>
    <x v="298"/>
    <m/>
    <x v="24"/>
    <s v="Workmen"/>
    <s v="W5"/>
    <s v="Yes"/>
    <s v="Yes"/>
    <s v="Yes"/>
    <s v="Yes"/>
    <s v="Yes"/>
    <s v="Yes"/>
    <s v="No"/>
    <s v="0"/>
    <d v="2021-07-08T00:00:00"/>
    <d v="1899-12-30T15:44:54"/>
  </r>
  <r>
    <n v="4821"/>
    <s v="210000082446"/>
    <n v="60031382"/>
    <s v="P Rakesh Kumar"/>
    <x v="8"/>
    <s v="Secunderabad"/>
    <x v="298"/>
    <m/>
    <x v="24"/>
    <s v="Workmen"/>
    <s v="W5"/>
    <s v="Yes"/>
    <s v="Yes"/>
    <s v="Yes"/>
    <s v="Yes"/>
    <s v="Yes"/>
    <s v="Yes"/>
    <s v="No"/>
    <s v="0"/>
    <d v="2021-07-13T00:00:00"/>
    <d v="1899-12-30T17:26:42"/>
  </r>
  <r>
    <n v="4852"/>
    <s v="210000085010"/>
    <n v="60031283"/>
    <s v="Venkatesh ."/>
    <x v="8"/>
    <s v="Secunderabad"/>
    <x v="310"/>
    <m/>
    <x v="26"/>
    <s v="Workmen"/>
    <s v="W5"/>
    <s v="Yes"/>
    <s v="Yes"/>
    <s v="Yes"/>
    <s v="Yes"/>
    <s v="Yes"/>
    <s v="Yes"/>
    <s v="No"/>
    <s v="0"/>
    <d v="2021-07-20T00:00:00"/>
    <d v="1899-12-30T20:15:39"/>
  </r>
  <r>
    <n v="4855"/>
    <s v="210000085027"/>
    <n v="60031194"/>
    <s v="M Raviprasanna Kumar"/>
    <x v="8"/>
    <s v="Secunderabad"/>
    <x v="296"/>
    <m/>
    <x v="24"/>
    <s v="Workmen"/>
    <s v="W5"/>
    <s v="Yes"/>
    <s v="Yes"/>
    <s v="Yes"/>
    <s v="Yes"/>
    <s v="Yes"/>
    <s v="Yes"/>
    <s v="No"/>
    <s v="0"/>
    <d v="2021-07-20T00:00:00"/>
    <d v="1899-12-30T21:59:19"/>
  </r>
  <r>
    <n v="4857"/>
    <s v="210000085051"/>
    <n v="60031207"/>
    <s v="B Raghavendra"/>
    <x v="8"/>
    <s v="Secunderabad"/>
    <x v="310"/>
    <m/>
    <x v="26"/>
    <s v="Workmen"/>
    <s v="W5"/>
    <s v="Yes"/>
    <s v="Yes"/>
    <s v="Yes"/>
    <s v="Yes"/>
    <s v="Yes"/>
    <s v="Yes"/>
    <s v="No"/>
    <s v="0"/>
    <d v="2021-07-20T00:00:00"/>
    <d v="1899-12-30T21:34:01"/>
  </r>
  <r>
    <n v="4862"/>
    <s v="210000085636"/>
    <n v="60031378"/>
    <s v="M Pradeep"/>
    <x v="8"/>
    <s v="Secunderabad"/>
    <x v="298"/>
    <m/>
    <x v="24"/>
    <s v="Workmen"/>
    <s v="W5"/>
    <s v="Yes"/>
    <s v="Yes"/>
    <s v="Yes"/>
    <s v="Yes"/>
    <s v="Yes"/>
    <s v="Yes"/>
    <s v="No"/>
    <s v="0"/>
    <d v="2021-07-22T00:00:00"/>
    <d v="1899-12-30T16:33:02"/>
  </r>
  <r>
    <n v="4868"/>
    <s v="210000086237"/>
    <n v="60031189"/>
    <s v="Shankarappa Amaravati"/>
    <x v="8"/>
    <s v="Secunderabad"/>
    <x v="299"/>
    <m/>
    <x v="25"/>
    <s v="Workmen"/>
    <s v="W5"/>
    <s v="Yes"/>
    <s v="Yes"/>
    <s v="Yes"/>
    <s v="Yes"/>
    <s v="Yes"/>
    <s v="Yes"/>
    <s v="No"/>
    <s v="0"/>
    <d v="2021-07-23T00:00:00"/>
    <d v="1899-12-30T15:12:24"/>
  </r>
  <r>
    <n v="4879"/>
    <s v="210000086592"/>
    <n v="60031246"/>
    <s v="Soumyaranjan Pattanaik"/>
    <x v="8"/>
    <s v="Secunderabad"/>
    <x v="300"/>
    <m/>
    <x v="25"/>
    <s v="Workmen"/>
    <s v="W5"/>
    <s v="Yes"/>
    <s v="Yes"/>
    <s v="Yes"/>
    <s v="Yes"/>
    <s v="Yes"/>
    <s v="Yes"/>
    <s v="No"/>
    <s v="0"/>
    <d v="2021-07-24T00:00:00"/>
    <d v="1899-12-30T10:08:55"/>
  </r>
  <r>
    <n v="4891"/>
    <s v="210000086834"/>
    <n v="60031250"/>
    <s v="K Naveen Kumar"/>
    <x v="8"/>
    <s v="Secunderabad"/>
    <x v="309"/>
    <m/>
    <x v="25"/>
    <s v="Workmen"/>
    <s v="W5"/>
    <s v="Yes"/>
    <s v="Yes"/>
    <s v="Yes"/>
    <s v="Yes"/>
    <s v="Yes"/>
    <s v="Yes"/>
    <s v="No"/>
    <s v="0"/>
    <d v="2021-07-24T00:00:00"/>
    <d v="1899-12-30T16:04:53"/>
  </r>
  <r>
    <n v="4893"/>
    <s v="210000086939"/>
    <n v="60031217"/>
    <s v="Dhenuvakonda S Rama Rao"/>
    <x v="8"/>
    <s v="Secunderabad"/>
    <x v="305"/>
    <m/>
    <x v="25"/>
    <s v="Workmen"/>
    <s v="W5"/>
    <s v="Yes"/>
    <s v="Yes"/>
    <s v="Yes"/>
    <s v="Yes"/>
    <s v="Yes"/>
    <s v="Yes"/>
    <s v="No"/>
    <s v="0"/>
    <d v="2021-07-24T00:00:00"/>
    <d v="1899-12-30T21:01:53"/>
  </r>
  <r>
    <n v="4916"/>
    <s v="210000088371"/>
    <n v="60031253"/>
    <s v="N Praveen Kumar"/>
    <x v="8"/>
    <s v="Secunderabad"/>
    <x v="309"/>
    <m/>
    <x v="25"/>
    <s v="Workmen"/>
    <s v="W5"/>
    <s v="Yes"/>
    <s v="Yes"/>
    <s v="Yes"/>
    <s v="Yes"/>
    <s v="Yes"/>
    <s v="Yes"/>
    <s v="No"/>
    <s v="0"/>
    <d v="2021-07-26T00:00:00"/>
    <d v="1899-12-30T17:59:24"/>
  </r>
  <r>
    <n v="4937"/>
    <s v="210000088292"/>
    <n v="60031183"/>
    <s v="Nagendla Vidyasagar"/>
    <x v="8"/>
    <s v="Secunderabad"/>
    <x v="309"/>
    <m/>
    <x v="25"/>
    <s v="Workmen"/>
    <s v="W5"/>
    <s v="Yes"/>
    <s v="Yes"/>
    <s v="Yes"/>
    <s v="Yes"/>
    <s v="Yes"/>
    <s v="Yes"/>
    <s v="No"/>
    <s v="0"/>
    <d v="2021-07-26T00:00:00"/>
    <d v="1899-12-30T17:21:09"/>
  </r>
  <r>
    <n v="4938"/>
    <s v="210000088300"/>
    <n v="60020937"/>
    <s v="Manavalan Sundarraj"/>
    <x v="8"/>
    <s v="Secunderabad"/>
    <x v="300"/>
    <m/>
    <x v="25"/>
    <s v="Workmen"/>
    <s v="W5"/>
    <s v="Yes"/>
    <s v="Yes"/>
    <s v="Yes"/>
    <s v="Yes"/>
    <s v="Yes"/>
    <s v="Yes"/>
    <s v="No"/>
    <s v="0"/>
    <d v="2021-07-26T00:00:00"/>
    <d v="1899-12-30T17:37:30"/>
  </r>
  <r>
    <n v="4943"/>
    <s v="210000087771"/>
    <n v="60031227"/>
    <s v="Indramma ."/>
    <x v="8"/>
    <s v="Secunderabad"/>
    <x v="296"/>
    <m/>
    <x v="24"/>
    <s v="Workmen"/>
    <s v="W5"/>
    <s v="Yes"/>
    <s v="Yes"/>
    <s v="Yes"/>
    <s v="Yes"/>
    <s v="Yes"/>
    <s v="Yes"/>
    <s v="No"/>
    <s v="0"/>
    <d v="2021-07-26T00:00:00"/>
    <d v="1899-12-30T12:31:53"/>
  </r>
  <r>
    <n v="4952"/>
    <s v="210000088203"/>
    <n v="60031265"/>
    <s v="K Sivasubramanian"/>
    <x v="8"/>
    <s v="Secunderabad"/>
    <x v="309"/>
    <m/>
    <x v="25"/>
    <s v="Workmen"/>
    <s v="W5"/>
    <s v="Yes"/>
    <s v="Yes"/>
    <s v="Yes"/>
    <s v="Yes"/>
    <s v="Yes"/>
    <s v="Yes"/>
    <s v="No"/>
    <s v="0"/>
    <d v="2021-07-26T00:00:00"/>
    <d v="1899-12-30T16:48:08"/>
  </r>
  <r>
    <n v="4954"/>
    <s v="210000088414"/>
    <n v="60031381"/>
    <s v="Chatla Arjun Kumar"/>
    <x v="8"/>
    <s v="Secunderabad"/>
    <x v="298"/>
    <m/>
    <x v="24"/>
    <s v="Workmen"/>
    <s v="W5"/>
    <s v="Yes"/>
    <s v="Yes"/>
    <s v="Yes"/>
    <s v="Yes"/>
    <s v="Yes"/>
    <s v="Yes"/>
    <s v="No"/>
    <s v="0"/>
    <d v="2021-07-26T00:00:00"/>
    <d v="1899-12-30T18:27:41"/>
  </r>
  <r>
    <n v="4955"/>
    <s v="210000088808"/>
    <n v="60031261"/>
    <s v="Prakashchandra Sahoo"/>
    <x v="8"/>
    <s v="Secunderabad"/>
    <x v="311"/>
    <m/>
    <x v="25"/>
    <s v="Workmen"/>
    <s v="W5"/>
    <s v="Yes"/>
    <s v="Yes"/>
    <s v="Yes"/>
    <s v="Yes"/>
    <s v="Yes"/>
    <s v="Yes"/>
    <s v="No"/>
    <s v="0"/>
    <d v="2021-07-27T00:00:00"/>
    <d v="1899-12-30T10:59:56"/>
  </r>
  <r>
    <n v="4957"/>
    <s v="210000088704"/>
    <n v="60031228"/>
    <s v="K Phani Kumar"/>
    <x v="8"/>
    <s v="Secunderabad"/>
    <x v="311"/>
    <m/>
    <x v="25"/>
    <s v="Workmen"/>
    <s v="W5"/>
    <s v="Yes"/>
    <s v="Yes"/>
    <s v="Yes"/>
    <s v="Yes"/>
    <s v="Yes"/>
    <s v="Yes"/>
    <s v="No"/>
    <s v="0"/>
    <d v="2021-07-27T00:00:00"/>
    <d v="1899-12-30T10:10:04"/>
  </r>
  <r>
    <n v="4961"/>
    <s v="210000088845"/>
    <n v="60031288"/>
    <s v="M Ramana"/>
    <x v="8"/>
    <s v="Secunderabad"/>
    <x v="301"/>
    <m/>
    <x v="25"/>
    <s v="Workmen"/>
    <s v="W5"/>
    <s v="Yes"/>
    <s v="Yes"/>
    <s v="Yes"/>
    <s v="Yes"/>
    <s v="Yes"/>
    <s v="Yes"/>
    <s v="No"/>
    <s v="0"/>
    <d v="2021-07-27T00:00:00"/>
    <d v="1899-12-30T11:05:13"/>
  </r>
  <r>
    <n v="4962"/>
    <s v="210000088968"/>
    <n v="60031196"/>
    <s v="Jsrk Prasad Kakani"/>
    <x v="8"/>
    <s v="Secunderabad"/>
    <x v="300"/>
    <m/>
    <x v="25"/>
    <s v="Workmen"/>
    <s v="W5"/>
    <s v="Yes"/>
    <s v="Yes"/>
    <s v="Yes"/>
    <s v="Yes"/>
    <s v="Yes"/>
    <s v="Yes"/>
    <s v="No"/>
    <s v="0"/>
    <d v="2021-07-27T00:00:00"/>
    <d v="1899-12-30T12:02:43"/>
  </r>
  <r>
    <n v="4998"/>
    <s v="210000089481"/>
    <n v="60031285"/>
    <s v="R Rajkumar"/>
    <x v="8"/>
    <s v="Secunderabad"/>
    <x v="302"/>
    <m/>
    <x v="24"/>
    <s v="Workmen"/>
    <s v="W5"/>
    <s v="Yes"/>
    <s v="Yes"/>
    <s v="Yes"/>
    <s v="Yes"/>
    <s v="Yes"/>
    <s v="Yes"/>
    <s v="No"/>
    <s v="0"/>
    <d v="2021-07-27T00:00:00"/>
    <d v="1899-12-30T16:30:25"/>
  </r>
  <r>
    <n v="5000"/>
    <s v="210000089549"/>
    <n v="60031289"/>
    <s v="G Mahesh"/>
    <x v="8"/>
    <s v="Secunderabad"/>
    <x v="302"/>
    <m/>
    <x v="24"/>
    <s v="Workmen"/>
    <s v="W5"/>
    <s v="Yes"/>
    <s v="Yes"/>
    <s v="Yes"/>
    <s v="Yes"/>
    <s v="Yes"/>
    <s v="Yes"/>
    <s v="No"/>
    <s v="0"/>
    <d v="2021-07-27T00:00:00"/>
    <d v="1899-12-30T17:11:24"/>
  </r>
  <r>
    <n v="5004"/>
    <s v="210000089767"/>
    <n v="60031286"/>
    <s v="Kallahemanth Kumar"/>
    <x v="8"/>
    <s v="Secunderabad"/>
    <x v="307"/>
    <m/>
    <x v="25"/>
    <s v="Workmen"/>
    <s v="W5"/>
    <s v="Yes"/>
    <s v="Yes"/>
    <s v="Yes"/>
    <s v="Yes"/>
    <s v="Yes"/>
    <s v="Yes"/>
    <s v="No"/>
    <s v="0"/>
    <d v="2021-07-27T00:00:00"/>
    <d v="1899-12-30T18:55:27"/>
  </r>
  <r>
    <n v="5006"/>
    <s v="210000089853"/>
    <n v="60031054"/>
    <s v="T Chinna Rao"/>
    <x v="8"/>
    <s v="Secunderabad"/>
    <x v="307"/>
    <m/>
    <x v="25"/>
    <s v="Workmen"/>
    <s v="W5"/>
    <s v="Yes"/>
    <s v="Yes"/>
    <s v="Yes"/>
    <s v="Yes"/>
    <s v="Yes"/>
    <s v="Yes"/>
    <s v="No"/>
    <s v="0"/>
    <d v="2021-07-27T00:00:00"/>
    <d v="1899-12-30T20:35:28"/>
  </r>
  <r>
    <n v="5010"/>
    <s v="210000089522"/>
    <n v="60031262"/>
    <s v="Gantayya Ambati"/>
    <x v="8"/>
    <s v="Secunderabad"/>
    <x v="317"/>
    <m/>
    <x v="25"/>
    <s v="Workmen"/>
    <s v="W5"/>
    <s v="Yes"/>
    <s v="Yes"/>
    <s v="Yes"/>
    <s v="Yes"/>
    <s v="Yes"/>
    <s v="Yes"/>
    <s v="No"/>
    <s v="0"/>
    <d v="2021-07-27T00:00:00"/>
    <d v="1899-12-30T16:45:09"/>
  </r>
  <r>
    <n v="5018"/>
    <s v="210000089846"/>
    <n v="60031181"/>
    <s v="K Nagasiva Prasad"/>
    <x v="8"/>
    <s v="Secunderabad"/>
    <x v="305"/>
    <m/>
    <x v="25"/>
    <s v="Workmen"/>
    <s v="W5"/>
    <s v="Yes"/>
    <s v="Yes"/>
    <s v="Yes"/>
    <s v="Yes"/>
    <s v="Yes"/>
    <s v="Yes"/>
    <s v="No"/>
    <s v="0"/>
    <d v="2021-07-27T00:00:00"/>
    <d v="1899-12-30T20:36:56"/>
  </r>
  <r>
    <n v="5021"/>
    <s v="210000089546"/>
    <n v="60031280"/>
    <s v="Karri Raju"/>
    <x v="8"/>
    <s v="Secunderabad"/>
    <x v="307"/>
    <m/>
    <x v="25"/>
    <s v="Workmen"/>
    <s v="W5"/>
    <s v="Yes"/>
    <s v="Yes"/>
    <s v="Yes"/>
    <s v="Yes"/>
    <s v="Yes"/>
    <s v="Yes"/>
    <s v="No"/>
    <s v="0"/>
    <d v="2021-07-27T00:00:00"/>
    <d v="1899-12-30T16:58:24"/>
  </r>
  <r>
    <n v="5022"/>
    <s v="210000089649"/>
    <n v="60031188"/>
    <s v="Sriram Shivakumar"/>
    <x v="8"/>
    <s v="Secunderabad"/>
    <x v="303"/>
    <m/>
    <x v="24"/>
    <s v="Workmen"/>
    <s v="W5"/>
    <s v="Yes"/>
    <s v="Yes"/>
    <s v="Yes"/>
    <s v="Yes"/>
    <s v="Yes"/>
    <s v="Yes"/>
    <s v="No"/>
    <s v="0"/>
    <d v="2021-07-27T00:00:00"/>
    <d v="1899-12-30T17:35:02"/>
  </r>
  <r>
    <n v="5024"/>
    <s v="210000089732"/>
    <n v="60031258"/>
    <s v="P Appa Rao"/>
    <x v="8"/>
    <s v="Secunderabad"/>
    <x v="307"/>
    <m/>
    <x v="25"/>
    <s v="Workmen"/>
    <s v="W5"/>
    <s v="Yes"/>
    <s v="Yes"/>
    <s v="Yes"/>
    <s v="Yes"/>
    <s v="Yes"/>
    <s v="Yes"/>
    <s v="No"/>
    <s v="0"/>
    <d v="2021-07-27T00:00:00"/>
    <d v="1899-12-30T18:09:28"/>
  </r>
  <r>
    <n v="5026"/>
    <s v="210000089795"/>
    <n v="60031216"/>
    <s v="Anjaya Behera"/>
    <x v="8"/>
    <s v="Secunderabad"/>
    <x v="305"/>
    <m/>
    <x v="25"/>
    <s v="Workmen"/>
    <s v="W5"/>
    <s v="Yes"/>
    <s v="Yes"/>
    <s v="Yes"/>
    <s v="Yes"/>
    <s v="Yes"/>
    <s v="Yes"/>
    <s v="No"/>
    <s v="0"/>
    <d v="2021-07-27T00:00:00"/>
    <d v="1899-12-30T19:02:30"/>
  </r>
  <r>
    <n v="5027"/>
    <s v="210000089810"/>
    <n v="60031282"/>
    <s v="Chattiborra Rao"/>
    <x v="8"/>
    <s v="Secunderabad"/>
    <x v="307"/>
    <m/>
    <x v="25"/>
    <s v="Workmen"/>
    <s v="W5"/>
    <s v="Yes"/>
    <s v="Yes"/>
    <s v="Yes"/>
    <s v="Yes"/>
    <s v="Yes"/>
    <s v="Yes"/>
    <s v="No"/>
    <s v="0"/>
    <d v="2021-07-27T00:00:00"/>
    <d v="1899-12-30T20:04:59"/>
  </r>
  <r>
    <n v="5032"/>
    <s v="210000089615"/>
    <n v="60031203"/>
    <s v="Soumyaranjan Tarai"/>
    <x v="8"/>
    <s v="Secunderabad"/>
    <x v="301"/>
    <m/>
    <x v="25"/>
    <s v="Workmen"/>
    <s v="W5"/>
    <s v="Yes"/>
    <s v="Yes"/>
    <s v="Yes"/>
    <s v="Yes"/>
    <s v="Yes"/>
    <s v="Yes"/>
    <s v="No"/>
    <s v="0"/>
    <d v="2021-07-27T00:00:00"/>
    <d v="1899-12-30T17:27:14"/>
  </r>
  <r>
    <n v="5035"/>
    <s v="210000089570"/>
    <n v="60031185"/>
    <s v="Boddula Mahender"/>
    <x v="8"/>
    <s v="Secunderabad"/>
    <x v="320"/>
    <m/>
    <x v="24"/>
    <s v="Workmen"/>
    <s v="W5"/>
    <s v="Yes"/>
    <s v="Yes"/>
    <s v="Yes"/>
    <s v="Yes"/>
    <s v="Yes"/>
    <s v="Yes"/>
    <s v="No"/>
    <s v="0"/>
    <d v="2021-07-27T00:00:00"/>
    <d v="1899-12-30T17:06:27"/>
  </r>
  <r>
    <n v="5044"/>
    <s v="210000089633"/>
    <n v="60031284"/>
    <s v="Giriraj ."/>
    <x v="8"/>
    <s v="Secunderabad"/>
    <x v="301"/>
    <m/>
    <x v="25"/>
    <s v="Workmen"/>
    <s v="W5"/>
    <s v="Yes"/>
    <s v="Yes"/>
    <s v="Yes"/>
    <s v="Yes"/>
    <s v="Yes"/>
    <s v="Yes"/>
    <s v="No"/>
    <s v="0"/>
    <d v="2021-07-27T00:00:00"/>
    <d v="1899-12-30T17:20:28"/>
  </r>
  <r>
    <n v="5051"/>
    <s v="210000089924"/>
    <n v="60031182"/>
    <s v="Mohammed Azmath"/>
    <x v="8"/>
    <s v="Secunderabad"/>
    <x v="320"/>
    <m/>
    <x v="24"/>
    <s v="Workmen"/>
    <s v="W5"/>
    <s v="Yes"/>
    <s v="Yes"/>
    <s v="Yes"/>
    <s v="Yes"/>
    <s v="Yes"/>
    <s v="Yes"/>
    <s v="No"/>
    <s v="0"/>
    <d v="2021-07-28T00:00:00"/>
    <d v="1899-12-30T08:54:08"/>
  </r>
  <r>
    <n v="5058"/>
    <s v="210000090002"/>
    <n v="60031195"/>
    <s v="Tammana Ramkumar"/>
    <x v="8"/>
    <s v="Secunderabad"/>
    <x v="307"/>
    <m/>
    <x v="25"/>
    <s v="Workmen"/>
    <s v="W5"/>
    <s v="Yes"/>
    <s v="Yes"/>
    <s v="Yes"/>
    <s v="Yes"/>
    <s v="Yes"/>
    <s v="Yes"/>
    <s v="No"/>
    <s v="0"/>
    <d v="2021-07-28T00:00:00"/>
    <d v="1899-12-30T09:41:35"/>
  </r>
  <r>
    <n v="5059"/>
    <s v="210000090037"/>
    <n v="60031212"/>
    <s v="Rabindrakumar Sahoo"/>
    <x v="8"/>
    <s v="Secunderabad"/>
    <x v="307"/>
    <m/>
    <x v="25"/>
    <s v="Workmen"/>
    <s v="W5"/>
    <s v="Yes"/>
    <s v="Yes"/>
    <s v="Yes"/>
    <s v="Yes"/>
    <s v="Yes"/>
    <s v="Yes"/>
    <s v="No"/>
    <s v="0"/>
    <d v="2021-07-28T00:00:00"/>
    <d v="1899-12-30T09:52:02"/>
  </r>
  <r>
    <n v="5060"/>
    <s v="210000090039"/>
    <n v="60031229"/>
    <s v="Mastanraffi Shaik"/>
    <x v="8"/>
    <s v="Secunderabad"/>
    <x v="307"/>
    <m/>
    <x v="25"/>
    <s v="Workmen"/>
    <s v="W5"/>
    <s v="Yes"/>
    <s v="Yes"/>
    <s v="Yes"/>
    <s v="Yes"/>
    <s v="Yes"/>
    <s v="Yes"/>
    <s v="No"/>
    <s v="0"/>
    <d v="2021-07-28T00:00:00"/>
    <d v="1899-12-30T09:56:34"/>
  </r>
  <r>
    <n v="5063"/>
    <s v="210000090058"/>
    <n v="60031287"/>
    <s v="K Srinivasa Rao"/>
    <x v="8"/>
    <s v="Secunderabad"/>
    <x v="305"/>
    <m/>
    <x v="25"/>
    <s v="Workmen"/>
    <s v="W5"/>
    <s v="Yes"/>
    <s v="Yes"/>
    <s v="Yes"/>
    <s v="Yes"/>
    <s v="Yes"/>
    <s v="Yes"/>
    <s v="No"/>
    <s v="0"/>
    <d v="2021-07-28T00:00:00"/>
    <d v="1899-12-30T10:08:05"/>
  </r>
  <r>
    <n v="5066"/>
    <s v="210000090078"/>
    <n v="60031186"/>
    <s v="Appikonda Umasankar"/>
    <x v="8"/>
    <s v="Secunderabad"/>
    <x v="307"/>
    <m/>
    <x v="25"/>
    <s v="Workmen"/>
    <s v="W5"/>
    <s v="Yes"/>
    <s v="Yes"/>
    <s v="Yes"/>
    <s v="Yes"/>
    <s v="Yes"/>
    <s v="Yes"/>
    <s v="No"/>
    <s v="0"/>
    <d v="2021-07-28T00:00:00"/>
    <d v="1899-12-30T10:12:19"/>
  </r>
  <r>
    <n v="5067"/>
    <s v="210000090096"/>
    <n v="60031193"/>
    <s v="Daram Kishore"/>
    <x v="8"/>
    <s v="Secunderabad"/>
    <x v="296"/>
    <m/>
    <x v="24"/>
    <s v="Workmen"/>
    <s v="W5"/>
    <s v="Yes"/>
    <s v="Yes"/>
    <s v="Yes"/>
    <s v="Yes"/>
    <s v="Yes"/>
    <s v="Yes"/>
    <s v="No"/>
    <s v="0"/>
    <d v="2021-07-28T00:00:00"/>
    <d v="1899-12-30T10:16:40"/>
  </r>
  <r>
    <n v="5071"/>
    <s v="210000089908"/>
    <n v="60031291"/>
    <s v="Trinadharao Kanakala"/>
    <x v="8"/>
    <s v="Secunderabad"/>
    <x v="307"/>
    <m/>
    <x v="25"/>
    <s v="Workmen"/>
    <s v="W5"/>
    <s v="Yes"/>
    <s v="Yes"/>
    <s v="Yes"/>
    <s v="Yes"/>
    <s v="Yes"/>
    <s v="Yes"/>
    <s v="No"/>
    <s v="0"/>
    <d v="2021-07-28T00:00:00"/>
    <d v="1899-12-30T08:57:35"/>
  </r>
  <r>
    <n v="5072"/>
    <s v="210000089909"/>
    <n v="60031201"/>
    <s v="T Appala Raju"/>
    <x v="8"/>
    <s v="Secunderabad"/>
    <x v="307"/>
    <m/>
    <x v="25"/>
    <s v="Workmen"/>
    <s v="W5"/>
    <s v="Yes"/>
    <s v="Yes"/>
    <s v="Yes"/>
    <s v="Yes"/>
    <s v="Yes"/>
    <s v="Yes"/>
    <s v="No"/>
    <s v="0"/>
    <d v="2021-07-28T00:00:00"/>
    <d v="1899-12-30T09:01:38"/>
  </r>
  <r>
    <n v="5075"/>
    <s v="210000090057"/>
    <n v="60031218"/>
    <s v="Thabira Pradhan"/>
    <x v="8"/>
    <s v="Secunderabad"/>
    <x v="305"/>
    <m/>
    <x v="25"/>
    <s v="Workmen"/>
    <s v="W5"/>
    <s v="Yes"/>
    <s v="Yes"/>
    <s v="Yes"/>
    <s v="Yes"/>
    <s v="Yes"/>
    <s v="Yes"/>
    <s v="No"/>
    <s v="0"/>
    <d v="2021-07-28T00:00:00"/>
    <d v="1899-12-30T10:05:11"/>
  </r>
  <r>
    <n v="5083"/>
    <s v="210000090656"/>
    <n v="60031187"/>
    <s v="Eedubilli Appalanaidu"/>
    <x v="8"/>
    <s v="Secunderabad"/>
    <x v="311"/>
    <m/>
    <x v="25"/>
    <s v="Workmen"/>
    <s v="W5"/>
    <s v="Yes"/>
    <s v="Yes"/>
    <s v="Yes"/>
    <s v="Yes"/>
    <s v="Yes"/>
    <s v="Yes"/>
    <s v="No"/>
    <s v="0"/>
    <d v="2021-07-28T00:00:00"/>
    <d v="1899-12-30T13:02:55"/>
  </r>
  <r>
    <n v="5085"/>
    <s v="210000090790"/>
    <n v="60031281"/>
    <s v="Sureddi Naidu"/>
    <x v="8"/>
    <s v="Secunderabad"/>
    <x v="315"/>
    <m/>
    <x v="25"/>
    <s v="Workmen"/>
    <s v="W5"/>
    <s v="Yes"/>
    <s v="Yes"/>
    <s v="Yes"/>
    <s v="Yes"/>
    <s v="Yes"/>
    <s v="Yes"/>
    <s v="No"/>
    <s v="0"/>
    <d v="2021-07-28T00:00:00"/>
    <d v="1899-12-30T14:57:51"/>
  </r>
  <r>
    <n v="5086"/>
    <s v="210000090800"/>
    <n v="60031259"/>
    <s v="Pinnintisrinivasa Rao"/>
    <x v="8"/>
    <s v="Secunderabad"/>
    <x v="315"/>
    <m/>
    <x v="25"/>
    <s v="Workmen"/>
    <s v="W5"/>
    <s v="Yes"/>
    <s v="Yes"/>
    <s v="Yes"/>
    <s v="Yes"/>
    <s v="Yes"/>
    <s v="Yes"/>
    <s v="No"/>
    <s v="0"/>
    <d v="2021-07-28T00:00:00"/>
    <d v="1899-12-30T15:01:50"/>
  </r>
  <r>
    <n v="5087"/>
    <s v="210000090836"/>
    <n v="60031252"/>
    <s v="Manasha Pandab"/>
    <x v="8"/>
    <s v="Secunderabad"/>
    <x v="315"/>
    <m/>
    <x v="25"/>
    <s v="Workmen"/>
    <s v="W5"/>
    <s v="Yes"/>
    <s v="Yes"/>
    <s v="Yes"/>
    <s v="Yes"/>
    <s v="Yes"/>
    <s v="Yes"/>
    <s v="No"/>
    <s v="0"/>
    <d v="2021-07-28T00:00:00"/>
    <d v="1899-12-30T15:18:36"/>
  </r>
  <r>
    <n v="5101"/>
    <s v="210000090553"/>
    <n v="60031175"/>
    <s v="Godata Raju"/>
    <x v="8"/>
    <s v="Secunderabad"/>
    <x v="306"/>
    <m/>
    <x v="26"/>
    <s v="Workmen"/>
    <s v="W5"/>
    <s v="Yes"/>
    <s v="Yes"/>
    <s v="Yes"/>
    <s v="Yes"/>
    <s v="Yes"/>
    <s v="Yes"/>
    <s v="No"/>
    <s v="0"/>
    <d v="2021-07-28T00:00:00"/>
    <d v="1899-12-30T12:23:48"/>
  </r>
  <r>
    <n v="5102"/>
    <s v="210000090630"/>
    <n v="60031177"/>
    <s v="Siripurapu Nagaraju"/>
    <x v="8"/>
    <s v="Secunderabad"/>
    <x v="317"/>
    <m/>
    <x v="25"/>
    <s v="Workmen"/>
    <s v="W5"/>
    <s v="Yes"/>
    <s v="Yes"/>
    <s v="Yes"/>
    <s v="Yes"/>
    <s v="Yes"/>
    <s v="Yes"/>
    <s v="No"/>
    <s v="0"/>
    <d v="2021-07-28T00:00:00"/>
    <d v="1899-12-30T13:01:45"/>
  </r>
  <r>
    <n v="5106"/>
    <s v="210000090834"/>
    <n v="60031178"/>
    <s v="Chilukuri Hemanth Kumar"/>
    <x v="8"/>
    <s v="Secunderabad"/>
    <x v="301"/>
    <m/>
    <x v="25"/>
    <s v="Workmen"/>
    <s v="W5"/>
    <s v="Yes"/>
    <s v="Yes"/>
    <s v="Yes"/>
    <s v="Yes"/>
    <s v="Yes"/>
    <s v="Yes"/>
    <s v="No"/>
    <s v="0"/>
    <d v="2021-07-28T00:00:00"/>
    <d v="1899-12-30T15:17:51"/>
  </r>
  <r>
    <n v="5112"/>
    <s v="210000090495"/>
    <n v="60031247"/>
    <s v="K Ashok Kumar"/>
    <x v="8"/>
    <s v="Secunderabad"/>
    <x v="305"/>
    <m/>
    <x v="25"/>
    <s v="Workmen"/>
    <s v="W5"/>
    <s v="Yes"/>
    <s v="Yes"/>
    <s v="Yes"/>
    <s v="Yes"/>
    <s v="Yes"/>
    <s v="Yes"/>
    <s v="No"/>
    <s v="0"/>
    <d v="2021-07-28T00:00:00"/>
    <d v="1899-12-30T12:09:09"/>
  </r>
  <r>
    <n v="5115"/>
    <s v="210000090609"/>
    <n v="60031290"/>
    <s v="Naldas Suresh"/>
    <x v="8"/>
    <s v="Secunderabad"/>
    <x v="296"/>
    <m/>
    <x v="24"/>
    <s v="Workmen"/>
    <s v="W5"/>
    <s v="Yes"/>
    <s v="Yes"/>
    <s v="Yes"/>
    <s v="Yes"/>
    <s v="Yes"/>
    <s v="Yes"/>
    <s v="No"/>
    <s v="0"/>
    <d v="2021-07-28T00:00:00"/>
    <d v="1899-12-30T12:46:53"/>
  </r>
  <r>
    <n v="5117"/>
    <s v="210000090690"/>
    <n v="60031254"/>
    <s v="Sunil Kumar"/>
    <x v="8"/>
    <s v="Secunderabad"/>
    <x v="314"/>
    <m/>
    <x v="24"/>
    <s v="Workmen"/>
    <s v="W5"/>
    <s v="Yes"/>
    <s v="Yes"/>
    <s v="Yes"/>
    <s v="Yes"/>
    <s v="Yes"/>
    <s v="Yes"/>
    <s v="No"/>
    <s v="0"/>
    <d v="2021-07-28T00:00:00"/>
    <d v="1899-12-30T13:33:04"/>
  </r>
  <r>
    <n v="5118"/>
    <s v="210000090755"/>
    <n v="60031263"/>
    <s v="D Srinivasa Rao"/>
    <x v="8"/>
    <s v="Secunderabad"/>
    <x v="301"/>
    <m/>
    <x v="25"/>
    <s v="Workmen"/>
    <s v="W5"/>
    <s v="Yes"/>
    <s v="Yes"/>
    <s v="Yes"/>
    <s v="Yes"/>
    <s v="Yes"/>
    <s v="Yes"/>
    <s v="No"/>
    <s v="0"/>
    <d v="2021-07-28T00:00:00"/>
    <d v="1899-12-30T14:12:30"/>
  </r>
  <r>
    <n v="5124"/>
    <s v="210000090671"/>
    <n v="60031264"/>
    <s v="Ramesh Purimitla"/>
    <x v="8"/>
    <s v="Secunderabad"/>
    <x v="317"/>
    <m/>
    <x v="25"/>
    <s v="Workmen"/>
    <s v="W5"/>
    <s v="Yes"/>
    <s v="Yes"/>
    <s v="Yes"/>
    <s v="Yes"/>
    <s v="Yes"/>
    <s v="Yes"/>
    <s v="No"/>
    <s v="0"/>
    <d v="2021-07-28T00:00:00"/>
    <d v="1899-12-30T13:04:53"/>
  </r>
  <r>
    <n v="5127"/>
    <s v="210000090195"/>
    <n v="60031197"/>
    <s v="M Srinivasa Rao"/>
    <x v="8"/>
    <s v="Secunderabad"/>
    <x v="308"/>
    <m/>
    <x v="24"/>
    <s v="Workmen"/>
    <s v="W5"/>
    <s v="Yes"/>
    <s v="Yes"/>
    <s v="Yes"/>
    <s v="Yes"/>
    <s v="Yes"/>
    <s v="Yes"/>
    <s v="No"/>
    <s v="0"/>
    <d v="2021-07-28T00:00:00"/>
    <d v="1899-12-30T10:42:07"/>
  </r>
  <r>
    <n v="5129"/>
    <s v="210000090333"/>
    <n v="60031180"/>
    <s v="P Narayana Swamy"/>
    <x v="8"/>
    <s v="Secunderabad"/>
    <x v="307"/>
    <m/>
    <x v="25"/>
    <s v="Workmen"/>
    <s v="W5"/>
    <s v="Yes"/>
    <s v="Yes"/>
    <s v="Yes"/>
    <s v="Yes"/>
    <s v="Yes"/>
    <s v="Yes"/>
    <s v="No"/>
    <s v="0"/>
    <d v="2021-07-28T00:00:00"/>
    <d v="1899-12-30T11:21:04"/>
  </r>
  <r>
    <n v="5174"/>
    <s v="210000091496"/>
    <n v="60031174"/>
    <s v="Jaggayya Katheti"/>
    <x v="8"/>
    <s v="Secunderabad"/>
    <x v="315"/>
    <m/>
    <x v="25"/>
    <s v="Workmen"/>
    <s v="W5"/>
    <s v="Yes"/>
    <s v="Yes"/>
    <s v="Yes"/>
    <s v="Yes"/>
    <s v="Yes"/>
    <s v="Yes"/>
    <s v="No"/>
    <s v="0"/>
    <d v="2021-07-28T00:00:00"/>
    <d v="1899-12-30T21:57:12"/>
  </r>
  <r>
    <n v="5180"/>
    <s v="210000090994"/>
    <n v="60031208"/>
    <s v="Jitendrakumar Pati"/>
    <x v="8"/>
    <s v="Secunderabad"/>
    <x v="315"/>
    <m/>
    <x v="25"/>
    <s v="Workmen"/>
    <s v="W5"/>
    <s v="Yes"/>
    <s v="Yes"/>
    <s v="Yes"/>
    <s v="Yes"/>
    <s v="Yes"/>
    <s v="Yes"/>
    <s v="No"/>
    <s v="0"/>
    <d v="2021-07-28T00:00:00"/>
    <d v="1899-12-30T16:14:58"/>
  </r>
  <r>
    <n v="5211"/>
    <s v="210000090947"/>
    <n v="60031210"/>
    <s v="Mahendra Sahu"/>
    <x v="8"/>
    <s v="Secunderabad"/>
    <x v="311"/>
    <m/>
    <x v="25"/>
    <s v="Workmen"/>
    <s v="W5"/>
    <s v="Yes"/>
    <s v="Yes"/>
    <s v="Yes"/>
    <s v="Yes"/>
    <s v="Yes"/>
    <s v="Yes"/>
    <s v="No"/>
    <s v="0"/>
    <d v="2021-07-28T00:00:00"/>
    <d v="1899-12-30T15:59:01"/>
  </r>
  <r>
    <n v="5265"/>
    <s v="210000092110"/>
    <n v="60031268"/>
    <s v="Bhukya Srinu Naik"/>
    <x v="8"/>
    <s v="Secunderabad"/>
    <x v="297"/>
    <m/>
    <x v="25"/>
    <s v="Workmen"/>
    <s v="W5"/>
    <s v="Yes"/>
    <s v="Yes"/>
    <s v="Yes"/>
    <s v="Yes"/>
    <s v="Yes"/>
    <s v="Yes"/>
    <s v="No"/>
    <s v="0"/>
    <d v="2021-07-29T00:00:00"/>
    <d v="1899-12-30T12:52:49"/>
  </r>
  <r>
    <n v="5272"/>
    <s v="210000092183"/>
    <n v="60031179"/>
    <s v="Asapu Venkata Surendra"/>
    <x v="8"/>
    <s v="Secunderabad"/>
    <x v="315"/>
    <m/>
    <x v="25"/>
    <s v="Workmen"/>
    <s v="W5"/>
    <s v="Yes"/>
    <s v="Yes"/>
    <s v="Yes"/>
    <s v="Yes"/>
    <s v="Yes"/>
    <s v="Yes"/>
    <s v="No"/>
    <s v="0"/>
    <d v="2021-07-29T00:00:00"/>
    <d v="1899-12-30T13:55:07"/>
  </r>
  <r>
    <n v="5500"/>
    <s v="210000099026"/>
    <n v="60031257"/>
    <s v="Shaik Baji"/>
    <x v="8"/>
    <s v="Secunderabad"/>
    <x v="299"/>
    <m/>
    <x v="25"/>
    <s v="Workmen"/>
    <s v="W5"/>
    <s v="Yes"/>
    <s v="Yes"/>
    <s v="Yes"/>
    <s v="Yes"/>
    <s v="Yes"/>
    <s v="Yes"/>
    <s v="No"/>
    <s v="0"/>
    <d v="2021-08-16T00:00:00"/>
    <d v="1899-12-30T15:42:09"/>
  </r>
  <r>
    <n v="5512"/>
    <s v="210000081128"/>
    <n v="60011113"/>
    <s v="Abhijeet Rakshit"/>
    <x v="8"/>
    <s v="Secunderabad"/>
    <x v="296"/>
    <m/>
    <x v="24"/>
    <s v="Workmen"/>
    <s v="W6"/>
    <s v="Yes"/>
    <s v="Yes"/>
    <s v="Yes"/>
    <s v="Yes"/>
    <s v="Yes"/>
    <s v="Yes"/>
    <s v="No"/>
    <s v="0"/>
    <d v="2021-07-09T00:00:00"/>
    <d v="1899-12-30T15:35:52"/>
  </r>
  <r>
    <n v="5534"/>
    <s v="210000084543"/>
    <n v="60031156"/>
    <s v="D Niranjan"/>
    <x v="8"/>
    <s v="Secunderabad"/>
    <x v="297"/>
    <m/>
    <x v="25"/>
    <s v="Workmen"/>
    <s v="W6"/>
    <s v="Yes"/>
    <s v="Yes"/>
    <s v="Yes"/>
    <s v="Yes"/>
    <s v="Yes"/>
    <s v="Yes"/>
    <s v="No"/>
    <s v="0"/>
    <d v="2021-07-19T00:00:00"/>
    <d v="1899-12-30T17:59:30"/>
  </r>
  <r>
    <n v="5543"/>
    <s v="210000086027"/>
    <n v="60031169"/>
    <s v="Srinivasa Rao Jikkula"/>
    <x v="8"/>
    <s v="Secunderabad"/>
    <x v="314"/>
    <m/>
    <x v="24"/>
    <s v="Workmen"/>
    <s v="W6"/>
    <s v="Yes"/>
    <s v="Yes"/>
    <s v="Yes"/>
    <s v="Yes"/>
    <s v="Yes"/>
    <s v="Yes"/>
    <s v="No"/>
    <s v="0"/>
    <d v="2021-07-23T00:00:00"/>
    <d v="1899-12-30T11:46:52"/>
  </r>
  <r>
    <n v="5578"/>
    <s v="210000088399"/>
    <n v="60031162"/>
    <s v="N Nooka Raju"/>
    <x v="8"/>
    <s v="Secunderabad"/>
    <x v="304"/>
    <m/>
    <x v="25"/>
    <s v="Workmen"/>
    <s v="W6"/>
    <s v="Yes"/>
    <s v="Yes"/>
    <s v="Yes"/>
    <s v="Yes"/>
    <s v="Yes"/>
    <s v="Yes"/>
    <s v="No"/>
    <s v="0"/>
    <d v="2021-07-26T00:00:00"/>
    <d v="1899-12-30T18:38:48"/>
  </r>
  <r>
    <n v="5579"/>
    <s v="210000088598"/>
    <n v="60031167"/>
    <s v="Silam Ramesh"/>
    <x v="8"/>
    <s v="Secunderabad"/>
    <x v="304"/>
    <m/>
    <x v="25"/>
    <s v="Workmen"/>
    <s v="W6"/>
    <s v="Yes"/>
    <s v="Yes"/>
    <s v="Yes"/>
    <s v="Yes"/>
    <s v="Yes"/>
    <s v="Yes"/>
    <s v="No"/>
    <s v="0"/>
    <d v="2021-07-27T00:00:00"/>
    <d v="1899-12-30T09:24:01"/>
  </r>
  <r>
    <n v="5589"/>
    <s v="210000089042"/>
    <n v="60031158"/>
    <s v="Peruri Sreenivasa Rao"/>
    <x v="8"/>
    <s v="Secunderabad"/>
    <x v="308"/>
    <m/>
    <x v="24"/>
    <s v="Workmen"/>
    <s v="W6"/>
    <s v="Yes"/>
    <s v="Yes"/>
    <s v="Yes"/>
    <s v="Yes"/>
    <s v="Yes"/>
    <s v="Yes"/>
    <s v="No"/>
    <s v="0"/>
    <d v="2021-07-27T00:00:00"/>
    <d v="1899-12-30T12:27:35"/>
  </r>
  <r>
    <n v="5595"/>
    <s v="210000089469"/>
    <n v="60031165"/>
    <s v="Paruchuri Praveen"/>
    <x v="8"/>
    <s v="Secunderabad"/>
    <x v="317"/>
    <m/>
    <x v="25"/>
    <s v="Workmen"/>
    <s v="W6"/>
    <s v="Yes"/>
    <s v="Yes"/>
    <s v="Yes"/>
    <s v="Yes"/>
    <s v="Yes"/>
    <s v="Yes"/>
    <s v="No"/>
    <s v="0"/>
    <d v="2021-07-27T00:00:00"/>
    <d v="1899-12-30T16:30:25"/>
  </r>
  <r>
    <n v="5598"/>
    <s v="210000089798"/>
    <n v="60031161"/>
    <s v="T Anil Kumar"/>
    <x v="8"/>
    <s v="Secunderabad"/>
    <x v="320"/>
    <m/>
    <x v="24"/>
    <s v="Workmen"/>
    <s v="W6"/>
    <s v="Yes"/>
    <s v="Yes"/>
    <s v="Yes"/>
    <s v="Yes"/>
    <s v="Yes"/>
    <s v="Yes"/>
    <s v="No"/>
    <s v="0"/>
    <d v="2021-07-27T00:00:00"/>
    <d v="1899-12-30T19:16:05"/>
  </r>
  <r>
    <n v="5604"/>
    <s v="210000090027"/>
    <n v="60031164"/>
    <s v="Ch Jayanth Reddy"/>
    <x v="8"/>
    <s v="Secunderabad"/>
    <x v="302"/>
    <m/>
    <x v="24"/>
    <s v="Workmen"/>
    <s v="W6"/>
    <s v="Yes"/>
    <s v="Yes"/>
    <s v="Yes"/>
    <s v="Yes"/>
    <s v="Yes"/>
    <s v="Yes"/>
    <s v="No"/>
    <s v="0"/>
    <d v="2021-07-28T00:00:00"/>
    <d v="1899-12-30T09:53:19"/>
  </r>
  <r>
    <n v="5615"/>
    <s v="210000090489"/>
    <n v="60031171"/>
    <s v="Shiddappa ."/>
    <x v="8"/>
    <s v="Secunderabad"/>
    <x v="306"/>
    <m/>
    <x v="26"/>
    <s v="Workmen"/>
    <s v="W6"/>
    <s v="Yes"/>
    <s v="Yes"/>
    <s v="Yes"/>
    <s v="Yes"/>
    <s v="Yes"/>
    <s v="Yes"/>
    <s v="No"/>
    <s v="0"/>
    <d v="2021-07-28T00:00:00"/>
    <d v="1899-12-30T12:10:27"/>
  </r>
  <r>
    <n v="5619"/>
    <s v="210000090487"/>
    <n v="60031160"/>
    <s v="Shiva Reddy"/>
    <x v="8"/>
    <s v="Secunderabad"/>
    <x v="306"/>
    <m/>
    <x v="26"/>
    <s v="Workmen"/>
    <s v="W6"/>
    <s v="Yes"/>
    <s v="Yes"/>
    <s v="Yes"/>
    <s v="Yes"/>
    <s v="Yes"/>
    <s v="Yes"/>
    <s v="No"/>
    <s v="0"/>
    <d v="2021-07-28T00:00:00"/>
    <d v="1899-12-30T12:08:30"/>
  </r>
  <r>
    <n v="5624"/>
    <s v="210000090519"/>
    <n v="60031152"/>
    <s v="Sanna Eranna"/>
    <x v="8"/>
    <s v="Secunderabad"/>
    <x v="306"/>
    <m/>
    <x v="26"/>
    <s v="Workmen"/>
    <s v="W6"/>
    <s v="Yes"/>
    <s v="Yes"/>
    <s v="Yes"/>
    <s v="Yes"/>
    <s v="Yes"/>
    <s v="Yes"/>
    <s v="No"/>
    <s v="0"/>
    <d v="2021-07-28T00:00:00"/>
    <d v="1899-12-30T12:14:35"/>
  </r>
  <r>
    <n v="5625"/>
    <s v="210000090639"/>
    <n v="60031157"/>
    <s v="Ch Suresh"/>
    <x v="8"/>
    <s v="Secunderabad"/>
    <x v="314"/>
    <m/>
    <x v="24"/>
    <s v="Workmen"/>
    <s v="W6"/>
    <s v="Yes"/>
    <s v="Yes"/>
    <s v="Yes"/>
    <s v="Yes"/>
    <s v="Yes"/>
    <s v="Yes"/>
    <s v="No"/>
    <s v="0"/>
    <d v="2021-07-28T00:00:00"/>
    <d v="1899-12-30T13:01:42"/>
  </r>
  <r>
    <n v="5627"/>
    <s v="210000090468"/>
    <n v="60020629"/>
    <s v="Palani K"/>
    <x v="8"/>
    <s v="Secunderabad"/>
    <x v="308"/>
    <m/>
    <x v="24"/>
    <s v="Workmen"/>
    <s v="W6"/>
    <s v="Yes"/>
    <s v="Yes"/>
    <s v="Yes"/>
    <s v="Yes"/>
    <s v="Yes"/>
    <s v="Yes"/>
    <s v="No"/>
    <s v="0"/>
    <d v="2021-07-28T00:00:00"/>
    <d v="1899-12-30T11:59:06"/>
  </r>
  <r>
    <n v="5628"/>
    <s v="210000090816"/>
    <n v="60031155"/>
    <s v="A Vijay Kumar"/>
    <x v="8"/>
    <s v="Secunderabad"/>
    <x v="308"/>
    <m/>
    <x v="24"/>
    <s v="Workmen"/>
    <s v="W6"/>
    <s v="Yes"/>
    <s v="Yes"/>
    <s v="Yes"/>
    <s v="Yes"/>
    <s v="Yes"/>
    <s v="Yes"/>
    <s v="No"/>
    <s v="0"/>
    <d v="2021-07-28T00:00:00"/>
    <d v="1899-12-30T14:53:41"/>
  </r>
  <r>
    <n v="5637"/>
    <s v="210000091339"/>
    <n v="60031168"/>
    <s v="S S N Purushotham"/>
    <x v="8"/>
    <s v="Secunderabad"/>
    <x v="315"/>
    <m/>
    <x v="25"/>
    <s v="Workmen"/>
    <s v="W6"/>
    <s v="Yes"/>
    <s v="Yes"/>
    <s v="Yes"/>
    <s v="Yes"/>
    <s v="Yes"/>
    <s v="Yes"/>
    <s v="No"/>
    <s v="0"/>
    <d v="2021-07-28T00:00:00"/>
    <d v="1899-12-30T19:23:26"/>
  </r>
  <r>
    <n v="5796"/>
    <s v="210000086417"/>
    <n v="60011098"/>
    <s v="Chilukamarri Raghu"/>
    <x v="8"/>
    <s v="Secunderabad"/>
    <x v="296"/>
    <m/>
    <x v="24"/>
    <s v="Workmen"/>
    <s v="W8"/>
    <s v="Yes"/>
    <s v="Yes"/>
    <s v="Yes"/>
    <s v="Yes"/>
    <s v="Yes"/>
    <s v="Yes"/>
    <s v="No"/>
    <s v="0"/>
    <d v="2021-07-23T00:00:00"/>
    <d v="1899-12-30T17:22:22"/>
  </r>
  <r>
    <n v="5801"/>
    <s v="210000090644"/>
    <n v="60031110"/>
    <s v="S Rangachary"/>
    <x v="8"/>
    <s v="Secunderabad"/>
    <x v="298"/>
    <m/>
    <x v="24"/>
    <s v="Workmen"/>
    <s v="W8"/>
    <s v="Yes"/>
    <s v="Yes"/>
    <s v="Yes"/>
    <s v="Yes"/>
    <s v="Yes"/>
    <s v="Yes"/>
    <s v="No"/>
    <s v="0"/>
    <d v="2021-07-28T00:00:00"/>
    <d v="1899-12-30T13:08:47"/>
  </r>
  <r>
    <n v="5806"/>
    <s v="210000091326"/>
    <n v="60031101"/>
    <s v="S Padmavathi"/>
    <x v="8"/>
    <s v="Secunderabad"/>
    <x v="299"/>
    <m/>
    <x v="25"/>
    <s v="Workmen"/>
    <s v="W8"/>
    <s v="Yes"/>
    <s v="Yes"/>
    <s v="Yes"/>
    <s v="Yes"/>
    <s v="Yes"/>
    <s v="Yes"/>
    <s v="No"/>
    <s v="0"/>
    <d v="2021-07-28T00:00:00"/>
    <d v="1899-12-30T18:32:19"/>
  </r>
  <r>
    <n v="5839"/>
    <s v="210000086553"/>
    <n v="60030457"/>
    <s v="B Ravinder Rao"/>
    <x v="8"/>
    <s v="Secunderabad"/>
    <x v="296"/>
    <m/>
    <x v="24"/>
    <s v="Workmen"/>
    <s v="W9"/>
    <s v="Yes"/>
    <s v="Yes"/>
    <s v="Yes"/>
    <s v="Yes"/>
    <s v="Yes"/>
    <s v="Yes"/>
    <s v="No"/>
    <s v="0"/>
    <d v="2021-07-24T00:00:00"/>
    <d v="1899-12-30T09:40:13"/>
  </r>
  <r>
    <n v="5844"/>
    <s v="210000088089"/>
    <n v="60030500"/>
    <s v="T Venkatesan"/>
    <x v="8"/>
    <s v="Secunderabad"/>
    <x v="313"/>
    <m/>
    <x v="25"/>
    <s v="Workmen"/>
    <s v="W9"/>
    <s v="Yes"/>
    <s v="Yes"/>
    <s v="Yes"/>
    <s v="Yes"/>
    <s v="Yes"/>
    <s v="Yes"/>
    <s v="No"/>
    <s v="0"/>
    <d v="2021-07-26T00:00:00"/>
    <d v="1899-12-30T15:54:50"/>
  </r>
  <r>
    <n v="5845"/>
    <s v="210000088240"/>
    <n v="60010649"/>
    <s v="Chinnasamy Danpal"/>
    <x v="8"/>
    <s v="Secunderabad"/>
    <x v="313"/>
    <m/>
    <x v="25"/>
    <s v="Workmen"/>
    <s v="W9"/>
    <s v="Yes"/>
    <s v="Yes"/>
    <s v="Yes"/>
    <s v="Yes"/>
    <s v="Yes"/>
    <s v="Yes"/>
    <s v="No"/>
    <s v="0"/>
    <d v="2021-07-26T00:00:00"/>
    <d v="1899-12-30T17:18:42"/>
  </r>
  <r>
    <n v="5846"/>
    <s v="210000088291"/>
    <n v="60010680"/>
    <s v="C Govinda Swamy"/>
    <x v="8"/>
    <s v="Secunderabad"/>
    <x v="313"/>
    <m/>
    <x v="25"/>
    <s v="Workmen"/>
    <s v="W9"/>
    <s v="Yes"/>
    <s v="Yes"/>
    <s v="Yes"/>
    <s v="Yes"/>
    <s v="Yes"/>
    <s v="Yes"/>
    <s v="No"/>
    <s v="0"/>
    <d v="2021-07-26T00:00:00"/>
    <d v="1899-12-30T17:20:09"/>
  </r>
  <r>
    <n v="5851"/>
    <s v="210000089604"/>
    <n v="60030504"/>
    <s v="K Papaiah"/>
    <x v="8"/>
    <s v="Secunderabad"/>
    <x v="303"/>
    <m/>
    <x v="24"/>
    <s v="Workmen"/>
    <s v="W9"/>
    <s v="Yes"/>
    <s v="Yes"/>
    <s v="Yes"/>
    <s v="Yes"/>
    <s v="Yes"/>
    <s v="Yes"/>
    <s v="No"/>
    <s v="0"/>
    <d v="2021-07-27T00:00:00"/>
    <d v="1899-12-30T17:16:47"/>
  </r>
  <r>
    <n v="5855"/>
    <s v="210000090540"/>
    <n v="60030471"/>
    <s v="V Sivan"/>
    <x v="8"/>
    <s v="Secunderabad"/>
    <x v="299"/>
    <m/>
    <x v="25"/>
    <s v="Workmen"/>
    <s v="W9"/>
    <s v="Yes"/>
    <s v="Yes"/>
    <s v="Yes"/>
    <s v="Yes"/>
    <s v="Yes"/>
    <s v="Yes"/>
    <s v="No"/>
    <s v="0"/>
    <d v="2021-07-28T00:00:00"/>
    <d v="1899-12-30T12:23:42"/>
  </r>
  <r>
    <n v="5859"/>
    <s v="210000091413"/>
    <n v="60010565"/>
    <s v="S Mani"/>
    <x v="8"/>
    <s v="Secunderabad"/>
    <x v="299"/>
    <m/>
    <x v="25"/>
    <s v="Workmen"/>
    <s v="W9"/>
    <s v="Yes"/>
    <s v="Yes"/>
    <s v="Yes"/>
    <s v="Yes"/>
    <s v="Yes"/>
    <s v="Yes"/>
    <s v="No"/>
    <s v="0"/>
    <d v="2021-07-28T00:00:00"/>
    <d v="1899-12-30T19:31:32"/>
  </r>
  <r>
    <n v="5860"/>
    <s v="210000091428"/>
    <n v="60010619"/>
    <s v="V Settu"/>
    <x v="8"/>
    <s v="Secunderabad"/>
    <x v="299"/>
    <m/>
    <x v="25"/>
    <s v="Workmen"/>
    <s v="W9"/>
    <s v="Yes"/>
    <s v="Yes"/>
    <s v="Yes"/>
    <s v="Yes"/>
    <s v="Yes"/>
    <s v="Yes"/>
    <s v="No"/>
    <s v="0"/>
    <d v="2021-07-28T00:00:00"/>
    <d v="1899-12-30T20:02:30"/>
  </r>
  <r>
    <n v="5942"/>
    <s v="210000082595"/>
    <n v="60030173"/>
    <s v="U R V Ramana Rao"/>
    <x v="8"/>
    <s v="Secunderabad"/>
    <x v="315"/>
    <m/>
    <x v="25"/>
    <s v="Executives"/>
    <s v="E7"/>
    <s v="Yes"/>
    <s v="Yes"/>
    <s v="Yes"/>
    <s v="Yes"/>
    <s v="Yes"/>
    <s v="Yes"/>
    <s v="Yes"/>
    <s v="100396112816"/>
    <d v="2021-07-14T00:00:00"/>
    <d v="1899-12-30T09:03:17"/>
  </r>
  <r>
    <n v="5967"/>
    <s v="210000086503"/>
    <n v="60002260"/>
    <s v="Raja K"/>
    <x v="8"/>
    <s v="Secunderabad"/>
    <x v="298"/>
    <m/>
    <x v="24"/>
    <s v="Executives"/>
    <s v="E6"/>
    <s v="Yes"/>
    <s v="Yes"/>
    <s v="Yes"/>
    <s v="Yes"/>
    <s v="Yes"/>
    <s v="Yes"/>
    <s v="Yes"/>
    <s v="110007573989"/>
    <d v="2021-07-23T00:00:00"/>
    <d v="1899-12-30T18:47:11"/>
  </r>
  <r>
    <n v="5986"/>
    <s v="210000084597"/>
    <n v="60010484"/>
    <s v="N V Krishnam Raju"/>
    <x v="8"/>
    <s v="Secunderabad"/>
    <x v="310"/>
    <m/>
    <x v="26"/>
    <s v="Supervisors"/>
    <s v="SSG"/>
    <s v="Yes"/>
    <s v="Yes"/>
    <s v="Yes"/>
    <s v="Yes"/>
    <s v="Yes"/>
    <s v="Yes"/>
    <s v="Yes"/>
    <s v="110016913221"/>
    <d v="2021-07-19T00:00:00"/>
    <d v="1899-12-30T22:34:30"/>
  </r>
  <r>
    <n v="5991"/>
    <s v="210000086043"/>
    <n v="60030418"/>
    <s v="D Santhosham"/>
    <x v="8"/>
    <s v="Secunderabad"/>
    <x v="296"/>
    <m/>
    <x v="24"/>
    <s v="Supervisors"/>
    <s v="SSG"/>
    <s v="Yes"/>
    <s v="Yes"/>
    <s v="Yes"/>
    <s v="Yes"/>
    <s v="Yes"/>
    <s v="Yes"/>
    <s v="Yes"/>
    <s v="110017284019"/>
    <d v="2021-07-23T00:00:00"/>
    <d v="1899-12-30T11:56:08"/>
  </r>
  <r>
    <n v="6002"/>
    <s v="210000084667"/>
    <n v="60031081"/>
    <s v="N A Mastan Rao"/>
    <x v="8"/>
    <s v="Secunderabad"/>
    <x v="305"/>
    <m/>
    <x v="25"/>
    <s v="Executives"/>
    <s v="E5"/>
    <s v="Yes"/>
    <s v="Yes"/>
    <s v="Yes"/>
    <s v="Yes"/>
    <s v="Yes"/>
    <s v="Yes"/>
    <s v="Yes"/>
    <s v="110017404384"/>
    <d v="2021-07-20T00:00:00"/>
    <d v="1899-12-30T10:56:01"/>
  </r>
  <r>
    <n v="6056"/>
    <s v="210000088321"/>
    <n v="60031064"/>
    <s v="Ch Narasimulu"/>
    <x v="8"/>
    <s v="Secunderabad"/>
    <x v="309"/>
    <m/>
    <x v="25"/>
    <s v="Executives"/>
    <s v="E6"/>
    <s v="Yes"/>
    <s v="Yes"/>
    <s v="Yes"/>
    <s v="Yes"/>
    <s v="Yes"/>
    <s v="Yes"/>
    <s v="Yes"/>
    <s v="110037297271"/>
    <d v="2021-07-26T00:00:00"/>
    <d v="1899-12-30T17:29:35"/>
  </r>
  <r>
    <n v="6159"/>
    <s v="210000090469"/>
    <n v="60004065"/>
    <s v="S.Sai Muthu Ram"/>
    <x v="8"/>
    <s v="Secunderabad"/>
    <x v="305"/>
    <m/>
    <x v="25"/>
    <s v="Executives"/>
    <s v="E3"/>
    <s v="Yes"/>
    <s v="Yes"/>
    <s v="Yes"/>
    <s v="Yes"/>
    <s v="Yes"/>
    <s v="Yes"/>
    <s v="Yes"/>
    <s v="110073990393"/>
    <d v="2021-07-28T00:00:00"/>
    <d v="1899-12-30T12:03:31"/>
  </r>
  <r>
    <n v="6172"/>
    <s v="210000083772"/>
    <n v="60030230"/>
    <s v="Kurava Rajendra"/>
    <x v="8"/>
    <s v="Secunderabad"/>
    <x v="298"/>
    <m/>
    <x v="24"/>
    <s v="Executives"/>
    <s v="E8"/>
    <s v="Yes"/>
    <s v="Yes"/>
    <s v="Yes"/>
    <s v="Yes"/>
    <s v="Yes"/>
    <s v="Yes"/>
    <s v="Yes"/>
    <s v="110077403926"/>
    <d v="2021-07-17T00:00:00"/>
    <d v="1899-12-30T11:22:55"/>
  </r>
  <r>
    <n v="6190"/>
    <s v="210000090038"/>
    <n v="60030417"/>
    <s v="B S R C Murthy"/>
    <x v="8"/>
    <s v="Secunderabad"/>
    <x v="306"/>
    <m/>
    <x v="26"/>
    <s v="Supervisors"/>
    <s v="SSG"/>
    <s v="Yes"/>
    <s v="Yes"/>
    <s v="Yes"/>
    <s v="Yes"/>
    <s v="Yes"/>
    <s v="Yes"/>
    <s v="Yes"/>
    <s v="110079105357"/>
    <d v="2021-07-28T00:00:00"/>
    <d v="1899-12-30T09:53:07"/>
  </r>
  <r>
    <n v="6265"/>
    <s v="210000078758"/>
    <n v="60031293"/>
    <s v="RINKU AHUJA"/>
    <x v="8"/>
    <s v="Secunderabad"/>
    <x v="307"/>
    <m/>
    <x v="25"/>
    <s v="Workmen"/>
    <s v="W5"/>
    <s v="Yes"/>
    <s v="Yes"/>
    <s v="Yes"/>
    <s v="Yes"/>
    <s v="Yes"/>
    <s v="Yes"/>
    <s v="Yes"/>
    <s v="110101377703"/>
    <d v="2021-07-02T00:00:00"/>
    <d v="1899-12-30T22:17:07"/>
  </r>
  <r>
    <n v="6279"/>
    <s v="210000089058"/>
    <n v="60001322"/>
    <s v="Mosuganti Madhavanand"/>
    <x v="8"/>
    <s v="Secunderabad"/>
    <x v="307"/>
    <m/>
    <x v="25"/>
    <s v="Executives"/>
    <s v="E7"/>
    <s v="Yes"/>
    <s v="Yes"/>
    <s v="Yes"/>
    <s v="Yes"/>
    <s v="Yes"/>
    <s v="Yes"/>
    <s v="Yes"/>
    <s v="110102201969"/>
    <d v="2021-07-27T00:00:00"/>
    <d v="1899-12-30T12:36:00"/>
  </r>
  <r>
    <n v="6325"/>
    <s v="210000089671"/>
    <n v="60040389"/>
    <s v="R Divakara Rao"/>
    <x v="8"/>
    <s v="Secunderabad"/>
    <x v="307"/>
    <m/>
    <x v="25"/>
    <s v="Supervisors"/>
    <s v="S3"/>
    <s v="Yes"/>
    <s v="Yes"/>
    <s v="Yes"/>
    <s v="Yes"/>
    <s v="Yes"/>
    <s v="Yes"/>
    <s v="Yes"/>
    <s v="110103315206"/>
    <d v="2021-07-27T00:00:00"/>
    <d v="1899-12-30T17:35:08"/>
  </r>
  <r>
    <n v="6369"/>
    <s v="210000088617"/>
    <n v="60031244"/>
    <s v="Banoth Harilal"/>
    <x v="8"/>
    <s v="Secunderabad"/>
    <x v="314"/>
    <m/>
    <x v="24"/>
    <s v="Supervisors"/>
    <s v="S4"/>
    <s v="Yes"/>
    <s v="Yes"/>
    <s v="Yes"/>
    <s v="Yes"/>
    <s v="Yes"/>
    <s v="Yes"/>
    <s v="Yes"/>
    <s v="110104283402"/>
    <d v="2021-07-27T00:00:00"/>
    <d v="1899-12-30T09:39:07"/>
  </r>
  <r>
    <n v="6383"/>
    <s v="210000085119"/>
    <n v="60020185"/>
    <s v="P Ashok Rao"/>
    <x v="8"/>
    <s v="Secunderabad"/>
    <x v="298"/>
    <m/>
    <x v="24"/>
    <s v="Executives"/>
    <s v="E7"/>
    <s v="Yes"/>
    <s v="Yes"/>
    <s v="Yes"/>
    <s v="Yes"/>
    <s v="Yes"/>
    <s v="Yes"/>
    <s v="Yes"/>
    <s v="110104535102"/>
    <d v="2021-07-21T00:00:00"/>
    <d v="1899-12-30T14:24:24"/>
  </r>
  <r>
    <n v="6393"/>
    <s v="210000079826"/>
    <n v="60020197"/>
    <s v="Chekuri Muralidhar"/>
    <x v="8"/>
    <s v="Secunderabad"/>
    <x v="298"/>
    <m/>
    <x v="24"/>
    <s v="Executives"/>
    <s v="E5"/>
    <s v="Yes"/>
    <s v="Yes"/>
    <s v="Yes"/>
    <s v="Yes"/>
    <s v="Yes"/>
    <s v="Yes"/>
    <s v="Yes"/>
    <s v="110105047424"/>
    <d v="2021-07-06T00:00:00"/>
    <d v="1899-12-30T14:16:09"/>
  </r>
  <r>
    <n v="6397"/>
    <s v="210000086115"/>
    <n v="60031331"/>
    <s v="Polisetti Gopalakrishna"/>
    <x v="8"/>
    <s v="Secunderabad"/>
    <x v="300"/>
    <m/>
    <x v="25"/>
    <s v="Supervisors"/>
    <s v="S2"/>
    <s v="Yes"/>
    <s v="Yes"/>
    <s v="Yes"/>
    <s v="Yes"/>
    <s v="Yes"/>
    <s v="Yes"/>
    <s v="Yes"/>
    <s v="110105083372"/>
    <d v="2021-07-23T00:00:00"/>
    <d v="1899-12-30T12:43:43"/>
  </r>
  <r>
    <n v="6442"/>
    <s v="210000087811"/>
    <n v="60001227"/>
    <s v="Makula Basaveswara Rao"/>
    <x v="8"/>
    <s v="Secunderabad"/>
    <x v="298"/>
    <m/>
    <x v="24"/>
    <s v="Executives"/>
    <s v="E7"/>
    <s v="Yes"/>
    <s v="Yes"/>
    <s v="Yes"/>
    <s v="Yes"/>
    <s v="Yes"/>
    <s v="Yes"/>
    <s v="Yes"/>
    <s v="110106169856"/>
    <d v="2021-07-26T00:00:00"/>
    <d v="1899-12-30T12:48:22"/>
  </r>
  <r>
    <n v="6504"/>
    <s v="210000085020"/>
    <n v="60020521"/>
    <s v="G V Rao"/>
    <x v="8"/>
    <s v="Secunderabad"/>
    <x v="298"/>
    <m/>
    <x v="24"/>
    <s v="Executives"/>
    <s v="E8"/>
    <s v="Yes"/>
    <s v="Yes"/>
    <s v="Yes"/>
    <s v="Yes"/>
    <s v="Yes"/>
    <s v="Yes"/>
    <s v="Yes"/>
    <s v="110112241282"/>
    <d v="2021-07-20T00:00:00"/>
    <d v="1899-12-30T20:21:30"/>
  </r>
  <r>
    <n v="6506"/>
    <s v="210000082503"/>
    <n v="60010041"/>
    <s v="Anoop Kumar"/>
    <x v="8"/>
    <s v="Secunderabad"/>
    <x v="298"/>
    <m/>
    <x v="24"/>
    <s v="Executives"/>
    <s v="E9"/>
    <s v="Yes"/>
    <s v="Yes"/>
    <s v="Yes"/>
    <s v="Yes"/>
    <s v="Yes"/>
    <s v="Yes"/>
    <s v="Yes"/>
    <s v="110112277974"/>
    <d v="2021-07-13T00:00:00"/>
    <d v="1899-12-30T17:56:01"/>
  </r>
  <r>
    <n v="6512"/>
    <s v="210000084450"/>
    <n v="60001955"/>
    <s v="M S R Pavan Kumar"/>
    <x v="8"/>
    <s v="Secunderabad"/>
    <x v="314"/>
    <m/>
    <x v="24"/>
    <s v="Executives"/>
    <s v="E6"/>
    <s v="Yes"/>
    <s v="Yes"/>
    <s v="Yes"/>
    <s v="Yes"/>
    <s v="Yes"/>
    <s v="Yes"/>
    <s v="Yes"/>
    <s v="110112510350"/>
    <d v="2021-07-19T00:00:00"/>
    <d v="1899-12-30T16:59:27"/>
  </r>
  <r>
    <n v="6528"/>
    <s v="210000079421"/>
    <n v="60020590"/>
    <s v="K Srihari"/>
    <x v="8"/>
    <s v="Secunderabad"/>
    <x v="307"/>
    <m/>
    <x v="25"/>
    <s v="Executives"/>
    <s v="E7"/>
    <s v="Yes"/>
    <s v="Yes"/>
    <s v="Yes"/>
    <s v="Yes"/>
    <s v="Yes"/>
    <s v="Yes"/>
    <s v="Yes"/>
    <s v="110113158994"/>
    <d v="2021-07-05T00:00:00"/>
    <d v="1899-12-30T14:35:49"/>
  </r>
  <r>
    <n v="6541"/>
    <s v="210000083257"/>
    <n v="60031329"/>
    <s v="HARIBABU BUDDALA"/>
    <x v="8"/>
    <s v="Secunderabad"/>
    <x v="300"/>
    <m/>
    <x v="25"/>
    <s v="Executives"/>
    <s v="E2"/>
    <s v="Yes"/>
    <s v="Yes"/>
    <s v="Yes"/>
    <s v="Yes"/>
    <s v="Yes"/>
    <s v="Yes"/>
    <s v="Yes"/>
    <s v="110113290217"/>
    <d v="2021-07-15T00:00:00"/>
    <d v="1899-12-30T16:40:48"/>
  </r>
  <r>
    <n v="6612"/>
    <s v="210000081705"/>
    <n v="60031379"/>
    <s v="M Venkata Siva Prasad"/>
    <x v="8"/>
    <s v="Secunderabad"/>
    <x v="298"/>
    <m/>
    <x v="24"/>
    <s v="Workmen"/>
    <s v="W5"/>
    <s v="Yes"/>
    <s v="Yes"/>
    <s v="Yes"/>
    <s v="Yes"/>
    <s v="Yes"/>
    <s v="Yes"/>
    <s v="Yes"/>
    <s v="110115416127"/>
    <d v="2021-07-12T00:00:00"/>
    <d v="1899-12-30T11:17:57"/>
  </r>
  <r>
    <n v="6618"/>
    <s v="210000088302"/>
    <n v="60016266"/>
    <s v="C Sambri"/>
    <x v="8"/>
    <s v="Secunderabad"/>
    <x v="300"/>
    <m/>
    <x v="25"/>
    <s v="Workmen"/>
    <s v="W5"/>
    <s v="Yes"/>
    <s v="Yes"/>
    <s v="Yes"/>
    <s v="Yes"/>
    <s v="Yes"/>
    <s v="Yes"/>
    <s v="Yes"/>
    <s v="110115501503"/>
    <d v="2021-07-26T00:00:00"/>
    <d v="1899-12-30T17:23:08"/>
  </r>
  <r>
    <n v="6622"/>
    <s v="210000086438"/>
    <n v="60050882"/>
    <s v="Bijoy Roy Chowdhary"/>
    <x v="8"/>
    <s v="Secunderabad"/>
    <x v="298"/>
    <m/>
    <x v="24"/>
    <s v="Executives"/>
    <s v="E8"/>
    <s v="Yes"/>
    <s v="Yes"/>
    <s v="Yes"/>
    <s v="Yes"/>
    <s v="Yes"/>
    <s v="Yes"/>
    <s v="Yes"/>
    <s v="110115554024"/>
    <d v="2021-07-23T00:00:00"/>
    <d v="1899-12-30T17:49:57"/>
  </r>
  <r>
    <n v="6630"/>
    <s v="210000088007"/>
    <n v="60001860"/>
    <s v="Raja Gopal Pali"/>
    <x v="8"/>
    <s v="Secunderabad"/>
    <x v="301"/>
    <m/>
    <x v="25"/>
    <s v="Executives"/>
    <s v="E6"/>
    <s v="Yes"/>
    <s v="Yes"/>
    <s v="Yes"/>
    <s v="Yes"/>
    <s v="Yes"/>
    <s v="Yes"/>
    <s v="Yes"/>
    <s v="110115696518"/>
    <d v="2021-07-26T00:00:00"/>
    <d v="1899-12-30T15:24:25"/>
  </r>
  <r>
    <n v="6641"/>
    <s v="210000089160"/>
    <n v="60000149"/>
    <s v="Avinash M Pavgi"/>
    <x v="8"/>
    <s v="Secunderabad"/>
    <x v="5"/>
    <m/>
    <x v="2"/>
    <s v="Executives"/>
    <s v="E9"/>
    <s v="Yes"/>
    <s v="Yes"/>
    <s v="Yes"/>
    <s v="Yes"/>
    <s v="Yes"/>
    <s v="Yes"/>
    <s v="Yes"/>
    <s v="110115982577"/>
    <d v="2021-07-27T00:00:00"/>
    <d v="1899-12-30T13:23:38"/>
  </r>
  <r>
    <n v="6643"/>
    <s v="210000079877"/>
    <n v="60030259"/>
    <s v="Parimi Udaya Sankara Sastry"/>
    <x v="8"/>
    <s v="Secunderabad"/>
    <x v="298"/>
    <m/>
    <x v="24"/>
    <s v="Supervisors"/>
    <s v="SSG"/>
    <s v="Yes"/>
    <s v="Yes"/>
    <s v="Yes"/>
    <s v="Yes"/>
    <s v="Yes"/>
    <s v="Yes"/>
    <s v="Yes"/>
    <s v="110116108630"/>
    <d v="2021-07-06T00:00:00"/>
    <d v="1899-12-30T15:25:15"/>
  </r>
  <r>
    <n v="6672"/>
    <s v="210000084979"/>
    <n v="60031153"/>
    <s v="Jagannath Divatar"/>
    <x v="8"/>
    <s v="Secunderabad"/>
    <x v="310"/>
    <m/>
    <x v="26"/>
    <s v="Workmen"/>
    <s v="W6"/>
    <s v="Yes"/>
    <s v="Yes"/>
    <s v="Yes"/>
    <s v="Yes"/>
    <s v="Yes"/>
    <s v="Yes"/>
    <s v="Yes"/>
    <s v="110122028145"/>
    <d v="2021-07-20T00:00:00"/>
    <d v="1899-12-30T21:03:32"/>
  </r>
  <r>
    <n v="6774"/>
    <s v="210000080970"/>
    <n v="60030340"/>
    <s v="D Ramu"/>
    <x v="8"/>
    <s v="Secunderabad"/>
    <x v="305"/>
    <m/>
    <x v="25"/>
    <s v="Supervisors"/>
    <s v="SSG"/>
    <s v="Yes"/>
    <s v="Yes"/>
    <s v="Yes"/>
    <s v="Yes"/>
    <s v="Yes"/>
    <s v="Yes"/>
    <s v="Yes"/>
    <s v="110124523580"/>
    <d v="2021-07-09T00:00:00"/>
    <d v="1899-12-30T12:00:17"/>
  </r>
  <r>
    <n v="6775"/>
    <s v="210000088525"/>
    <n v="60001282"/>
    <s v="Kiran K"/>
    <x v="8"/>
    <s v="Secunderabad"/>
    <x v="298"/>
    <m/>
    <x v="24"/>
    <s v="Executives"/>
    <s v="E7"/>
    <s v="Yes"/>
    <s v="Yes"/>
    <s v="Yes"/>
    <s v="Yes"/>
    <s v="Yes"/>
    <s v="Yes"/>
    <s v="Yes"/>
    <s v="110124560158"/>
    <d v="2021-07-26T00:00:00"/>
    <d v="1899-12-30T22:08:27"/>
  </r>
  <r>
    <n v="6801"/>
    <s v="210000087560"/>
    <n v="60031223"/>
    <s v="Naresh Doddapaneni"/>
    <x v="8"/>
    <s v="Secunderabad"/>
    <x v="299"/>
    <m/>
    <x v="25"/>
    <s v="Supervisors"/>
    <s v="S4"/>
    <s v="Yes"/>
    <s v="Yes"/>
    <s v="Yes"/>
    <s v="Yes"/>
    <s v="Yes"/>
    <s v="Yes"/>
    <s v="Yes"/>
    <s v="110125503355"/>
    <d v="2021-07-26T00:00:00"/>
    <d v="1899-12-30T11:23:35"/>
  </r>
  <r>
    <n v="6803"/>
    <s v="210000085009"/>
    <n v="60031151"/>
    <s v="H Ramesh Kumar"/>
    <x v="8"/>
    <s v="Secunderabad"/>
    <x v="310"/>
    <m/>
    <x v="26"/>
    <s v="Workmen"/>
    <s v="W6"/>
    <s v="Yes"/>
    <s v="Yes"/>
    <s v="Yes"/>
    <s v="Yes"/>
    <s v="Yes"/>
    <s v="Yes"/>
    <s v="Yes"/>
    <s v="110125528787"/>
    <d v="2021-07-20T00:00:00"/>
    <d v="1899-12-30T20:05:21"/>
  </r>
  <r>
    <n v="6808"/>
    <s v="210000089863"/>
    <n v="60031353"/>
    <s v="Kalvakota Vamshikrishna"/>
    <x v="8"/>
    <s v="Secunderabad"/>
    <x v="323"/>
    <m/>
    <x v="25"/>
    <s v="Supervisors"/>
    <s v="S2"/>
    <s v="Yes"/>
    <s v="Yes"/>
    <s v="Yes"/>
    <s v="Yes"/>
    <s v="Yes"/>
    <s v="Yes"/>
    <s v="Yes"/>
    <s v="110125680133"/>
    <d v="2021-07-27T00:00:00"/>
    <d v="1899-12-30T22:33:12"/>
  </r>
  <r>
    <n v="6809"/>
    <s v="210000088347"/>
    <n v="60030331"/>
    <s v="U I Prakash Kumar"/>
    <x v="8"/>
    <s v="Secunderabad"/>
    <x v="298"/>
    <m/>
    <x v="24"/>
    <s v="Executives"/>
    <s v="E5"/>
    <s v="Yes"/>
    <s v="Yes"/>
    <s v="Yes"/>
    <s v="Yes"/>
    <s v="Yes"/>
    <s v="Yes"/>
    <s v="Yes"/>
    <s v="110125696574"/>
    <d v="2021-07-26T00:00:00"/>
    <d v="1899-12-30T17:51:05"/>
  </r>
  <r>
    <n v="6817"/>
    <s v="210000085487"/>
    <n v="60002803"/>
    <s v="Setty Sivakotaiah"/>
    <x v="8"/>
    <s v="Secunderabad"/>
    <x v="299"/>
    <m/>
    <x v="25"/>
    <s v="Executives"/>
    <s v="E5"/>
    <s v="Yes"/>
    <s v="Yes"/>
    <s v="Yes"/>
    <s v="Yes"/>
    <s v="Yes"/>
    <s v="Yes"/>
    <s v="Yes"/>
    <s v="110126158211"/>
    <d v="2021-07-22T00:00:00"/>
    <d v="1899-12-30T13:06:11"/>
  </r>
  <r>
    <n v="6818"/>
    <s v="210000089064"/>
    <n v="60020179"/>
    <s v="B Girish Kumar"/>
    <x v="8"/>
    <s v="Secunderabad"/>
    <x v="298"/>
    <m/>
    <x v="24"/>
    <s v="Executives"/>
    <s v="E7"/>
    <s v="Yes"/>
    <s v="Yes"/>
    <s v="Yes"/>
    <s v="Yes"/>
    <s v="Yes"/>
    <s v="Yes"/>
    <s v="Yes"/>
    <s v="110126169256"/>
    <d v="2021-07-27T00:00:00"/>
    <d v="1899-12-30T12:44:03"/>
  </r>
  <r>
    <n v="6840"/>
    <s v="210000087060"/>
    <n v="60030416"/>
    <s v="Panthangi Srinivasu"/>
    <x v="8"/>
    <s v="Secunderabad"/>
    <x v="296"/>
    <m/>
    <x v="24"/>
    <s v="Executives"/>
    <s v="E4"/>
    <s v="Yes"/>
    <s v="Yes"/>
    <s v="Yes"/>
    <s v="Yes"/>
    <s v="Yes"/>
    <s v="Yes"/>
    <s v="Yes"/>
    <s v="110131273427"/>
    <d v="2021-07-25T00:00:00"/>
    <d v="1899-12-30T12:03:10"/>
  </r>
  <r>
    <n v="6847"/>
    <s v="210000090134"/>
    <n v="60031272"/>
    <s v="Anupojuveera Durgaprasad"/>
    <x v="8"/>
    <s v="Secunderabad"/>
    <x v="311"/>
    <m/>
    <x v="25"/>
    <s v="Supervisors"/>
    <s v="S4"/>
    <s v="Yes"/>
    <s v="Yes"/>
    <s v="Yes"/>
    <s v="Yes"/>
    <s v="Yes"/>
    <s v="Yes"/>
    <s v="Yes"/>
    <s v="110132013510"/>
    <d v="2021-07-28T00:00:00"/>
    <d v="1899-12-30T10:23:29"/>
  </r>
  <r>
    <n v="6868"/>
    <s v="210000079401"/>
    <n v="60030267"/>
    <s v="S R Suresh"/>
    <x v="8"/>
    <s v="Secunderabad"/>
    <x v="298"/>
    <m/>
    <x v="24"/>
    <s v="Executives"/>
    <s v="E4"/>
    <s v="Yes"/>
    <s v="Yes"/>
    <s v="Yes"/>
    <s v="Yes"/>
    <s v="Yes"/>
    <s v="Yes"/>
    <s v="Yes"/>
    <s v="110132603934"/>
    <d v="2021-07-05T00:00:00"/>
    <d v="1899-12-30T14:18:29"/>
  </r>
  <r>
    <n v="6883"/>
    <s v="210000086982"/>
    <n v="60030434"/>
    <s v="T Srinivasa Rao"/>
    <x v="8"/>
    <s v="Secunderabad"/>
    <x v="307"/>
    <m/>
    <x v="25"/>
    <s v="Supervisors"/>
    <s v="SSG"/>
    <s v="Yes"/>
    <s v="Yes"/>
    <s v="Yes"/>
    <s v="Yes"/>
    <s v="Yes"/>
    <s v="Yes"/>
    <s v="Yes"/>
    <s v="110133162798"/>
    <d v="2021-07-24T00:00:00"/>
    <d v="1899-12-30T22:04:11"/>
  </r>
  <r>
    <n v="6905"/>
    <s v="210000089204"/>
    <n v="60000980"/>
    <s v="Patham Sridhar"/>
    <x v="8"/>
    <s v="Secunderabad"/>
    <x v="302"/>
    <m/>
    <x v="24"/>
    <s v="Executives"/>
    <s v="E7"/>
    <s v="Yes"/>
    <s v="Yes"/>
    <s v="Yes"/>
    <s v="Yes"/>
    <s v="Yes"/>
    <s v="Yes"/>
    <s v="Yes"/>
    <s v="110133444181"/>
    <d v="2021-07-27T00:00:00"/>
    <d v="1899-12-30T13:50:16"/>
  </r>
  <r>
    <n v="6939"/>
    <s v="210000084908"/>
    <n v="60030285"/>
    <s v="P Latha"/>
    <x v="8"/>
    <s v="Secunderabad"/>
    <x v="298"/>
    <m/>
    <x v="24"/>
    <s v="Executives"/>
    <s v="E2"/>
    <s v="Yes"/>
    <s v="Yes"/>
    <s v="Yes"/>
    <s v="Yes"/>
    <s v="Yes"/>
    <s v="Yes"/>
    <s v="Yes"/>
    <s v="110134509444"/>
    <d v="2021-07-20T00:00:00"/>
    <d v="1899-12-30T16:58:04"/>
  </r>
  <r>
    <n v="6941"/>
    <s v="210000082801"/>
    <n v="60030268"/>
    <s v="V Gayathri"/>
    <x v="8"/>
    <s v="Secunderabad"/>
    <x v="298"/>
    <m/>
    <x v="24"/>
    <s v="Executives"/>
    <s v="E4"/>
    <s v="Yes"/>
    <s v="Yes"/>
    <s v="Yes"/>
    <s v="Yes"/>
    <s v="Yes"/>
    <s v="Yes"/>
    <s v="Yes"/>
    <s v="110134518919"/>
    <d v="2021-07-14T00:00:00"/>
    <d v="1899-12-30T14:49:52"/>
  </r>
  <r>
    <n v="6943"/>
    <s v="210000082333"/>
    <n v="60010233"/>
    <s v="V R Babu"/>
    <x v="8"/>
    <s v="Secunderabad"/>
    <x v="305"/>
    <m/>
    <x v="25"/>
    <s v="Executives"/>
    <s v="E6"/>
    <s v="Yes"/>
    <s v="Yes"/>
    <s v="Yes"/>
    <s v="Yes"/>
    <s v="Yes"/>
    <s v="Yes"/>
    <s v="Yes"/>
    <s v="110134523618"/>
    <d v="2021-07-13T00:00:00"/>
    <d v="1899-12-30T15:47:20"/>
  </r>
  <r>
    <n v="6961"/>
    <s v="210000090089"/>
    <n v="60001289"/>
    <s v="B Krishna Sagar"/>
    <x v="8"/>
    <s v="Secunderabad"/>
    <x v="306"/>
    <m/>
    <x v="26"/>
    <s v="Executives"/>
    <s v="E7"/>
    <s v="Yes"/>
    <s v="Yes"/>
    <s v="Yes"/>
    <s v="Yes"/>
    <s v="Yes"/>
    <s v="Yes"/>
    <s v="Yes"/>
    <s v="110135202205"/>
    <d v="2021-07-28T00:00:00"/>
    <d v="1899-12-30T10:11:07"/>
  </r>
  <r>
    <n v="6962"/>
    <s v="210000086745"/>
    <n v="60031213"/>
    <s v="Chinmayaranjan Moharana"/>
    <x v="8"/>
    <s v="Secunderabad"/>
    <x v="300"/>
    <m/>
    <x v="25"/>
    <s v="Workmen"/>
    <s v="W5"/>
    <s v="Yes"/>
    <s v="Yes"/>
    <s v="Yes"/>
    <s v="Yes"/>
    <s v="Yes"/>
    <s v="Yes"/>
    <s v="Yes"/>
    <s v="110135207940"/>
    <d v="2021-07-24T00:00:00"/>
    <d v="1899-12-30T12:45:19"/>
  </r>
  <r>
    <n v="6992"/>
    <s v="210000084752"/>
    <n v="60010263"/>
    <s v="Satyanarayana K V"/>
    <x v="8"/>
    <s v="Secunderabad"/>
    <x v="296"/>
    <m/>
    <x v="24"/>
    <s v="Executives"/>
    <s v="E6"/>
    <s v="Yes"/>
    <s v="Yes"/>
    <s v="Yes"/>
    <s v="Yes"/>
    <s v="Yes"/>
    <s v="Yes"/>
    <s v="Yes"/>
    <s v="110135903228"/>
    <d v="2021-07-20T00:00:00"/>
    <d v="1899-12-30T11:44:18"/>
  </r>
  <r>
    <n v="6998"/>
    <s v="210000088946"/>
    <n v="60031094"/>
    <s v="T Suryaprakash"/>
    <x v="8"/>
    <s v="Secunderabad"/>
    <x v="301"/>
    <m/>
    <x v="25"/>
    <s v="Executives"/>
    <s v="E7"/>
    <s v="Yes"/>
    <s v="Yes"/>
    <s v="Yes"/>
    <s v="Yes"/>
    <s v="Yes"/>
    <s v="Yes"/>
    <s v="Yes"/>
    <s v="110136176747"/>
    <d v="2021-07-27T00:00:00"/>
    <d v="1899-12-30T11:53:56"/>
  </r>
  <r>
    <n v="7042"/>
    <s v="210000083537"/>
    <n v="60030707"/>
    <s v="Rajanala Ramakrishna"/>
    <x v="8"/>
    <s v="Secunderabad"/>
    <x v="298"/>
    <m/>
    <x v="24"/>
    <s v="Executives"/>
    <s v="E8"/>
    <s v="Yes"/>
    <s v="Yes"/>
    <s v="Yes"/>
    <s v="Yes"/>
    <s v="Yes"/>
    <s v="Yes"/>
    <s v="Yes"/>
    <s v="110142356129"/>
    <d v="2021-07-16T00:00:00"/>
    <d v="1899-12-30T14:18:34"/>
  </r>
  <r>
    <n v="7051"/>
    <s v="210000086514"/>
    <n v="60030336"/>
    <s v="K Dharma Rao"/>
    <x v="8"/>
    <s v="Secunderabad"/>
    <x v="314"/>
    <m/>
    <x v="24"/>
    <s v="Executives"/>
    <s v="E6"/>
    <s v="Yes"/>
    <s v="Yes"/>
    <s v="Yes"/>
    <s v="Yes"/>
    <s v="Yes"/>
    <s v="Yes"/>
    <s v="Yes"/>
    <s v="110142954706"/>
    <d v="2021-07-23T00:00:00"/>
    <d v="1899-12-30T20:27:09"/>
  </r>
  <r>
    <n v="7086"/>
    <s v="210000086342"/>
    <n v="60065212"/>
    <s v="Asha Killi Deo"/>
    <x v="8"/>
    <s v="Secunderabad"/>
    <x v="298"/>
    <m/>
    <x v="24"/>
    <s v="Workmen"/>
    <s v="W5"/>
    <s v="Yes"/>
    <s v="Yes"/>
    <s v="Yes"/>
    <s v="Yes"/>
    <s v="Yes"/>
    <s v="Yes"/>
    <s v="Yes"/>
    <s v="110143270877"/>
    <d v="2021-07-23T00:00:00"/>
    <d v="1899-12-30T16:40:12"/>
  </r>
  <r>
    <n v="7097"/>
    <s v="210000081734"/>
    <n v="60003457"/>
    <s v="MODI SATHI BABU"/>
    <x v="8"/>
    <s v="Secunderabad"/>
    <x v="310"/>
    <m/>
    <x v="26"/>
    <s v="Executives"/>
    <s v="E4"/>
    <s v="Yes"/>
    <s v="Yes"/>
    <s v="Yes"/>
    <s v="Yes"/>
    <s v="Yes"/>
    <s v="Yes"/>
    <s v="Yes"/>
    <s v="110143659048"/>
    <d v="2021-07-12T00:00:00"/>
    <d v="1899-12-30T11:19:19"/>
  </r>
  <r>
    <n v="7123"/>
    <s v="210000079440"/>
    <n v="60030265"/>
    <s v="Syamala Vijayalakshmi"/>
    <x v="8"/>
    <s v="Secunderabad"/>
    <x v="298"/>
    <m/>
    <x v="24"/>
    <s v="Supervisors"/>
    <s v="SSG"/>
    <s v="Yes"/>
    <s v="Yes"/>
    <s v="Yes"/>
    <s v="Yes"/>
    <s v="Yes"/>
    <s v="Yes"/>
    <s v="Yes"/>
    <s v="110144509256"/>
    <d v="2021-07-05T00:00:00"/>
    <d v="1899-12-30T16:02:40"/>
  </r>
  <r>
    <n v="7124"/>
    <s v="210000086410"/>
    <n v="60030115"/>
    <s v="J Mrinalini Paul"/>
    <x v="8"/>
    <s v="Secunderabad"/>
    <x v="298"/>
    <m/>
    <x v="24"/>
    <s v="Executives"/>
    <s v="E8"/>
    <s v="Yes"/>
    <s v="Yes"/>
    <s v="Yes"/>
    <s v="Yes"/>
    <s v="Yes"/>
    <s v="Yes"/>
    <s v="Yes"/>
    <s v="110144518782"/>
    <d v="2021-07-23T00:00:00"/>
    <d v="1899-12-30T17:20:37"/>
  </r>
  <r>
    <n v="7155"/>
    <s v="210000086085"/>
    <n v="60031405"/>
    <s v="Shashi Bhushan Prasad"/>
    <x v="8"/>
    <s v="Secunderabad"/>
    <x v="298"/>
    <m/>
    <x v="24"/>
    <s v="Executives"/>
    <s v="E5"/>
    <s v="Yes"/>
    <s v="Yes"/>
    <s v="Yes"/>
    <s v="Yes"/>
    <s v="Yes"/>
    <s v="Yes"/>
    <s v="Yes"/>
    <s v="110145521417"/>
    <d v="2021-07-23T00:00:00"/>
    <d v="1899-12-30T12:19:44"/>
  </r>
  <r>
    <n v="7190"/>
    <s v="210000084736"/>
    <n v="60031383"/>
    <s v="Yeturi Lokesh"/>
    <x v="8"/>
    <s v="Secunderabad"/>
    <x v="300"/>
    <m/>
    <x v="25"/>
    <s v="Workmen"/>
    <s v="W5"/>
    <s v="Yes"/>
    <s v="Yes"/>
    <s v="Yes"/>
    <s v="Yes"/>
    <s v="Yes"/>
    <s v="Yes"/>
    <s v="Yes"/>
    <s v="110152009844"/>
    <d v="2021-07-20T00:00:00"/>
    <d v="1899-12-30T11:51:57"/>
  </r>
  <r>
    <n v="7204"/>
    <s v="210000090967"/>
    <n v="60030399"/>
    <s v="M Ramachandram"/>
    <x v="8"/>
    <s v="Secunderabad"/>
    <x v="303"/>
    <m/>
    <x v="24"/>
    <s v="Executives"/>
    <s v="E7"/>
    <s v="Yes"/>
    <s v="Yes"/>
    <s v="Yes"/>
    <s v="Yes"/>
    <s v="Yes"/>
    <s v="Yes"/>
    <s v="Yes"/>
    <s v="110152949545"/>
    <d v="2021-07-28T00:00:00"/>
    <d v="1899-12-30T16:06:17"/>
  </r>
  <r>
    <n v="7205"/>
    <s v="210000084363"/>
    <n v="60030197"/>
    <s v="Anjaneyulu J"/>
    <x v="8"/>
    <s v="Secunderabad"/>
    <x v="300"/>
    <m/>
    <x v="25"/>
    <s v="Executives"/>
    <s v="E8"/>
    <s v="Yes"/>
    <s v="Yes"/>
    <s v="Yes"/>
    <s v="Yes"/>
    <s v="Yes"/>
    <s v="Yes"/>
    <s v="Yes"/>
    <s v="110152951473"/>
    <d v="2021-07-19T00:00:00"/>
    <d v="1899-12-30T15:09:39"/>
  </r>
  <r>
    <n v="7210"/>
    <s v="210000083590"/>
    <n v="60031124"/>
    <s v="J Koteswara Rao"/>
    <x v="8"/>
    <s v="Secunderabad"/>
    <x v="315"/>
    <m/>
    <x v="25"/>
    <s v="Executives"/>
    <s v="E4"/>
    <s v="Yes"/>
    <s v="Yes"/>
    <s v="Yes"/>
    <s v="Yes"/>
    <s v="Yes"/>
    <s v="Yes"/>
    <s v="Yes"/>
    <s v="110153159379"/>
    <d v="2021-07-16T00:00:00"/>
    <d v="1899-12-30T16:37:51"/>
  </r>
  <r>
    <n v="7250"/>
    <s v="210000085485"/>
    <n v="60031235"/>
    <s v="S Sivaramakrishna Reddy"/>
    <x v="8"/>
    <s v="Secunderabad"/>
    <x v="306"/>
    <m/>
    <x v="26"/>
    <s v="Supervisors"/>
    <s v="S4"/>
    <s v="Yes"/>
    <s v="Yes"/>
    <s v="Yes"/>
    <s v="Yes"/>
    <s v="Yes"/>
    <s v="Yes"/>
    <s v="Yes"/>
    <s v="110153767502"/>
    <d v="2021-07-22T00:00:00"/>
    <d v="1899-12-30T13:04:29"/>
  </r>
  <r>
    <n v="7265"/>
    <s v="210000089807"/>
    <n v="60031190"/>
    <s v="Hanmandla Thirupathi"/>
    <x v="8"/>
    <s v="Secunderabad"/>
    <x v="314"/>
    <m/>
    <x v="24"/>
    <s v="Workmen"/>
    <s v="W5"/>
    <s v="Yes"/>
    <s v="Yes"/>
    <s v="Yes"/>
    <s v="Yes"/>
    <s v="Yes"/>
    <s v="Yes"/>
    <s v="Yes"/>
    <s v="110154287227"/>
    <d v="2021-07-27T00:00:00"/>
    <d v="1899-12-30T19:55:28"/>
  </r>
  <r>
    <n v="7274"/>
    <s v="210000078737"/>
    <n v="60010340"/>
    <s v="D R L Prasad ."/>
    <x v="8"/>
    <s v="Secunderabad"/>
    <x v="298"/>
    <m/>
    <x v="24"/>
    <s v="Executives"/>
    <s v="E5"/>
    <s v="Yes"/>
    <s v="Yes"/>
    <s v="Yes"/>
    <s v="Yes"/>
    <s v="Yes"/>
    <s v="Yes"/>
    <s v="Yes"/>
    <s v="110154505151"/>
    <d v="2021-07-02T00:00:00"/>
    <d v="1899-12-30T23:29:14"/>
  </r>
  <r>
    <n v="7294"/>
    <s v="210000088881"/>
    <n v="60003450"/>
    <s v="CHINTHA AMARNATH"/>
    <x v="8"/>
    <s v="Secunderabad"/>
    <x v="297"/>
    <m/>
    <x v="25"/>
    <s v="Executives"/>
    <s v="E4"/>
    <s v="Yes"/>
    <s v="Yes"/>
    <s v="Yes"/>
    <s v="Yes"/>
    <s v="Yes"/>
    <s v="Yes"/>
    <s v="Yes"/>
    <s v="110155322519"/>
    <d v="2021-07-27T00:00:00"/>
    <d v="1899-12-30T11:23:12"/>
  </r>
  <r>
    <n v="7316"/>
    <s v="210000084937"/>
    <n v="60030167"/>
    <s v="M Venkateswarulu"/>
    <x v="8"/>
    <s v="Secunderabad"/>
    <x v="296"/>
    <m/>
    <x v="24"/>
    <s v="Executives"/>
    <s v="E8"/>
    <s v="Yes"/>
    <s v="Yes"/>
    <s v="Yes"/>
    <s v="Yes"/>
    <s v="Yes"/>
    <s v="Yes"/>
    <s v="Yes"/>
    <s v="110155553873"/>
    <d v="2021-07-20T00:00:00"/>
    <d v="1899-12-30T17:22:35"/>
  </r>
  <r>
    <n v="7357"/>
    <s v="210000089626"/>
    <n v="60030337"/>
    <s v="Shaik Abdul Razak"/>
    <x v="8"/>
    <s v="Secunderabad"/>
    <x v="314"/>
    <m/>
    <x v="24"/>
    <s v="Executives"/>
    <s v="E5"/>
    <s v="Yes"/>
    <s v="Yes"/>
    <s v="Yes"/>
    <s v="Yes"/>
    <s v="Yes"/>
    <s v="Yes"/>
    <s v="Yes"/>
    <s v="110161996099"/>
    <d v="2021-07-27T00:00:00"/>
    <d v="1899-12-30T17:29:14"/>
  </r>
  <r>
    <n v="7358"/>
    <s v="210000082604"/>
    <n v="60030713"/>
    <s v="Kanugula Shankar Rao"/>
    <x v="8"/>
    <s v="Secunderabad"/>
    <x v="315"/>
    <m/>
    <x v="25"/>
    <s v="Executives"/>
    <s v="E8"/>
    <s v="Yes"/>
    <s v="Yes"/>
    <s v="Yes"/>
    <s v="Yes"/>
    <s v="Yes"/>
    <s v="Yes"/>
    <s v="Yes"/>
    <s v="110161998743"/>
    <d v="2021-07-14T00:00:00"/>
    <d v="1899-12-30T09:38:16"/>
  </r>
  <r>
    <n v="7375"/>
    <s v="210000087110"/>
    <n v="60001412"/>
    <s v="Prabhakar M"/>
    <x v="8"/>
    <s v="Secunderabad"/>
    <x v="298"/>
    <m/>
    <x v="24"/>
    <s v="Executives"/>
    <s v="E7"/>
    <s v="Yes"/>
    <s v="Yes"/>
    <s v="Yes"/>
    <s v="Yes"/>
    <s v="Yes"/>
    <s v="Yes"/>
    <s v="Yes"/>
    <s v="110162401052"/>
    <d v="2021-07-25T00:00:00"/>
    <d v="1899-12-30T16:55:24"/>
  </r>
  <r>
    <n v="7387"/>
    <s v="210000081938"/>
    <n v="60030241"/>
    <s v="V Bhavani Sankar"/>
    <x v="8"/>
    <s v="Secunderabad"/>
    <x v="296"/>
    <m/>
    <x v="24"/>
    <s v="Executives"/>
    <s v="E7"/>
    <s v="Yes"/>
    <s v="Yes"/>
    <s v="Yes"/>
    <s v="Yes"/>
    <s v="Yes"/>
    <s v="Yes"/>
    <s v="Yes"/>
    <s v="110163159499"/>
    <d v="2021-07-12T00:00:00"/>
    <d v="1899-12-30T16:34:26"/>
  </r>
  <r>
    <n v="7406"/>
    <s v="210000079564"/>
    <n v="60030205"/>
    <s v="K Sankara Pillai"/>
    <x v="8"/>
    <s v="Secunderabad"/>
    <x v="298"/>
    <m/>
    <x v="24"/>
    <s v="Executives"/>
    <s v="E8"/>
    <s v="Yes"/>
    <s v="Yes"/>
    <s v="Yes"/>
    <s v="Yes"/>
    <s v="Yes"/>
    <s v="Yes"/>
    <s v="Yes"/>
    <s v="110163444171"/>
    <d v="2021-07-05T00:00:00"/>
    <d v="1899-12-30T17:34:51"/>
  </r>
  <r>
    <n v="7439"/>
    <s v="210000082654"/>
    <n v="60010337"/>
    <s v="Kunja Chandra Sekhara Babu"/>
    <x v="8"/>
    <s v="Secunderabad"/>
    <x v="298"/>
    <m/>
    <x v="24"/>
    <s v="Executives"/>
    <s v="E4"/>
    <s v="Yes"/>
    <s v="Yes"/>
    <s v="Yes"/>
    <s v="Yes"/>
    <s v="Yes"/>
    <s v="Yes"/>
    <s v="Yes"/>
    <s v="110164508994"/>
    <d v="2021-07-14T00:00:00"/>
    <d v="1899-12-30T10:34:43"/>
  </r>
  <r>
    <n v="7440"/>
    <s v="210000083617"/>
    <n v="60020139"/>
    <s v="T R C Murty"/>
    <x v="8"/>
    <s v="Secunderabad"/>
    <x v="298"/>
    <m/>
    <x v="24"/>
    <s v="Executives"/>
    <s v="E7"/>
    <s v="Yes"/>
    <s v="Yes"/>
    <s v="Yes"/>
    <s v="Yes"/>
    <s v="Yes"/>
    <s v="Yes"/>
    <s v="Yes"/>
    <s v="110164523074"/>
    <d v="2021-07-16T00:00:00"/>
    <d v="1899-12-30T16:50:36"/>
  </r>
  <r>
    <n v="7441"/>
    <s v="210000084706"/>
    <n v="60030292"/>
    <s v="G T S Rangacharyulu"/>
    <x v="8"/>
    <s v="Secunderabad"/>
    <x v="298"/>
    <m/>
    <x v="24"/>
    <s v="Executives"/>
    <s v="E2"/>
    <s v="Yes"/>
    <s v="Yes"/>
    <s v="Yes"/>
    <s v="Yes"/>
    <s v="Yes"/>
    <s v="Yes"/>
    <s v="Yes"/>
    <s v="110164523592"/>
    <d v="2021-07-20T00:00:00"/>
    <d v="1899-12-30T11:21:13"/>
  </r>
  <r>
    <n v="7451"/>
    <s v="210000083122"/>
    <n v="60003707"/>
    <s v="Praveen Kumar"/>
    <x v="8"/>
    <s v="Secunderabad"/>
    <x v="302"/>
    <m/>
    <x v="24"/>
    <s v="Executives"/>
    <s v="E3"/>
    <s v="Yes"/>
    <s v="Yes"/>
    <s v="Yes"/>
    <s v="Yes"/>
    <s v="Yes"/>
    <s v="Yes"/>
    <s v="Yes"/>
    <s v="110165304657"/>
    <d v="2021-07-15T00:00:00"/>
    <d v="1899-12-30T12:47:35"/>
  </r>
  <r>
    <n v="7456"/>
    <s v="210000078860"/>
    <n v="60031375"/>
    <s v="Vijay Kumar Tiwari"/>
    <x v="8"/>
    <s v="Secunderabad"/>
    <x v="298"/>
    <m/>
    <x v="24"/>
    <s v="Workmen"/>
    <s v="W5"/>
    <s v="Yes"/>
    <s v="Yes"/>
    <s v="Yes"/>
    <s v="Yes"/>
    <s v="Yes"/>
    <s v="Yes"/>
    <s v="Yes"/>
    <s v="110165371971"/>
    <d v="2021-07-03T00:00:00"/>
    <d v="1899-12-30T12:15:33"/>
  </r>
  <r>
    <n v="7457"/>
    <s v="210000088531"/>
    <n v="60031176"/>
    <s v="Venkatarao Katakam"/>
    <x v="8"/>
    <s v="Secunderabad"/>
    <x v="300"/>
    <m/>
    <x v="25"/>
    <s v="Workmen"/>
    <s v="W5"/>
    <s v="Yes"/>
    <s v="Yes"/>
    <s v="Yes"/>
    <s v="Yes"/>
    <s v="Yes"/>
    <s v="Yes"/>
    <s v="Yes"/>
    <s v="110165388592"/>
    <d v="2021-07-26T00:00:00"/>
    <d v="1899-12-30T22:12:54"/>
  </r>
  <r>
    <n v="7467"/>
    <s v="210000083264"/>
    <n v="60003553"/>
    <s v="Jayabharath Reddy Namireddy"/>
    <x v="8"/>
    <s v="Secunderabad"/>
    <x v="300"/>
    <m/>
    <x v="25"/>
    <s v="Executives"/>
    <s v="E4"/>
    <s v="Yes"/>
    <s v="Yes"/>
    <s v="Yes"/>
    <s v="Yes"/>
    <s v="Yes"/>
    <s v="Yes"/>
    <s v="Yes"/>
    <s v="110165484898"/>
    <d v="2021-07-15T00:00:00"/>
    <d v="1899-12-30T16:38:52"/>
  </r>
  <r>
    <n v="7473"/>
    <s v="210000088445"/>
    <n v="60031226"/>
    <s v="K Poopandian"/>
    <x v="8"/>
    <s v="Secunderabad"/>
    <x v="300"/>
    <m/>
    <x v="25"/>
    <s v="Workmen"/>
    <s v="W5"/>
    <s v="Yes"/>
    <s v="Yes"/>
    <s v="Yes"/>
    <s v="Yes"/>
    <s v="Yes"/>
    <s v="Yes"/>
    <s v="Yes"/>
    <s v="110165528995"/>
    <d v="2021-07-26T00:00:00"/>
    <d v="1899-12-30T19:10:59"/>
  </r>
  <r>
    <n v="7496"/>
    <s v="210000085581"/>
    <n v="60030339"/>
    <s v="N  Tirupathi Reddy"/>
    <x v="8"/>
    <s v="Secunderabad"/>
    <x v="299"/>
    <m/>
    <x v="25"/>
    <s v="Executives"/>
    <s v="E3"/>
    <s v="Yes"/>
    <s v="Yes"/>
    <s v="Yes"/>
    <s v="Yes"/>
    <s v="Yes"/>
    <s v="Yes"/>
    <s v="Yes"/>
    <s v="110166117641"/>
    <d v="2021-07-22T00:00:00"/>
    <d v="1899-12-30T15:11:53"/>
  </r>
  <r>
    <n v="7532"/>
    <s v="210000089640"/>
    <n v="60031098"/>
    <s v="M Chandra Shekar Reddy"/>
    <x v="8"/>
    <s v="Secunderabad"/>
    <x v="303"/>
    <m/>
    <x v="24"/>
    <s v="Executives"/>
    <s v="E6"/>
    <s v="Yes"/>
    <s v="Yes"/>
    <s v="Yes"/>
    <s v="Yes"/>
    <s v="Yes"/>
    <s v="Yes"/>
    <s v="Yes"/>
    <s v="110172983628"/>
    <d v="2021-07-27T00:00:00"/>
    <d v="1899-12-30T17:27:50"/>
  </r>
  <r>
    <n v="7570"/>
    <s v="210000081735"/>
    <n v="60030252"/>
    <s v="A Radhakrishna"/>
    <x v="8"/>
    <s v="Secunderabad"/>
    <x v="298"/>
    <m/>
    <x v="24"/>
    <s v="Executives"/>
    <s v="E7"/>
    <s v="Yes"/>
    <s v="Yes"/>
    <s v="Yes"/>
    <s v="Yes"/>
    <s v="Yes"/>
    <s v="Yes"/>
    <s v="Yes"/>
    <s v="110173676215"/>
    <d v="2021-07-12T00:00:00"/>
    <d v="1899-12-30T11:24:42"/>
  </r>
  <r>
    <n v="7578"/>
    <s v="210000091121"/>
    <n v="60003399"/>
    <s v="Viplav Chaitanya Reddy Bhimavarapu"/>
    <x v="8"/>
    <s v="Secunderabad"/>
    <x v="299"/>
    <m/>
    <x v="25"/>
    <s v="Executives"/>
    <s v="E4"/>
    <s v="Yes"/>
    <s v="Yes"/>
    <s v="Yes"/>
    <s v="Yes"/>
    <s v="Yes"/>
    <s v="Yes"/>
    <s v="Yes"/>
    <s v="110174101796"/>
    <d v="2021-07-28T00:00:00"/>
    <d v="1899-12-30T17:01:12"/>
  </r>
  <r>
    <n v="7594"/>
    <s v="210000079508"/>
    <n v="60031154"/>
    <s v="Syed Abdullah"/>
    <x v="8"/>
    <s v="Secunderabad"/>
    <x v="304"/>
    <m/>
    <x v="25"/>
    <s v="Workmen"/>
    <s v="W6"/>
    <s v="Yes"/>
    <s v="Yes"/>
    <s v="Yes"/>
    <s v="Yes"/>
    <s v="Yes"/>
    <s v="Yes"/>
    <s v="Yes"/>
    <s v="110174347456"/>
    <d v="2021-07-05T00:00:00"/>
    <d v="1899-12-30T16:36:43"/>
  </r>
  <r>
    <n v="7635"/>
    <s v="210000086011"/>
    <n v="60030266"/>
    <s v="Addepalli Venkata Vara Prasad"/>
    <x v="8"/>
    <s v="Secunderabad"/>
    <x v="298"/>
    <m/>
    <x v="24"/>
    <s v="Executives"/>
    <s v="E2"/>
    <s v="Yes"/>
    <s v="Yes"/>
    <s v="Yes"/>
    <s v="Yes"/>
    <s v="Yes"/>
    <s v="Yes"/>
    <s v="Yes"/>
    <s v="110175575208"/>
    <d v="2021-07-23T00:00:00"/>
    <d v="1899-12-30T11:08:33"/>
  </r>
  <r>
    <n v="7644"/>
    <s v="210000084701"/>
    <n v="60002369"/>
    <s v="P Satish Babu"/>
    <x v="8"/>
    <s v="Secunderabad"/>
    <x v="298"/>
    <m/>
    <x v="24"/>
    <s v="Executives"/>
    <s v="E6"/>
    <s v="Yes"/>
    <s v="Yes"/>
    <s v="Yes"/>
    <s v="Yes"/>
    <s v="Yes"/>
    <s v="Yes"/>
    <s v="Yes"/>
    <s v="110175927431"/>
    <d v="2021-07-20T00:00:00"/>
    <d v="1899-12-30T11:03:25"/>
  </r>
  <r>
    <n v="7705"/>
    <s v="210000091022"/>
    <n v="60031114"/>
    <s v="V V V Gangaji"/>
    <x v="8"/>
    <s v="Secunderabad"/>
    <x v="314"/>
    <m/>
    <x v="24"/>
    <s v="Executives"/>
    <s v="E4"/>
    <s v="Yes"/>
    <s v="Yes"/>
    <s v="Yes"/>
    <s v="Yes"/>
    <s v="Yes"/>
    <s v="Yes"/>
    <s v="Yes"/>
    <s v="110182827533"/>
    <d v="2021-07-28T00:00:00"/>
    <d v="1899-12-30T16:19:08"/>
  </r>
  <r>
    <n v="7710"/>
    <s v="210000086152"/>
    <n v="60030429"/>
    <s v="R Krishnaiah"/>
    <x v="8"/>
    <s v="Secunderabad"/>
    <x v="314"/>
    <m/>
    <x v="24"/>
    <s v="Supervisors"/>
    <s v="SSG"/>
    <s v="Yes"/>
    <s v="Yes"/>
    <s v="Yes"/>
    <s v="Yes"/>
    <s v="Yes"/>
    <s v="Yes"/>
    <s v="Yes"/>
    <s v="110183084804"/>
    <d v="2021-07-23T00:00:00"/>
    <d v="1899-12-30T13:00:01"/>
  </r>
  <r>
    <n v="7711"/>
    <s v="210000086640"/>
    <n v="60010785"/>
    <s v="Puranam Venkata Satya Sudhakar"/>
    <x v="8"/>
    <s v="Secunderabad"/>
    <x v="308"/>
    <m/>
    <x v="24"/>
    <s v="Executives"/>
    <s v="E8"/>
    <s v="Yes"/>
    <s v="Yes"/>
    <s v="Yes"/>
    <s v="Yes"/>
    <s v="Yes"/>
    <s v="Yes"/>
    <s v="Yes"/>
    <s v="110183156441"/>
    <d v="2021-07-24T00:00:00"/>
    <d v="1899-12-30T11:20:12"/>
  </r>
  <r>
    <n v="7750"/>
    <s v="210000079760"/>
    <n v="60031380"/>
    <s v="Prabhakar Narahari Jachak"/>
    <x v="8"/>
    <s v="Secunderabad"/>
    <x v="296"/>
    <m/>
    <x v="24"/>
    <s v="Workmen"/>
    <s v="W5"/>
    <s v="Yes"/>
    <s v="Yes"/>
    <s v="Yes"/>
    <s v="Yes"/>
    <s v="Yes"/>
    <s v="Yes"/>
    <s v="Yes"/>
    <s v="110184036522"/>
    <d v="2021-07-06T00:00:00"/>
    <d v="1899-12-30T12:23:34"/>
  </r>
  <r>
    <n v="7772"/>
    <s v="210000079324"/>
    <n v="60045101"/>
    <s v="Apurba Datta"/>
    <x v="8"/>
    <s v="Secunderabad"/>
    <x v="298"/>
    <m/>
    <x v="24"/>
    <s v="Executives"/>
    <s v="E2"/>
    <s v="Yes"/>
    <s v="Yes"/>
    <s v="Yes"/>
    <s v="Yes"/>
    <s v="Yes"/>
    <s v="Yes"/>
    <s v="Yes"/>
    <s v="110184509013"/>
    <d v="2021-07-05T00:00:00"/>
    <d v="1899-12-30T12:07:30"/>
  </r>
  <r>
    <n v="7817"/>
    <s v="210000085299"/>
    <n v="60030460"/>
    <s v="P V Ramana Raju"/>
    <x v="8"/>
    <s v="Secunderabad"/>
    <x v="307"/>
    <m/>
    <x v="25"/>
    <s v="Supervisors"/>
    <s v="SSG"/>
    <s v="Yes"/>
    <s v="Yes"/>
    <s v="Yes"/>
    <s v="Yes"/>
    <s v="Yes"/>
    <s v="Yes"/>
    <s v="Yes"/>
    <s v="110191999512"/>
    <d v="2021-07-22T00:00:00"/>
    <d v="1899-12-30T07:31:41"/>
  </r>
  <r>
    <n v="7852"/>
    <s v="210000089217"/>
    <n v="60002130"/>
    <s v="Vms Prakash Yerubandi"/>
    <x v="8"/>
    <s v="Secunderabad"/>
    <x v="315"/>
    <m/>
    <x v="25"/>
    <s v="Executives"/>
    <s v="E6"/>
    <s v="Yes"/>
    <s v="Yes"/>
    <s v="Yes"/>
    <s v="Yes"/>
    <s v="Yes"/>
    <s v="Yes"/>
    <s v="Yes"/>
    <s v="110193170959"/>
    <d v="2021-07-27T00:00:00"/>
    <d v="1899-12-30T16:06:06"/>
  </r>
  <r>
    <n v="7897"/>
    <s v="210000083472"/>
    <n v="60000502"/>
    <s v="Hanumantha Rao Kopalli"/>
    <x v="8"/>
    <s v="Secunderabad"/>
    <x v="298"/>
    <m/>
    <x v="24"/>
    <s v="Executives"/>
    <s v="E2"/>
    <s v="Yes"/>
    <s v="Yes"/>
    <s v="Yes"/>
    <s v="Yes"/>
    <s v="Yes"/>
    <s v="Yes"/>
    <s v="Yes"/>
    <s v="110194304329"/>
    <d v="2021-07-16T00:00:00"/>
    <d v="1899-12-30T11:54:13"/>
  </r>
  <r>
    <n v="7901"/>
    <s v="210000080081"/>
    <n v="60030116"/>
    <s v="V Susheela Devi"/>
    <x v="8"/>
    <s v="Secunderabad"/>
    <x v="298"/>
    <m/>
    <x v="24"/>
    <s v="Executives"/>
    <s v="E8"/>
    <s v="Yes"/>
    <s v="Yes"/>
    <s v="Yes"/>
    <s v="Yes"/>
    <s v="Yes"/>
    <s v="Yes"/>
    <s v="Yes"/>
    <s v="110194416175"/>
    <d v="2021-07-07T00:00:00"/>
    <d v="1899-12-30T09:49:55"/>
  </r>
  <r>
    <n v="7907"/>
    <s v="210000084883"/>
    <n v="60030999"/>
    <s v="Y V Challa Rao"/>
    <x v="8"/>
    <s v="Secunderabad"/>
    <x v="296"/>
    <m/>
    <x v="24"/>
    <s v="Executives"/>
    <s v="E5"/>
    <s v="Yes"/>
    <s v="Yes"/>
    <s v="Yes"/>
    <s v="Yes"/>
    <s v="Yes"/>
    <s v="Yes"/>
    <s v="Yes"/>
    <s v="110194480040"/>
    <d v="2021-07-20T00:00:00"/>
    <d v="1899-12-30T16:16:47"/>
  </r>
  <r>
    <n v="7908"/>
    <s v="210000083219"/>
    <n v="60030291"/>
    <s v="N Siva Lakshmi"/>
    <x v="8"/>
    <s v="Secunderabad"/>
    <x v="301"/>
    <m/>
    <x v="25"/>
    <s v="Executives"/>
    <s v="E2"/>
    <s v="Yes"/>
    <s v="Yes"/>
    <s v="Yes"/>
    <s v="Yes"/>
    <s v="Yes"/>
    <s v="Yes"/>
    <s v="Yes"/>
    <s v="110194519273"/>
    <d v="2021-07-15T00:00:00"/>
    <d v="1899-12-30T15:56:08"/>
  </r>
  <r>
    <n v="7921"/>
    <s v="210000084620"/>
    <n v="60030328"/>
    <s v="K Srinivas Jagan"/>
    <x v="8"/>
    <s v="Secunderabad"/>
    <x v="313"/>
    <m/>
    <x v="25"/>
    <s v="Executives"/>
    <s v="E4"/>
    <s v="Yes"/>
    <s v="Yes"/>
    <s v="Yes"/>
    <s v="Yes"/>
    <s v="Yes"/>
    <s v="Yes"/>
    <s v="Yes"/>
    <s v="110195892484"/>
    <d v="2021-07-20T00:00:00"/>
    <d v="1899-12-30T09:01:10"/>
  </r>
  <r>
    <n v="7922"/>
    <s v="210000083337"/>
    <n v="60000061"/>
    <s v="Sudhakar S L T"/>
    <x v="8"/>
    <s v="Secunderabad"/>
    <x v="298"/>
    <m/>
    <x v="24"/>
    <s v="Executives"/>
    <s v="E5"/>
    <s v="Yes"/>
    <s v="Yes"/>
    <s v="Yes"/>
    <s v="Yes"/>
    <s v="Yes"/>
    <s v="Yes"/>
    <s v="Yes"/>
    <s v="110196130184"/>
    <d v="2021-07-15T00:00:00"/>
    <d v="1899-12-30T19:10:16"/>
  </r>
  <r>
    <n v="7987"/>
    <s v="210000078735"/>
    <n v="60031134"/>
    <s v="M Umanaga Suresh"/>
    <x v="8"/>
    <s v="Secunderabad"/>
    <x v="298"/>
    <m/>
    <x v="24"/>
    <s v="Executives"/>
    <s v="E4"/>
    <s v="Yes"/>
    <s v="Yes"/>
    <s v="Yes"/>
    <s v="Yes"/>
    <s v="Yes"/>
    <s v="Yes"/>
    <s v="Yes"/>
    <s v="111102251229"/>
    <d v="2021-07-02T00:00:00"/>
    <d v="1899-12-30T22:22:44"/>
  </r>
  <r>
    <n v="8046"/>
    <s v="210000083630"/>
    <n v="60003946"/>
    <s v="seru vijaya ratnam raju"/>
    <x v="8"/>
    <s v="Secunderabad"/>
    <x v="297"/>
    <m/>
    <x v="25"/>
    <s v="Executives"/>
    <s v="E3"/>
    <s v="Yes"/>
    <s v="Yes"/>
    <s v="Yes"/>
    <s v="Yes"/>
    <s v="Yes"/>
    <s v="Yes"/>
    <s v="Yes"/>
    <s v="111103715291"/>
    <d v="2021-07-16T00:00:00"/>
    <d v="1899-12-30T17:13:10"/>
  </r>
  <r>
    <n v="8076"/>
    <s v="210000086259"/>
    <n v="60030290"/>
    <s v="J Narasimha Rao"/>
    <x v="8"/>
    <s v="Secunderabad"/>
    <x v="298"/>
    <m/>
    <x v="24"/>
    <s v="Supervisors"/>
    <s v="S4"/>
    <s v="Yes"/>
    <s v="Yes"/>
    <s v="Yes"/>
    <s v="Yes"/>
    <s v="Yes"/>
    <s v="Yes"/>
    <s v="Yes"/>
    <s v="111105545468"/>
    <d v="2021-07-23T00:00:00"/>
    <d v="1899-12-30T15:45:32"/>
  </r>
  <r>
    <n v="8127"/>
    <s v="210000089515"/>
    <n v="60000138"/>
    <s v="A V L N Rao"/>
    <x v="8"/>
    <s v="Secunderabad"/>
    <x v="307"/>
    <m/>
    <x v="25"/>
    <s v="Executives"/>
    <s v="E8"/>
    <s v="Yes"/>
    <s v="Yes"/>
    <s v="Yes"/>
    <s v="Yes"/>
    <s v="Yes"/>
    <s v="Yes"/>
    <s v="Yes"/>
    <s v="400080002072"/>
    <d v="2021-07-27T00:00:00"/>
    <d v="1899-12-30T16:40:43"/>
  </r>
  <r>
    <n v="8153"/>
    <s v="210000089641"/>
    <n v="60003098"/>
    <s v="JONNALAGADDA SURYA"/>
    <x v="8"/>
    <s v="Secunderabad"/>
    <x v="303"/>
    <m/>
    <x v="24"/>
    <s v="Executives"/>
    <s v="E4"/>
    <s v="Yes"/>
    <s v="Yes"/>
    <s v="Yes"/>
    <s v="Yes"/>
    <s v="Yes"/>
    <s v="Yes"/>
    <s v="Yes"/>
    <s v="500249616823"/>
    <d v="2021-07-27T00:00:00"/>
    <d v="1899-12-30T17:22:17"/>
  </r>
  <r>
    <n v="8159"/>
    <s v="210000089601"/>
    <n v="60031184"/>
    <s v="Veldandi Shivakumar"/>
    <x v="8"/>
    <s v="Secunderabad"/>
    <x v="303"/>
    <m/>
    <x v="24"/>
    <s v="Workmen"/>
    <s v="W5"/>
    <s v="Yes"/>
    <s v="Yes"/>
    <s v="Yes"/>
    <s v="Yes"/>
    <s v="Yes"/>
    <s v="Yes"/>
    <s v="Yes"/>
    <s v="500483460835"/>
    <d v="2021-07-27T00:00:00"/>
    <d v="1899-12-30T17:14:37"/>
  </r>
  <r>
    <n v="8160"/>
    <s v="210000089610"/>
    <n v="60031192"/>
    <s v="Mulakalapalli Appa  Rao"/>
    <x v="8"/>
    <s v="Secunderabad"/>
    <x v="303"/>
    <m/>
    <x v="24"/>
    <s v="Workmen"/>
    <s v="W5"/>
    <s v="Yes"/>
    <s v="Yes"/>
    <s v="Yes"/>
    <s v="Yes"/>
    <s v="Yes"/>
    <s v="Yes"/>
    <s v="Yes"/>
    <s v="500483477327"/>
    <d v="2021-07-27T00:00:00"/>
    <d v="1899-12-30T17:21:05"/>
  </r>
  <r>
    <n v="8161"/>
    <s v="210000089605"/>
    <n v="60031191"/>
    <s v="Renikuntla Mahesh"/>
    <x v="8"/>
    <s v="Secunderabad"/>
    <x v="303"/>
    <m/>
    <x v="24"/>
    <s v="Workmen"/>
    <s v="W5"/>
    <s v="Yes"/>
    <s v="Yes"/>
    <s v="Yes"/>
    <s v="Yes"/>
    <s v="Yes"/>
    <s v="Yes"/>
    <s v="Yes"/>
    <s v="500483477523"/>
    <d v="2021-07-27T00:00:00"/>
    <d v="1899-12-30T17:18:36"/>
  </r>
  <r>
    <n v="8162"/>
    <s v="210000085755"/>
    <n v="60065178"/>
    <s v="N Sathyanarayana"/>
    <x v="8"/>
    <s v="Secunderabad"/>
    <x v="296"/>
    <m/>
    <x v="24"/>
    <s v="Executives"/>
    <s v="E5"/>
    <s v="Yes"/>
    <s v="Yes"/>
    <s v="Yes"/>
    <s v="Yes"/>
    <s v="Yes"/>
    <s v="Yes"/>
    <s v="No"/>
    <s v="60065178"/>
    <d v="2021-07-22T00:00:00"/>
    <d v="1899-12-30T18:26:40"/>
  </r>
  <r>
    <n v="21"/>
    <s v="210000082425"/>
    <n v="60011265"/>
    <s v="Ashutosh Shrivastava"/>
    <x v="9"/>
    <s v="Bangalore"/>
    <x v="324"/>
    <m/>
    <x v="26"/>
    <s v="Executives"/>
    <s v="E2"/>
    <s v="Yes"/>
    <s v="Yes"/>
    <s v="Yes"/>
    <s v="Yes"/>
    <s v="Yes"/>
    <s v="Yes"/>
    <s v="No"/>
    <s v="0"/>
    <d v="2021-07-13T00:00:00"/>
    <d v="1899-12-30T17:00:17"/>
  </r>
  <r>
    <n v="31"/>
    <s v="210000083462"/>
    <n v="60000628"/>
    <s v="Senthil Kumar R"/>
    <x v="9"/>
    <s v="Bangalore"/>
    <x v="324"/>
    <m/>
    <x v="26"/>
    <s v="Executives"/>
    <s v="E2"/>
    <s v="Yes"/>
    <s v="Yes"/>
    <s v="Yes"/>
    <s v="Yes"/>
    <s v="Yes"/>
    <s v="Yes"/>
    <s v="No"/>
    <s v="0"/>
    <d v="2021-07-16T00:00:00"/>
    <d v="1899-12-30T11:12:23"/>
  </r>
  <r>
    <n v="37"/>
    <s v="210000083727"/>
    <n v="60020613"/>
    <s v="Bogela Venu Gopal Patnaik"/>
    <x v="9"/>
    <s v="Bangalore"/>
    <x v="325"/>
    <m/>
    <x v="27"/>
    <s v="Executives"/>
    <s v="E2"/>
    <s v="Yes"/>
    <s v="Yes"/>
    <s v="Yes"/>
    <s v="Yes"/>
    <s v="Yes"/>
    <s v="Yes"/>
    <s v="No"/>
    <s v="0"/>
    <d v="2021-07-17T00:00:00"/>
    <d v="1899-12-30T09:38:13"/>
  </r>
  <r>
    <n v="46"/>
    <s v="210000084361"/>
    <n v="60003765"/>
    <s v="S Akaash"/>
    <x v="9"/>
    <s v="Bangalore"/>
    <x v="326"/>
    <m/>
    <x v="27"/>
    <s v="Executives"/>
    <s v="E2"/>
    <s v="Yes"/>
    <s v="Yes"/>
    <s v="Yes"/>
    <s v="Yes"/>
    <s v="Yes"/>
    <s v="Yes"/>
    <s v="No"/>
    <s v="0"/>
    <d v="2021-07-19T00:00:00"/>
    <d v="1899-12-30T15:01:12"/>
  </r>
  <r>
    <n v="55"/>
    <s v="210000085408"/>
    <n v="60020618"/>
    <s v="Veeravarapu V Ramana"/>
    <x v="9"/>
    <s v="Bangalore"/>
    <x v="327"/>
    <m/>
    <x v="28"/>
    <s v="Executives"/>
    <s v="E2"/>
    <s v="Yes"/>
    <s v="Yes"/>
    <s v="Yes"/>
    <s v="Yes"/>
    <s v="Yes"/>
    <s v="Yes"/>
    <s v="No"/>
    <s v="0"/>
    <d v="2021-07-22T00:00:00"/>
    <d v="1899-12-30T11:45:07"/>
  </r>
  <r>
    <n v="58"/>
    <s v="210000085648"/>
    <n v="60003850"/>
    <s v="Rahul Kumar"/>
    <x v="9"/>
    <s v="Bangalore"/>
    <x v="328"/>
    <m/>
    <x v="27"/>
    <s v="Executives"/>
    <s v="E2"/>
    <s v="Yes"/>
    <s v="Yes"/>
    <s v="Yes"/>
    <s v="Yes"/>
    <s v="Yes"/>
    <s v="Yes"/>
    <s v="No"/>
    <s v="0"/>
    <d v="2021-07-22T00:00:00"/>
    <d v="1899-12-30T16:26:00"/>
  </r>
  <r>
    <n v="59"/>
    <s v="210000085722"/>
    <n v="60030439"/>
    <s v="Ch Venkat Reddy"/>
    <x v="9"/>
    <s v="Bangalore"/>
    <x v="329"/>
    <m/>
    <x v="26"/>
    <s v="Executives"/>
    <s v="E2"/>
    <s v="Yes"/>
    <s v="Yes"/>
    <s v="Yes"/>
    <s v="Yes"/>
    <s v="Yes"/>
    <s v="Yes"/>
    <s v="No"/>
    <s v="0"/>
    <d v="2021-07-22T00:00:00"/>
    <d v="1899-12-30T17:28:47"/>
  </r>
  <r>
    <n v="66"/>
    <s v="210000086033"/>
    <n v="60004129"/>
    <s v="LIKITHA M.R."/>
    <x v="9"/>
    <s v="Bangalore"/>
    <x v="324"/>
    <m/>
    <x v="26"/>
    <s v="Executives"/>
    <s v="E2"/>
    <s v="Yes"/>
    <s v="Yes"/>
    <s v="Yes"/>
    <s v="Yes"/>
    <s v="Yes"/>
    <s v="Yes"/>
    <s v="No"/>
    <s v="0"/>
    <d v="2021-07-23T00:00:00"/>
    <d v="1899-12-30T11:37:25"/>
  </r>
  <r>
    <n v="83"/>
    <s v="210000086942"/>
    <n v="60030438"/>
    <s v="R Prabhakar Reddy"/>
    <x v="9"/>
    <s v="Bangalore"/>
    <x v="330"/>
    <m/>
    <x v="27"/>
    <s v="Executives"/>
    <s v="E2"/>
    <s v="Yes"/>
    <s v="Yes"/>
    <s v="Yes"/>
    <s v="Yes"/>
    <s v="Yes"/>
    <s v="Yes"/>
    <s v="No"/>
    <s v="0"/>
    <d v="2021-07-24T00:00:00"/>
    <d v="1899-12-30T18:57:17"/>
  </r>
  <r>
    <n v="111"/>
    <s v="210000087340"/>
    <n v="60004002"/>
    <s v="RINTU MAURAY"/>
    <x v="9"/>
    <s v="Bangalore"/>
    <x v="329"/>
    <m/>
    <x v="26"/>
    <s v="Executives"/>
    <s v="E2"/>
    <s v="Yes"/>
    <s v="Yes"/>
    <s v="Yes"/>
    <s v="Yes"/>
    <s v="Yes"/>
    <s v="Yes"/>
    <s v="No"/>
    <s v="0"/>
    <d v="2021-07-26T00:00:00"/>
    <d v="1899-12-30T10:06:59"/>
  </r>
  <r>
    <n v="120"/>
    <s v="210000088491"/>
    <n v="60060061"/>
    <s v="Pandi Krishnan N"/>
    <x v="9"/>
    <s v="Bangalore"/>
    <x v="331"/>
    <m/>
    <x v="28"/>
    <s v="Executives"/>
    <s v="E2"/>
    <s v="Yes"/>
    <s v="Yes"/>
    <s v="Yes"/>
    <s v="Yes"/>
    <s v="Yes"/>
    <s v="Yes"/>
    <s v="No"/>
    <s v="0"/>
    <d v="2021-07-26T00:00:00"/>
    <d v="1899-12-30T20:15:07"/>
  </r>
  <r>
    <n v="122"/>
    <s v="210000088304"/>
    <n v="60031144"/>
    <s v="E Hanumanthu"/>
    <x v="9"/>
    <s v="Bangalore"/>
    <x v="329"/>
    <m/>
    <x v="26"/>
    <s v="Executives"/>
    <s v="E2"/>
    <s v="Yes"/>
    <s v="Yes"/>
    <s v="Yes"/>
    <s v="Yes"/>
    <s v="Yes"/>
    <s v="Yes"/>
    <s v="No"/>
    <s v="0"/>
    <d v="2021-07-26T00:00:00"/>
    <d v="1899-12-30T17:25:10"/>
  </r>
  <r>
    <n v="136"/>
    <s v="210000087980"/>
    <n v="60003875"/>
    <s v="Rahul Bundel"/>
    <x v="9"/>
    <s v="Bangalore"/>
    <x v="332"/>
    <m/>
    <x v="27"/>
    <s v="Executives"/>
    <s v="E2"/>
    <s v="Yes"/>
    <s v="Yes"/>
    <s v="Yes"/>
    <s v="Yes"/>
    <s v="Yes"/>
    <s v="Yes"/>
    <s v="No"/>
    <s v="0"/>
    <d v="2021-07-26T00:00:00"/>
    <d v="1899-12-30T15:23:41"/>
  </r>
  <r>
    <n v="138"/>
    <s v="210000087687"/>
    <n v="60065015"/>
    <s v="Asish Kumar Das"/>
    <x v="9"/>
    <s v="Bangalore"/>
    <x v="324"/>
    <m/>
    <x v="26"/>
    <s v="Executives"/>
    <s v="E2"/>
    <s v="Yes"/>
    <s v="Yes"/>
    <s v="Yes"/>
    <s v="Yes"/>
    <s v="Yes"/>
    <s v="Yes"/>
    <s v="No"/>
    <s v="0"/>
    <d v="2021-07-26T00:00:00"/>
    <d v="1899-12-30T12:07:49"/>
  </r>
  <r>
    <n v="144"/>
    <s v="210000088556"/>
    <n v="60003866"/>
    <s v="Firoj Kumar Sethi"/>
    <x v="9"/>
    <s v="Bangalore"/>
    <x v="333"/>
    <m/>
    <x v="27"/>
    <s v="Executives"/>
    <s v="E2"/>
    <s v="Yes"/>
    <s v="Yes"/>
    <s v="Yes"/>
    <s v="Yes"/>
    <s v="Yes"/>
    <s v="Yes"/>
    <s v="No"/>
    <s v="0"/>
    <d v="2021-07-27T00:00:00"/>
    <d v="1899-12-30T00:41:17"/>
  </r>
  <r>
    <n v="155"/>
    <s v="210000088901"/>
    <n v="60030515"/>
    <s v="Rajib Lochan Pradhan"/>
    <x v="9"/>
    <s v="Bangalore"/>
    <x v="334"/>
    <m/>
    <x v="29"/>
    <s v="Executives"/>
    <s v="E2"/>
    <s v="Yes"/>
    <s v="Yes"/>
    <s v="Yes"/>
    <s v="Yes"/>
    <s v="Yes"/>
    <s v="Yes"/>
    <s v="No"/>
    <s v="0"/>
    <d v="2021-07-27T00:00:00"/>
    <d v="1899-12-30T11:27:01"/>
  </r>
  <r>
    <n v="176"/>
    <s v="210000089612"/>
    <n v="60010336"/>
    <s v="Ravichandran M G"/>
    <x v="9"/>
    <s v="Bangalore"/>
    <x v="324"/>
    <m/>
    <x v="26"/>
    <s v="Executives"/>
    <s v="E2"/>
    <s v="Yes"/>
    <s v="Yes"/>
    <s v="Yes"/>
    <s v="Yes"/>
    <s v="Yes"/>
    <s v="Yes"/>
    <s v="No"/>
    <s v="0"/>
    <d v="2021-07-27T00:00:00"/>
    <d v="1899-12-30T17:21:18"/>
  </r>
  <r>
    <n v="179"/>
    <s v="210000089727"/>
    <n v="60003754"/>
    <s v="Jibin Job"/>
    <x v="9"/>
    <s v="Bangalore"/>
    <x v="333"/>
    <m/>
    <x v="27"/>
    <s v="Executives"/>
    <s v="E2"/>
    <s v="Yes"/>
    <s v="Yes"/>
    <s v="Yes"/>
    <s v="Yes"/>
    <s v="Yes"/>
    <s v="Yes"/>
    <s v="No"/>
    <s v="0"/>
    <d v="2021-07-27T00:00:00"/>
    <d v="1899-12-30T18:08:20"/>
  </r>
  <r>
    <n v="184"/>
    <s v="210000089462"/>
    <n v="60060412"/>
    <s v="Prabhakaran R"/>
    <x v="9"/>
    <s v="Bangalore"/>
    <x v="335"/>
    <m/>
    <x v="26"/>
    <s v="Executives"/>
    <s v="E2"/>
    <s v="Yes"/>
    <s v="Yes"/>
    <s v="Yes"/>
    <s v="Yes"/>
    <s v="Yes"/>
    <s v="Yes"/>
    <s v="No"/>
    <s v="0"/>
    <d v="2021-07-27T00:00:00"/>
    <d v="1899-12-30T16:22:37"/>
  </r>
  <r>
    <n v="186"/>
    <s v="210000089739"/>
    <n v="60060052"/>
    <s v="Athirai P"/>
    <x v="9"/>
    <s v="Bangalore"/>
    <x v="330"/>
    <m/>
    <x v="27"/>
    <s v="Executives"/>
    <s v="E2"/>
    <s v="Yes"/>
    <s v="Yes"/>
    <s v="Yes"/>
    <s v="Yes"/>
    <s v="Yes"/>
    <s v="Yes"/>
    <s v="No"/>
    <s v="0"/>
    <d v="2021-07-27T00:00:00"/>
    <d v="1899-12-30T18:25:09"/>
  </r>
  <r>
    <n v="191"/>
    <s v="210000089273"/>
    <n v="60003747"/>
    <s v="Shitikantha Mohanty"/>
    <x v="9"/>
    <s v="Bangalore"/>
    <x v="333"/>
    <m/>
    <x v="27"/>
    <s v="Executives"/>
    <s v="E2"/>
    <s v="Yes"/>
    <s v="Yes"/>
    <s v="Yes"/>
    <s v="Yes"/>
    <s v="Yes"/>
    <s v="Yes"/>
    <s v="No"/>
    <s v="0"/>
    <d v="2021-07-27T00:00:00"/>
    <d v="1899-12-30T15:38:55"/>
  </r>
  <r>
    <n v="193"/>
    <s v="210000089520"/>
    <n v="60031149"/>
    <s v="D Manoharakanaka Raju"/>
    <x v="9"/>
    <s v="Bangalore"/>
    <x v="335"/>
    <m/>
    <x v="26"/>
    <s v="Executives"/>
    <s v="E2"/>
    <s v="Yes"/>
    <s v="Yes"/>
    <s v="Yes"/>
    <s v="Yes"/>
    <s v="Yes"/>
    <s v="Yes"/>
    <s v="No"/>
    <s v="0"/>
    <d v="2021-07-27T00:00:00"/>
    <d v="1899-12-30T16:48:34"/>
  </r>
  <r>
    <n v="194"/>
    <s v="210000089667"/>
    <n v="60003772"/>
    <s v="Jampula Madhuri"/>
    <x v="9"/>
    <s v="Bangalore"/>
    <x v="331"/>
    <m/>
    <x v="28"/>
    <s v="Executives"/>
    <s v="E2"/>
    <s v="Yes"/>
    <s v="Yes"/>
    <s v="Yes"/>
    <s v="Yes"/>
    <s v="Yes"/>
    <s v="Yes"/>
    <s v="No"/>
    <s v="0"/>
    <d v="2021-07-27T00:00:00"/>
    <d v="1899-12-30T17:45:56"/>
  </r>
  <r>
    <n v="201"/>
    <s v="210000089901"/>
    <n v="60030525"/>
    <s v="P Prabhu Santhanam"/>
    <x v="9"/>
    <s v="Bangalore"/>
    <x v="336"/>
    <m/>
    <x v="26"/>
    <s v="Executives"/>
    <s v="E2"/>
    <s v="Yes"/>
    <s v="Yes"/>
    <s v="Yes"/>
    <s v="Yes"/>
    <s v="Yes"/>
    <s v="Yes"/>
    <s v="No"/>
    <s v="0"/>
    <d v="2021-07-28T00:00:00"/>
    <d v="1899-12-30T00:20:58"/>
  </r>
  <r>
    <n v="207"/>
    <s v="210000090128"/>
    <n v="60003844"/>
    <s v="Sachin A"/>
    <x v="9"/>
    <s v="Bangalore"/>
    <x v="337"/>
    <m/>
    <x v="27"/>
    <s v="Executives"/>
    <s v="E2"/>
    <s v="Yes"/>
    <s v="Yes"/>
    <s v="Yes"/>
    <s v="Yes"/>
    <s v="Yes"/>
    <s v="Yes"/>
    <s v="No"/>
    <s v="0"/>
    <d v="2021-07-28T00:00:00"/>
    <d v="1899-12-30T10:27:35"/>
  </r>
  <r>
    <n v="215"/>
    <s v="210000090813"/>
    <n v="60003862"/>
    <s v="Anandapadmanabhan A"/>
    <x v="9"/>
    <s v="Bangalore"/>
    <x v="333"/>
    <m/>
    <x v="27"/>
    <s v="Executives"/>
    <s v="E2"/>
    <s v="Yes"/>
    <s v="Yes"/>
    <s v="Yes"/>
    <s v="Yes"/>
    <s v="Yes"/>
    <s v="Yes"/>
    <s v="No"/>
    <s v="0"/>
    <d v="2021-07-28T00:00:00"/>
    <d v="1899-12-30T14:48:34"/>
  </r>
  <r>
    <n v="222"/>
    <s v="210000090728"/>
    <n v="60003800"/>
    <s v="Km Pinky"/>
    <x v="9"/>
    <s v="Bangalore"/>
    <x v="333"/>
    <m/>
    <x v="27"/>
    <s v="Executives"/>
    <s v="E2"/>
    <s v="Yes"/>
    <s v="Yes"/>
    <s v="Yes"/>
    <s v="Yes"/>
    <s v="Yes"/>
    <s v="Yes"/>
    <s v="No"/>
    <s v="0"/>
    <d v="2021-07-28T00:00:00"/>
    <d v="1899-12-30T14:29:51"/>
  </r>
  <r>
    <n v="224"/>
    <s v="210000090342"/>
    <n v="60003864"/>
    <s v="Rajender Lavudiya"/>
    <x v="9"/>
    <s v="Bangalore"/>
    <x v="333"/>
    <m/>
    <x v="27"/>
    <s v="Executives"/>
    <s v="E2"/>
    <s v="Yes"/>
    <s v="Yes"/>
    <s v="Yes"/>
    <s v="Yes"/>
    <s v="Yes"/>
    <s v="Yes"/>
    <s v="No"/>
    <s v="0"/>
    <d v="2021-07-28T00:00:00"/>
    <d v="1899-12-30T11:24:17"/>
  </r>
  <r>
    <n v="232"/>
    <s v="210000090914"/>
    <n v="60010393"/>
    <s v="Remanan N"/>
    <x v="9"/>
    <s v="Bangalore"/>
    <x v="338"/>
    <m/>
    <x v="28"/>
    <s v="Executives"/>
    <s v="E2"/>
    <s v="Yes"/>
    <s v="Yes"/>
    <s v="Yes"/>
    <s v="Yes"/>
    <s v="Yes"/>
    <s v="Yes"/>
    <s v="No"/>
    <s v="0"/>
    <d v="2021-07-28T00:00:00"/>
    <d v="1899-12-30T15:36:07"/>
  </r>
  <r>
    <n v="237"/>
    <s v="210000090537"/>
    <n v="60003752"/>
    <s v="Yalamati Venkatramayya"/>
    <x v="9"/>
    <s v="Bangalore"/>
    <x v="333"/>
    <m/>
    <x v="27"/>
    <s v="Executives"/>
    <s v="E2"/>
    <s v="Yes"/>
    <s v="Yes"/>
    <s v="Yes"/>
    <s v="Yes"/>
    <s v="Yes"/>
    <s v="Yes"/>
    <s v="No"/>
    <s v="0"/>
    <d v="2021-07-28T00:00:00"/>
    <d v="1899-12-30T12:21:16"/>
  </r>
  <r>
    <n v="241"/>
    <s v="210000090260"/>
    <n v="60060413"/>
    <s v="Chitturi Suresh ."/>
    <x v="9"/>
    <s v="Bangalore"/>
    <x v="326"/>
    <m/>
    <x v="27"/>
    <s v="Executives"/>
    <s v="E2"/>
    <s v="Yes"/>
    <s v="Yes"/>
    <s v="Yes"/>
    <s v="Yes"/>
    <s v="Yes"/>
    <s v="Yes"/>
    <s v="No"/>
    <s v="0"/>
    <d v="2021-07-28T00:00:00"/>
    <d v="1899-12-30T11:05:46"/>
  </r>
  <r>
    <n v="243"/>
    <s v="210000090422"/>
    <n v="60003876"/>
    <s v="Palash Kumar Meena"/>
    <x v="9"/>
    <s v="Bangalore"/>
    <x v="334"/>
    <m/>
    <x v="29"/>
    <s v="Executives"/>
    <s v="E2"/>
    <s v="Yes"/>
    <s v="Yes"/>
    <s v="Yes"/>
    <s v="Yes"/>
    <s v="Yes"/>
    <s v="Yes"/>
    <s v="No"/>
    <s v="0"/>
    <d v="2021-07-28T00:00:00"/>
    <d v="1899-12-30T11:44:41"/>
  </r>
  <r>
    <n v="252"/>
    <s v="210000091427"/>
    <n v="60004001"/>
    <s v="SANGARAJU PRAVEEN KUMAR RAJU"/>
    <x v="9"/>
    <s v="Bangalore"/>
    <x v="336"/>
    <m/>
    <x v="26"/>
    <s v="Executives"/>
    <s v="E2"/>
    <s v="Yes"/>
    <s v="Yes"/>
    <s v="Yes"/>
    <s v="Yes"/>
    <s v="Yes"/>
    <s v="Yes"/>
    <s v="No"/>
    <s v="0"/>
    <d v="2021-07-28T00:00:00"/>
    <d v="1899-12-30T19:54:58"/>
  </r>
  <r>
    <n v="255"/>
    <s v="210000091148"/>
    <n v="60020651"/>
    <s v="Padam Ganpati Wakodikar"/>
    <x v="9"/>
    <s v="Bangalore"/>
    <x v="337"/>
    <m/>
    <x v="27"/>
    <s v="Executives"/>
    <s v="E2"/>
    <s v="Yes"/>
    <s v="Yes"/>
    <s v="Yes"/>
    <s v="Yes"/>
    <s v="Yes"/>
    <s v="Yes"/>
    <s v="No"/>
    <s v="0"/>
    <d v="2021-07-28T00:00:00"/>
    <d v="1899-12-30T17:14:38"/>
  </r>
  <r>
    <n v="266"/>
    <s v="210000091174"/>
    <n v="60060411"/>
    <s v="Manikandan S"/>
    <x v="9"/>
    <s v="Bangalore"/>
    <x v="336"/>
    <m/>
    <x v="26"/>
    <s v="Executives"/>
    <s v="E2"/>
    <s v="Yes"/>
    <s v="Yes"/>
    <s v="Yes"/>
    <s v="Yes"/>
    <s v="Yes"/>
    <s v="Yes"/>
    <s v="No"/>
    <s v="0"/>
    <d v="2021-07-28T00:00:00"/>
    <d v="1899-12-30T17:16:58"/>
  </r>
  <r>
    <n v="274"/>
    <s v="210000091151"/>
    <n v="60003877"/>
    <s v="Arvind Bhadoliya"/>
    <x v="9"/>
    <s v="Bangalore"/>
    <x v="339"/>
    <m/>
    <x v="26"/>
    <s v="Executives"/>
    <s v="E2"/>
    <s v="Yes"/>
    <s v="Yes"/>
    <s v="Yes"/>
    <s v="Yes"/>
    <s v="Yes"/>
    <s v="Yes"/>
    <s v="No"/>
    <s v="0"/>
    <d v="2021-07-28T00:00:00"/>
    <d v="1899-12-30T17:04:49"/>
  </r>
  <r>
    <n v="311"/>
    <s v="210000092210"/>
    <n v="60003856"/>
    <s v="Vana Vijaya Saradhi Naidu"/>
    <x v="9"/>
    <s v="Bangalore"/>
    <x v="340"/>
    <m/>
    <x v="27"/>
    <s v="Executives"/>
    <s v="E2"/>
    <s v="Yes"/>
    <s v="Yes"/>
    <s v="Yes"/>
    <s v="Yes"/>
    <s v="Yes"/>
    <s v="Yes"/>
    <s v="No"/>
    <s v="0"/>
    <d v="2021-07-29T00:00:00"/>
    <d v="1899-12-30T14:41:04"/>
  </r>
  <r>
    <n v="331"/>
    <s v="210000092697"/>
    <n v="60003815"/>
    <s v="Sammeta Sandhya Devi"/>
    <x v="9"/>
    <s v="Bangalore"/>
    <x v="324"/>
    <m/>
    <x v="26"/>
    <s v="Executives"/>
    <s v="E2"/>
    <s v="Yes"/>
    <s v="Yes"/>
    <s v="Yes"/>
    <s v="Yes"/>
    <s v="Yes"/>
    <s v="Yes"/>
    <s v="No"/>
    <s v="0"/>
    <d v="2021-07-29T00:00:00"/>
    <d v="1899-12-30T19:02:36"/>
  </r>
  <r>
    <n v="346"/>
    <s v="210000092893"/>
    <n v="60003766"/>
    <s v="Pydakula Kishore Kumar"/>
    <x v="9"/>
    <s v="Bangalore"/>
    <x v="333"/>
    <m/>
    <x v="27"/>
    <s v="Executives"/>
    <s v="E2"/>
    <s v="Yes"/>
    <s v="Yes"/>
    <s v="Yes"/>
    <s v="Yes"/>
    <s v="Yes"/>
    <s v="Yes"/>
    <s v="No"/>
    <s v="0"/>
    <d v="2021-07-30T00:00:00"/>
    <d v="1899-12-30T00:47:43"/>
  </r>
  <r>
    <n v="385"/>
    <s v="210000094102"/>
    <n v="60060410"/>
    <s v="Jeeva Shankar G"/>
    <x v="9"/>
    <s v="Bangalore"/>
    <x v="341"/>
    <m/>
    <x v="27"/>
    <s v="Executives"/>
    <s v="E2"/>
    <s v="Yes"/>
    <s v="Yes"/>
    <s v="Yes"/>
    <s v="Yes"/>
    <s v="Yes"/>
    <s v="Yes"/>
    <s v="No"/>
    <s v="0"/>
    <d v="2021-07-31T00:00:00"/>
    <d v="1899-12-30T09:24:24"/>
  </r>
  <r>
    <n v="401"/>
    <s v="210000095268"/>
    <n v="60016751"/>
    <s v="Shunmugasamy S"/>
    <x v="9"/>
    <s v="Bangalore"/>
    <x v="342"/>
    <m/>
    <x v="27"/>
    <s v="Executives"/>
    <s v="E2"/>
    <s v="Yes"/>
    <s v="Yes"/>
    <s v="Yes"/>
    <s v="Yes"/>
    <s v="Yes"/>
    <s v="Yes"/>
    <s v="No"/>
    <s v="0"/>
    <d v="2021-08-03T00:00:00"/>
    <d v="1899-12-30T10:44:34"/>
  </r>
  <r>
    <n v="412"/>
    <s v="210000096550"/>
    <n v="60003854"/>
    <s v="Naman Khanna"/>
    <x v="9"/>
    <s v="Bangalore"/>
    <x v="343"/>
    <m/>
    <x v="27"/>
    <s v="Executives"/>
    <s v="E2"/>
    <s v="Yes"/>
    <s v="Yes"/>
    <s v="Yes"/>
    <s v="Yes"/>
    <s v="Yes"/>
    <s v="Yes"/>
    <s v="No"/>
    <s v="0"/>
    <d v="2021-08-06T00:00:00"/>
    <d v="1899-12-30T15:56:39"/>
  </r>
  <r>
    <n v="433"/>
    <s v="210000080138"/>
    <n v="60003693"/>
    <s v="VIKRAM VIKRAM"/>
    <x v="9"/>
    <s v="Bangalore"/>
    <x v="344"/>
    <m/>
    <x v="26"/>
    <s v="Executives"/>
    <s v="E3"/>
    <s v="Yes"/>
    <s v="Yes"/>
    <s v="Yes"/>
    <s v="Yes"/>
    <s v="Yes"/>
    <s v="Yes"/>
    <s v="No"/>
    <s v="0"/>
    <d v="2021-07-07T00:00:00"/>
    <d v="1899-12-30T11:28:29"/>
  </r>
  <r>
    <n v="439"/>
    <s v="210000080246"/>
    <n v="60020448"/>
    <s v="R. Subramanian"/>
    <x v="9"/>
    <s v="Bangalore"/>
    <x v="324"/>
    <m/>
    <x v="26"/>
    <s v="Executives"/>
    <s v="E3"/>
    <s v="Yes"/>
    <s v="Yes"/>
    <s v="Yes"/>
    <s v="Yes"/>
    <s v="Yes"/>
    <s v="Yes"/>
    <s v="No"/>
    <s v="0"/>
    <d v="2021-07-07T00:00:00"/>
    <d v="1899-12-30T14:33:01"/>
  </r>
  <r>
    <n v="469"/>
    <s v="210000083237"/>
    <n v="60003657"/>
    <s v="MANIKANTA SASANAPURI"/>
    <x v="9"/>
    <s v="Bangalore"/>
    <x v="324"/>
    <m/>
    <x v="26"/>
    <s v="Executives"/>
    <s v="E3"/>
    <s v="Yes"/>
    <s v="Yes"/>
    <s v="Yes"/>
    <s v="Yes"/>
    <s v="Yes"/>
    <s v="Yes"/>
    <s v="No"/>
    <s v="0"/>
    <d v="2021-07-15T00:00:00"/>
    <d v="1899-12-30T16:46:04"/>
  </r>
  <r>
    <n v="471"/>
    <s v="210000084429"/>
    <n v="60010380"/>
    <s v="T P Raghu"/>
    <x v="9"/>
    <s v="Bangalore"/>
    <x v="324"/>
    <m/>
    <x v="26"/>
    <s v="Executives"/>
    <s v="E3"/>
    <s v="Yes"/>
    <s v="Yes"/>
    <s v="Yes"/>
    <s v="Yes"/>
    <s v="Yes"/>
    <s v="Yes"/>
    <s v="No"/>
    <s v="0"/>
    <d v="2021-07-19T00:00:00"/>
    <d v="1899-12-30T16:42:44"/>
  </r>
  <r>
    <n v="484"/>
    <s v="210000085257"/>
    <n v="60030524"/>
    <s v="Jacob Kurvilla"/>
    <x v="9"/>
    <s v="Bangalore"/>
    <x v="331"/>
    <m/>
    <x v="28"/>
    <s v="Executives"/>
    <s v="E3"/>
    <s v="Yes"/>
    <s v="Yes"/>
    <s v="Yes"/>
    <s v="Yes"/>
    <s v="Yes"/>
    <s v="Yes"/>
    <s v="No"/>
    <s v="0"/>
    <d v="2021-07-21T00:00:00"/>
    <d v="1899-12-30T19:32:51"/>
  </r>
  <r>
    <n v="485"/>
    <s v="210000085319"/>
    <n v="60004051"/>
    <s v="ANU PRAHALADAN"/>
    <x v="9"/>
    <s v="Bangalore"/>
    <x v="324"/>
    <m/>
    <x v="26"/>
    <s v="Executives"/>
    <s v="E3"/>
    <s v="Yes"/>
    <s v="Yes"/>
    <s v="Yes"/>
    <s v="Yes"/>
    <s v="Yes"/>
    <s v="Yes"/>
    <s v="No"/>
    <s v="0"/>
    <d v="2021-07-22T00:00:00"/>
    <d v="1899-12-30T09:56:05"/>
  </r>
  <r>
    <n v="487"/>
    <s v="210000085290"/>
    <n v="60004055"/>
    <s v="Madhusmita Das"/>
    <x v="9"/>
    <s v="Bangalore"/>
    <x v="324"/>
    <m/>
    <x v="26"/>
    <s v="Executives"/>
    <s v="E3"/>
    <s v="Yes"/>
    <s v="Yes"/>
    <s v="Yes"/>
    <s v="Yes"/>
    <s v="Yes"/>
    <s v="Yes"/>
    <s v="No"/>
    <s v="0"/>
    <d v="2021-07-22T00:00:00"/>
    <d v="1899-12-30T09:56:03"/>
  </r>
  <r>
    <n v="495"/>
    <s v="210000085837"/>
    <n v="60003708"/>
    <s v="Devi Lal Badbadwal"/>
    <x v="9"/>
    <s v="Bangalore"/>
    <x v="345"/>
    <m/>
    <x v="26"/>
    <s v="Executives"/>
    <s v="E3"/>
    <s v="Yes"/>
    <s v="Yes"/>
    <s v="Yes"/>
    <s v="Yes"/>
    <s v="Yes"/>
    <s v="Yes"/>
    <s v="No"/>
    <s v="0"/>
    <d v="2021-07-23T00:00:00"/>
    <d v="1899-12-30T08:35:17"/>
  </r>
  <r>
    <n v="516"/>
    <s v="210000087327"/>
    <n v="60004007"/>
    <s v="Aashna Bodele"/>
    <x v="9"/>
    <s v="Bangalore"/>
    <x v="337"/>
    <m/>
    <x v="27"/>
    <s v="Executives"/>
    <s v="E3"/>
    <s v="Yes"/>
    <s v="Yes"/>
    <s v="Yes"/>
    <s v="Yes"/>
    <s v="Yes"/>
    <s v="Yes"/>
    <s v="No"/>
    <s v="0"/>
    <d v="2021-07-26T00:00:00"/>
    <d v="1899-12-30T09:57:07"/>
  </r>
  <r>
    <n v="522"/>
    <s v="210000087584"/>
    <n v="60003933"/>
    <s v="Mohan Ram"/>
    <x v="9"/>
    <s v="Bangalore"/>
    <x v="345"/>
    <m/>
    <x v="26"/>
    <s v="Executives"/>
    <s v="E3"/>
    <s v="Yes"/>
    <s v="Yes"/>
    <s v="Yes"/>
    <s v="Yes"/>
    <s v="Yes"/>
    <s v="Yes"/>
    <s v="No"/>
    <s v="0"/>
    <d v="2021-07-26T00:00:00"/>
    <d v="1899-12-30T11:27:07"/>
  </r>
  <r>
    <n v="534"/>
    <s v="210000088124"/>
    <n v="60003683"/>
    <s v="AJAY KUMAR MEENA"/>
    <x v="9"/>
    <s v="Bangalore"/>
    <x v="342"/>
    <m/>
    <x v="27"/>
    <s v="Executives"/>
    <s v="E3"/>
    <s v="Yes"/>
    <s v="Yes"/>
    <s v="Yes"/>
    <s v="Yes"/>
    <s v="Yes"/>
    <s v="Yes"/>
    <s v="No"/>
    <s v="0"/>
    <d v="2021-07-26T00:00:00"/>
    <d v="1899-12-30T16:05:56"/>
  </r>
  <r>
    <n v="539"/>
    <s v="210000088058"/>
    <n v="60016630"/>
    <s v="Santosh V"/>
    <x v="9"/>
    <s v="Bangalore"/>
    <x v="346"/>
    <m/>
    <x v="28"/>
    <s v="Executives"/>
    <s v="E3"/>
    <s v="Yes"/>
    <s v="Yes"/>
    <s v="Yes"/>
    <s v="Yes"/>
    <s v="Yes"/>
    <s v="Yes"/>
    <s v="No"/>
    <s v="0"/>
    <d v="2021-07-26T00:00:00"/>
    <d v="1899-12-30T15:50:44"/>
  </r>
  <r>
    <n v="548"/>
    <s v="210000088689"/>
    <n v="60060008"/>
    <s v="Saravana Manikandan J"/>
    <x v="9"/>
    <s v="Bangalore"/>
    <x v="333"/>
    <m/>
    <x v="27"/>
    <s v="Executives"/>
    <s v="E3"/>
    <s v="Yes"/>
    <s v="Yes"/>
    <s v="Yes"/>
    <s v="Yes"/>
    <s v="Yes"/>
    <s v="Yes"/>
    <s v="No"/>
    <s v="0"/>
    <d v="2021-07-27T00:00:00"/>
    <d v="1899-12-30T10:09:10"/>
  </r>
  <r>
    <n v="560"/>
    <s v="210000088593"/>
    <n v="60020285"/>
    <s v="Joy P T"/>
    <x v="9"/>
    <s v="Bangalore"/>
    <x v="347"/>
    <m/>
    <x v="28"/>
    <s v="Executives"/>
    <s v="E3"/>
    <s v="Yes"/>
    <s v="Yes"/>
    <s v="Yes"/>
    <s v="Yes"/>
    <s v="Yes"/>
    <s v="Yes"/>
    <s v="No"/>
    <s v="0"/>
    <d v="2021-07-27T00:00:00"/>
    <d v="1899-12-30T09:04:09"/>
  </r>
  <r>
    <n v="564"/>
    <s v="210000089838"/>
    <n v="60003710"/>
    <s v="Ravi Kumar"/>
    <x v="9"/>
    <s v="Bangalore"/>
    <x v="331"/>
    <m/>
    <x v="28"/>
    <s v="Executives"/>
    <s v="E3"/>
    <s v="Yes"/>
    <s v="Yes"/>
    <s v="Yes"/>
    <s v="Yes"/>
    <s v="Yes"/>
    <s v="Yes"/>
    <s v="No"/>
    <s v="0"/>
    <d v="2021-07-27T00:00:00"/>
    <d v="1899-12-30T21:03:29"/>
  </r>
  <r>
    <n v="566"/>
    <s v="210000089501"/>
    <n v="60060313"/>
    <s v="Pavan Kumar Madamsetty"/>
    <x v="9"/>
    <s v="Bangalore"/>
    <x v="340"/>
    <m/>
    <x v="27"/>
    <s v="Executives"/>
    <s v="E3"/>
    <s v="Yes"/>
    <s v="Yes"/>
    <s v="Yes"/>
    <s v="Yes"/>
    <s v="Yes"/>
    <s v="Yes"/>
    <s v="No"/>
    <s v="0"/>
    <d v="2021-07-27T00:00:00"/>
    <d v="1899-12-30T16:31:21"/>
  </r>
  <r>
    <n v="585"/>
    <s v="210000090655"/>
    <n v="60010472"/>
    <s v="Omanakuttan B"/>
    <x v="9"/>
    <s v="Bangalore"/>
    <x v="338"/>
    <m/>
    <x v="28"/>
    <s v="Executives"/>
    <s v="E3"/>
    <s v="Yes"/>
    <s v="Yes"/>
    <s v="Yes"/>
    <s v="Yes"/>
    <s v="Yes"/>
    <s v="Yes"/>
    <s v="No"/>
    <s v="0"/>
    <d v="2021-07-28T00:00:00"/>
    <d v="1899-12-30T13:01:44"/>
  </r>
  <r>
    <n v="586"/>
    <s v="210000090831"/>
    <n v="60004029"/>
    <s v="AMAN SIDDIQUI"/>
    <x v="9"/>
    <s v="Bangalore"/>
    <x v="338"/>
    <m/>
    <x v="28"/>
    <s v="Executives"/>
    <s v="E3"/>
    <s v="Yes"/>
    <s v="Yes"/>
    <s v="Yes"/>
    <s v="Yes"/>
    <s v="Yes"/>
    <s v="Yes"/>
    <s v="No"/>
    <s v="0"/>
    <d v="2021-07-28T00:00:00"/>
    <d v="1899-12-30T15:01:28"/>
  </r>
  <r>
    <n v="588"/>
    <s v="210000090863"/>
    <n v="60004121"/>
    <s v="HARSH KUMAR"/>
    <x v="9"/>
    <s v="Bangalore"/>
    <x v="348"/>
    <m/>
    <x v="27"/>
    <s v="Executives"/>
    <s v="E3"/>
    <s v="Yes"/>
    <s v="Yes"/>
    <s v="Yes"/>
    <s v="Yes"/>
    <s v="Yes"/>
    <s v="Yes"/>
    <s v="No"/>
    <s v="0"/>
    <d v="2021-07-28T00:00:00"/>
    <d v="1899-12-30T15:15:25"/>
  </r>
  <r>
    <n v="590"/>
    <s v="210000090385"/>
    <n v="60031120"/>
    <s v="Jobby Devassy"/>
    <x v="9"/>
    <s v="Bangalore"/>
    <x v="334"/>
    <m/>
    <x v="29"/>
    <s v="Executives"/>
    <s v="E3"/>
    <s v="Yes"/>
    <s v="Yes"/>
    <s v="Yes"/>
    <s v="Yes"/>
    <s v="Yes"/>
    <s v="Yes"/>
    <s v="No"/>
    <s v="0"/>
    <d v="2021-07-28T00:00:00"/>
    <d v="1899-12-30T11:36:55"/>
  </r>
  <r>
    <n v="597"/>
    <s v="210000090178"/>
    <n v="60010355"/>
    <s v="Richard Lazarus"/>
    <x v="9"/>
    <s v="Bangalore"/>
    <x v="349"/>
    <m/>
    <x v="27"/>
    <s v="Executives"/>
    <s v="E3"/>
    <s v="Yes"/>
    <s v="Yes"/>
    <s v="Yes"/>
    <s v="Yes"/>
    <s v="Yes"/>
    <s v="Yes"/>
    <s v="No"/>
    <s v="0"/>
    <d v="2021-07-28T00:00:00"/>
    <d v="1899-12-30T10:41:17"/>
  </r>
  <r>
    <n v="606"/>
    <s v="210000091389"/>
    <n v="60003903"/>
    <s v="AKASH GAUTAM"/>
    <x v="9"/>
    <s v="Bangalore"/>
    <x v="329"/>
    <m/>
    <x v="26"/>
    <s v="Executives"/>
    <s v="E3"/>
    <s v="Yes"/>
    <s v="Yes"/>
    <s v="Yes"/>
    <s v="Yes"/>
    <s v="Yes"/>
    <s v="Yes"/>
    <s v="No"/>
    <s v="0"/>
    <d v="2021-07-28T00:00:00"/>
    <d v="1899-12-30T19:34:29"/>
  </r>
  <r>
    <n v="616"/>
    <s v="210000091250"/>
    <n v="60003549"/>
    <s v="Sirigiri Venkatesh"/>
    <x v="9"/>
    <s v="Bangalore"/>
    <x v="350"/>
    <m/>
    <x v="27"/>
    <s v="Executives"/>
    <s v="E3"/>
    <s v="Yes"/>
    <s v="Yes"/>
    <s v="Yes"/>
    <s v="Yes"/>
    <s v="Yes"/>
    <s v="Yes"/>
    <s v="No"/>
    <s v="0"/>
    <d v="2021-07-28T00:00:00"/>
    <d v="1899-12-30T18:00:38"/>
  </r>
  <r>
    <n v="619"/>
    <s v="210000091145"/>
    <n v="60003715"/>
    <s v="VINEET KUMAR PATEL"/>
    <x v="9"/>
    <s v="Bangalore"/>
    <x v="336"/>
    <m/>
    <x v="26"/>
    <s v="Executives"/>
    <s v="E3"/>
    <s v="Yes"/>
    <s v="Yes"/>
    <s v="Yes"/>
    <s v="Yes"/>
    <s v="Yes"/>
    <s v="Yes"/>
    <s v="No"/>
    <s v="0"/>
    <d v="2021-07-28T00:00:00"/>
    <d v="1899-12-30T17:11:06"/>
  </r>
  <r>
    <n v="620"/>
    <s v="210000091194"/>
    <n v="60003690"/>
    <s v="AMASBYL NAGESH BHAT"/>
    <x v="9"/>
    <s v="Bangalore"/>
    <x v="333"/>
    <m/>
    <x v="27"/>
    <s v="Executives"/>
    <s v="E3"/>
    <s v="Yes"/>
    <s v="Yes"/>
    <s v="Yes"/>
    <s v="Yes"/>
    <s v="Yes"/>
    <s v="Yes"/>
    <s v="No"/>
    <s v="0"/>
    <d v="2021-07-28T00:00:00"/>
    <d v="1899-12-30T17:22:57"/>
  </r>
  <r>
    <n v="622"/>
    <s v="210000091054"/>
    <n v="60003684"/>
    <s v="BHIM SINGH KRIVAL"/>
    <x v="9"/>
    <s v="Bangalore"/>
    <x v="325"/>
    <m/>
    <x v="27"/>
    <s v="Executives"/>
    <s v="E3"/>
    <s v="Yes"/>
    <s v="Yes"/>
    <s v="Yes"/>
    <s v="Yes"/>
    <s v="Yes"/>
    <s v="Yes"/>
    <s v="No"/>
    <s v="0"/>
    <d v="2021-07-28T00:00:00"/>
    <d v="1899-12-30T16:37:13"/>
  </r>
  <r>
    <n v="624"/>
    <s v="210000091525"/>
    <n v="60020616"/>
    <s v="Ravi Pachuru"/>
    <x v="9"/>
    <s v="Bangalore"/>
    <x v="344"/>
    <m/>
    <x v="26"/>
    <s v="Executives"/>
    <s v="E3"/>
    <s v="Yes"/>
    <s v="Yes"/>
    <s v="Yes"/>
    <s v="Yes"/>
    <s v="Yes"/>
    <s v="Yes"/>
    <s v="No"/>
    <s v="0"/>
    <d v="2021-07-29T00:00:00"/>
    <d v="1899-12-30T06:40:03"/>
  </r>
  <r>
    <n v="626"/>
    <s v="210000091546"/>
    <n v="60003716"/>
    <s v="GYANENDRA SINGH YADAV"/>
    <x v="9"/>
    <s v="Bangalore"/>
    <x v="351"/>
    <m/>
    <x v="27"/>
    <s v="Executives"/>
    <s v="E3"/>
    <s v="Yes"/>
    <s v="Yes"/>
    <s v="Yes"/>
    <s v="Yes"/>
    <s v="Yes"/>
    <s v="Yes"/>
    <s v="No"/>
    <s v="0"/>
    <d v="2021-07-29T00:00:00"/>
    <d v="1899-12-30T00:07:50"/>
  </r>
  <r>
    <n v="631"/>
    <s v="210000092280"/>
    <n v="60003651"/>
    <s v="RAHUL RAJ"/>
    <x v="9"/>
    <s v="Bangalore"/>
    <x v="338"/>
    <m/>
    <x v="28"/>
    <s v="Executives"/>
    <s v="E3"/>
    <s v="Yes"/>
    <s v="Yes"/>
    <s v="Yes"/>
    <s v="Yes"/>
    <s v="Yes"/>
    <s v="Yes"/>
    <s v="No"/>
    <s v="0"/>
    <d v="2021-07-29T00:00:00"/>
    <d v="1899-12-30T15:16:33"/>
  </r>
  <r>
    <n v="641"/>
    <s v="210000092713"/>
    <n v="60004125"/>
    <s v="ABHISHEK GARG"/>
    <x v="9"/>
    <s v="Bangalore"/>
    <x v="324"/>
    <m/>
    <x v="26"/>
    <s v="Executives"/>
    <s v="E3"/>
    <s v="Yes"/>
    <s v="Yes"/>
    <s v="Yes"/>
    <s v="Yes"/>
    <s v="Yes"/>
    <s v="Yes"/>
    <s v="No"/>
    <s v="0"/>
    <d v="2021-07-29T00:00:00"/>
    <d v="1899-12-30T19:13:09"/>
  </r>
  <r>
    <n v="650"/>
    <s v="210000092651"/>
    <n v="60003597"/>
    <s v="Navya S"/>
    <x v="9"/>
    <s v="Bangalore"/>
    <x v="338"/>
    <m/>
    <x v="28"/>
    <s v="Executives"/>
    <s v="E3"/>
    <s v="Yes"/>
    <s v="Yes"/>
    <s v="Yes"/>
    <s v="Yes"/>
    <s v="Yes"/>
    <s v="Yes"/>
    <s v="No"/>
    <s v="0"/>
    <d v="2021-07-29T00:00:00"/>
    <d v="1899-12-30T18:03:33"/>
  </r>
  <r>
    <n v="654"/>
    <s v="210000093301"/>
    <n v="60004027"/>
    <s v="ABHINAV KUMAR GUPTA"/>
    <x v="9"/>
    <s v="Bangalore"/>
    <x v="342"/>
    <m/>
    <x v="27"/>
    <s v="Executives"/>
    <s v="E3"/>
    <s v="Yes"/>
    <s v="Yes"/>
    <s v="Yes"/>
    <s v="Yes"/>
    <s v="Yes"/>
    <s v="Yes"/>
    <s v="No"/>
    <s v="0"/>
    <d v="2021-07-30T00:00:00"/>
    <d v="1899-12-30T11:29:09"/>
  </r>
  <r>
    <n v="657"/>
    <s v="210000093131"/>
    <n v="60003601"/>
    <s v="MADDALA PRAMODH KUMAR"/>
    <x v="9"/>
    <s v="Bangalore"/>
    <x v="329"/>
    <m/>
    <x v="26"/>
    <s v="Executives"/>
    <s v="E3"/>
    <s v="Yes"/>
    <s v="Yes"/>
    <s v="Yes"/>
    <s v="Yes"/>
    <s v="Yes"/>
    <s v="Yes"/>
    <s v="No"/>
    <s v="0"/>
    <d v="2021-07-30T00:00:00"/>
    <d v="1899-12-30T10:30:16"/>
  </r>
  <r>
    <n v="664"/>
    <s v="210000094017"/>
    <n v="60003922"/>
    <s v="KARUNA SHAKYAWAL"/>
    <x v="9"/>
    <s v="Bangalore"/>
    <x v="330"/>
    <m/>
    <x v="27"/>
    <s v="Executives"/>
    <s v="E3"/>
    <s v="Yes"/>
    <s v="Yes"/>
    <s v="Yes"/>
    <s v="Yes"/>
    <s v="Yes"/>
    <s v="Yes"/>
    <s v="No"/>
    <s v="0"/>
    <d v="2021-07-30T00:00:00"/>
    <d v="1899-12-30T22:33:58"/>
  </r>
  <r>
    <n v="671"/>
    <s v="210000094504"/>
    <n v="60003961"/>
    <s v="SWATI MEENA"/>
    <x v="9"/>
    <s v="Bangalore"/>
    <x v="352"/>
    <m/>
    <x v="26"/>
    <s v="Executives"/>
    <s v="E3"/>
    <s v="Yes"/>
    <s v="Yes"/>
    <s v="Yes"/>
    <s v="Yes"/>
    <s v="Yes"/>
    <s v="Yes"/>
    <s v="No"/>
    <s v="0"/>
    <d v="2021-07-31T00:00:00"/>
    <d v="1899-12-30T15:01:14"/>
  </r>
  <r>
    <n v="681"/>
    <s v="210000096531"/>
    <n v="60003906"/>
    <s v="Chandra Kishore Sahani"/>
    <x v="9"/>
    <s v="Bangalore"/>
    <x v="325"/>
    <m/>
    <x v="27"/>
    <s v="Executives"/>
    <s v="E3"/>
    <s v="Yes"/>
    <s v="Yes"/>
    <s v="Yes"/>
    <s v="Yes"/>
    <s v="Yes"/>
    <s v="Yes"/>
    <s v="No"/>
    <s v="0"/>
    <d v="2021-08-06T00:00:00"/>
    <d v="1899-12-30T15:11:06"/>
  </r>
  <r>
    <n v="683"/>
    <s v="210000097115"/>
    <n v="60003915"/>
    <s v="APARNA RAJU"/>
    <x v="9"/>
    <s v="Bangalore"/>
    <x v="353"/>
    <m/>
    <x v="27"/>
    <s v="Executives"/>
    <s v="E3"/>
    <s v="Yes"/>
    <s v="Yes"/>
    <s v="Yes"/>
    <s v="Yes"/>
    <s v="Yes"/>
    <s v="Yes"/>
    <s v="No"/>
    <s v="0"/>
    <d v="2021-08-09T00:00:00"/>
    <d v="1899-12-30T11:13:54"/>
  </r>
  <r>
    <n v="690"/>
    <s v="210000080000"/>
    <n v="60030520"/>
    <s v="Prakashayya ."/>
    <x v="9"/>
    <s v="Bangalore"/>
    <x v="344"/>
    <m/>
    <x v="26"/>
    <s v="Executives"/>
    <s v="E4"/>
    <s v="Yes"/>
    <s v="Yes"/>
    <s v="Yes"/>
    <s v="Yes"/>
    <s v="Yes"/>
    <s v="Yes"/>
    <s v="No"/>
    <s v="0"/>
    <d v="2021-07-06T00:00:00"/>
    <d v="1899-12-30T18:03:48"/>
  </r>
  <r>
    <n v="711"/>
    <s v="210000083101"/>
    <n v="60003465"/>
    <s v="SHALINI NIGAM"/>
    <x v="9"/>
    <s v="Bangalore"/>
    <x v="324"/>
    <m/>
    <x v="26"/>
    <s v="Executives"/>
    <s v="E4"/>
    <s v="Yes"/>
    <s v="Yes"/>
    <s v="Yes"/>
    <s v="Yes"/>
    <s v="Yes"/>
    <s v="Yes"/>
    <s v="No"/>
    <s v="0"/>
    <d v="2021-07-15T00:00:00"/>
    <d v="1899-12-30T12:19:43"/>
  </r>
  <r>
    <n v="719"/>
    <s v="210000084377"/>
    <n v="60050310"/>
    <s v="Joy K V"/>
    <x v="9"/>
    <s v="Bangalore"/>
    <x v="354"/>
    <m/>
    <x v="28"/>
    <s v="Executives"/>
    <s v="E4"/>
    <s v="Yes"/>
    <s v="Yes"/>
    <s v="Yes"/>
    <s v="Yes"/>
    <s v="Yes"/>
    <s v="Yes"/>
    <s v="No"/>
    <s v="0"/>
    <d v="2021-07-19T00:00:00"/>
    <d v="1899-12-30T15:45:00"/>
  </r>
  <r>
    <n v="721"/>
    <s v="210000084216"/>
    <n v="60003413"/>
    <s v="Kunkanur Subodhkanth ."/>
    <x v="9"/>
    <s v="Bangalore"/>
    <x v="348"/>
    <m/>
    <x v="27"/>
    <s v="Executives"/>
    <s v="E4"/>
    <s v="Yes"/>
    <s v="Yes"/>
    <s v="Yes"/>
    <s v="Yes"/>
    <s v="Yes"/>
    <s v="Yes"/>
    <s v="No"/>
    <s v="0"/>
    <d v="2021-07-19T00:00:00"/>
    <d v="1899-12-30T11:51:02"/>
  </r>
  <r>
    <n v="724"/>
    <s v="210000084531"/>
    <n v="60003109"/>
    <s v="Chaudhari Pranali Pandurang"/>
    <x v="9"/>
    <s v="Bangalore"/>
    <x v="339"/>
    <m/>
    <x v="26"/>
    <s v="Executives"/>
    <s v="E4"/>
    <s v="Yes"/>
    <s v="Yes"/>
    <s v="Yes"/>
    <s v="Yes"/>
    <s v="Yes"/>
    <s v="Yes"/>
    <s v="No"/>
    <s v="0"/>
    <d v="2021-07-19T00:00:00"/>
    <d v="1899-12-30T17:42:26"/>
  </r>
  <r>
    <n v="742"/>
    <s v="210000085459"/>
    <n v="60003547"/>
    <s v="Pavan Kumar Kaja"/>
    <x v="9"/>
    <s v="Bangalore"/>
    <x v="355"/>
    <m/>
    <x v="27"/>
    <s v="Executives"/>
    <s v="E4"/>
    <s v="Yes"/>
    <s v="Yes"/>
    <s v="Yes"/>
    <s v="Yes"/>
    <s v="Yes"/>
    <s v="Yes"/>
    <s v="No"/>
    <s v="0"/>
    <d v="2021-07-22T00:00:00"/>
    <d v="1899-12-30T13:06:33"/>
  </r>
  <r>
    <n v="747"/>
    <s v="210000086253"/>
    <n v="60060417"/>
    <s v="RANJEET ASHOK JADHAV"/>
    <x v="9"/>
    <s v="Bangalore"/>
    <x v="356"/>
    <m/>
    <x v="26"/>
    <s v="Executives"/>
    <s v="E4"/>
    <s v="Yes"/>
    <s v="Yes"/>
    <s v="Yes"/>
    <s v="Yes"/>
    <s v="Yes"/>
    <s v="Yes"/>
    <s v="No"/>
    <s v="0"/>
    <d v="2021-07-23T00:00:00"/>
    <d v="1899-12-30T15:36:19"/>
  </r>
  <r>
    <n v="758"/>
    <s v="210000086799"/>
    <n v="60060252"/>
    <s v="Chalapathi Bathala"/>
    <x v="9"/>
    <s v="Bangalore"/>
    <x v="336"/>
    <m/>
    <x v="26"/>
    <s v="Executives"/>
    <s v="E4"/>
    <s v="Yes"/>
    <s v="Yes"/>
    <s v="Yes"/>
    <s v="Yes"/>
    <s v="Yes"/>
    <s v="Yes"/>
    <s v="No"/>
    <s v="0"/>
    <d v="2021-07-24T00:00:00"/>
    <d v="1899-12-30T14:49:24"/>
  </r>
  <r>
    <n v="775"/>
    <s v="210000087368"/>
    <n v="60030389"/>
    <s v="K Malla Reddy"/>
    <x v="9"/>
    <s v="Bangalore"/>
    <x v="330"/>
    <m/>
    <x v="27"/>
    <s v="Executives"/>
    <s v="E4"/>
    <s v="Yes"/>
    <s v="Yes"/>
    <s v="Yes"/>
    <s v="Yes"/>
    <s v="Yes"/>
    <s v="Yes"/>
    <s v="No"/>
    <s v="0"/>
    <d v="2021-07-26T00:00:00"/>
    <d v="1899-12-30T10:09:43"/>
  </r>
  <r>
    <n v="777"/>
    <s v="210000087223"/>
    <n v="60003464"/>
    <s v="POORNA CHANDRA RAO MANIKALA"/>
    <x v="9"/>
    <s v="Bangalore"/>
    <x v="324"/>
    <m/>
    <x v="26"/>
    <s v="Executives"/>
    <s v="E4"/>
    <s v="Yes"/>
    <s v="Yes"/>
    <s v="Yes"/>
    <s v="Yes"/>
    <s v="Yes"/>
    <s v="Yes"/>
    <s v="No"/>
    <s v="0"/>
    <d v="2021-07-26T00:00:00"/>
    <d v="1899-12-30T08:19:04"/>
  </r>
  <r>
    <n v="780"/>
    <s v="210000087401"/>
    <n v="60003536"/>
    <s v="Pulipati Leela Sai Rama Krishna"/>
    <x v="9"/>
    <s v="Bangalore"/>
    <x v="357"/>
    <m/>
    <x v="26"/>
    <s v="Executives"/>
    <s v="E4"/>
    <s v="Yes"/>
    <s v="Yes"/>
    <s v="Yes"/>
    <s v="Yes"/>
    <s v="Yes"/>
    <s v="Yes"/>
    <s v="No"/>
    <s v="0"/>
    <d v="2021-07-26T00:00:00"/>
    <d v="1899-12-30T10:16:26"/>
  </r>
  <r>
    <n v="785"/>
    <s v="210000087861"/>
    <n v="60003119"/>
    <s v="VISHWANATH S ARAKERI"/>
    <x v="9"/>
    <s v="Bangalore"/>
    <x v="333"/>
    <m/>
    <x v="27"/>
    <s v="Executives"/>
    <s v="E4"/>
    <s v="Yes"/>
    <s v="Yes"/>
    <s v="Yes"/>
    <s v="Yes"/>
    <s v="Yes"/>
    <s v="Yes"/>
    <s v="No"/>
    <s v="0"/>
    <d v="2021-07-26T00:00:00"/>
    <d v="1899-12-30T13:16:46"/>
  </r>
  <r>
    <n v="786"/>
    <s v="210000088093"/>
    <n v="60003347"/>
    <s v="Kolli Naveen"/>
    <x v="9"/>
    <s v="Bangalore"/>
    <x v="324"/>
    <m/>
    <x v="26"/>
    <s v="Executives"/>
    <s v="E4"/>
    <s v="Yes"/>
    <s v="Yes"/>
    <s v="Yes"/>
    <s v="Yes"/>
    <s v="Yes"/>
    <s v="Yes"/>
    <s v="No"/>
    <s v="0"/>
    <d v="2021-07-26T00:00:00"/>
    <d v="1899-12-30T15:54:44"/>
  </r>
  <r>
    <n v="798"/>
    <s v="210000087712"/>
    <n v="60003531"/>
    <s v="Balineni Bhaskar"/>
    <x v="9"/>
    <s v="Bangalore"/>
    <x v="353"/>
    <m/>
    <x v="27"/>
    <s v="Executives"/>
    <s v="E4"/>
    <s v="Yes"/>
    <s v="Yes"/>
    <s v="Yes"/>
    <s v="Yes"/>
    <s v="Yes"/>
    <s v="Yes"/>
    <s v="No"/>
    <s v="0"/>
    <d v="2021-07-26T00:00:00"/>
    <d v="1899-12-30T12:11:49"/>
  </r>
  <r>
    <n v="805"/>
    <s v="210000087884"/>
    <n v="60003512"/>
    <s v="Taneti Dharma Teja"/>
    <x v="9"/>
    <s v="Bangalore"/>
    <x v="349"/>
    <m/>
    <x v="27"/>
    <s v="Executives"/>
    <s v="E4"/>
    <s v="Yes"/>
    <s v="Yes"/>
    <s v="Yes"/>
    <s v="Yes"/>
    <s v="Yes"/>
    <s v="Yes"/>
    <s v="No"/>
    <s v="0"/>
    <d v="2021-07-26T00:00:00"/>
    <d v="1899-12-30T13:29:45"/>
  </r>
  <r>
    <n v="809"/>
    <s v="210000088425"/>
    <n v="60060083"/>
    <s v="Murugesan K"/>
    <x v="9"/>
    <s v="Bangalore"/>
    <x v="358"/>
    <m/>
    <x v="27"/>
    <s v="Executives"/>
    <s v="E4"/>
    <s v="Yes"/>
    <s v="Yes"/>
    <s v="Yes"/>
    <s v="Yes"/>
    <s v="Yes"/>
    <s v="Yes"/>
    <s v="No"/>
    <s v="0"/>
    <d v="2021-07-26T00:00:00"/>
    <d v="1899-12-30T19:24:47"/>
  </r>
  <r>
    <n v="834"/>
    <s v="210000088441"/>
    <n v="60003438"/>
    <s v="Bhawan Prasad"/>
    <x v="9"/>
    <s v="Bangalore"/>
    <x v="343"/>
    <m/>
    <x v="27"/>
    <s v="Executives"/>
    <s v="E4"/>
    <s v="Yes"/>
    <s v="Yes"/>
    <s v="Yes"/>
    <s v="Yes"/>
    <s v="Yes"/>
    <s v="Yes"/>
    <s v="No"/>
    <s v="0"/>
    <d v="2021-07-26T00:00:00"/>
    <d v="1899-12-30T18:47:44"/>
  </r>
  <r>
    <n v="835"/>
    <s v="210000088601"/>
    <n v="60010603"/>
    <s v="Pratheepan K T"/>
    <x v="9"/>
    <s v="Bangalore"/>
    <x v="359"/>
    <m/>
    <x v="28"/>
    <s v="Executives"/>
    <s v="E4"/>
    <s v="Yes"/>
    <s v="Yes"/>
    <s v="Yes"/>
    <s v="Yes"/>
    <s v="Yes"/>
    <s v="Yes"/>
    <s v="No"/>
    <s v="0"/>
    <d v="2021-07-27T00:00:00"/>
    <d v="1899-12-30T09:19:19"/>
  </r>
  <r>
    <n v="846"/>
    <s v="210000088938"/>
    <n v="60030490"/>
    <s v="Jayaram V"/>
    <x v="9"/>
    <s v="Bangalore"/>
    <x v="357"/>
    <m/>
    <x v="26"/>
    <s v="Executives"/>
    <s v="E4"/>
    <s v="Yes"/>
    <s v="Yes"/>
    <s v="Yes"/>
    <s v="Yes"/>
    <s v="Yes"/>
    <s v="Yes"/>
    <s v="No"/>
    <s v="0"/>
    <d v="2021-07-27T00:00:00"/>
    <d v="1899-12-30T11:51:13"/>
  </r>
  <r>
    <n v="851"/>
    <s v="210000089271"/>
    <n v="60003038"/>
    <s v="Sachin P Santosh"/>
    <x v="9"/>
    <s v="Bangalore"/>
    <x v="336"/>
    <m/>
    <x v="26"/>
    <s v="Executives"/>
    <s v="E4"/>
    <s v="Yes"/>
    <s v="Yes"/>
    <s v="Yes"/>
    <s v="Yes"/>
    <s v="Yes"/>
    <s v="Yes"/>
    <s v="No"/>
    <s v="0"/>
    <d v="2021-07-27T00:00:00"/>
    <d v="1899-12-30T14:55:56"/>
  </r>
  <r>
    <n v="853"/>
    <s v="210000088641"/>
    <n v="60003008"/>
    <s v="Aladiperumal R"/>
    <x v="9"/>
    <s v="Bangalore"/>
    <x v="343"/>
    <m/>
    <x v="27"/>
    <s v="Executives"/>
    <s v="E4"/>
    <s v="Yes"/>
    <s v="Yes"/>
    <s v="Yes"/>
    <s v="Yes"/>
    <s v="Yes"/>
    <s v="Yes"/>
    <s v="No"/>
    <s v="0"/>
    <d v="2021-07-27T00:00:00"/>
    <d v="1899-12-30T09:38:03"/>
  </r>
  <r>
    <n v="871"/>
    <s v="210000089416"/>
    <n v="60003186"/>
    <s v="Prince M.P"/>
    <x v="9"/>
    <s v="Bangalore"/>
    <x v="359"/>
    <m/>
    <x v="28"/>
    <s v="Executives"/>
    <s v="E4"/>
    <s v="Yes"/>
    <s v="Yes"/>
    <s v="Yes"/>
    <s v="Yes"/>
    <s v="Yes"/>
    <s v="Yes"/>
    <s v="No"/>
    <s v="0"/>
    <d v="2021-07-27T00:00:00"/>
    <d v="1899-12-30T16:07:30"/>
  </r>
  <r>
    <n v="877"/>
    <s v="210000089792"/>
    <n v="60060416"/>
    <s v="Prashant Vasantrao Dhoke"/>
    <x v="9"/>
    <s v="Bangalore"/>
    <x v="324"/>
    <m/>
    <x v="26"/>
    <s v="Executives"/>
    <s v="E4"/>
    <s v="Yes"/>
    <s v="Yes"/>
    <s v="Yes"/>
    <s v="Yes"/>
    <s v="Yes"/>
    <s v="Yes"/>
    <s v="No"/>
    <s v="0"/>
    <d v="2021-07-27T00:00:00"/>
    <d v="1899-12-30T18:53:35"/>
  </r>
  <r>
    <n v="880"/>
    <s v="210000089730"/>
    <n v="60003373"/>
    <s v="Sottappanavar Truptesh"/>
    <x v="9"/>
    <s v="Bangalore"/>
    <x v="324"/>
    <m/>
    <x v="26"/>
    <s v="Executives"/>
    <s v="E4"/>
    <s v="Yes"/>
    <s v="Yes"/>
    <s v="Yes"/>
    <s v="Yes"/>
    <s v="Yes"/>
    <s v="Yes"/>
    <s v="No"/>
    <s v="0"/>
    <d v="2021-07-27T00:00:00"/>
    <d v="1899-12-30T18:14:38"/>
  </r>
  <r>
    <n v="887"/>
    <s v="210000089907"/>
    <n v="60003469"/>
    <s v="Dungala Dharmaveer"/>
    <x v="9"/>
    <s v="Bangalore"/>
    <x v="324"/>
    <m/>
    <x v="26"/>
    <s v="Executives"/>
    <s v="E4"/>
    <s v="Yes"/>
    <s v="Yes"/>
    <s v="Yes"/>
    <s v="Yes"/>
    <s v="Yes"/>
    <s v="Yes"/>
    <s v="No"/>
    <s v="0"/>
    <d v="2021-07-28T00:00:00"/>
    <d v="1899-12-30T08:22:06"/>
  </r>
  <r>
    <n v="890"/>
    <s v="210000090099"/>
    <n v="60003456"/>
    <s v="AKULA PHANINDRA"/>
    <x v="9"/>
    <s v="Bangalore"/>
    <x v="330"/>
    <m/>
    <x v="27"/>
    <s v="Executives"/>
    <s v="E4"/>
    <s v="Yes"/>
    <s v="Yes"/>
    <s v="Yes"/>
    <s v="Yes"/>
    <s v="Yes"/>
    <s v="Yes"/>
    <s v="No"/>
    <s v="0"/>
    <d v="2021-07-28T00:00:00"/>
    <d v="1899-12-30T10:17:36"/>
  </r>
  <r>
    <n v="898"/>
    <s v="210000090634"/>
    <n v="60031116"/>
    <s v="Soundararajan A"/>
    <x v="9"/>
    <s v="Bangalore"/>
    <x v="340"/>
    <m/>
    <x v="27"/>
    <s v="Executives"/>
    <s v="E4"/>
    <s v="Yes"/>
    <s v="Yes"/>
    <s v="Yes"/>
    <s v="Yes"/>
    <s v="Yes"/>
    <s v="Yes"/>
    <s v="No"/>
    <s v="0"/>
    <d v="2021-07-28T00:00:00"/>
    <d v="1899-12-30T12:55:53"/>
  </r>
  <r>
    <n v="899"/>
    <s v="210000090762"/>
    <n v="60030523"/>
    <s v="P S Devasudhakar"/>
    <x v="9"/>
    <s v="Bangalore"/>
    <x v="324"/>
    <m/>
    <x v="26"/>
    <s v="Executives"/>
    <s v="E4"/>
    <s v="Yes"/>
    <s v="Yes"/>
    <s v="Yes"/>
    <s v="Yes"/>
    <s v="Yes"/>
    <s v="Yes"/>
    <s v="No"/>
    <s v="0"/>
    <d v="2021-07-28T00:00:00"/>
    <d v="1899-12-30T14:16:54"/>
  </r>
  <r>
    <n v="900"/>
    <s v="210000090827"/>
    <n v="60003233"/>
    <s v="Abinash Naik"/>
    <x v="9"/>
    <s v="Bangalore"/>
    <x v="336"/>
    <m/>
    <x v="26"/>
    <s v="Executives"/>
    <s v="E4"/>
    <s v="Yes"/>
    <s v="Yes"/>
    <s v="Yes"/>
    <s v="Yes"/>
    <s v="Yes"/>
    <s v="Yes"/>
    <s v="No"/>
    <s v="0"/>
    <d v="2021-07-28T00:00:00"/>
    <d v="1899-12-30T15:10:13"/>
  </r>
  <r>
    <n v="909"/>
    <s v="210000090338"/>
    <n v="60003398"/>
    <s v="Pradeep Kumar"/>
    <x v="9"/>
    <s v="Bangalore"/>
    <x v="333"/>
    <m/>
    <x v="27"/>
    <s v="Executives"/>
    <s v="E4"/>
    <s v="Yes"/>
    <s v="Yes"/>
    <s v="Yes"/>
    <s v="Yes"/>
    <s v="Yes"/>
    <s v="Yes"/>
    <s v="No"/>
    <s v="0"/>
    <d v="2021-07-28T00:00:00"/>
    <d v="1899-12-30T11:27:05"/>
  </r>
  <r>
    <n v="921"/>
    <s v="210000091090"/>
    <n v="60030435"/>
    <s v="P G Dennis"/>
    <x v="9"/>
    <s v="Bangalore"/>
    <x v="324"/>
    <m/>
    <x v="26"/>
    <s v="Executives"/>
    <s v="E4"/>
    <s v="Yes"/>
    <s v="Yes"/>
    <s v="Yes"/>
    <s v="Yes"/>
    <s v="Yes"/>
    <s v="Yes"/>
    <s v="No"/>
    <s v="0"/>
    <d v="2021-07-28T00:00:00"/>
    <d v="1899-12-30T16:57:51"/>
  </r>
  <r>
    <n v="922"/>
    <s v="210000091282"/>
    <n v="60003537"/>
    <s v="Santosh Reddy Annem"/>
    <x v="9"/>
    <s v="Bangalore"/>
    <x v="360"/>
    <m/>
    <x v="27"/>
    <s v="Executives"/>
    <s v="E4"/>
    <s v="Yes"/>
    <s v="Yes"/>
    <s v="Yes"/>
    <s v="Yes"/>
    <s v="Yes"/>
    <s v="Yes"/>
    <s v="No"/>
    <s v="0"/>
    <d v="2021-07-28T00:00:00"/>
    <d v="1899-12-30T17:55:59"/>
  </r>
  <r>
    <n v="925"/>
    <s v="210000091226"/>
    <n v="60003467"/>
    <s v="BISWAJIT MONDAL"/>
    <x v="9"/>
    <s v="Bangalore"/>
    <x v="336"/>
    <m/>
    <x v="26"/>
    <s v="Executives"/>
    <s v="E4"/>
    <s v="Yes"/>
    <s v="Yes"/>
    <s v="Yes"/>
    <s v="Yes"/>
    <s v="Yes"/>
    <s v="Yes"/>
    <s v="No"/>
    <s v="0"/>
    <d v="2021-07-28T00:00:00"/>
    <d v="1899-12-30T17:39:39"/>
  </r>
  <r>
    <n v="927"/>
    <s v="210000091398"/>
    <n v="60003458"/>
    <s v="RAJENDRA DUNGA"/>
    <x v="9"/>
    <s v="Bangalore"/>
    <x v="324"/>
    <m/>
    <x v="26"/>
    <s v="Executives"/>
    <s v="E4"/>
    <s v="Yes"/>
    <s v="Yes"/>
    <s v="Yes"/>
    <s v="Yes"/>
    <s v="Yes"/>
    <s v="Yes"/>
    <s v="No"/>
    <s v="0"/>
    <d v="2021-07-28T00:00:00"/>
    <d v="1899-12-30T19:38:09"/>
  </r>
  <r>
    <n v="929"/>
    <s v="210000091187"/>
    <n v="60003397"/>
    <s v="Martha Sagar"/>
    <x v="9"/>
    <s v="Bangalore"/>
    <x v="333"/>
    <m/>
    <x v="27"/>
    <s v="Executives"/>
    <s v="E4"/>
    <s v="Yes"/>
    <s v="Yes"/>
    <s v="Yes"/>
    <s v="Yes"/>
    <s v="Yes"/>
    <s v="Yes"/>
    <s v="No"/>
    <s v="0"/>
    <d v="2021-07-28T00:00:00"/>
    <d v="1899-12-30T17:23:32"/>
  </r>
  <r>
    <n v="930"/>
    <s v="210000091211"/>
    <n v="60003573"/>
    <s v="Palagiri Mohammad Ali"/>
    <x v="9"/>
    <s v="Bangalore"/>
    <x v="337"/>
    <m/>
    <x v="27"/>
    <s v="Executives"/>
    <s v="E4"/>
    <s v="Yes"/>
    <s v="Yes"/>
    <s v="Yes"/>
    <s v="Yes"/>
    <s v="Yes"/>
    <s v="Yes"/>
    <s v="No"/>
    <s v="0"/>
    <d v="2021-07-28T00:00:00"/>
    <d v="1899-12-30T17:28:02"/>
  </r>
  <r>
    <n v="980"/>
    <s v="210000092706"/>
    <n v="60003162"/>
    <s v="MINU R RAJU"/>
    <x v="9"/>
    <s v="Bangalore"/>
    <x v="324"/>
    <m/>
    <x v="26"/>
    <s v="Executives"/>
    <s v="E4"/>
    <s v="Yes"/>
    <s v="Yes"/>
    <s v="Yes"/>
    <s v="Yes"/>
    <s v="Yes"/>
    <s v="Yes"/>
    <s v="No"/>
    <s v="0"/>
    <d v="2021-07-29T00:00:00"/>
    <d v="1899-12-30T19:20:51"/>
  </r>
  <r>
    <n v="998"/>
    <s v="210000093794"/>
    <n v="60003297"/>
    <s v="Aditya Sekhar Nanda"/>
    <x v="9"/>
    <s v="Bangalore"/>
    <x v="361"/>
    <m/>
    <x v="26"/>
    <s v="Executives"/>
    <s v="E4"/>
    <s v="Yes"/>
    <s v="Yes"/>
    <s v="Yes"/>
    <s v="Yes"/>
    <s v="Yes"/>
    <s v="Yes"/>
    <s v="No"/>
    <s v="0"/>
    <d v="2021-07-30T00:00:00"/>
    <d v="1899-12-30T17:09:27"/>
  </r>
  <r>
    <n v="1009"/>
    <s v="210000093850"/>
    <n v="60003564"/>
    <s v="Bhanu Prakash Madanakari"/>
    <x v="9"/>
    <s v="Bangalore"/>
    <x v="341"/>
    <m/>
    <x v="27"/>
    <s v="Executives"/>
    <s v="E4"/>
    <s v="Yes"/>
    <s v="Yes"/>
    <s v="Yes"/>
    <s v="Yes"/>
    <s v="Yes"/>
    <s v="Yes"/>
    <s v="No"/>
    <s v="0"/>
    <d v="2021-07-30T00:00:00"/>
    <d v="1899-12-30T17:47:41"/>
  </r>
  <r>
    <n v="1016"/>
    <s v="210000094024"/>
    <n v="60003476"/>
    <s v="Rahul R."/>
    <x v="9"/>
    <s v="Bangalore"/>
    <x v="338"/>
    <m/>
    <x v="28"/>
    <s v="Executives"/>
    <s v="E4"/>
    <s v="Yes"/>
    <s v="Yes"/>
    <s v="Yes"/>
    <s v="Yes"/>
    <s v="Yes"/>
    <s v="Yes"/>
    <s v="No"/>
    <s v="0"/>
    <d v="2021-07-30T00:00:00"/>
    <d v="1899-12-30T21:30:58"/>
  </r>
  <r>
    <n v="1066"/>
    <s v="210000080099"/>
    <n v="60040165"/>
    <s v="Santosh Kumar K K"/>
    <x v="9"/>
    <s v="Bangalore"/>
    <x v="354"/>
    <m/>
    <x v="28"/>
    <s v="Executives"/>
    <s v="E5"/>
    <s v="Yes"/>
    <s v="Yes"/>
    <s v="Yes"/>
    <s v="Yes"/>
    <s v="Yes"/>
    <s v="Yes"/>
    <s v="No"/>
    <s v="0"/>
    <d v="2021-07-07T00:00:00"/>
    <d v="1899-12-30T10:46:55"/>
  </r>
  <r>
    <n v="1074"/>
    <s v="210000080961"/>
    <n v="60002524"/>
    <s v="S Swaminathan"/>
    <x v="9"/>
    <s v="Bangalore"/>
    <x v="348"/>
    <m/>
    <x v="27"/>
    <s v="Executives"/>
    <s v="E5"/>
    <s v="Yes"/>
    <s v="Yes"/>
    <s v="Yes"/>
    <s v="Yes"/>
    <s v="Yes"/>
    <s v="Yes"/>
    <s v="No"/>
    <s v="0"/>
    <d v="2021-07-09T00:00:00"/>
    <d v="1899-12-30T10:58:40"/>
  </r>
  <r>
    <n v="1075"/>
    <s v="210000081115"/>
    <n v="60002647"/>
    <s v="Remya K"/>
    <x v="9"/>
    <s v="Bangalore"/>
    <x v="348"/>
    <m/>
    <x v="27"/>
    <s v="Executives"/>
    <s v="E5"/>
    <s v="Yes"/>
    <s v="Yes"/>
    <s v="Yes"/>
    <s v="Yes"/>
    <s v="Yes"/>
    <s v="Yes"/>
    <s v="No"/>
    <s v="0"/>
    <d v="2021-07-09T00:00:00"/>
    <d v="1899-12-30T15:22:44"/>
  </r>
  <r>
    <n v="1079"/>
    <s v="210000081183"/>
    <n v="60002817"/>
    <s v="Valarmathi R"/>
    <x v="9"/>
    <s v="Bangalore"/>
    <x v="349"/>
    <m/>
    <x v="27"/>
    <s v="Executives"/>
    <s v="E5"/>
    <s v="Yes"/>
    <s v="Yes"/>
    <s v="Yes"/>
    <s v="Yes"/>
    <s v="Yes"/>
    <s v="Yes"/>
    <s v="No"/>
    <s v="0"/>
    <d v="2021-07-09T00:00:00"/>
    <d v="1899-12-30T16:57:14"/>
  </r>
  <r>
    <n v="1086"/>
    <s v="210000082451"/>
    <n v="60030514"/>
    <s v="Prabhu T"/>
    <x v="9"/>
    <s v="Bangalore"/>
    <x v="324"/>
    <m/>
    <x v="26"/>
    <s v="Executives"/>
    <s v="E5"/>
    <s v="Yes"/>
    <s v="Yes"/>
    <s v="Yes"/>
    <s v="Yes"/>
    <s v="Yes"/>
    <s v="Yes"/>
    <s v="No"/>
    <s v="0"/>
    <d v="2021-07-13T00:00:00"/>
    <d v="1899-12-30T17:20:42"/>
  </r>
  <r>
    <n v="1097"/>
    <s v="210000083096"/>
    <n v="60030400"/>
    <s v="B Venkateswarlu"/>
    <x v="9"/>
    <s v="Bangalore"/>
    <x v="344"/>
    <m/>
    <x v="26"/>
    <s v="Executives"/>
    <s v="E5"/>
    <s v="Yes"/>
    <s v="Yes"/>
    <s v="Yes"/>
    <s v="Yes"/>
    <s v="Yes"/>
    <s v="Yes"/>
    <s v="No"/>
    <s v="0"/>
    <d v="2021-07-15T00:00:00"/>
    <d v="1899-12-30T12:20:36"/>
  </r>
  <r>
    <n v="1109"/>
    <s v="210000084292"/>
    <n v="60002870"/>
    <s v="Ajay K Mathew"/>
    <x v="9"/>
    <s v="Bangalore"/>
    <x v="331"/>
    <m/>
    <x v="28"/>
    <s v="Executives"/>
    <s v="E5"/>
    <s v="Yes"/>
    <s v="Yes"/>
    <s v="Yes"/>
    <s v="Yes"/>
    <s v="Yes"/>
    <s v="Yes"/>
    <s v="No"/>
    <s v="0"/>
    <d v="2021-07-19T00:00:00"/>
    <d v="1899-12-30T13:19:45"/>
  </r>
  <r>
    <n v="1120"/>
    <s v="210000084680"/>
    <n v="60002965"/>
    <s v="Manash Protim Dutta"/>
    <x v="9"/>
    <s v="Bangalore"/>
    <x v="324"/>
    <m/>
    <x v="26"/>
    <s v="Executives"/>
    <s v="E5"/>
    <s v="Yes"/>
    <s v="Yes"/>
    <s v="Yes"/>
    <s v="Yes"/>
    <s v="Yes"/>
    <s v="Yes"/>
    <s v="No"/>
    <s v="0"/>
    <d v="2021-07-20T00:00:00"/>
    <d v="1899-12-30T11:00:56"/>
  </r>
  <r>
    <n v="1147"/>
    <s v="210000086710"/>
    <n v="60031095"/>
    <s v="Sugumar M"/>
    <x v="9"/>
    <s v="Bangalore"/>
    <x v="362"/>
    <m/>
    <x v="27"/>
    <s v="Executives"/>
    <s v="E5"/>
    <s v="Yes"/>
    <s v="Yes"/>
    <s v="Yes"/>
    <s v="Yes"/>
    <s v="Yes"/>
    <s v="Yes"/>
    <s v="No"/>
    <s v="0"/>
    <d v="2021-07-24T00:00:00"/>
    <d v="1899-12-30T12:21:19"/>
  </r>
  <r>
    <n v="1150"/>
    <s v="210000086809"/>
    <n v="60060193"/>
    <s v="Krishna Raj G"/>
    <x v="9"/>
    <s v="Bangalore"/>
    <x v="328"/>
    <m/>
    <x v="27"/>
    <s v="Executives"/>
    <s v="E5"/>
    <s v="Yes"/>
    <s v="Yes"/>
    <s v="Yes"/>
    <s v="Yes"/>
    <s v="Yes"/>
    <s v="Yes"/>
    <s v="No"/>
    <s v="0"/>
    <d v="2021-07-24T00:00:00"/>
    <d v="1899-12-30T15:30:11"/>
  </r>
  <r>
    <n v="1151"/>
    <s v="210000087019"/>
    <n v="60031077"/>
    <s v="Suresh Kumar S"/>
    <x v="9"/>
    <s v="Bangalore"/>
    <x v="340"/>
    <m/>
    <x v="27"/>
    <s v="Executives"/>
    <s v="E5"/>
    <s v="Yes"/>
    <s v="Yes"/>
    <s v="Yes"/>
    <s v="Yes"/>
    <s v="Yes"/>
    <s v="Yes"/>
    <s v="No"/>
    <s v="0"/>
    <d v="2021-07-25T00:00:00"/>
    <d v="1899-12-30T10:28:22"/>
  </r>
  <r>
    <n v="1160"/>
    <s v="210000087423"/>
    <n v="60030431"/>
    <s v="Ganesh Mani R"/>
    <x v="9"/>
    <s v="Bangalore"/>
    <x v="333"/>
    <m/>
    <x v="27"/>
    <s v="Executives"/>
    <s v="E5"/>
    <s v="Yes"/>
    <s v="Yes"/>
    <s v="Yes"/>
    <s v="Yes"/>
    <s v="Yes"/>
    <s v="Yes"/>
    <s v="No"/>
    <s v="0"/>
    <d v="2021-07-26T00:00:00"/>
    <d v="1899-12-30T10:34:53"/>
  </r>
  <r>
    <n v="1166"/>
    <s v="210000087592"/>
    <n v="60002736"/>
    <s v="Ramba B"/>
    <x v="9"/>
    <s v="Bangalore"/>
    <x v="328"/>
    <m/>
    <x v="27"/>
    <s v="Executives"/>
    <s v="E5"/>
    <s v="Yes"/>
    <s v="Yes"/>
    <s v="Yes"/>
    <s v="Yes"/>
    <s v="Yes"/>
    <s v="Yes"/>
    <s v="No"/>
    <s v="0"/>
    <d v="2021-07-26T00:00:00"/>
    <d v="1899-12-30T11:24:19"/>
  </r>
  <r>
    <n v="1169"/>
    <s v="210000087519"/>
    <n v="60031092"/>
    <s v="Raja Sekhar T"/>
    <x v="9"/>
    <s v="Bangalore"/>
    <x v="324"/>
    <m/>
    <x v="26"/>
    <s v="Executives"/>
    <s v="E5"/>
    <s v="Yes"/>
    <s v="Yes"/>
    <s v="Yes"/>
    <s v="Yes"/>
    <s v="Yes"/>
    <s v="Yes"/>
    <s v="No"/>
    <s v="0"/>
    <d v="2021-07-26T00:00:00"/>
    <d v="1899-12-30T11:08:06"/>
  </r>
  <r>
    <n v="1176"/>
    <s v="210000088050"/>
    <n v="60030397"/>
    <s v="B Shankaraiah"/>
    <x v="9"/>
    <s v="Bangalore"/>
    <x v="353"/>
    <m/>
    <x v="27"/>
    <s v="Executives"/>
    <s v="E5"/>
    <s v="Yes"/>
    <s v="Yes"/>
    <s v="Yes"/>
    <s v="Yes"/>
    <s v="Yes"/>
    <s v="Yes"/>
    <s v="No"/>
    <s v="0"/>
    <d v="2021-07-26T00:00:00"/>
    <d v="1899-12-30T15:43:26"/>
  </r>
  <r>
    <n v="1177"/>
    <s v="210000088346"/>
    <n v="60030396"/>
    <s v="Shaik Bashir Ahmed"/>
    <x v="9"/>
    <s v="Bangalore"/>
    <x v="336"/>
    <m/>
    <x v="26"/>
    <s v="Executives"/>
    <s v="E5"/>
    <s v="Yes"/>
    <s v="Yes"/>
    <s v="Yes"/>
    <s v="Yes"/>
    <s v="Yes"/>
    <s v="Yes"/>
    <s v="No"/>
    <s v="0"/>
    <d v="2021-07-26T00:00:00"/>
    <d v="1899-12-30T17:49:10"/>
  </r>
  <r>
    <n v="1179"/>
    <s v="210000088295"/>
    <n v="60002162"/>
    <s v="Srinivasan R"/>
    <x v="9"/>
    <s v="Bangalore"/>
    <x v="333"/>
    <m/>
    <x v="27"/>
    <s v="Executives"/>
    <s v="E5"/>
    <s v="Yes"/>
    <s v="Yes"/>
    <s v="Yes"/>
    <s v="Yes"/>
    <s v="Yes"/>
    <s v="Yes"/>
    <s v="No"/>
    <s v="0"/>
    <d v="2021-07-26T00:00:00"/>
    <d v="1899-12-30T17:24:41"/>
  </r>
  <r>
    <n v="1181"/>
    <s v="210000088301"/>
    <n v="60060420"/>
    <s v="Shahid Niyas N"/>
    <x v="9"/>
    <s v="Bangalore"/>
    <x v="331"/>
    <m/>
    <x v="28"/>
    <s v="Executives"/>
    <s v="E5"/>
    <s v="Yes"/>
    <s v="Yes"/>
    <s v="Yes"/>
    <s v="Yes"/>
    <s v="Yes"/>
    <s v="Yes"/>
    <s v="No"/>
    <s v="0"/>
    <d v="2021-07-26T00:00:00"/>
    <d v="1899-12-30T17:20:30"/>
  </r>
  <r>
    <n v="1203"/>
    <s v="210000088702"/>
    <n v="60002758"/>
    <s v="P P Naseef Thalib"/>
    <x v="9"/>
    <s v="Bangalore"/>
    <x v="331"/>
    <m/>
    <x v="28"/>
    <s v="Executives"/>
    <s v="E5"/>
    <s v="Yes"/>
    <s v="Yes"/>
    <s v="Yes"/>
    <s v="Yes"/>
    <s v="Yes"/>
    <s v="Yes"/>
    <s v="No"/>
    <s v="0"/>
    <d v="2021-07-27T00:00:00"/>
    <d v="1899-12-30T10:06:23"/>
  </r>
  <r>
    <n v="1213"/>
    <s v="210000088684"/>
    <n v="60060406"/>
    <s v="Sethu Senthil R"/>
    <x v="9"/>
    <s v="Bangalore"/>
    <x v="333"/>
    <m/>
    <x v="27"/>
    <s v="Executives"/>
    <s v="E5"/>
    <s v="Yes"/>
    <s v="Yes"/>
    <s v="Yes"/>
    <s v="Yes"/>
    <s v="Yes"/>
    <s v="Yes"/>
    <s v="No"/>
    <s v="0"/>
    <d v="2021-07-27T00:00:00"/>
    <d v="1899-12-30T10:02:20"/>
  </r>
  <r>
    <n v="1230"/>
    <s v="210000089774"/>
    <n v="60002653"/>
    <s v="Anil Vaddepally"/>
    <x v="9"/>
    <s v="Bangalore"/>
    <x v="324"/>
    <m/>
    <x v="26"/>
    <s v="Executives"/>
    <s v="E5"/>
    <s v="Yes"/>
    <s v="Yes"/>
    <s v="Yes"/>
    <s v="Yes"/>
    <s v="Yes"/>
    <s v="Yes"/>
    <s v="No"/>
    <s v="0"/>
    <d v="2021-07-27T00:00:00"/>
    <d v="1899-12-30T18:51:30"/>
  </r>
  <r>
    <n v="1245"/>
    <s v="210000090153"/>
    <n v="60031061"/>
    <s v="SENTHIL KUMAR S"/>
    <x v="9"/>
    <s v="Bangalore"/>
    <x v="343"/>
    <m/>
    <x v="27"/>
    <s v="Executives"/>
    <s v="E5"/>
    <s v="Yes"/>
    <s v="Yes"/>
    <s v="Yes"/>
    <s v="Yes"/>
    <s v="Yes"/>
    <s v="Yes"/>
    <s v="No"/>
    <s v="0"/>
    <d v="2021-07-28T00:00:00"/>
    <d v="1899-12-30T10:33:04"/>
  </r>
  <r>
    <n v="1271"/>
    <s v="210000091017"/>
    <n v="60002723"/>
    <s v="Ramesh Babu Subramanian"/>
    <x v="9"/>
    <s v="Bangalore"/>
    <x v="324"/>
    <m/>
    <x v="26"/>
    <s v="Executives"/>
    <s v="E5"/>
    <s v="Yes"/>
    <s v="Yes"/>
    <s v="Yes"/>
    <s v="Yes"/>
    <s v="Yes"/>
    <s v="Yes"/>
    <s v="No"/>
    <s v="0"/>
    <d v="2021-07-28T00:00:00"/>
    <d v="1899-12-30T16:22:03"/>
  </r>
  <r>
    <n v="1274"/>
    <s v="210000091161"/>
    <n v="60002865"/>
    <s v="PHANI BALAKRISHNA DEVAKI"/>
    <x v="9"/>
    <s v="Bangalore"/>
    <x v="324"/>
    <m/>
    <x v="26"/>
    <s v="Executives"/>
    <s v="E5"/>
    <s v="Yes"/>
    <s v="Yes"/>
    <s v="Yes"/>
    <s v="Yes"/>
    <s v="Yes"/>
    <s v="Yes"/>
    <s v="No"/>
    <s v="0"/>
    <d v="2021-07-28T00:00:00"/>
    <d v="1899-12-30T17:13:11"/>
  </r>
  <r>
    <n v="1279"/>
    <s v="210000091032"/>
    <n v="60021006"/>
    <s v="Balachandra Mohan M"/>
    <x v="9"/>
    <s v="Bangalore"/>
    <x v="349"/>
    <m/>
    <x v="27"/>
    <s v="Executives"/>
    <s v="E5"/>
    <s v="Yes"/>
    <s v="Yes"/>
    <s v="Yes"/>
    <s v="Yes"/>
    <s v="Yes"/>
    <s v="Yes"/>
    <s v="No"/>
    <s v="0"/>
    <d v="2021-07-28T00:00:00"/>
    <d v="1899-12-30T16:27:23"/>
  </r>
  <r>
    <n v="1281"/>
    <s v="210000091228"/>
    <n v="60002960"/>
    <s v="Arshad Hakkim"/>
    <x v="9"/>
    <s v="Bangalore"/>
    <x v="349"/>
    <m/>
    <x v="27"/>
    <s v="Executives"/>
    <s v="E5"/>
    <s v="Yes"/>
    <s v="Yes"/>
    <s v="Yes"/>
    <s v="Yes"/>
    <s v="Yes"/>
    <s v="Yes"/>
    <s v="No"/>
    <s v="0"/>
    <d v="2021-07-28T00:00:00"/>
    <d v="1899-12-30T17:43:17"/>
  </r>
  <r>
    <n v="1289"/>
    <s v="210000091008"/>
    <n v="60002466"/>
    <s v="Anand Pancheti"/>
    <x v="9"/>
    <s v="Bangalore"/>
    <x v="363"/>
    <m/>
    <x v="27"/>
    <s v="Executives"/>
    <s v="E5"/>
    <s v="Yes"/>
    <s v="Yes"/>
    <s v="Yes"/>
    <s v="Yes"/>
    <s v="Yes"/>
    <s v="Yes"/>
    <s v="No"/>
    <s v="0"/>
    <d v="2021-07-28T00:00:00"/>
    <d v="1899-12-30T16:19:55"/>
  </r>
  <r>
    <n v="1292"/>
    <s v="210000091262"/>
    <n v="60020536"/>
    <s v="Arulchelvan R"/>
    <x v="9"/>
    <s v="Bangalore"/>
    <x v="339"/>
    <m/>
    <x v="26"/>
    <s v="Executives"/>
    <s v="E5"/>
    <s v="Yes"/>
    <s v="Yes"/>
    <s v="Yes"/>
    <s v="Yes"/>
    <s v="Yes"/>
    <s v="Yes"/>
    <s v="No"/>
    <s v="0"/>
    <d v="2021-07-28T00:00:00"/>
    <d v="1899-12-30T17:46:49"/>
  </r>
  <r>
    <n v="1297"/>
    <s v="210000091567"/>
    <n v="60060029"/>
    <s v="Gnanaprakasam B"/>
    <x v="9"/>
    <s v="Bangalore"/>
    <x v="326"/>
    <m/>
    <x v="27"/>
    <s v="Executives"/>
    <s v="E5"/>
    <s v="Yes"/>
    <s v="Yes"/>
    <s v="Yes"/>
    <s v="Yes"/>
    <s v="Yes"/>
    <s v="Yes"/>
    <s v="No"/>
    <s v="0"/>
    <d v="2021-07-29T00:00:00"/>
    <d v="1899-12-30T09:14:40"/>
  </r>
  <r>
    <n v="1299"/>
    <s v="210000091822"/>
    <n v="60002683"/>
    <s v="Damodaram U"/>
    <x v="9"/>
    <s v="Bangalore"/>
    <x v="332"/>
    <m/>
    <x v="27"/>
    <s v="Executives"/>
    <s v="E5"/>
    <s v="Yes"/>
    <s v="Yes"/>
    <s v="Yes"/>
    <s v="Yes"/>
    <s v="Yes"/>
    <s v="Yes"/>
    <s v="No"/>
    <s v="0"/>
    <d v="2021-07-29T00:00:00"/>
    <d v="1899-12-30T10:55:35"/>
  </r>
  <r>
    <n v="1304"/>
    <s v="210000092049"/>
    <n v="60002970"/>
    <s v="Anshula Omega Singh"/>
    <x v="9"/>
    <s v="Bangalore"/>
    <x v="324"/>
    <m/>
    <x v="26"/>
    <s v="Executives"/>
    <s v="E5"/>
    <s v="Yes"/>
    <s v="Yes"/>
    <s v="Yes"/>
    <s v="Yes"/>
    <s v="Yes"/>
    <s v="Yes"/>
    <s v="No"/>
    <s v="0"/>
    <d v="2021-07-29T00:00:00"/>
    <d v="1899-12-30T12:36:14"/>
  </r>
  <r>
    <n v="1335"/>
    <s v="210000092862"/>
    <n v="60002208"/>
    <s v="Shilpa P K"/>
    <x v="9"/>
    <s v="Bangalore"/>
    <x v="324"/>
    <m/>
    <x v="26"/>
    <s v="Executives"/>
    <s v="E5"/>
    <s v="Yes"/>
    <s v="Yes"/>
    <s v="Yes"/>
    <s v="Yes"/>
    <s v="Yes"/>
    <s v="Yes"/>
    <s v="No"/>
    <s v="0"/>
    <d v="2021-07-30T00:00:00"/>
    <d v="1899-12-30T07:35:35"/>
  </r>
  <r>
    <n v="1382"/>
    <s v="210000094172"/>
    <n v="60002850"/>
    <s v="Jamsheed P"/>
    <x v="9"/>
    <s v="Bangalore"/>
    <x v="361"/>
    <m/>
    <x v="26"/>
    <s v="Executives"/>
    <s v="E5"/>
    <s v="Yes"/>
    <s v="Yes"/>
    <s v="Yes"/>
    <s v="Yes"/>
    <s v="Yes"/>
    <s v="Yes"/>
    <s v="No"/>
    <s v="0"/>
    <d v="2021-07-31T00:00:00"/>
    <d v="1899-12-30T10:09:59"/>
  </r>
  <r>
    <n v="1391"/>
    <s v="210000095938"/>
    <n v="60030902"/>
    <s v="Kumar P A"/>
    <x v="9"/>
    <s v="Bangalore"/>
    <x v="353"/>
    <m/>
    <x v="27"/>
    <s v="Executives"/>
    <s v="E5"/>
    <s v="Yes"/>
    <s v="Yes"/>
    <s v="Yes"/>
    <s v="Yes"/>
    <s v="Yes"/>
    <s v="Yes"/>
    <s v="No"/>
    <s v="0"/>
    <d v="2021-08-05T00:00:00"/>
    <d v="1899-12-30T10:00:23"/>
  </r>
  <r>
    <n v="1399"/>
    <s v="210000079456"/>
    <n v="60031079"/>
    <s v="S R Syam"/>
    <x v="9"/>
    <s v="Bangalore"/>
    <x v="327"/>
    <m/>
    <x v="28"/>
    <s v="Executives"/>
    <s v="E6"/>
    <s v="Yes"/>
    <s v="Yes"/>
    <s v="Yes"/>
    <s v="Yes"/>
    <s v="Yes"/>
    <s v="Yes"/>
    <s v="No"/>
    <s v="0"/>
    <d v="2021-07-05T00:00:00"/>
    <d v="1899-12-30T16:01:14"/>
  </r>
  <r>
    <n v="1435"/>
    <s v="210000083251"/>
    <n v="60010966"/>
    <s v="Sridharan R"/>
    <x v="9"/>
    <s v="Bangalore"/>
    <x v="324"/>
    <m/>
    <x v="26"/>
    <s v="Executives"/>
    <s v="E6"/>
    <s v="Yes"/>
    <s v="Yes"/>
    <s v="Yes"/>
    <s v="Yes"/>
    <s v="Yes"/>
    <s v="Yes"/>
    <s v="No"/>
    <s v="0"/>
    <d v="2021-07-15T00:00:00"/>
    <d v="1899-12-30T16:10:29"/>
  </r>
  <r>
    <n v="1448"/>
    <s v="210000083830"/>
    <n v="60031072"/>
    <s v="Muruganantham K"/>
    <x v="9"/>
    <s v="Bangalore"/>
    <x v="355"/>
    <m/>
    <x v="27"/>
    <s v="Executives"/>
    <s v="E6"/>
    <s v="Yes"/>
    <s v="Yes"/>
    <s v="Yes"/>
    <s v="Yes"/>
    <s v="Yes"/>
    <s v="Yes"/>
    <s v="No"/>
    <s v="0"/>
    <d v="2021-07-17T00:00:00"/>
    <d v="1899-12-30T13:23:46"/>
  </r>
  <r>
    <n v="1452"/>
    <s v="210000084122"/>
    <n v="60030958"/>
    <s v="Ezhilarasan A B"/>
    <x v="9"/>
    <s v="Bangalore"/>
    <x v="328"/>
    <m/>
    <x v="27"/>
    <s v="Executives"/>
    <s v="E6"/>
    <s v="Yes"/>
    <s v="Yes"/>
    <s v="Yes"/>
    <s v="Yes"/>
    <s v="Yes"/>
    <s v="Yes"/>
    <s v="No"/>
    <s v="0"/>
    <d v="2021-07-19T00:00:00"/>
    <d v="1899-12-30T09:56:38"/>
  </r>
  <r>
    <n v="1477"/>
    <s v="210000085476"/>
    <n v="60001770"/>
    <s v="Pawan Kumar Gupta"/>
    <x v="9"/>
    <s v="Bangalore"/>
    <x v="327"/>
    <m/>
    <x v="28"/>
    <s v="Executives"/>
    <s v="E6"/>
    <s v="Yes"/>
    <s v="Yes"/>
    <s v="Yes"/>
    <s v="Yes"/>
    <s v="Yes"/>
    <s v="Yes"/>
    <s v="No"/>
    <s v="0"/>
    <d v="2021-07-22T00:00:00"/>
    <d v="1899-12-30T13:03:28"/>
  </r>
  <r>
    <n v="1478"/>
    <s v="210000085514"/>
    <n v="60002365"/>
    <s v="Unnikrishnan C"/>
    <x v="9"/>
    <s v="Bangalore"/>
    <x v="324"/>
    <m/>
    <x v="26"/>
    <s v="Executives"/>
    <s v="E6"/>
    <s v="Yes"/>
    <s v="Yes"/>
    <s v="Yes"/>
    <s v="Yes"/>
    <s v="Yes"/>
    <s v="Yes"/>
    <s v="No"/>
    <s v="0"/>
    <d v="2021-07-22T00:00:00"/>
    <d v="1899-12-30T14:12:41"/>
  </r>
  <r>
    <n v="1480"/>
    <s v="210000085852"/>
    <n v="60002149"/>
    <s v="Vijayarajan Arumugam"/>
    <x v="9"/>
    <s v="Bangalore"/>
    <x v="324"/>
    <m/>
    <x v="26"/>
    <s v="Executives"/>
    <s v="E6"/>
    <s v="Yes"/>
    <s v="Yes"/>
    <s v="Yes"/>
    <s v="Yes"/>
    <s v="Yes"/>
    <s v="Yes"/>
    <s v="No"/>
    <s v="0"/>
    <d v="2021-07-22T00:00:00"/>
    <d v="1899-12-30T22:43:29"/>
  </r>
  <r>
    <n v="1490"/>
    <s v="210000085507"/>
    <n v="60002460"/>
    <s v="Prantika Srivastava"/>
    <x v="9"/>
    <s v="Bangalore"/>
    <x v="324"/>
    <m/>
    <x v="26"/>
    <s v="Executives"/>
    <s v="E6"/>
    <s v="Yes"/>
    <s v="Yes"/>
    <s v="Yes"/>
    <s v="Yes"/>
    <s v="Yes"/>
    <s v="Yes"/>
    <s v="No"/>
    <s v="0"/>
    <d v="2021-07-22T00:00:00"/>
    <d v="1899-12-30T14:15:01"/>
  </r>
  <r>
    <n v="1511"/>
    <s v="210000086420"/>
    <n v="60001981"/>
    <s v="Venkatarao Chejarla"/>
    <x v="9"/>
    <s v="Bangalore"/>
    <x v="324"/>
    <m/>
    <x v="26"/>
    <s v="Executives"/>
    <s v="E6"/>
    <s v="Yes"/>
    <s v="Yes"/>
    <s v="Yes"/>
    <s v="Yes"/>
    <s v="Yes"/>
    <s v="Yes"/>
    <s v="No"/>
    <s v="0"/>
    <d v="2021-07-23T00:00:00"/>
    <d v="1899-12-30T17:26:51"/>
  </r>
  <r>
    <n v="1520"/>
    <s v="210000086415"/>
    <n v="60010528"/>
    <s v="Saravana Kumar R"/>
    <x v="9"/>
    <s v="Bangalore"/>
    <x v="324"/>
    <m/>
    <x v="26"/>
    <s v="Executives"/>
    <s v="E6"/>
    <s v="Yes"/>
    <s v="Yes"/>
    <s v="Yes"/>
    <s v="Yes"/>
    <s v="Yes"/>
    <s v="Yes"/>
    <s v="No"/>
    <s v="0"/>
    <d v="2021-07-23T00:00:00"/>
    <d v="1899-12-30T17:20:18"/>
  </r>
  <r>
    <n v="1532"/>
    <s v="210000086846"/>
    <n v="60002559"/>
    <s v="Santosh Narinoi"/>
    <x v="9"/>
    <s v="Bangalore"/>
    <x v="330"/>
    <m/>
    <x v="27"/>
    <s v="Executives"/>
    <s v="E6"/>
    <s v="Yes"/>
    <s v="Yes"/>
    <s v="Yes"/>
    <s v="Yes"/>
    <s v="Yes"/>
    <s v="Yes"/>
    <s v="No"/>
    <s v="0"/>
    <d v="2021-07-24T00:00:00"/>
    <d v="1899-12-30T16:34:17"/>
  </r>
  <r>
    <n v="1546"/>
    <s v="210000087118"/>
    <n v="60010305"/>
    <s v="M Chellachamy"/>
    <x v="9"/>
    <s v="Bangalore"/>
    <x v="337"/>
    <m/>
    <x v="27"/>
    <s v="Executives"/>
    <s v="E6"/>
    <s v="Yes"/>
    <s v="Yes"/>
    <s v="Yes"/>
    <s v="Yes"/>
    <s v="Yes"/>
    <s v="Yes"/>
    <s v="No"/>
    <s v="0"/>
    <d v="2021-07-25T00:00:00"/>
    <d v="1899-12-30T18:10:59"/>
  </r>
  <r>
    <n v="1549"/>
    <s v="210000087346"/>
    <n v="60016887"/>
    <s v="S Rajsekaran"/>
    <x v="9"/>
    <s v="Bangalore"/>
    <x v="345"/>
    <m/>
    <x v="26"/>
    <s v="Executives"/>
    <s v="E6"/>
    <s v="Yes"/>
    <s v="Yes"/>
    <s v="Yes"/>
    <s v="Yes"/>
    <s v="Yes"/>
    <s v="Yes"/>
    <s v="No"/>
    <s v="0"/>
    <d v="2021-07-26T00:00:00"/>
    <d v="1899-12-30T10:00:55"/>
  </r>
  <r>
    <n v="1554"/>
    <s v="210000087257"/>
    <n v="60060080"/>
    <s v="Chidambaranathan M"/>
    <x v="9"/>
    <s v="Bangalore"/>
    <x v="349"/>
    <m/>
    <x v="27"/>
    <s v="Executives"/>
    <s v="E6"/>
    <s v="Yes"/>
    <s v="Yes"/>
    <s v="Yes"/>
    <s v="Yes"/>
    <s v="Yes"/>
    <s v="Yes"/>
    <s v="No"/>
    <s v="0"/>
    <d v="2021-07-26T00:00:00"/>
    <d v="1899-12-30T09:34:14"/>
  </r>
  <r>
    <n v="1561"/>
    <s v="210000087375"/>
    <n v="60002558"/>
    <s v="Mahesh M"/>
    <x v="9"/>
    <s v="Bangalore"/>
    <x v="334"/>
    <m/>
    <x v="29"/>
    <s v="Executives"/>
    <s v="E6"/>
    <s v="Yes"/>
    <s v="Yes"/>
    <s v="Yes"/>
    <s v="Yes"/>
    <s v="Yes"/>
    <s v="Yes"/>
    <s v="No"/>
    <s v="0"/>
    <d v="2021-07-26T00:00:00"/>
    <d v="1899-12-30T10:11:29"/>
  </r>
  <r>
    <n v="1570"/>
    <s v="210000087538"/>
    <n v="60031117"/>
    <s v="Krishna Rao M"/>
    <x v="9"/>
    <s v="Bangalore"/>
    <x v="337"/>
    <m/>
    <x v="27"/>
    <s v="Executives"/>
    <s v="E6"/>
    <s v="Yes"/>
    <s v="Yes"/>
    <s v="Yes"/>
    <s v="Yes"/>
    <s v="Yes"/>
    <s v="Yes"/>
    <s v="No"/>
    <s v="0"/>
    <d v="2021-07-26T00:00:00"/>
    <d v="1899-12-30T11:13:28"/>
  </r>
  <r>
    <n v="1572"/>
    <s v="210000087246"/>
    <n v="60030225"/>
    <s v="K Nageshwar Prasad"/>
    <x v="9"/>
    <s v="Bangalore"/>
    <x v="324"/>
    <m/>
    <x v="26"/>
    <s v="Executives"/>
    <s v="E6"/>
    <s v="Yes"/>
    <s v="Yes"/>
    <s v="Yes"/>
    <s v="Yes"/>
    <s v="Yes"/>
    <s v="Yes"/>
    <s v="No"/>
    <s v="0"/>
    <d v="2021-07-26T00:00:00"/>
    <d v="1899-12-30T08:45:36"/>
  </r>
  <r>
    <n v="1585"/>
    <s v="210000087706"/>
    <n v="60001951"/>
    <s v="G Damodara Naidu"/>
    <x v="9"/>
    <s v="Bangalore"/>
    <x v="324"/>
    <m/>
    <x v="26"/>
    <s v="Executives"/>
    <s v="E6"/>
    <s v="Yes"/>
    <s v="Yes"/>
    <s v="Yes"/>
    <s v="Yes"/>
    <s v="Yes"/>
    <s v="Yes"/>
    <s v="No"/>
    <s v="0"/>
    <d v="2021-07-26T00:00:00"/>
    <d v="1899-12-30T12:19:33"/>
  </r>
  <r>
    <n v="1586"/>
    <s v="210000087749"/>
    <n v="60001877"/>
    <s v="Mangesh Shriram Bansod"/>
    <x v="9"/>
    <s v="Bangalore"/>
    <x v="357"/>
    <m/>
    <x v="26"/>
    <s v="Executives"/>
    <s v="E6"/>
    <s v="Yes"/>
    <s v="Yes"/>
    <s v="Yes"/>
    <s v="Yes"/>
    <s v="Yes"/>
    <s v="Yes"/>
    <s v="No"/>
    <s v="0"/>
    <d v="2021-07-26T00:00:00"/>
    <d v="1899-12-30T12:44:33"/>
  </r>
  <r>
    <n v="1594"/>
    <s v="210000088397"/>
    <n v="60030451"/>
    <s v="Bhimashankar T"/>
    <x v="9"/>
    <s v="Bangalore"/>
    <x v="335"/>
    <m/>
    <x v="26"/>
    <s v="Executives"/>
    <s v="E6"/>
    <s v="Yes"/>
    <s v="Yes"/>
    <s v="Yes"/>
    <s v="Yes"/>
    <s v="Yes"/>
    <s v="Yes"/>
    <s v="No"/>
    <s v="0"/>
    <d v="2021-07-26T00:00:00"/>
    <d v="1899-12-30T18:22:10"/>
  </r>
  <r>
    <n v="1609"/>
    <s v="210000088482"/>
    <n v="60001996"/>
    <s v="Sreenivas Karthik D"/>
    <x v="9"/>
    <s v="Bangalore"/>
    <x v="324"/>
    <m/>
    <x v="26"/>
    <s v="Executives"/>
    <s v="E6"/>
    <s v="Yes"/>
    <s v="Yes"/>
    <s v="Yes"/>
    <s v="Yes"/>
    <s v="Yes"/>
    <s v="Yes"/>
    <s v="No"/>
    <s v="0"/>
    <d v="2021-07-26T00:00:00"/>
    <d v="1899-12-30T20:16:52"/>
  </r>
  <r>
    <n v="1645"/>
    <s v="210000088875"/>
    <n v="60002061"/>
    <s v="Shitha K"/>
    <x v="9"/>
    <s v="Bangalore"/>
    <x v="347"/>
    <m/>
    <x v="28"/>
    <s v="Executives"/>
    <s v="E6"/>
    <s v="Yes"/>
    <s v="Yes"/>
    <s v="Yes"/>
    <s v="Yes"/>
    <s v="Yes"/>
    <s v="Yes"/>
    <s v="No"/>
    <s v="0"/>
    <d v="2021-07-27T00:00:00"/>
    <d v="1899-12-30T11:18:39"/>
  </r>
  <r>
    <n v="1651"/>
    <s v="210000088748"/>
    <n v="60001930"/>
    <s v="Anantheswara M"/>
    <x v="9"/>
    <s v="Bangalore"/>
    <x v="329"/>
    <m/>
    <x v="26"/>
    <s v="Executives"/>
    <s v="E6"/>
    <s v="Yes"/>
    <s v="Yes"/>
    <s v="Yes"/>
    <s v="Yes"/>
    <s v="Yes"/>
    <s v="Yes"/>
    <s v="No"/>
    <s v="0"/>
    <d v="2021-07-27T00:00:00"/>
    <d v="1899-12-30T10:34:20"/>
  </r>
  <r>
    <n v="1661"/>
    <s v="210000088767"/>
    <n v="60030586"/>
    <s v="Kasturi S"/>
    <x v="9"/>
    <s v="Bangalore"/>
    <x v="324"/>
    <m/>
    <x v="26"/>
    <s v="Executives"/>
    <s v="E6"/>
    <s v="Yes"/>
    <s v="Yes"/>
    <s v="Yes"/>
    <s v="Yes"/>
    <s v="Yes"/>
    <s v="Yes"/>
    <s v="No"/>
    <s v="0"/>
    <d v="2021-07-27T00:00:00"/>
    <d v="1899-12-30T10:44:16"/>
  </r>
  <r>
    <n v="1662"/>
    <s v="210000088852"/>
    <n v="60002135"/>
    <s v="Saumya Singh"/>
    <x v="9"/>
    <s v="Bangalore"/>
    <x v="335"/>
    <m/>
    <x v="26"/>
    <s v="Executives"/>
    <s v="E6"/>
    <s v="Yes"/>
    <s v="Yes"/>
    <s v="Yes"/>
    <s v="Yes"/>
    <s v="Yes"/>
    <s v="Yes"/>
    <s v="No"/>
    <s v="0"/>
    <d v="2021-07-27T00:00:00"/>
    <d v="1899-12-30T11:05:43"/>
  </r>
  <r>
    <n v="1678"/>
    <s v="210000089558"/>
    <n v="60060188"/>
    <s v="Vivek Chandran G"/>
    <x v="9"/>
    <s v="Bangalore"/>
    <x v="351"/>
    <m/>
    <x v="27"/>
    <s v="Executives"/>
    <s v="E6"/>
    <s v="Yes"/>
    <s v="Yes"/>
    <s v="Yes"/>
    <s v="Yes"/>
    <s v="Yes"/>
    <s v="Yes"/>
    <s v="No"/>
    <s v="0"/>
    <d v="2021-07-27T00:00:00"/>
    <d v="1899-12-30T16:59:02"/>
  </r>
  <r>
    <n v="1685"/>
    <s v="210000089625"/>
    <n v="60001875"/>
    <s v="Srinu M"/>
    <x v="9"/>
    <s v="Bangalore"/>
    <x v="364"/>
    <m/>
    <x v="26"/>
    <s v="Executives"/>
    <s v="E6"/>
    <s v="Yes"/>
    <s v="Yes"/>
    <s v="Yes"/>
    <s v="Yes"/>
    <s v="Yes"/>
    <s v="Yes"/>
    <s v="No"/>
    <s v="0"/>
    <d v="2021-07-27T00:00:00"/>
    <d v="1899-12-30T17:27:27"/>
  </r>
  <r>
    <n v="1714"/>
    <s v="210000090739"/>
    <n v="60001504"/>
    <s v="Prashant Mishra"/>
    <x v="9"/>
    <s v="Bangalore"/>
    <x v="324"/>
    <m/>
    <x v="26"/>
    <s v="Executives"/>
    <s v="E6"/>
    <s v="Yes"/>
    <s v="Yes"/>
    <s v="Yes"/>
    <s v="Yes"/>
    <s v="Yes"/>
    <s v="Yes"/>
    <s v="No"/>
    <s v="0"/>
    <d v="2021-07-28T00:00:00"/>
    <d v="1899-12-30T13:57:45"/>
  </r>
  <r>
    <n v="1725"/>
    <s v="210000090514"/>
    <n v="60060191"/>
    <s v="Abhiram Singh"/>
    <x v="9"/>
    <s v="Bangalore"/>
    <x v="324"/>
    <m/>
    <x v="26"/>
    <s v="Executives"/>
    <s v="E6"/>
    <s v="Yes"/>
    <s v="Yes"/>
    <s v="Yes"/>
    <s v="Yes"/>
    <s v="Yes"/>
    <s v="Yes"/>
    <s v="No"/>
    <s v="0"/>
    <d v="2021-07-28T00:00:00"/>
    <d v="1899-12-30T12:10:10"/>
  </r>
  <r>
    <n v="1728"/>
    <s v="210000090753"/>
    <n v="60060129"/>
    <s v="Suresh Kumar M"/>
    <x v="9"/>
    <s v="Bangalore"/>
    <x v="324"/>
    <m/>
    <x v="26"/>
    <s v="Executives"/>
    <s v="E6"/>
    <s v="Yes"/>
    <s v="Yes"/>
    <s v="Yes"/>
    <s v="Yes"/>
    <s v="Yes"/>
    <s v="Yes"/>
    <s v="No"/>
    <s v="0"/>
    <d v="2021-07-28T00:00:00"/>
    <d v="1899-12-30T14:08:11"/>
  </r>
  <r>
    <n v="1733"/>
    <s v="210000091117"/>
    <n v="60001776"/>
    <s v="Haribabu Rudraraju"/>
    <x v="9"/>
    <s v="Bangalore"/>
    <x v="353"/>
    <m/>
    <x v="27"/>
    <s v="Executives"/>
    <s v="E6"/>
    <s v="Yes"/>
    <s v="Yes"/>
    <s v="Yes"/>
    <s v="Yes"/>
    <s v="Yes"/>
    <s v="Yes"/>
    <s v="No"/>
    <s v="0"/>
    <d v="2021-07-28T00:00:00"/>
    <d v="1899-12-30T16:59:24"/>
  </r>
  <r>
    <n v="1734"/>
    <s v="210000091162"/>
    <n v="60002007"/>
    <s v="Ritu Saraswat"/>
    <x v="9"/>
    <s v="Bangalore"/>
    <x v="324"/>
    <m/>
    <x v="26"/>
    <s v="Executives"/>
    <s v="E6"/>
    <s v="Yes"/>
    <s v="Yes"/>
    <s v="Yes"/>
    <s v="Yes"/>
    <s v="Yes"/>
    <s v="Yes"/>
    <s v="No"/>
    <s v="0"/>
    <d v="2021-07-28T00:00:00"/>
    <d v="1899-12-30T17:15:10"/>
  </r>
  <r>
    <n v="1738"/>
    <s v="210000091424"/>
    <n v="60031096"/>
    <s v="Jeyaseelan I"/>
    <x v="9"/>
    <s v="Bangalore"/>
    <x v="333"/>
    <m/>
    <x v="27"/>
    <s v="Executives"/>
    <s v="E6"/>
    <s v="Yes"/>
    <s v="Yes"/>
    <s v="Yes"/>
    <s v="Yes"/>
    <s v="Yes"/>
    <s v="Yes"/>
    <s v="No"/>
    <s v="0"/>
    <d v="2021-07-28T00:00:00"/>
    <d v="1899-12-30T19:41:55"/>
  </r>
  <r>
    <n v="1740"/>
    <s v="210000091361"/>
    <n v="60060134"/>
    <s v="Ravi Chand P"/>
    <x v="9"/>
    <s v="Bangalore"/>
    <x v="342"/>
    <m/>
    <x v="27"/>
    <s v="Executives"/>
    <s v="E6"/>
    <s v="Yes"/>
    <s v="Yes"/>
    <s v="Yes"/>
    <s v="Yes"/>
    <s v="Yes"/>
    <s v="Yes"/>
    <s v="No"/>
    <s v="0"/>
    <d v="2021-07-28T00:00:00"/>
    <d v="1899-12-30T18:33:33"/>
  </r>
  <r>
    <n v="1742"/>
    <s v="210000091230"/>
    <n v="60001808"/>
    <s v="Satish Rao Inukurti"/>
    <x v="9"/>
    <s v="Bangalore"/>
    <x v="365"/>
    <m/>
    <x v="26"/>
    <s v="Executives"/>
    <s v="E6"/>
    <s v="Yes"/>
    <s v="Yes"/>
    <s v="Yes"/>
    <s v="Yes"/>
    <s v="Yes"/>
    <s v="Yes"/>
    <s v="No"/>
    <s v="0"/>
    <d v="2021-07-28T00:00:00"/>
    <d v="1899-12-30T17:46:08"/>
  </r>
  <r>
    <n v="1747"/>
    <s v="210000091137"/>
    <n v="60001763"/>
    <s v="Ranjeet Pawar"/>
    <x v="9"/>
    <s v="Bangalore"/>
    <x v="324"/>
    <m/>
    <x v="26"/>
    <s v="Executives"/>
    <s v="E6"/>
    <s v="Yes"/>
    <s v="Yes"/>
    <s v="Yes"/>
    <s v="Yes"/>
    <s v="Yes"/>
    <s v="Yes"/>
    <s v="No"/>
    <s v="0"/>
    <d v="2021-07-28T00:00:00"/>
    <d v="1899-12-30T17:07:26"/>
  </r>
  <r>
    <n v="1758"/>
    <s v="210000091692"/>
    <n v="60001199"/>
    <s v="Jayashree Pujari"/>
    <x v="9"/>
    <s v="Bangalore"/>
    <x v="324"/>
    <m/>
    <x v="26"/>
    <s v="Executives"/>
    <s v="E6"/>
    <s v="Yes"/>
    <s v="Yes"/>
    <s v="Yes"/>
    <s v="Yes"/>
    <s v="Yes"/>
    <s v="Yes"/>
    <s v="No"/>
    <s v="0"/>
    <d v="2021-07-29T00:00:00"/>
    <d v="1899-12-30T10:06:27"/>
  </r>
  <r>
    <n v="1765"/>
    <s v="210000091731"/>
    <n v="60002129"/>
    <s v="Trinadh Vuppalapati Karthik"/>
    <x v="9"/>
    <s v="Bangalore"/>
    <x v="324"/>
    <m/>
    <x v="26"/>
    <s v="Executives"/>
    <s v="E6"/>
    <s v="Yes"/>
    <s v="Yes"/>
    <s v="Yes"/>
    <s v="Yes"/>
    <s v="Yes"/>
    <s v="Yes"/>
    <s v="No"/>
    <s v="0"/>
    <d v="2021-07-29T00:00:00"/>
    <d v="1899-12-30T10:20:07"/>
  </r>
  <r>
    <n v="1767"/>
    <s v="210000091613"/>
    <n v="60001559"/>
    <s v="A Mallikarjuna Rao"/>
    <x v="9"/>
    <s v="Bangalore"/>
    <x v="349"/>
    <m/>
    <x v="27"/>
    <s v="Executives"/>
    <s v="E6"/>
    <s v="Yes"/>
    <s v="Yes"/>
    <s v="Yes"/>
    <s v="Yes"/>
    <s v="Yes"/>
    <s v="Yes"/>
    <s v="No"/>
    <s v="0"/>
    <d v="2021-07-29T00:00:00"/>
    <d v="1899-12-30T09:38:58"/>
  </r>
  <r>
    <n v="1776"/>
    <s v="210000092437"/>
    <n v="60031140"/>
    <s v="Dhanapal S"/>
    <x v="9"/>
    <s v="Bangalore"/>
    <x v="366"/>
    <m/>
    <x v="27"/>
    <s v="Executives"/>
    <s v="E6"/>
    <s v="Yes"/>
    <s v="Yes"/>
    <s v="Yes"/>
    <s v="Yes"/>
    <s v="Yes"/>
    <s v="Yes"/>
    <s v="No"/>
    <s v="0"/>
    <d v="2021-07-29T00:00:00"/>
    <d v="1899-12-30T16:33:13"/>
  </r>
  <r>
    <n v="1813"/>
    <s v="210000092696"/>
    <n v="60002034"/>
    <s v="Velamarthi Venkateswar Rao"/>
    <x v="9"/>
    <s v="Bangalore"/>
    <x v="335"/>
    <m/>
    <x v="26"/>
    <s v="Executives"/>
    <s v="E6"/>
    <s v="Yes"/>
    <s v="Yes"/>
    <s v="Yes"/>
    <s v="Yes"/>
    <s v="Yes"/>
    <s v="Yes"/>
    <s v="No"/>
    <s v="0"/>
    <d v="2021-07-29T00:00:00"/>
    <d v="1899-12-30T19:01:11"/>
  </r>
  <r>
    <n v="1825"/>
    <s v="210000092919"/>
    <n v="60001846"/>
    <s v="Perumal R S"/>
    <x v="9"/>
    <s v="Bangalore"/>
    <x v="324"/>
    <m/>
    <x v="26"/>
    <s v="Executives"/>
    <s v="E6"/>
    <s v="Yes"/>
    <s v="Yes"/>
    <s v="Yes"/>
    <s v="Yes"/>
    <s v="Yes"/>
    <s v="Yes"/>
    <s v="No"/>
    <s v="0"/>
    <d v="2021-07-30T00:00:00"/>
    <d v="1899-12-30T09:19:25"/>
  </r>
  <r>
    <n v="1837"/>
    <s v="210000093150"/>
    <n v="60030771"/>
    <s v="Jagadeesh M"/>
    <x v="9"/>
    <s v="Bangalore"/>
    <x v="359"/>
    <m/>
    <x v="28"/>
    <s v="Executives"/>
    <s v="E6"/>
    <s v="Yes"/>
    <s v="Yes"/>
    <s v="Yes"/>
    <s v="Yes"/>
    <s v="Yes"/>
    <s v="Yes"/>
    <s v="No"/>
    <s v="0"/>
    <d v="2021-07-30T00:00:00"/>
    <d v="1899-12-30T10:46:32"/>
  </r>
  <r>
    <n v="1855"/>
    <s v="210000093860"/>
    <n v="60060185"/>
    <s v="Rajeswari G"/>
    <x v="9"/>
    <s v="Bangalore"/>
    <x v="332"/>
    <m/>
    <x v="27"/>
    <s v="Executives"/>
    <s v="E6"/>
    <s v="Yes"/>
    <s v="Yes"/>
    <s v="Yes"/>
    <s v="Yes"/>
    <s v="Yes"/>
    <s v="Yes"/>
    <s v="No"/>
    <s v="0"/>
    <d v="2021-07-30T00:00:00"/>
    <d v="1899-12-30T18:03:56"/>
  </r>
  <r>
    <n v="1863"/>
    <s v="210000093656"/>
    <n v="60016746"/>
    <s v="Arulkumaran M"/>
    <x v="9"/>
    <s v="Bangalore"/>
    <x v="367"/>
    <m/>
    <x v="27"/>
    <s v="Executives"/>
    <s v="E6"/>
    <s v="Yes"/>
    <s v="Yes"/>
    <s v="Yes"/>
    <s v="Yes"/>
    <s v="Yes"/>
    <s v="Yes"/>
    <s v="No"/>
    <s v="0"/>
    <d v="2021-07-30T00:00:00"/>
    <d v="1899-12-30T15:54:43"/>
  </r>
  <r>
    <n v="1883"/>
    <s v="210000094572"/>
    <n v="60040779"/>
    <s v="Sekar K"/>
    <x v="9"/>
    <s v="Bangalore"/>
    <x v="356"/>
    <m/>
    <x v="26"/>
    <s v="Executives"/>
    <s v="E6"/>
    <s v="Yes"/>
    <s v="Yes"/>
    <s v="Yes"/>
    <s v="Yes"/>
    <s v="Yes"/>
    <s v="Yes"/>
    <s v="No"/>
    <s v="0"/>
    <d v="2021-07-31T00:00:00"/>
    <d v="1899-12-30T16:10:50"/>
  </r>
  <r>
    <n v="1898"/>
    <s v="210000094849"/>
    <n v="60002213"/>
    <s v="AMIT VERMA"/>
    <x v="9"/>
    <s v="Bangalore"/>
    <x v="324"/>
    <m/>
    <x v="26"/>
    <s v="Executives"/>
    <s v="E6"/>
    <s v="Yes"/>
    <s v="Yes"/>
    <s v="Yes"/>
    <s v="Yes"/>
    <s v="Yes"/>
    <s v="Yes"/>
    <s v="No"/>
    <s v="0"/>
    <d v="2021-08-02T00:00:00"/>
    <d v="1899-12-30T09:26:44"/>
  </r>
  <r>
    <n v="1908"/>
    <s v="210000096248"/>
    <n v="60031027"/>
    <s v="Kumari N"/>
    <x v="9"/>
    <s v="Bangalore"/>
    <x v="367"/>
    <m/>
    <x v="27"/>
    <s v="Executives"/>
    <s v="E6"/>
    <s v="Yes"/>
    <s v="Yes"/>
    <s v="Yes"/>
    <s v="Yes"/>
    <s v="Yes"/>
    <s v="Yes"/>
    <s v="No"/>
    <s v="0"/>
    <d v="2021-08-05T00:00:00"/>
    <d v="1899-12-30T17:18:56"/>
  </r>
  <r>
    <n v="1930"/>
    <s v="210000081196"/>
    <n v="60001083"/>
    <s v="Krishna Priya P"/>
    <x v="9"/>
    <s v="Bangalore"/>
    <x v="354"/>
    <m/>
    <x v="28"/>
    <s v="Executives"/>
    <s v="E7"/>
    <s v="Yes"/>
    <s v="Yes"/>
    <s v="Yes"/>
    <s v="Yes"/>
    <s v="Yes"/>
    <s v="Yes"/>
    <s v="No"/>
    <s v="0"/>
    <d v="2021-07-09T00:00:00"/>
    <d v="1899-12-30T17:36:31"/>
  </r>
  <r>
    <n v="1936"/>
    <s v="210000082032"/>
    <n v="60001150"/>
    <s v="Ashwini Kr Das"/>
    <x v="9"/>
    <s v="Bangalore"/>
    <x v="324"/>
    <m/>
    <x v="26"/>
    <s v="Executives"/>
    <s v="E7"/>
    <s v="Yes"/>
    <s v="Yes"/>
    <s v="Yes"/>
    <s v="Yes"/>
    <s v="Yes"/>
    <s v="Yes"/>
    <s v="No"/>
    <s v="0"/>
    <d v="2021-07-12T00:00:00"/>
    <d v="1899-12-30T18:34:00"/>
  </r>
  <r>
    <n v="1939"/>
    <s v="210000082031"/>
    <n v="60001085"/>
    <s v="Y Rajesh Kumar"/>
    <x v="9"/>
    <s v="Bangalore"/>
    <x v="324"/>
    <m/>
    <x v="26"/>
    <s v="Executives"/>
    <s v="E7"/>
    <s v="Yes"/>
    <s v="Yes"/>
    <s v="Yes"/>
    <s v="Yes"/>
    <s v="Yes"/>
    <s v="Yes"/>
    <s v="No"/>
    <s v="0"/>
    <d v="2021-07-12T00:00:00"/>
    <d v="1899-12-30T18:33:57"/>
  </r>
  <r>
    <n v="1955"/>
    <s v="210000083489"/>
    <n v="60030161"/>
    <s v="S G K Murthy"/>
    <x v="9"/>
    <s v="Bangalore"/>
    <x v="325"/>
    <m/>
    <x v="27"/>
    <s v="Executives"/>
    <s v="E7"/>
    <s v="Yes"/>
    <s v="Yes"/>
    <s v="Yes"/>
    <s v="Yes"/>
    <s v="Yes"/>
    <s v="Yes"/>
    <s v="No"/>
    <s v="0"/>
    <d v="2021-07-16T00:00:00"/>
    <d v="1899-12-30T12:30:34"/>
  </r>
  <r>
    <n v="1959"/>
    <s v="210000083933"/>
    <n v="60001451"/>
    <s v="Rajeev K V"/>
    <x v="9"/>
    <s v="Bangalore"/>
    <x v="338"/>
    <m/>
    <x v="28"/>
    <s v="Executives"/>
    <s v="E7"/>
    <s v="Yes"/>
    <s v="Yes"/>
    <s v="Yes"/>
    <s v="Yes"/>
    <s v="Yes"/>
    <s v="Yes"/>
    <s v="No"/>
    <s v="0"/>
    <d v="2021-07-17T00:00:00"/>
    <d v="1899-12-30T18:18:45"/>
  </r>
  <r>
    <n v="1964"/>
    <s v="210000084179"/>
    <n v="60040780"/>
    <s v="P P Joychandran"/>
    <x v="9"/>
    <s v="Bangalore"/>
    <x v="331"/>
    <m/>
    <x v="28"/>
    <s v="Executives"/>
    <s v="E7"/>
    <s v="Yes"/>
    <s v="Yes"/>
    <s v="Yes"/>
    <s v="Yes"/>
    <s v="Yes"/>
    <s v="Yes"/>
    <s v="No"/>
    <s v="0"/>
    <d v="2021-07-19T00:00:00"/>
    <d v="1899-12-30T11:34:10"/>
  </r>
  <r>
    <n v="1967"/>
    <s v="210000084354"/>
    <n v="60001233"/>
    <s v="Ajith John"/>
    <x v="9"/>
    <s v="Bangalore"/>
    <x v="331"/>
    <m/>
    <x v="28"/>
    <s v="Executives"/>
    <s v="E7"/>
    <s v="Yes"/>
    <s v="Yes"/>
    <s v="Yes"/>
    <s v="Yes"/>
    <s v="Yes"/>
    <s v="Yes"/>
    <s v="No"/>
    <s v="0"/>
    <d v="2021-07-19T00:00:00"/>
    <d v="1899-12-30T15:19:20"/>
  </r>
  <r>
    <n v="1976"/>
    <s v="210000084925"/>
    <n v="60030765"/>
    <s v="Murali R R"/>
    <x v="9"/>
    <s v="Bangalore"/>
    <x v="337"/>
    <m/>
    <x v="27"/>
    <s v="Executives"/>
    <s v="E7"/>
    <s v="Yes"/>
    <s v="Yes"/>
    <s v="Yes"/>
    <s v="Yes"/>
    <s v="Yes"/>
    <s v="Yes"/>
    <s v="No"/>
    <s v="0"/>
    <d v="2021-07-20T00:00:00"/>
    <d v="1899-12-30T16:38:59"/>
  </r>
  <r>
    <n v="1982"/>
    <s v="210000085142"/>
    <n v="60060017"/>
    <s v="Shashank Kumar"/>
    <x v="9"/>
    <s v="Bangalore"/>
    <x v="324"/>
    <m/>
    <x v="26"/>
    <s v="Executives"/>
    <s v="E7"/>
    <s v="Yes"/>
    <s v="Yes"/>
    <s v="Yes"/>
    <s v="Yes"/>
    <s v="Yes"/>
    <s v="Yes"/>
    <s v="No"/>
    <s v="0"/>
    <d v="2021-07-21T00:00:00"/>
    <d v="1899-12-30T14:16:50"/>
  </r>
  <r>
    <n v="2029"/>
    <s v="210000087046"/>
    <n v="60060075"/>
    <s v="Ganesh V"/>
    <x v="9"/>
    <s v="Bangalore"/>
    <x v="352"/>
    <m/>
    <x v="26"/>
    <s v="Executives"/>
    <s v="E7"/>
    <s v="Yes"/>
    <s v="Yes"/>
    <s v="Yes"/>
    <s v="Yes"/>
    <s v="Yes"/>
    <s v="Yes"/>
    <s v="No"/>
    <s v="0"/>
    <d v="2021-07-25T00:00:00"/>
    <d v="1899-12-30T11:29:18"/>
  </r>
  <r>
    <n v="2033"/>
    <s v="210000087235"/>
    <n v="60020170"/>
    <s v="Sekar G"/>
    <x v="9"/>
    <s v="Bangalore"/>
    <x v="350"/>
    <m/>
    <x v="27"/>
    <s v="Executives"/>
    <s v="E7"/>
    <s v="Yes"/>
    <s v="Yes"/>
    <s v="Yes"/>
    <s v="Yes"/>
    <s v="Yes"/>
    <s v="Yes"/>
    <s v="No"/>
    <s v="0"/>
    <d v="2021-07-26T00:00:00"/>
    <d v="1899-12-30T08:59:23"/>
  </r>
  <r>
    <n v="2053"/>
    <s v="210000087568"/>
    <n v="60030900"/>
    <s v="Nanda Kumar S"/>
    <x v="9"/>
    <s v="Bangalore"/>
    <x v="353"/>
    <m/>
    <x v="27"/>
    <s v="Executives"/>
    <s v="E7"/>
    <s v="Yes"/>
    <s v="Yes"/>
    <s v="Yes"/>
    <s v="Yes"/>
    <s v="Yes"/>
    <s v="Yes"/>
    <s v="No"/>
    <s v="0"/>
    <d v="2021-07-26T00:00:00"/>
    <d v="1899-12-30T11:24:34"/>
  </r>
  <r>
    <n v="2056"/>
    <s v="210000087374"/>
    <n v="60000535"/>
    <s v="C Srinivasulu"/>
    <x v="9"/>
    <s v="Bangalore"/>
    <x v="324"/>
    <m/>
    <x v="26"/>
    <s v="Executives"/>
    <s v="E7"/>
    <s v="Yes"/>
    <s v="Yes"/>
    <s v="Yes"/>
    <s v="Yes"/>
    <s v="Yes"/>
    <s v="Yes"/>
    <s v="No"/>
    <s v="0"/>
    <d v="2021-07-26T00:00:00"/>
    <d v="1899-12-30T10:10:50"/>
  </r>
  <r>
    <n v="2057"/>
    <s v="210000087477"/>
    <n v="60001733"/>
    <s v="Kishor Pv"/>
    <x v="9"/>
    <s v="Bangalore"/>
    <x v="336"/>
    <m/>
    <x v="26"/>
    <s v="Executives"/>
    <s v="E7"/>
    <s v="Yes"/>
    <s v="Yes"/>
    <s v="Yes"/>
    <s v="Yes"/>
    <s v="Yes"/>
    <s v="Yes"/>
    <s v="No"/>
    <s v="0"/>
    <d v="2021-07-26T00:00:00"/>
    <d v="1899-12-30T10:47:46"/>
  </r>
  <r>
    <n v="2060"/>
    <s v="210000087641"/>
    <n v="60030589"/>
    <s v="Sivakumar T"/>
    <x v="9"/>
    <s v="Bangalore"/>
    <x v="355"/>
    <m/>
    <x v="27"/>
    <s v="Executives"/>
    <s v="E7"/>
    <s v="Yes"/>
    <s v="Yes"/>
    <s v="Yes"/>
    <s v="Yes"/>
    <s v="Yes"/>
    <s v="Yes"/>
    <s v="No"/>
    <s v="0"/>
    <d v="2021-07-26T00:00:00"/>
    <d v="1899-12-30T11:46:43"/>
  </r>
  <r>
    <n v="2068"/>
    <s v="210000088090"/>
    <n v="60030732"/>
    <s v="K Sanghameswar"/>
    <x v="9"/>
    <s v="Bangalore"/>
    <x v="368"/>
    <m/>
    <x v="27"/>
    <s v="Executives"/>
    <s v="E7"/>
    <s v="Yes"/>
    <s v="Yes"/>
    <s v="Yes"/>
    <s v="Yes"/>
    <s v="Yes"/>
    <s v="Yes"/>
    <s v="No"/>
    <s v="0"/>
    <d v="2021-07-26T00:00:00"/>
    <d v="1899-12-30T15:54:56"/>
  </r>
  <r>
    <n v="2073"/>
    <s v="210000087997"/>
    <n v="60010223"/>
    <s v="Sajith P"/>
    <x v="9"/>
    <s v="Bangalore"/>
    <x v="347"/>
    <m/>
    <x v="28"/>
    <s v="Executives"/>
    <s v="E7"/>
    <s v="Yes"/>
    <s v="Yes"/>
    <s v="Yes"/>
    <s v="Yes"/>
    <s v="Yes"/>
    <s v="Yes"/>
    <s v="No"/>
    <s v="0"/>
    <d v="2021-07-26T00:00:00"/>
    <d v="1899-12-30T15:07:56"/>
  </r>
  <r>
    <n v="2074"/>
    <s v="210000087998"/>
    <n v="60031130"/>
    <s v="Diwakar V"/>
    <x v="9"/>
    <s v="Bangalore"/>
    <x v="333"/>
    <m/>
    <x v="27"/>
    <s v="Executives"/>
    <s v="E7"/>
    <s v="Yes"/>
    <s v="Yes"/>
    <s v="Yes"/>
    <s v="Yes"/>
    <s v="Yes"/>
    <s v="Yes"/>
    <s v="No"/>
    <s v="0"/>
    <d v="2021-07-26T00:00:00"/>
    <d v="1899-12-30T15:09:28"/>
  </r>
  <r>
    <n v="2080"/>
    <s v="210000088315"/>
    <n v="60031112"/>
    <s v="Naga R M S R Murthy Manda"/>
    <x v="9"/>
    <s v="Bangalore"/>
    <x v="324"/>
    <m/>
    <x v="26"/>
    <s v="Executives"/>
    <s v="E7"/>
    <s v="Yes"/>
    <s v="Yes"/>
    <s v="Yes"/>
    <s v="Yes"/>
    <s v="Yes"/>
    <s v="Yes"/>
    <s v="No"/>
    <s v="0"/>
    <d v="2021-07-26T00:00:00"/>
    <d v="1899-12-30T17:30:01"/>
  </r>
  <r>
    <n v="2084"/>
    <s v="210000088387"/>
    <n v="60030177"/>
    <s v="Eswara Rao P"/>
    <x v="9"/>
    <s v="Bangalore"/>
    <x v="324"/>
    <m/>
    <x v="26"/>
    <s v="Executives"/>
    <s v="E7"/>
    <s v="Yes"/>
    <s v="Yes"/>
    <s v="Yes"/>
    <s v="Yes"/>
    <s v="Yes"/>
    <s v="Yes"/>
    <s v="No"/>
    <s v="0"/>
    <d v="2021-07-26T00:00:00"/>
    <d v="1899-12-30T18:25:58"/>
  </r>
  <r>
    <n v="2085"/>
    <s v="210000088075"/>
    <n v="60001456"/>
    <s v="B Srinivasa Rao"/>
    <x v="9"/>
    <s v="Bangalore"/>
    <x v="324"/>
    <m/>
    <x v="26"/>
    <s v="Executives"/>
    <s v="E7"/>
    <s v="Yes"/>
    <s v="Yes"/>
    <s v="Yes"/>
    <s v="Yes"/>
    <s v="Yes"/>
    <s v="Yes"/>
    <s v="No"/>
    <s v="0"/>
    <d v="2021-07-26T00:00:00"/>
    <d v="1899-12-30T15:46:01"/>
  </r>
  <r>
    <n v="2089"/>
    <s v="210000088406"/>
    <n v="60030217"/>
    <s v="Saireddy V"/>
    <x v="9"/>
    <s v="Bangalore"/>
    <x v="329"/>
    <m/>
    <x v="26"/>
    <s v="Executives"/>
    <s v="E7"/>
    <s v="Yes"/>
    <s v="Yes"/>
    <s v="Yes"/>
    <s v="Yes"/>
    <s v="Yes"/>
    <s v="Yes"/>
    <s v="No"/>
    <s v="0"/>
    <d v="2021-07-26T00:00:00"/>
    <d v="1899-12-30T18:43:48"/>
  </r>
  <r>
    <n v="2091"/>
    <s v="210000088112"/>
    <n v="60030882"/>
    <s v="S Balagangadaran"/>
    <x v="9"/>
    <s v="Bangalore"/>
    <x v="342"/>
    <m/>
    <x v="27"/>
    <s v="Executives"/>
    <s v="E7"/>
    <s v="Yes"/>
    <s v="Yes"/>
    <s v="Yes"/>
    <s v="Yes"/>
    <s v="Yes"/>
    <s v="Yes"/>
    <s v="No"/>
    <s v="0"/>
    <d v="2021-07-26T00:00:00"/>
    <d v="1899-12-30T16:02:19"/>
  </r>
  <r>
    <n v="2125"/>
    <s v="210000089344"/>
    <n v="60001145"/>
    <s v="Anand V"/>
    <x v="9"/>
    <s v="Bangalore"/>
    <x v="324"/>
    <m/>
    <x v="26"/>
    <s v="Executives"/>
    <s v="E7"/>
    <s v="Yes"/>
    <s v="Yes"/>
    <s v="Yes"/>
    <s v="Yes"/>
    <s v="Yes"/>
    <s v="Yes"/>
    <s v="No"/>
    <s v="0"/>
    <d v="2021-07-27T00:00:00"/>
    <d v="1899-12-30T15:33:03"/>
  </r>
  <r>
    <n v="2140"/>
    <s v="210000089376"/>
    <n v="60070208"/>
    <s v="Roopesh K P"/>
    <x v="9"/>
    <s v="Bangalore"/>
    <x v="364"/>
    <m/>
    <x v="26"/>
    <s v="Executives"/>
    <s v="E7"/>
    <s v="Yes"/>
    <s v="Yes"/>
    <s v="Yes"/>
    <s v="Yes"/>
    <s v="Yes"/>
    <s v="Yes"/>
    <s v="No"/>
    <s v="0"/>
    <d v="2021-07-27T00:00:00"/>
    <d v="1899-12-30T15:43:09"/>
  </r>
  <r>
    <n v="2143"/>
    <s v="210000089568"/>
    <n v="60001307"/>
    <s v="Sammaiah D"/>
    <x v="9"/>
    <s v="Bangalore"/>
    <x v="339"/>
    <m/>
    <x v="26"/>
    <s v="Executives"/>
    <s v="E7"/>
    <s v="Yes"/>
    <s v="Yes"/>
    <s v="Yes"/>
    <s v="Yes"/>
    <s v="Yes"/>
    <s v="Yes"/>
    <s v="No"/>
    <s v="0"/>
    <d v="2021-07-27T00:00:00"/>
    <d v="1899-12-30T17:05:45"/>
  </r>
  <r>
    <n v="2147"/>
    <s v="210000089691"/>
    <n v="60001077"/>
    <s v="Bhallamudi Sridhar"/>
    <x v="9"/>
    <s v="Bangalore"/>
    <x v="336"/>
    <m/>
    <x v="26"/>
    <s v="Executives"/>
    <s v="E7"/>
    <s v="Yes"/>
    <s v="Yes"/>
    <s v="Yes"/>
    <s v="Yes"/>
    <s v="Yes"/>
    <s v="Yes"/>
    <s v="No"/>
    <s v="0"/>
    <d v="2021-07-27T00:00:00"/>
    <d v="1899-12-30T17:48:42"/>
  </r>
  <r>
    <n v="2161"/>
    <s v="210000090423"/>
    <n v="60001204"/>
    <s v="Avinash K T"/>
    <x v="9"/>
    <s v="Bangalore"/>
    <x v="359"/>
    <m/>
    <x v="28"/>
    <s v="Executives"/>
    <s v="E7"/>
    <s v="Yes"/>
    <s v="Yes"/>
    <s v="Yes"/>
    <s v="Yes"/>
    <s v="Yes"/>
    <s v="Yes"/>
    <s v="No"/>
    <s v="0"/>
    <d v="2021-07-28T00:00:00"/>
    <d v="1899-12-30T11:45:11"/>
  </r>
  <r>
    <n v="2167"/>
    <s v="210000090344"/>
    <n v="60001374"/>
    <s v="Kopinath Shanmugaraj"/>
    <x v="9"/>
    <s v="Bangalore"/>
    <x v="332"/>
    <m/>
    <x v="27"/>
    <s v="Executives"/>
    <s v="E7"/>
    <s v="Yes"/>
    <s v="Yes"/>
    <s v="Yes"/>
    <s v="Yes"/>
    <s v="Yes"/>
    <s v="Yes"/>
    <s v="No"/>
    <s v="0"/>
    <d v="2021-07-28T00:00:00"/>
    <d v="1899-12-30T11:26:05"/>
  </r>
  <r>
    <n v="2178"/>
    <s v="210000090462"/>
    <n v="60030851"/>
    <s v="Lincy Hemla R"/>
    <x v="9"/>
    <s v="Bangalore"/>
    <x v="340"/>
    <m/>
    <x v="27"/>
    <s v="Executives"/>
    <s v="E7"/>
    <s v="Yes"/>
    <s v="Yes"/>
    <s v="Yes"/>
    <s v="Yes"/>
    <s v="Yes"/>
    <s v="Yes"/>
    <s v="No"/>
    <s v="0"/>
    <d v="2021-07-28T00:00:00"/>
    <d v="1899-12-30T11:52:44"/>
  </r>
  <r>
    <n v="2179"/>
    <s v="210000091235"/>
    <n v="60030885"/>
    <s v="Kalaichelvi S"/>
    <x v="9"/>
    <s v="Bangalore"/>
    <x v="334"/>
    <m/>
    <x v="29"/>
    <s v="Executives"/>
    <s v="E7"/>
    <s v="Yes"/>
    <s v="Yes"/>
    <s v="Yes"/>
    <s v="Yes"/>
    <s v="Yes"/>
    <s v="Yes"/>
    <s v="No"/>
    <s v="0"/>
    <d v="2021-07-28T00:00:00"/>
    <d v="1899-12-30T17:39:38"/>
  </r>
  <r>
    <n v="2181"/>
    <s v="210000091364"/>
    <n v="60001689"/>
    <s v="Ravi Palivela"/>
    <x v="9"/>
    <s v="Bangalore"/>
    <x v="333"/>
    <m/>
    <x v="27"/>
    <s v="Executives"/>
    <s v="E7"/>
    <s v="Yes"/>
    <s v="Yes"/>
    <s v="Yes"/>
    <s v="Yes"/>
    <s v="Yes"/>
    <s v="Yes"/>
    <s v="No"/>
    <s v="0"/>
    <d v="2021-07-28T00:00:00"/>
    <d v="1899-12-30T18:36:37"/>
  </r>
  <r>
    <n v="2183"/>
    <s v="210000091257"/>
    <n v="60001682"/>
    <s v="Sivakumar Sivadanam"/>
    <x v="9"/>
    <s v="Bangalore"/>
    <x v="324"/>
    <m/>
    <x v="26"/>
    <s v="Executives"/>
    <s v="E7"/>
    <s v="Yes"/>
    <s v="Yes"/>
    <s v="Yes"/>
    <s v="Yes"/>
    <s v="Yes"/>
    <s v="Yes"/>
    <s v="No"/>
    <s v="0"/>
    <d v="2021-07-28T00:00:00"/>
    <d v="1899-12-30T17:49:31"/>
  </r>
  <r>
    <n v="2184"/>
    <s v="210000091009"/>
    <n v="60001180"/>
    <s v="V Rajeswara Rao"/>
    <x v="9"/>
    <s v="Bangalore"/>
    <x v="369"/>
    <m/>
    <x v="26"/>
    <s v="Executives"/>
    <s v="E7"/>
    <s v="Yes"/>
    <s v="Yes"/>
    <s v="Yes"/>
    <s v="Yes"/>
    <s v="Yes"/>
    <s v="Yes"/>
    <s v="No"/>
    <s v="0"/>
    <d v="2021-07-28T00:00:00"/>
    <d v="1899-12-30T16:20:24"/>
  </r>
  <r>
    <n v="2185"/>
    <s v="210000091046"/>
    <n v="60001556"/>
    <s v="Lakshmiramanan R"/>
    <x v="9"/>
    <s v="Bangalore"/>
    <x v="349"/>
    <m/>
    <x v="27"/>
    <s v="Executives"/>
    <s v="E7"/>
    <s v="Yes"/>
    <s v="Yes"/>
    <s v="Yes"/>
    <s v="Yes"/>
    <s v="Yes"/>
    <s v="Yes"/>
    <s v="No"/>
    <s v="0"/>
    <d v="2021-07-28T00:00:00"/>
    <d v="1899-12-30T16:32:05"/>
  </r>
  <r>
    <n v="2187"/>
    <s v="210000091143"/>
    <n v="60001499"/>
    <s v="Ravindra Kanabur"/>
    <x v="9"/>
    <s v="Bangalore"/>
    <x v="349"/>
    <m/>
    <x v="27"/>
    <s v="Executives"/>
    <s v="E7"/>
    <s v="Yes"/>
    <s v="Yes"/>
    <s v="Yes"/>
    <s v="Yes"/>
    <s v="Yes"/>
    <s v="Yes"/>
    <s v="No"/>
    <s v="0"/>
    <d v="2021-07-28T00:00:00"/>
    <d v="1899-12-30T17:07:48"/>
  </r>
  <r>
    <n v="2196"/>
    <s v="210000091612"/>
    <n v="60001270"/>
    <s v="Rajiv Bansal"/>
    <x v="9"/>
    <s v="Bangalore"/>
    <x v="324"/>
    <m/>
    <x v="26"/>
    <s v="Executives"/>
    <s v="E7"/>
    <s v="Yes"/>
    <s v="Yes"/>
    <s v="Yes"/>
    <s v="Yes"/>
    <s v="Yes"/>
    <s v="Yes"/>
    <s v="No"/>
    <s v="0"/>
    <d v="2021-07-29T00:00:00"/>
    <d v="1899-12-30T09:37:30"/>
  </r>
  <r>
    <n v="2205"/>
    <s v="210000092456"/>
    <n v="60030903"/>
    <s v="Suresh Kumar G"/>
    <x v="9"/>
    <s v="Bangalore"/>
    <x v="351"/>
    <m/>
    <x v="27"/>
    <s v="Executives"/>
    <s v="E7"/>
    <s v="Yes"/>
    <s v="Yes"/>
    <s v="Yes"/>
    <s v="Yes"/>
    <s v="Yes"/>
    <s v="Yes"/>
    <s v="No"/>
    <s v="0"/>
    <d v="2021-07-29T00:00:00"/>
    <d v="1899-12-30T16:33:12"/>
  </r>
  <r>
    <n v="2217"/>
    <s v="210000092551"/>
    <n v="60030808"/>
    <s v="Jeya Kumar A"/>
    <x v="9"/>
    <s v="Bangalore"/>
    <x v="341"/>
    <m/>
    <x v="27"/>
    <s v="Executives"/>
    <s v="E7"/>
    <s v="Yes"/>
    <s v="Yes"/>
    <s v="Yes"/>
    <s v="Yes"/>
    <s v="Yes"/>
    <s v="Yes"/>
    <s v="No"/>
    <s v="0"/>
    <d v="2021-07-29T00:00:00"/>
    <d v="1899-12-30T17:12:31"/>
  </r>
  <r>
    <n v="2224"/>
    <s v="210000092755"/>
    <n v="60001200"/>
    <s v="Gandhi G"/>
    <x v="9"/>
    <s v="Bangalore"/>
    <x v="324"/>
    <m/>
    <x v="26"/>
    <s v="Executives"/>
    <s v="E7"/>
    <s v="Yes"/>
    <s v="Yes"/>
    <s v="Yes"/>
    <s v="Yes"/>
    <s v="Yes"/>
    <s v="Yes"/>
    <s v="No"/>
    <s v="0"/>
    <d v="2021-07-29T00:00:00"/>
    <d v="1899-12-30T19:19:39"/>
  </r>
  <r>
    <n v="2225"/>
    <s v="210000092788"/>
    <n v="60040172"/>
    <s v="K V Prasad"/>
    <x v="9"/>
    <s v="Bangalore"/>
    <x v="335"/>
    <m/>
    <x v="26"/>
    <s v="Executives"/>
    <s v="E7"/>
    <s v="Yes"/>
    <s v="Yes"/>
    <s v="Yes"/>
    <s v="Yes"/>
    <s v="Yes"/>
    <s v="Yes"/>
    <s v="No"/>
    <s v="0"/>
    <d v="2021-07-29T00:00:00"/>
    <d v="1899-12-30T21:34:06"/>
  </r>
  <r>
    <n v="2228"/>
    <s v="210000092488"/>
    <n v="60020513"/>
    <s v="H M Sadananda"/>
    <x v="9"/>
    <s v="Bangalore"/>
    <x v="324"/>
    <m/>
    <x v="26"/>
    <s v="Executives"/>
    <s v="E7"/>
    <s v="Yes"/>
    <s v="Yes"/>
    <s v="Yes"/>
    <s v="Yes"/>
    <s v="Yes"/>
    <s v="Yes"/>
    <s v="No"/>
    <s v="0"/>
    <d v="2021-07-29T00:00:00"/>
    <d v="1899-12-30T17:00:56"/>
  </r>
  <r>
    <n v="2239"/>
    <s v="210000093174"/>
    <n v="60001500"/>
    <s v="R Rajasekar"/>
    <x v="9"/>
    <s v="Bangalore"/>
    <x v="324"/>
    <m/>
    <x v="26"/>
    <s v="Executives"/>
    <s v="E7"/>
    <s v="Yes"/>
    <s v="Yes"/>
    <s v="Yes"/>
    <s v="Yes"/>
    <s v="Yes"/>
    <s v="Yes"/>
    <s v="No"/>
    <s v="0"/>
    <d v="2021-07-30T00:00:00"/>
    <d v="1899-12-30T10:44:35"/>
  </r>
  <r>
    <n v="2245"/>
    <s v="210000092920"/>
    <n v="60035021"/>
    <s v="Jayasree T J"/>
    <x v="9"/>
    <s v="Bangalore"/>
    <x v="324"/>
    <m/>
    <x v="26"/>
    <s v="Executives"/>
    <s v="E7"/>
    <s v="Yes"/>
    <s v="Yes"/>
    <s v="Yes"/>
    <s v="Yes"/>
    <s v="Yes"/>
    <s v="Yes"/>
    <s v="No"/>
    <s v="0"/>
    <d v="2021-07-30T00:00:00"/>
    <d v="1899-12-30T09:19:32"/>
  </r>
  <r>
    <n v="2250"/>
    <s v="210000093106"/>
    <n v="60041471"/>
    <s v="Lakshmi S"/>
    <x v="9"/>
    <s v="Bangalore"/>
    <x v="348"/>
    <m/>
    <x v="27"/>
    <s v="Executives"/>
    <s v="E7"/>
    <s v="Yes"/>
    <s v="Yes"/>
    <s v="Yes"/>
    <s v="Yes"/>
    <s v="Yes"/>
    <s v="Yes"/>
    <s v="No"/>
    <s v="0"/>
    <d v="2021-07-30T00:00:00"/>
    <d v="1899-12-30T10:30:10"/>
  </r>
  <r>
    <n v="2260"/>
    <s v="210000093667"/>
    <n v="60031065"/>
    <s v="S Muralidharan"/>
    <x v="9"/>
    <s v="Bangalore"/>
    <x v="327"/>
    <m/>
    <x v="28"/>
    <s v="Executives"/>
    <s v="E7"/>
    <s v="Yes"/>
    <s v="Yes"/>
    <s v="Yes"/>
    <s v="Yes"/>
    <s v="Yes"/>
    <s v="Yes"/>
    <s v="No"/>
    <s v="0"/>
    <d v="2021-07-30T00:00:00"/>
    <d v="1899-12-30T16:04:15"/>
  </r>
  <r>
    <n v="2262"/>
    <s v="210000093787"/>
    <n v="60001666"/>
    <s v="Subramanyam Saripaka"/>
    <x v="9"/>
    <s v="Bangalore"/>
    <x v="324"/>
    <m/>
    <x v="26"/>
    <s v="Executives"/>
    <s v="E7"/>
    <s v="Yes"/>
    <s v="Yes"/>
    <s v="Yes"/>
    <s v="Yes"/>
    <s v="Yes"/>
    <s v="Yes"/>
    <s v="No"/>
    <s v="0"/>
    <d v="2021-07-30T00:00:00"/>
    <d v="1899-12-30T17:14:52"/>
  </r>
  <r>
    <n v="2265"/>
    <s v="210000093779"/>
    <n v="60011096"/>
    <s v="Krupakaran N"/>
    <x v="9"/>
    <s v="Bangalore"/>
    <x v="324"/>
    <m/>
    <x v="26"/>
    <s v="Executives"/>
    <s v="E7"/>
    <s v="Yes"/>
    <s v="Yes"/>
    <s v="Yes"/>
    <s v="Yes"/>
    <s v="Yes"/>
    <s v="Yes"/>
    <s v="No"/>
    <s v="0"/>
    <d v="2021-07-30T00:00:00"/>
    <d v="1899-12-30T16:55:56"/>
  </r>
  <r>
    <n v="2272"/>
    <s v="210000094088"/>
    <n v="60060070"/>
    <s v="Gutti Srinivasa Rao"/>
    <x v="9"/>
    <s v="Bangalore"/>
    <x v="351"/>
    <m/>
    <x v="27"/>
    <s v="Executives"/>
    <s v="E7"/>
    <s v="Yes"/>
    <s v="Yes"/>
    <s v="Yes"/>
    <s v="Yes"/>
    <s v="Yes"/>
    <s v="Yes"/>
    <s v="No"/>
    <s v="0"/>
    <d v="2021-07-31T00:00:00"/>
    <d v="1899-12-30T09:08:08"/>
  </r>
  <r>
    <n v="2280"/>
    <s v="210000094595"/>
    <n v="60001084"/>
    <s v="Habibullah A"/>
    <x v="9"/>
    <s v="Bangalore"/>
    <x v="324"/>
    <m/>
    <x v="26"/>
    <s v="Executives"/>
    <s v="E7"/>
    <s v="Yes"/>
    <s v="Yes"/>
    <s v="Yes"/>
    <s v="Yes"/>
    <s v="Yes"/>
    <s v="Yes"/>
    <s v="No"/>
    <s v="0"/>
    <d v="2021-07-31T00:00:00"/>
    <d v="1899-12-30T16:47:17"/>
  </r>
  <r>
    <n v="2289"/>
    <s v="210000095163"/>
    <n v="60030588"/>
    <s v="R Gunasekaran"/>
    <x v="9"/>
    <s v="Bangalore"/>
    <x v="342"/>
    <m/>
    <x v="27"/>
    <s v="Executives"/>
    <s v="E7"/>
    <s v="Yes"/>
    <s v="Yes"/>
    <s v="Yes"/>
    <s v="Yes"/>
    <s v="Yes"/>
    <s v="Yes"/>
    <s v="No"/>
    <s v="0"/>
    <d v="2021-08-02T00:00:00"/>
    <d v="1899-12-30T18:15:50"/>
  </r>
  <r>
    <n v="2293"/>
    <s v="210000096336"/>
    <n v="60030961"/>
    <s v="Balu M"/>
    <x v="9"/>
    <s v="Bangalore"/>
    <x v="367"/>
    <m/>
    <x v="27"/>
    <s v="Executives"/>
    <s v="E7"/>
    <s v="Yes"/>
    <s v="Yes"/>
    <s v="Yes"/>
    <s v="Yes"/>
    <s v="Yes"/>
    <s v="Yes"/>
    <s v="No"/>
    <s v="0"/>
    <d v="2021-08-06T00:00:00"/>
    <d v="1899-12-30T09:16:37"/>
  </r>
  <r>
    <n v="2310"/>
    <s v="210000080172"/>
    <n v="60030067"/>
    <s v="Paikada T T"/>
    <x v="9"/>
    <s v="Bangalore"/>
    <x v="325"/>
    <m/>
    <x v="27"/>
    <s v="Executives"/>
    <s v="E8"/>
    <s v="Yes"/>
    <s v="Yes"/>
    <s v="Yes"/>
    <s v="Yes"/>
    <s v="Yes"/>
    <s v="Yes"/>
    <s v="No"/>
    <s v="0"/>
    <d v="2021-07-07T00:00:00"/>
    <d v="1899-12-30T12:04:18"/>
  </r>
  <r>
    <n v="2317"/>
    <s v="210000080642"/>
    <n v="60020174"/>
    <s v="Sivakumar R"/>
    <x v="9"/>
    <s v="Bangalore"/>
    <x v="324"/>
    <m/>
    <x v="26"/>
    <s v="Executives"/>
    <s v="E8"/>
    <s v="Yes"/>
    <s v="Yes"/>
    <s v="Yes"/>
    <s v="Yes"/>
    <s v="Yes"/>
    <s v="Yes"/>
    <s v="No"/>
    <s v="0"/>
    <d v="2021-07-08T00:00:00"/>
    <d v="1899-12-30T12:41:56"/>
  </r>
  <r>
    <n v="2327"/>
    <s v="210000081973"/>
    <n v="60030544"/>
    <s v="Rosamma Thomas"/>
    <x v="9"/>
    <s v="Bangalore"/>
    <x v="354"/>
    <m/>
    <x v="28"/>
    <s v="Executives"/>
    <s v="E8"/>
    <s v="Yes"/>
    <s v="Yes"/>
    <s v="Yes"/>
    <s v="Yes"/>
    <s v="Yes"/>
    <s v="Yes"/>
    <s v="No"/>
    <s v="0"/>
    <d v="2021-07-12T00:00:00"/>
    <d v="1899-12-30T16:53:45"/>
  </r>
  <r>
    <n v="2335"/>
    <s v="210000082819"/>
    <n v="60030716"/>
    <s v="Gopi C"/>
    <x v="9"/>
    <s v="Bangalore"/>
    <x v="324"/>
    <m/>
    <x v="26"/>
    <s v="Executives"/>
    <s v="E8"/>
    <s v="Yes"/>
    <s v="Yes"/>
    <s v="Yes"/>
    <s v="Yes"/>
    <s v="Yes"/>
    <s v="Yes"/>
    <s v="No"/>
    <s v="0"/>
    <d v="2021-07-14T00:00:00"/>
    <d v="1899-12-30T16:24:01"/>
  </r>
  <r>
    <n v="2345"/>
    <s v="210000083452"/>
    <n v="60030708"/>
    <s v="Mathew C A"/>
    <x v="9"/>
    <s v="Bangalore"/>
    <x v="324"/>
    <m/>
    <x v="26"/>
    <s v="Executives"/>
    <s v="E8"/>
    <s v="Yes"/>
    <s v="Yes"/>
    <s v="Yes"/>
    <s v="Yes"/>
    <s v="Yes"/>
    <s v="Yes"/>
    <s v="No"/>
    <s v="0"/>
    <d v="2021-07-16T00:00:00"/>
    <d v="1899-12-30T10:54:35"/>
  </r>
  <r>
    <n v="2346"/>
    <s v="210000083494"/>
    <n v="60040057"/>
    <s v="M K Gupta"/>
    <x v="9"/>
    <s v="Bangalore"/>
    <x v="324"/>
    <m/>
    <x v="26"/>
    <s v="Executives"/>
    <s v="E8"/>
    <s v="Yes"/>
    <s v="Yes"/>
    <s v="Yes"/>
    <s v="Yes"/>
    <s v="Yes"/>
    <s v="Yes"/>
    <s v="No"/>
    <s v="0"/>
    <d v="2021-07-16T00:00:00"/>
    <d v="1899-12-30T12:14:56"/>
  </r>
  <r>
    <n v="2387"/>
    <s v="210000086386"/>
    <n v="60030136"/>
    <s v="P E Eswaran Namboothiri"/>
    <x v="9"/>
    <s v="Bangalore"/>
    <x v="331"/>
    <m/>
    <x v="28"/>
    <s v="Executives"/>
    <s v="E8"/>
    <s v="Yes"/>
    <s v="Yes"/>
    <s v="Yes"/>
    <s v="Yes"/>
    <s v="Yes"/>
    <s v="Yes"/>
    <s v="No"/>
    <s v="0"/>
    <d v="2021-07-23T00:00:00"/>
    <d v="1899-12-30T16:58:41"/>
  </r>
  <r>
    <n v="2397"/>
    <s v="210000086758"/>
    <n v="60030575"/>
    <s v="G Paul Stephenson"/>
    <x v="9"/>
    <s v="Bangalore"/>
    <x v="334"/>
    <m/>
    <x v="29"/>
    <s v="Executives"/>
    <s v="E8"/>
    <s v="Yes"/>
    <s v="Yes"/>
    <s v="Yes"/>
    <s v="Yes"/>
    <s v="Yes"/>
    <s v="Yes"/>
    <s v="No"/>
    <s v="0"/>
    <d v="2021-07-24T00:00:00"/>
    <d v="1899-12-30T13:24:47"/>
  </r>
  <r>
    <n v="2406"/>
    <s v="210000087373"/>
    <n v="60030077"/>
    <s v="Ajaya Kumar P"/>
    <x v="9"/>
    <s v="Bangalore"/>
    <x v="343"/>
    <m/>
    <x v="27"/>
    <s v="Executives"/>
    <s v="E8"/>
    <s v="Yes"/>
    <s v="Yes"/>
    <s v="Yes"/>
    <s v="Yes"/>
    <s v="Yes"/>
    <s v="Yes"/>
    <s v="No"/>
    <s v="0"/>
    <d v="2021-07-26T00:00:00"/>
    <d v="1899-12-30T10:09:45"/>
  </r>
  <r>
    <n v="2410"/>
    <s v="210000087499"/>
    <n v="60030711"/>
    <s v="Surendiran A"/>
    <x v="9"/>
    <s v="Bangalore"/>
    <x v="349"/>
    <m/>
    <x v="27"/>
    <s v="Executives"/>
    <s v="E8"/>
    <s v="Yes"/>
    <s v="Yes"/>
    <s v="Yes"/>
    <s v="Yes"/>
    <s v="Yes"/>
    <s v="Yes"/>
    <s v="No"/>
    <s v="0"/>
    <d v="2021-07-26T00:00:00"/>
    <d v="1899-12-30T10:58:34"/>
  </r>
  <r>
    <n v="2411"/>
    <s v="210000087601"/>
    <n v="60020509"/>
    <s v="Ashok Kumar M"/>
    <x v="9"/>
    <s v="Bangalore"/>
    <x v="333"/>
    <m/>
    <x v="27"/>
    <s v="Executives"/>
    <s v="E8"/>
    <s v="Yes"/>
    <s v="Yes"/>
    <s v="Yes"/>
    <s v="Yes"/>
    <s v="Yes"/>
    <s v="Yes"/>
    <s v="No"/>
    <s v="0"/>
    <d v="2021-07-26T00:00:00"/>
    <d v="1899-12-30T11:29:10"/>
  </r>
  <r>
    <n v="2414"/>
    <s v="210000087402"/>
    <n v="60030566"/>
    <s v="Supriyakumari T V"/>
    <x v="9"/>
    <s v="Bangalore"/>
    <x v="331"/>
    <m/>
    <x v="28"/>
    <s v="Executives"/>
    <s v="E8"/>
    <s v="Yes"/>
    <s v="Yes"/>
    <s v="Yes"/>
    <s v="Yes"/>
    <s v="Yes"/>
    <s v="Yes"/>
    <s v="No"/>
    <s v="0"/>
    <d v="2021-07-26T00:00:00"/>
    <d v="1899-12-30T10:16:37"/>
  </r>
  <r>
    <n v="2464"/>
    <s v="210000089892"/>
    <n v="60000848"/>
    <s v="Balasubramanian S"/>
    <x v="9"/>
    <s v="Bangalore"/>
    <x v="360"/>
    <m/>
    <x v="27"/>
    <s v="Executives"/>
    <s v="E8"/>
    <s v="Yes"/>
    <s v="Yes"/>
    <s v="Yes"/>
    <s v="Yes"/>
    <s v="Yes"/>
    <s v="Yes"/>
    <s v="No"/>
    <s v="0"/>
    <d v="2021-07-27T00:00:00"/>
    <d v="1899-12-30T22:35:44"/>
  </r>
  <r>
    <n v="2483"/>
    <s v="210000090550"/>
    <n v="60030712"/>
    <s v="Ambika Devi G"/>
    <x v="9"/>
    <s v="Bangalore"/>
    <x v="338"/>
    <m/>
    <x v="28"/>
    <s v="Executives"/>
    <s v="E8"/>
    <s v="Yes"/>
    <s v="Yes"/>
    <s v="Yes"/>
    <s v="Yes"/>
    <s v="Yes"/>
    <s v="Yes"/>
    <s v="No"/>
    <s v="0"/>
    <d v="2021-07-28T00:00:00"/>
    <d v="1899-12-30T12:35:46"/>
  </r>
  <r>
    <n v="2484"/>
    <s v="210000090597"/>
    <n v="60030549"/>
    <s v="Grace Mathew"/>
    <x v="9"/>
    <s v="Bangalore"/>
    <x v="327"/>
    <m/>
    <x v="28"/>
    <s v="Executives"/>
    <s v="E8"/>
    <s v="Yes"/>
    <s v="Yes"/>
    <s v="Yes"/>
    <s v="Yes"/>
    <s v="Yes"/>
    <s v="Yes"/>
    <s v="No"/>
    <s v="0"/>
    <d v="2021-07-28T00:00:00"/>
    <d v="1899-12-30T12:45:11"/>
  </r>
  <r>
    <n v="2502"/>
    <s v="210000091155"/>
    <n v="60030568"/>
    <s v="R Raghavan"/>
    <x v="9"/>
    <s v="Bangalore"/>
    <x v="339"/>
    <m/>
    <x v="26"/>
    <s v="Executives"/>
    <s v="E8"/>
    <s v="Yes"/>
    <s v="Yes"/>
    <s v="Yes"/>
    <s v="Yes"/>
    <s v="Yes"/>
    <s v="Yes"/>
    <s v="No"/>
    <s v="0"/>
    <d v="2021-07-28T00:00:00"/>
    <d v="1899-12-30T17:09:23"/>
  </r>
  <r>
    <n v="2523"/>
    <s v="210000093167"/>
    <n v="60020584"/>
    <s v="Suresh S"/>
    <x v="9"/>
    <s v="Bangalore"/>
    <x v="324"/>
    <m/>
    <x v="26"/>
    <s v="Executives"/>
    <s v="E8"/>
    <s v="Yes"/>
    <s v="Yes"/>
    <s v="Yes"/>
    <s v="Yes"/>
    <s v="Yes"/>
    <s v="Yes"/>
    <s v="No"/>
    <s v="0"/>
    <d v="2021-07-30T00:00:00"/>
    <d v="1899-12-30T10:44:26"/>
  </r>
  <r>
    <n v="2538"/>
    <s v="210000093548"/>
    <n v="60035012"/>
    <s v="Mohmmed Mahamood"/>
    <x v="9"/>
    <s v="Bangalore"/>
    <x v="324"/>
    <m/>
    <x v="26"/>
    <s v="Executives"/>
    <s v="E8"/>
    <s v="Yes"/>
    <s v="Yes"/>
    <s v="Yes"/>
    <s v="Yes"/>
    <s v="Yes"/>
    <s v="Yes"/>
    <s v="No"/>
    <s v="0"/>
    <d v="2021-07-30T00:00:00"/>
    <d v="1899-12-30T14:32:40"/>
  </r>
  <r>
    <n v="2592"/>
    <s v="210000081654"/>
    <n v="60060402"/>
    <s v="Naveen Kumar Guda"/>
    <x v="9"/>
    <s v="Bangalore"/>
    <x v="366"/>
    <m/>
    <x v="27"/>
    <s v="Supervisors"/>
    <s v="S1"/>
    <s v="Yes"/>
    <s v="Yes"/>
    <s v="Yes"/>
    <s v="Yes"/>
    <s v="Yes"/>
    <s v="Yes"/>
    <s v="No"/>
    <s v="0"/>
    <d v="2021-07-11T00:00:00"/>
    <d v="1899-12-30T21:11:11"/>
  </r>
  <r>
    <n v="2610"/>
    <s v="210000084508"/>
    <n v="60060335"/>
    <s v="Hareesh Billa"/>
    <x v="9"/>
    <s v="Bangalore"/>
    <x v="326"/>
    <m/>
    <x v="27"/>
    <s v="Supervisors"/>
    <s v="S1"/>
    <s v="Yes"/>
    <s v="Yes"/>
    <s v="Yes"/>
    <s v="Yes"/>
    <s v="Yes"/>
    <s v="Yes"/>
    <s v="No"/>
    <s v="0"/>
    <d v="2021-07-19T00:00:00"/>
    <d v="1899-12-30T17:31:08"/>
  </r>
  <r>
    <n v="2612"/>
    <s v="210000084291"/>
    <n v="60060392"/>
    <s v="Ashis Kumar Behera"/>
    <x v="9"/>
    <s v="Bangalore"/>
    <x v="331"/>
    <m/>
    <x v="28"/>
    <s v="Supervisors"/>
    <s v="S1"/>
    <s v="Yes"/>
    <s v="Yes"/>
    <s v="Yes"/>
    <s v="Yes"/>
    <s v="Yes"/>
    <s v="Yes"/>
    <s v="No"/>
    <s v="0"/>
    <d v="2021-07-19T00:00:00"/>
    <d v="1899-12-30T13:18:44"/>
  </r>
  <r>
    <n v="2613"/>
    <s v="210000084621"/>
    <n v="60060381"/>
    <s v="Ashutosh Ranjan ."/>
    <x v="9"/>
    <s v="Bangalore"/>
    <x v="344"/>
    <m/>
    <x v="26"/>
    <s v="Supervisors"/>
    <s v="S1"/>
    <s v="Yes"/>
    <s v="Yes"/>
    <s v="Yes"/>
    <s v="Yes"/>
    <s v="Yes"/>
    <s v="Yes"/>
    <s v="No"/>
    <s v="0"/>
    <d v="2021-07-20T00:00:00"/>
    <d v="1899-12-30T09:19:59"/>
  </r>
  <r>
    <n v="2626"/>
    <s v="210000086416"/>
    <n v="60030644"/>
    <s v="Madheswaran K"/>
    <x v="9"/>
    <s v="Bangalore"/>
    <x v="328"/>
    <m/>
    <x v="27"/>
    <s v="Supervisors"/>
    <s v="S1"/>
    <s v="Yes"/>
    <s v="Yes"/>
    <s v="Yes"/>
    <s v="Yes"/>
    <s v="Yes"/>
    <s v="Yes"/>
    <s v="No"/>
    <s v="0"/>
    <d v="2021-07-23T00:00:00"/>
    <d v="1899-12-30T17:21:57"/>
  </r>
  <r>
    <n v="2660"/>
    <s v="210000087972"/>
    <n v="60060359"/>
    <s v="Subbaraju Nandyala"/>
    <x v="9"/>
    <s v="Bangalore"/>
    <x v="347"/>
    <m/>
    <x v="28"/>
    <s v="Supervisors"/>
    <s v="S1"/>
    <s v="Yes"/>
    <s v="Yes"/>
    <s v="Yes"/>
    <s v="Yes"/>
    <s v="Yes"/>
    <s v="Yes"/>
    <s v="No"/>
    <s v="0"/>
    <d v="2021-07-26T00:00:00"/>
    <d v="1899-12-30T14:54:33"/>
  </r>
  <r>
    <n v="2662"/>
    <s v="210000088330"/>
    <n v="60060376"/>
    <s v="Avinash Kumar Rawat"/>
    <x v="9"/>
    <s v="Bangalore"/>
    <x v="347"/>
    <m/>
    <x v="28"/>
    <s v="Supervisors"/>
    <s v="S1"/>
    <s v="Yes"/>
    <s v="Yes"/>
    <s v="Yes"/>
    <s v="Yes"/>
    <s v="Yes"/>
    <s v="Yes"/>
    <s v="No"/>
    <s v="0"/>
    <d v="2021-07-26T00:00:00"/>
    <d v="1899-12-30T17:56:49"/>
  </r>
  <r>
    <n v="2671"/>
    <s v="210000088563"/>
    <n v="60060364"/>
    <s v="Kranthi Kumar Katevarapu"/>
    <x v="9"/>
    <s v="Bangalore"/>
    <x v="333"/>
    <m/>
    <x v="27"/>
    <s v="Supervisors"/>
    <s v="S1"/>
    <s v="Yes"/>
    <s v="Yes"/>
    <s v="Yes"/>
    <s v="Yes"/>
    <s v="Yes"/>
    <s v="Yes"/>
    <s v="No"/>
    <s v="0"/>
    <d v="2021-07-26T00:00:00"/>
    <d v="1899-12-30T23:35:47"/>
  </r>
  <r>
    <n v="2675"/>
    <s v="210000087973"/>
    <n v="60060347"/>
    <s v="Narendra Suragani"/>
    <x v="9"/>
    <s v="Bangalore"/>
    <x v="332"/>
    <m/>
    <x v="27"/>
    <s v="Supervisors"/>
    <s v="S1"/>
    <s v="Yes"/>
    <s v="Yes"/>
    <s v="Yes"/>
    <s v="Yes"/>
    <s v="Yes"/>
    <s v="Yes"/>
    <s v="No"/>
    <s v="0"/>
    <d v="2021-07-26T00:00:00"/>
    <d v="1899-12-30T14:55:39"/>
  </r>
  <r>
    <n v="2677"/>
    <s v="210000088210"/>
    <n v="60060375"/>
    <s v="Abhilash A S"/>
    <x v="9"/>
    <s v="Bangalore"/>
    <x v="343"/>
    <m/>
    <x v="27"/>
    <s v="Supervisors"/>
    <s v="S1"/>
    <s v="Yes"/>
    <s v="Yes"/>
    <s v="Yes"/>
    <s v="Yes"/>
    <s v="Yes"/>
    <s v="Yes"/>
    <s v="No"/>
    <s v="0"/>
    <d v="2021-07-26T00:00:00"/>
    <d v="1899-12-30T17:06:32"/>
  </r>
  <r>
    <n v="2697"/>
    <s v="210000089029"/>
    <n v="60060409"/>
    <s v="Aswathi C K"/>
    <x v="9"/>
    <s v="Bangalore"/>
    <x v="343"/>
    <m/>
    <x v="27"/>
    <s v="Supervisors"/>
    <s v="S1"/>
    <s v="Yes"/>
    <s v="Yes"/>
    <s v="Yes"/>
    <s v="Yes"/>
    <s v="Yes"/>
    <s v="Yes"/>
    <s v="No"/>
    <s v="0"/>
    <d v="2021-07-27T00:00:00"/>
    <d v="1899-12-30T12:40:25"/>
  </r>
  <r>
    <n v="2699"/>
    <s v="210000089260"/>
    <n v="60060407"/>
    <s v="Syama Sundar Peddagani"/>
    <x v="9"/>
    <s v="Bangalore"/>
    <x v="355"/>
    <m/>
    <x v="27"/>
    <s v="Supervisors"/>
    <s v="S1"/>
    <s v="Yes"/>
    <s v="Yes"/>
    <s v="Yes"/>
    <s v="Yes"/>
    <s v="Yes"/>
    <s v="Yes"/>
    <s v="No"/>
    <s v="0"/>
    <d v="2021-07-27T00:00:00"/>
    <d v="1899-12-30T14:57:22"/>
  </r>
  <r>
    <n v="2702"/>
    <s v="210000088758"/>
    <n v="60060374"/>
    <s v="Chandan Kumar ."/>
    <x v="9"/>
    <s v="Bangalore"/>
    <x v="354"/>
    <m/>
    <x v="28"/>
    <s v="Supervisors"/>
    <s v="S1"/>
    <s v="Yes"/>
    <s v="Yes"/>
    <s v="Yes"/>
    <s v="Yes"/>
    <s v="Yes"/>
    <s v="Yes"/>
    <s v="No"/>
    <s v="0"/>
    <d v="2021-07-27T00:00:00"/>
    <d v="1899-12-30T10:31:08"/>
  </r>
  <r>
    <n v="2705"/>
    <s v="210000088585"/>
    <n v="60060373"/>
    <s v="Godwin K N"/>
    <x v="9"/>
    <s v="Bangalore"/>
    <x v="347"/>
    <m/>
    <x v="28"/>
    <s v="Supervisors"/>
    <s v="S1"/>
    <s v="Yes"/>
    <s v="Yes"/>
    <s v="Yes"/>
    <s v="Yes"/>
    <s v="Yes"/>
    <s v="Yes"/>
    <s v="No"/>
    <s v="0"/>
    <d v="2021-07-27T00:00:00"/>
    <d v="1899-12-30T09:19:51"/>
  </r>
  <r>
    <n v="2710"/>
    <s v="210000089834"/>
    <n v="60060346"/>
    <s v="Durga Prasadarao Veeram Reddy"/>
    <x v="9"/>
    <s v="Bangalore"/>
    <x v="331"/>
    <m/>
    <x v="28"/>
    <s v="Supervisors"/>
    <s v="S1"/>
    <s v="Yes"/>
    <s v="Yes"/>
    <s v="Yes"/>
    <s v="Yes"/>
    <s v="Yes"/>
    <s v="Yes"/>
    <s v="No"/>
    <s v="0"/>
    <d v="2021-07-27T00:00:00"/>
    <d v="1899-12-30T20:37:24"/>
  </r>
  <r>
    <n v="2713"/>
    <s v="210000089799"/>
    <n v="60060380"/>
    <s v="Om Prakash Sahu"/>
    <x v="9"/>
    <s v="Bangalore"/>
    <x v="350"/>
    <m/>
    <x v="27"/>
    <s v="Supervisors"/>
    <s v="S1"/>
    <s v="Yes"/>
    <s v="Yes"/>
    <s v="Yes"/>
    <s v="Yes"/>
    <s v="Yes"/>
    <s v="Yes"/>
    <s v="No"/>
    <s v="0"/>
    <d v="2021-07-27T00:00:00"/>
    <d v="1899-12-30T19:19:14"/>
  </r>
  <r>
    <n v="2717"/>
    <s v="210000089826"/>
    <n v="60060332"/>
    <s v="Ram Kiran Konagalla"/>
    <x v="9"/>
    <s v="Bangalore"/>
    <x v="331"/>
    <m/>
    <x v="28"/>
    <s v="Supervisors"/>
    <s v="S1"/>
    <s v="Yes"/>
    <s v="Yes"/>
    <s v="Yes"/>
    <s v="Yes"/>
    <s v="Yes"/>
    <s v="Yes"/>
    <s v="No"/>
    <s v="0"/>
    <d v="2021-07-27T00:00:00"/>
    <d v="1899-12-30T20:29:10"/>
  </r>
  <r>
    <n v="2728"/>
    <s v="210000089368"/>
    <n v="60060333"/>
    <s v="Shadab Alam MD"/>
    <x v="9"/>
    <s v="Bangalore"/>
    <x v="333"/>
    <m/>
    <x v="27"/>
    <s v="Supervisors"/>
    <s v="S1"/>
    <s v="Yes"/>
    <s v="Yes"/>
    <s v="Yes"/>
    <s v="Yes"/>
    <s v="Yes"/>
    <s v="Yes"/>
    <s v="No"/>
    <s v="0"/>
    <d v="2021-07-27T00:00:00"/>
    <d v="1899-12-30T15:38:57"/>
  </r>
  <r>
    <n v="2730"/>
    <s v="210000089600"/>
    <n v="60060377"/>
    <s v="Rajeev Ranjan Kumar ."/>
    <x v="9"/>
    <s v="Bangalore"/>
    <x v="324"/>
    <m/>
    <x v="26"/>
    <s v="Supervisors"/>
    <s v="S1"/>
    <s v="Yes"/>
    <s v="Yes"/>
    <s v="Yes"/>
    <s v="Yes"/>
    <s v="Yes"/>
    <s v="Yes"/>
    <s v="No"/>
    <s v="0"/>
    <d v="2021-07-27T00:00:00"/>
    <d v="1899-12-30T17:19:01"/>
  </r>
  <r>
    <n v="2742"/>
    <s v="210000089927"/>
    <n v="60060370"/>
    <s v="Saidulu Dharavat"/>
    <x v="9"/>
    <s v="Bangalore"/>
    <x v="360"/>
    <m/>
    <x v="27"/>
    <s v="Supervisors"/>
    <s v="S1"/>
    <s v="Yes"/>
    <s v="Yes"/>
    <s v="Yes"/>
    <s v="Yes"/>
    <s v="Yes"/>
    <s v="Yes"/>
    <s v="No"/>
    <s v="0"/>
    <d v="2021-07-28T00:00:00"/>
    <d v="1899-12-30T09:07:56"/>
  </r>
  <r>
    <n v="2747"/>
    <s v="210000089952"/>
    <n v="60060390"/>
    <s v="Jayanti Singh"/>
    <x v="9"/>
    <s v="Bangalore"/>
    <x v="324"/>
    <m/>
    <x v="26"/>
    <s v="Supervisors"/>
    <s v="S1"/>
    <s v="Yes"/>
    <s v="Yes"/>
    <s v="Yes"/>
    <s v="Yes"/>
    <s v="Yes"/>
    <s v="Yes"/>
    <s v="No"/>
    <s v="0"/>
    <d v="2021-07-28T00:00:00"/>
    <d v="1899-12-30T09:15:40"/>
  </r>
  <r>
    <n v="2751"/>
    <s v="210000090833"/>
    <n v="60060342"/>
    <s v="Venkata Nagendra Chennuru"/>
    <x v="9"/>
    <s v="Bangalore"/>
    <x v="336"/>
    <m/>
    <x v="26"/>
    <s v="Supervisors"/>
    <s v="S1"/>
    <s v="Yes"/>
    <s v="Yes"/>
    <s v="Yes"/>
    <s v="Yes"/>
    <s v="Yes"/>
    <s v="Yes"/>
    <s v="No"/>
    <s v="0"/>
    <d v="2021-07-28T00:00:00"/>
    <d v="1899-12-30T15:16:43"/>
  </r>
  <r>
    <n v="2765"/>
    <s v="210000090228"/>
    <n v="60060330"/>
    <s v="Nanda Kumar Mochai"/>
    <x v="9"/>
    <s v="Bangalore"/>
    <x v="330"/>
    <m/>
    <x v="27"/>
    <s v="Supervisors"/>
    <s v="S1"/>
    <s v="Yes"/>
    <s v="Yes"/>
    <s v="Yes"/>
    <s v="Yes"/>
    <s v="Yes"/>
    <s v="Yes"/>
    <s v="No"/>
    <s v="0"/>
    <d v="2021-07-28T00:00:00"/>
    <d v="1899-12-30T10:52:00"/>
  </r>
  <r>
    <n v="2767"/>
    <s v="210000090395"/>
    <n v="60060365"/>
    <s v="Saikrishna Kongala"/>
    <x v="9"/>
    <s v="Bangalore"/>
    <x v="333"/>
    <m/>
    <x v="27"/>
    <s v="Supervisors"/>
    <s v="S1"/>
    <s v="Yes"/>
    <s v="Yes"/>
    <s v="Yes"/>
    <s v="Yes"/>
    <s v="Yes"/>
    <s v="Yes"/>
    <s v="No"/>
    <s v="0"/>
    <d v="2021-07-28T00:00:00"/>
    <d v="1899-12-30T11:40:52"/>
  </r>
  <r>
    <n v="2775"/>
    <s v="210000090475"/>
    <n v="60060348"/>
    <s v="Muthahar Ahamed Shaik"/>
    <x v="9"/>
    <s v="Bangalore"/>
    <x v="337"/>
    <m/>
    <x v="27"/>
    <s v="Supervisors"/>
    <s v="S1"/>
    <s v="Yes"/>
    <s v="Yes"/>
    <s v="Yes"/>
    <s v="Yes"/>
    <s v="Yes"/>
    <s v="Yes"/>
    <s v="No"/>
    <s v="0"/>
    <d v="2021-07-28T00:00:00"/>
    <d v="1899-12-30T12:01:12"/>
  </r>
  <r>
    <n v="2776"/>
    <s v="210000090667"/>
    <n v="60060326"/>
    <s v="Dharmendra Kumar ."/>
    <x v="9"/>
    <s v="Bangalore"/>
    <x v="333"/>
    <m/>
    <x v="27"/>
    <s v="Supervisors"/>
    <s v="S1"/>
    <s v="Yes"/>
    <s v="Yes"/>
    <s v="Yes"/>
    <s v="Yes"/>
    <s v="Yes"/>
    <s v="Yes"/>
    <s v="No"/>
    <s v="0"/>
    <d v="2021-07-28T00:00:00"/>
    <d v="1899-12-30T13:09:24"/>
  </r>
  <r>
    <n v="2787"/>
    <s v="210000091279"/>
    <n v="60060328"/>
    <s v="Lokeswara Reddy Katasani"/>
    <x v="9"/>
    <s v="Bangalore"/>
    <x v="360"/>
    <m/>
    <x v="27"/>
    <s v="Supervisors"/>
    <s v="S1"/>
    <s v="Yes"/>
    <s v="Yes"/>
    <s v="Yes"/>
    <s v="Yes"/>
    <s v="Yes"/>
    <s v="Yes"/>
    <s v="No"/>
    <s v="0"/>
    <d v="2021-07-28T00:00:00"/>
    <d v="1899-12-30T17:54:54"/>
  </r>
  <r>
    <n v="2789"/>
    <s v="210000091493"/>
    <n v="60060389"/>
    <s v="Venkatapathi G"/>
    <x v="9"/>
    <s v="Bangalore"/>
    <x v="336"/>
    <m/>
    <x v="26"/>
    <s v="Supervisors"/>
    <s v="S1"/>
    <s v="Yes"/>
    <s v="Yes"/>
    <s v="Yes"/>
    <s v="Yes"/>
    <s v="Yes"/>
    <s v="Yes"/>
    <s v="No"/>
    <s v="0"/>
    <d v="2021-07-28T00:00:00"/>
    <d v="1899-12-30T21:50:21"/>
  </r>
  <r>
    <n v="2790"/>
    <s v="210000091484"/>
    <n v="60060354"/>
    <s v="Rajasekhar Lingampalli"/>
    <x v="9"/>
    <s v="Bangalore"/>
    <x v="336"/>
    <m/>
    <x v="26"/>
    <s v="Supervisors"/>
    <s v="S1"/>
    <s v="Yes"/>
    <s v="Yes"/>
    <s v="Yes"/>
    <s v="Yes"/>
    <s v="Yes"/>
    <s v="Yes"/>
    <s v="No"/>
    <s v="0"/>
    <d v="2021-07-28T00:00:00"/>
    <d v="1899-12-30T21:55:33"/>
  </r>
  <r>
    <n v="2793"/>
    <s v="210000091178"/>
    <n v="60060360"/>
    <s v="Kundan Kumar ."/>
    <x v="9"/>
    <s v="Bangalore"/>
    <x v="333"/>
    <m/>
    <x v="27"/>
    <s v="Supervisors"/>
    <s v="S1"/>
    <s v="Yes"/>
    <s v="Yes"/>
    <s v="Yes"/>
    <s v="Yes"/>
    <s v="Yes"/>
    <s v="Yes"/>
    <s v="No"/>
    <s v="0"/>
    <d v="2021-07-28T00:00:00"/>
    <d v="1899-12-30T17:22:55"/>
  </r>
  <r>
    <n v="2796"/>
    <s v="210000091426"/>
    <n v="60060362"/>
    <s v="Lakshmana Swamy Abbolu"/>
    <x v="9"/>
    <s v="Bangalore"/>
    <x v="336"/>
    <m/>
    <x v="26"/>
    <s v="Supervisors"/>
    <s v="S1"/>
    <s v="Yes"/>
    <s v="Yes"/>
    <s v="Yes"/>
    <s v="Yes"/>
    <s v="Yes"/>
    <s v="Yes"/>
    <s v="No"/>
    <s v="0"/>
    <d v="2021-07-28T00:00:00"/>
    <d v="1899-12-30T19:53:23"/>
  </r>
  <r>
    <n v="2800"/>
    <s v="210000091034"/>
    <n v="60060344"/>
    <s v="Venkata Mohan Patra"/>
    <x v="9"/>
    <s v="Bangalore"/>
    <x v="345"/>
    <m/>
    <x v="26"/>
    <s v="Supervisors"/>
    <s v="S1"/>
    <s v="Yes"/>
    <s v="Yes"/>
    <s v="Yes"/>
    <s v="Yes"/>
    <s v="Yes"/>
    <s v="Yes"/>
    <s v="No"/>
    <s v="0"/>
    <d v="2021-07-28T00:00:00"/>
    <d v="1899-12-30T16:32:22"/>
  </r>
  <r>
    <n v="2805"/>
    <s v="210000090978"/>
    <n v="60060368"/>
    <s v="Murari Lal Jatav"/>
    <x v="9"/>
    <s v="Bangalore"/>
    <x v="333"/>
    <m/>
    <x v="27"/>
    <s v="Supervisors"/>
    <s v="S1"/>
    <s v="Yes"/>
    <s v="Yes"/>
    <s v="Yes"/>
    <s v="Yes"/>
    <s v="Yes"/>
    <s v="Yes"/>
    <s v="No"/>
    <s v="0"/>
    <d v="2021-07-28T00:00:00"/>
    <d v="1899-12-30T16:09:03"/>
  </r>
  <r>
    <n v="2806"/>
    <s v="210000090992"/>
    <n v="60060350"/>
    <s v="Vishnu K R"/>
    <x v="9"/>
    <s v="Bangalore"/>
    <x v="333"/>
    <m/>
    <x v="27"/>
    <s v="Supervisors"/>
    <s v="S1"/>
    <s v="Yes"/>
    <s v="Yes"/>
    <s v="Yes"/>
    <s v="Yes"/>
    <s v="Yes"/>
    <s v="Yes"/>
    <s v="No"/>
    <s v="0"/>
    <d v="2021-07-28T00:00:00"/>
    <d v="1899-12-30T16:12:35"/>
  </r>
  <r>
    <n v="2808"/>
    <s v="210000091468"/>
    <n v="60060387"/>
    <s v="Anand P Sajith"/>
    <x v="9"/>
    <s v="Bangalore"/>
    <x v="324"/>
    <m/>
    <x v="26"/>
    <s v="Supervisors"/>
    <s v="S1"/>
    <s v="Yes"/>
    <s v="Yes"/>
    <s v="Yes"/>
    <s v="Yes"/>
    <s v="Yes"/>
    <s v="Yes"/>
    <s v="No"/>
    <s v="0"/>
    <d v="2021-07-28T00:00:00"/>
    <d v="1899-12-30T21:36:06"/>
  </r>
  <r>
    <n v="2810"/>
    <s v="210000091005"/>
    <n v="60060343"/>
    <s v="Chinna Rao Bellamkonda"/>
    <x v="9"/>
    <s v="Bangalore"/>
    <x v="362"/>
    <m/>
    <x v="27"/>
    <s v="Supervisors"/>
    <s v="S1"/>
    <s v="Yes"/>
    <s v="Yes"/>
    <s v="Yes"/>
    <s v="Yes"/>
    <s v="Yes"/>
    <s v="Yes"/>
    <s v="No"/>
    <s v="0"/>
    <d v="2021-07-28T00:00:00"/>
    <d v="1899-12-30T16:16:46"/>
  </r>
  <r>
    <n v="2811"/>
    <s v="210000091293"/>
    <n v="60060351"/>
    <s v="Renukeswara Rao Allada"/>
    <x v="9"/>
    <s v="Bangalore"/>
    <x v="350"/>
    <m/>
    <x v="27"/>
    <s v="Supervisors"/>
    <s v="S1"/>
    <s v="Yes"/>
    <s v="Yes"/>
    <s v="Yes"/>
    <s v="Yes"/>
    <s v="Yes"/>
    <s v="Yes"/>
    <s v="No"/>
    <s v="0"/>
    <d v="2021-07-28T00:00:00"/>
    <d v="1899-12-30T18:02:13"/>
  </r>
  <r>
    <n v="2820"/>
    <s v="210000091270"/>
    <n v="60060382"/>
    <s v="Raushan Kumar ."/>
    <x v="9"/>
    <s v="Bangalore"/>
    <x v="333"/>
    <m/>
    <x v="27"/>
    <s v="Supervisors"/>
    <s v="S1"/>
    <s v="Yes"/>
    <s v="Yes"/>
    <s v="Yes"/>
    <s v="Yes"/>
    <s v="Yes"/>
    <s v="Yes"/>
    <s v="No"/>
    <s v="0"/>
    <d v="2021-07-28T00:00:00"/>
    <d v="1899-12-30T18:11:24"/>
  </r>
  <r>
    <n v="2821"/>
    <s v="210000091606"/>
    <n v="60060401"/>
    <s v="Bathiraju K"/>
    <x v="9"/>
    <s v="Bangalore"/>
    <x v="342"/>
    <m/>
    <x v="27"/>
    <s v="Supervisors"/>
    <s v="S1"/>
    <s v="Yes"/>
    <s v="Yes"/>
    <s v="Yes"/>
    <s v="Yes"/>
    <s v="Yes"/>
    <s v="Yes"/>
    <s v="No"/>
    <s v="0"/>
    <d v="2021-07-29T00:00:00"/>
    <d v="1899-12-30T09:43:46"/>
  </r>
  <r>
    <n v="2827"/>
    <s v="210000091609"/>
    <n v="60060403"/>
    <s v="Parma Nand Prasad ."/>
    <x v="9"/>
    <s v="Bangalore"/>
    <x v="348"/>
    <m/>
    <x v="27"/>
    <s v="Supervisors"/>
    <s v="S1"/>
    <s v="Yes"/>
    <s v="Yes"/>
    <s v="Yes"/>
    <s v="Yes"/>
    <s v="Yes"/>
    <s v="Yes"/>
    <s v="No"/>
    <s v="0"/>
    <d v="2021-07-29T00:00:00"/>
    <d v="1899-12-30T09:46:21"/>
  </r>
  <r>
    <n v="2829"/>
    <s v="210000091806"/>
    <n v="60060383"/>
    <s v="Sreedevi K"/>
    <x v="9"/>
    <s v="Bangalore"/>
    <x v="324"/>
    <m/>
    <x v="26"/>
    <s v="Supervisors"/>
    <s v="S1"/>
    <s v="Yes"/>
    <s v="Yes"/>
    <s v="Yes"/>
    <s v="Yes"/>
    <s v="Yes"/>
    <s v="Yes"/>
    <s v="No"/>
    <s v="0"/>
    <d v="2021-07-29T00:00:00"/>
    <d v="1899-12-30T10:52:14"/>
  </r>
  <r>
    <n v="2835"/>
    <s v="210000092271"/>
    <n v="60060400"/>
    <s v="Pawan Kumar Soni"/>
    <x v="9"/>
    <s v="Bangalore"/>
    <x v="357"/>
    <m/>
    <x v="26"/>
    <s v="Supervisors"/>
    <s v="S1"/>
    <s v="Yes"/>
    <s v="Yes"/>
    <s v="Yes"/>
    <s v="Yes"/>
    <s v="Yes"/>
    <s v="Yes"/>
    <s v="No"/>
    <s v="0"/>
    <d v="2021-07-29T00:00:00"/>
    <d v="1899-12-30T15:08:10"/>
  </r>
  <r>
    <n v="2837"/>
    <s v="210000092473"/>
    <n v="60060331"/>
    <s v="Narendra Reddy Kasireddi"/>
    <x v="9"/>
    <s v="Bangalore"/>
    <x v="332"/>
    <m/>
    <x v="27"/>
    <s v="Supervisors"/>
    <s v="S1"/>
    <s v="Yes"/>
    <s v="Yes"/>
    <s v="Yes"/>
    <s v="Yes"/>
    <s v="Yes"/>
    <s v="Yes"/>
    <s v="No"/>
    <s v="0"/>
    <d v="2021-07-29T00:00:00"/>
    <d v="1899-12-30T16:39:37"/>
  </r>
  <r>
    <n v="2848"/>
    <s v="210000092062"/>
    <n v="60060378"/>
    <s v="Chandan Kant Ravi ."/>
    <x v="9"/>
    <s v="Bangalore"/>
    <x v="340"/>
    <m/>
    <x v="27"/>
    <s v="Supervisors"/>
    <s v="S1"/>
    <s v="Yes"/>
    <s v="Yes"/>
    <s v="Yes"/>
    <s v="Yes"/>
    <s v="Yes"/>
    <s v="Yes"/>
    <s v="No"/>
    <s v="0"/>
    <d v="2021-07-29T00:00:00"/>
    <d v="1899-12-30T12:26:26"/>
  </r>
  <r>
    <n v="2851"/>
    <s v="210000092311"/>
    <n v="60060371"/>
    <s v="Suresh Mude"/>
    <x v="9"/>
    <s v="Bangalore"/>
    <x v="351"/>
    <m/>
    <x v="27"/>
    <s v="Supervisors"/>
    <s v="S1"/>
    <s v="Yes"/>
    <s v="Yes"/>
    <s v="Yes"/>
    <s v="Yes"/>
    <s v="Yes"/>
    <s v="Yes"/>
    <s v="No"/>
    <s v="0"/>
    <d v="2021-07-29T00:00:00"/>
    <d v="1899-12-30T15:26:38"/>
  </r>
  <r>
    <n v="2857"/>
    <s v="210000092482"/>
    <n v="60060398"/>
    <s v="Jaganmohana Rao K"/>
    <x v="9"/>
    <s v="Bangalore"/>
    <x v="351"/>
    <m/>
    <x v="27"/>
    <s v="Supervisors"/>
    <s v="S1"/>
    <s v="Yes"/>
    <s v="Yes"/>
    <s v="Yes"/>
    <s v="Yes"/>
    <s v="Yes"/>
    <s v="Yes"/>
    <s v="No"/>
    <s v="0"/>
    <d v="2021-07-29T00:00:00"/>
    <d v="1899-12-30T16:44:38"/>
  </r>
  <r>
    <n v="2879"/>
    <s v="210000092241"/>
    <n v="60060384"/>
    <s v="Avinash Kumar ."/>
    <x v="9"/>
    <s v="Bangalore"/>
    <x v="324"/>
    <m/>
    <x v="26"/>
    <s v="Supervisors"/>
    <s v="S1"/>
    <s v="Yes"/>
    <s v="Yes"/>
    <s v="Yes"/>
    <s v="Yes"/>
    <s v="Yes"/>
    <s v="Yes"/>
    <s v="No"/>
    <s v="0"/>
    <d v="2021-07-29T00:00:00"/>
    <d v="1899-12-30T14:41:11"/>
  </r>
  <r>
    <n v="2905"/>
    <s v="210000092811"/>
    <n v="60060379"/>
    <s v="Ashok Kumar ."/>
    <x v="9"/>
    <s v="Bangalore"/>
    <x v="361"/>
    <m/>
    <x v="26"/>
    <s v="Supervisors"/>
    <s v="S1"/>
    <s v="Yes"/>
    <s v="Yes"/>
    <s v="Yes"/>
    <s v="Yes"/>
    <s v="Yes"/>
    <s v="Yes"/>
    <s v="No"/>
    <s v="0"/>
    <d v="2021-07-29T00:00:00"/>
    <d v="1899-12-30T20:10:20"/>
  </r>
  <r>
    <n v="2916"/>
    <s v="210000092870"/>
    <n v="60060329"/>
    <s v="Naga Raju Gollapudi"/>
    <x v="9"/>
    <s v="Bangalore"/>
    <x v="342"/>
    <m/>
    <x v="27"/>
    <s v="Supervisors"/>
    <s v="S1"/>
    <s v="Yes"/>
    <s v="Yes"/>
    <s v="Yes"/>
    <s v="Yes"/>
    <s v="Yes"/>
    <s v="Yes"/>
    <s v="No"/>
    <s v="0"/>
    <d v="2021-07-30T00:00:00"/>
    <d v="1899-12-30T09:27:26"/>
  </r>
  <r>
    <n v="2931"/>
    <s v="210000093507"/>
    <n v="60060358"/>
    <s v="Anil Kumar Peddakotla"/>
    <x v="9"/>
    <s v="Bangalore"/>
    <x v="370"/>
    <m/>
    <x v="26"/>
    <s v="Supervisors"/>
    <s v="S1"/>
    <s v="Yes"/>
    <s v="Yes"/>
    <s v="Yes"/>
    <s v="Yes"/>
    <s v="Yes"/>
    <s v="Yes"/>
    <s v="No"/>
    <s v="0"/>
    <d v="2021-07-30T00:00:00"/>
    <d v="1899-12-30T14:16:02"/>
  </r>
  <r>
    <n v="2941"/>
    <s v="210000093393"/>
    <n v="60060338"/>
    <s v="Srikanth Akurathi"/>
    <x v="9"/>
    <s v="Bangalore"/>
    <x v="362"/>
    <m/>
    <x v="27"/>
    <s v="Supervisors"/>
    <s v="S1"/>
    <s v="Yes"/>
    <s v="Yes"/>
    <s v="Yes"/>
    <s v="Yes"/>
    <s v="Yes"/>
    <s v="Yes"/>
    <s v="No"/>
    <s v="0"/>
    <d v="2021-07-30T00:00:00"/>
    <d v="1899-12-30T12:21:47"/>
  </r>
  <r>
    <n v="2967"/>
    <s v="210000094106"/>
    <n v="60060327"/>
    <s v="Guru Sudharshan Reddy Martala"/>
    <x v="9"/>
    <s v="Bangalore"/>
    <x v="341"/>
    <m/>
    <x v="27"/>
    <s v="Supervisors"/>
    <s v="S1"/>
    <s v="Yes"/>
    <s v="Yes"/>
    <s v="Yes"/>
    <s v="Yes"/>
    <s v="Yes"/>
    <s v="Yes"/>
    <s v="No"/>
    <s v="0"/>
    <d v="2021-07-31T00:00:00"/>
    <d v="1899-12-30T09:34:03"/>
  </r>
  <r>
    <n v="2972"/>
    <s v="210000094192"/>
    <n v="60060334"/>
    <s v="Harish Kumar Chanchu"/>
    <x v="9"/>
    <s v="Bangalore"/>
    <x v="361"/>
    <m/>
    <x v="26"/>
    <s v="Supervisors"/>
    <s v="S1"/>
    <s v="Yes"/>
    <s v="Yes"/>
    <s v="Yes"/>
    <s v="Yes"/>
    <s v="Yes"/>
    <s v="Yes"/>
    <s v="No"/>
    <s v="0"/>
    <d v="2021-07-31T00:00:00"/>
    <d v="1899-12-30T10:30:53"/>
  </r>
  <r>
    <n v="3007"/>
    <s v="210000099355"/>
    <n v="60010584"/>
    <s v="Pitchaimany D"/>
    <x v="9"/>
    <s v="Bangalore"/>
    <x v="340"/>
    <m/>
    <x v="27"/>
    <s v="Supervisors"/>
    <s v="S1"/>
    <s v="Yes"/>
    <s v="Yes"/>
    <s v="Yes"/>
    <s v="Yes"/>
    <s v="Yes"/>
    <s v="Yes"/>
    <s v="No"/>
    <s v="0"/>
    <d v="2021-08-17T00:00:00"/>
    <d v="1899-12-30T15:25:12"/>
  </r>
  <r>
    <n v="3013"/>
    <s v="210000080424"/>
    <n v="60060287"/>
    <s v="Bijaya Kumar Jena"/>
    <x v="9"/>
    <s v="Bangalore"/>
    <x v="344"/>
    <m/>
    <x v="26"/>
    <s v="Supervisors"/>
    <s v="S2"/>
    <s v="Yes"/>
    <s v="Yes"/>
    <s v="Yes"/>
    <s v="Yes"/>
    <s v="Yes"/>
    <s v="Yes"/>
    <s v="No"/>
    <s v="0"/>
    <d v="2021-07-07T00:00:00"/>
    <d v="1899-12-30T17:58:59"/>
  </r>
  <r>
    <n v="3047"/>
    <s v="210000085466"/>
    <n v="60060294"/>
    <s v="Kameswara Kalyan Kumar Digumarthi"/>
    <x v="9"/>
    <s v="Bangalore"/>
    <x v="366"/>
    <m/>
    <x v="27"/>
    <s v="Supervisors"/>
    <s v="S2"/>
    <s v="Yes"/>
    <s v="Yes"/>
    <s v="Yes"/>
    <s v="Yes"/>
    <s v="Yes"/>
    <s v="Yes"/>
    <s v="No"/>
    <s v="0"/>
    <d v="2021-07-22T00:00:00"/>
    <d v="1899-12-30T12:43:56"/>
  </r>
  <r>
    <n v="3053"/>
    <s v="210000085528"/>
    <n v="60060311"/>
    <s v="Naresh Jatoth"/>
    <x v="9"/>
    <s v="Bangalore"/>
    <x v="324"/>
    <m/>
    <x v="26"/>
    <s v="Supervisors"/>
    <s v="S2"/>
    <s v="Yes"/>
    <s v="Yes"/>
    <s v="Yes"/>
    <s v="Yes"/>
    <s v="Yes"/>
    <s v="Yes"/>
    <s v="No"/>
    <s v="0"/>
    <d v="2021-07-22T00:00:00"/>
    <d v="1899-12-30T14:36:14"/>
  </r>
  <r>
    <n v="3073"/>
    <s v="210000086972"/>
    <n v="60060279"/>
    <s v="Javed Mohammed"/>
    <x v="9"/>
    <s v="Bangalore"/>
    <x v="345"/>
    <m/>
    <x v="26"/>
    <s v="Supervisors"/>
    <s v="S2"/>
    <s v="Yes"/>
    <s v="Yes"/>
    <s v="Yes"/>
    <s v="Yes"/>
    <s v="Yes"/>
    <s v="Yes"/>
    <s v="No"/>
    <s v="0"/>
    <d v="2021-07-24T00:00:00"/>
    <d v="1899-12-30T20:19:48"/>
  </r>
  <r>
    <n v="3086"/>
    <s v="210000087325"/>
    <n v="60060260"/>
    <s v="Jilan Basha Dudekula"/>
    <x v="9"/>
    <s v="Bangalore"/>
    <x v="337"/>
    <m/>
    <x v="27"/>
    <s v="Supervisors"/>
    <s v="S2"/>
    <s v="Yes"/>
    <s v="Yes"/>
    <s v="Yes"/>
    <s v="Yes"/>
    <s v="Yes"/>
    <s v="Yes"/>
    <s v="No"/>
    <s v="0"/>
    <d v="2021-07-26T00:00:00"/>
    <d v="1899-12-30T09:56:06"/>
  </r>
  <r>
    <n v="3110"/>
    <s v="210000087930"/>
    <n v="60060285"/>
    <s v="Nagavamshi Ankam"/>
    <x v="9"/>
    <s v="Bangalore"/>
    <x v="353"/>
    <m/>
    <x v="27"/>
    <s v="Supervisors"/>
    <s v="S2"/>
    <s v="Yes"/>
    <s v="Yes"/>
    <s v="Yes"/>
    <s v="Yes"/>
    <s v="Yes"/>
    <s v="Yes"/>
    <s v="No"/>
    <s v="0"/>
    <d v="2021-07-26T00:00:00"/>
    <d v="1899-12-30T14:33:44"/>
  </r>
  <r>
    <n v="3113"/>
    <s v="210000087875"/>
    <n v="60060306"/>
    <s v="Mahesh K"/>
    <x v="9"/>
    <s v="Bangalore"/>
    <x v="349"/>
    <m/>
    <x v="27"/>
    <s v="Supervisors"/>
    <s v="S2"/>
    <s v="Yes"/>
    <s v="Yes"/>
    <s v="Yes"/>
    <s v="Yes"/>
    <s v="Yes"/>
    <s v="Yes"/>
    <s v="No"/>
    <s v="0"/>
    <d v="2021-07-26T00:00:00"/>
    <d v="1899-12-30T13:31:02"/>
  </r>
  <r>
    <n v="3118"/>
    <s v="210000088492"/>
    <n v="60060319"/>
    <s v="Karunakar Thadkapally"/>
    <x v="9"/>
    <s v="Bangalore"/>
    <x v="333"/>
    <m/>
    <x v="27"/>
    <s v="Supervisors"/>
    <s v="S2"/>
    <s v="Yes"/>
    <s v="Yes"/>
    <s v="Yes"/>
    <s v="Yes"/>
    <s v="Yes"/>
    <s v="Yes"/>
    <s v="No"/>
    <s v="0"/>
    <d v="2021-07-26T00:00:00"/>
    <d v="1899-12-30T20:25:10"/>
  </r>
  <r>
    <n v="3121"/>
    <s v="210000088643"/>
    <n v="60060304"/>
    <s v="Anoob G B"/>
    <x v="9"/>
    <s v="Bangalore"/>
    <x v="325"/>
    <m/>
    <x v="27"/>
    <s v="Supervisors"/>
    <s v="S2"/>
    <s v="Yes"/>
    <s v="Yes"/>
    <s v="Yes"/>
    <s v="Yes"/>
    <s v="Yes"/>
    <s v="Yes"/>
    <s v="No"/>
    <s v="0"/>
    <d v="2021-07-27T00:00:00"/>
    <d v="1899-12-30T09:41:02"/>
  </r>
  <r>
    <n v="3158"/>
    <s v="210000089457"/>
    <n v="60020404"/>
    <s v="Kumar P"/>
    <x v="9"/>
    <s v="Bangalore"/>
    <x v="343"/>
    <m/>
    <x v="27"/>
    <s v="Supervisors"/>
    <s v="S2"/>
    <s v="Yes"/>
    <s v="Yes"/>
    <s v="Yes"/>
    <s v="Yes"/>
    <s v="Yes"/>
    <s v="Yes"/>
    <s v="No"/>
    <s v="0"/>
    <d v="2021-07-27T00:00:00"/>
    <d v="1899-12-30T16:29:13"/>
  </r>
  <r>
    <n v="3163"/>
    <s v="210000089701"/>
    <n v="60060305"/>
    <s v="Daravath Anil"/>
    <x v="9"/>
    <s v="Bangalore"/>
    <x v="334"/>
    <m/>
    <x v="29"/>
    <s v="Supervisors"/>
    <s v="S2"/>
    <s v="Yes"/>
    <s v="Yes"/>
    <s v="Yes"/>
    <s v="Yes"/>
    <s v="Yes"/>
    <s v="Yes"/>
    <s v="No"/>
    <s v="0"/>
    <d v="2021-07-27T00:00:00"/>
    <d v="1899-12-30T17:58:55"/>
  </r>
  <r>
    <n v="3171"/>
    <s v="210000089861"/>
    <n v="60060317"/>
    <s v="Hari Krishna Malapula"/>
    <x v="9"/>
    <s v="Bangalore"/>
    <x v="331"/>
    <m/>
    <x v="28"/>
    <s v="Supervisors"/>
    <s v="S2"/>
    <s v="Yes"/>
    <s v="Yes"/>
    <s v="Yes"/>
    <s v="Yes"/>
    <s v="Yes"/>
    <s v="Yes"/>
    <s v="No"/>
    <s v="0"/>
    <d v="2021-07-27T00:00:00"/>
    <d v="1899-12-30T21:15:43"/>
  </r>
  <r>
    <n v="3176"/>
    <s v="210000089811"/>
    <n v="60060257"/>
    <s v="Suman Dharavath"/>
    <x v="9"/>
    <s v="Bangalore"/>
    <x v="357"/>
    <m/>
    <x v="26"/>
    <s v="Supervisors"/>
    <s v="S2"/>
    <s v="Yes"/>
    <s v="Yes"/>
    <s v="Yes"/>
    <s v="Yes"/>
    <s v="Yes"/>
    <s v="Yes"/>
    <s v="No"/>
    <s v="0"/>
    <d v="2021-07-27T00:00:00"/>
    <d v="1899-12-30T19:10:23"/>
  </r>
  <r>
    <n v="3177"/>
    <s v="210000090025"/>
    <n v="60060309"/>
    <s v="Manish Kumar ."/>
    <x v="9"/>
    <s v="Bangalore"/>
    <x v="324"/>
    <m/>
    <x v="26"/>
    <s v="Supervisors"/>
    <s v="S2"/>
    <s v="Yes"/>
    <s v="Yes"/>
    <s v="Yes"/>
    <s v="Yes"/>
    <s v="Yes"/>
    <s v="Yes"/>
    <s v="No"/>
    <s v="0"/>
    <d v="2021-07-28T00:00:00"/>
    <d v="1899-12-30T09:50:58"/>
  </r>
  <r>
    <n v="3179"/>
    <s v="210000089941"/>
    <n v="60020367"/>
    <s v="Ponnuswamy K"/>
    <x v="9"/>
    <s v="Bangalore"/>
    <x v="353"/>
    <m/>
    <x v="27"/>
    <s v="Supervisors"/>
    <s v="S2"/>
    <s v="Yes"/>
    <s v="Yes"/>
    <s v="Yes"/>
    <s v="Yes"/>
    <s v="Yes"/>
    <s v="Yes"/>
    <s v="No"/>
    <s v="0"/>
    <d v="2021-07-28T00:00:00"/>
    <d v="1899-12-30T09:10:40"/>
  </r>
  <r>
    <n v="3189"/>
    <s v="210000090056"/>
    <n v="60060316"/>
    <s v="Abhijith Balakrishnan ."/>
    <x v="9"/>
    <s v="Bangalore"/>
    <x v="331"/>
    <m/>
    <x v="28"/>
    <s v="Supervisors"/>
    <s v="S2"/>
    <s v="Yes"/>
    <s v="Yes"/>
    <s v="Yes"/>
    <s v="Yes"/>
    <s v="Yes"/>
    <s v="Yes"/>
    <s v="No"/>
    <s v="0"/>
    <d v="2021-07-28T00:00:00"/>
    <d v="1899-12-30T10:05:09"/>
  </r>
  <r>
    <n v="3198"/>
    <s v="210000090151"/>
    <n v="60060284"/>
    <s v="Suraj Prakash"/>
    <x v="9"/>
    <s v="Bangalore"/>
    <x v="325"/>
    <m/>
    <x v="27"/>
    <s v="Supervisors"/>
    <s v="S2"/>
    <s v="Yes"/>
    <s v="Yes"/>
    <s v="Yes"/>
    <s v="Yes"/>
    <s v="Yes"/>
    <s v="Yes"/>
    <s v="No"/>
    <s v="0"/>
    <d v="2021-07-28T00:00:00"/>
    <d v="1899-12-30T10:30:43"/>
  </r>
  <r>
    <n v="3199"/>
    <s v="210000090341"/>
    <n v="60060263"/>
    <s v="Karthik Kannuri"/>
    <x v="9"/>
    <s v="Bangalore"/>
    <x v="333"/>
    <m/>
    <x v="27"/>
    <s v="Supervisors"/>
    <s v="S2"/>
    <s v="Yes"/>
    <s v="Yes"/>
    <s v="Yes"/>
    <s v="Yes"/>
    <s v="Yes"/>
    <s v="Yes"/>
    <s v="No"/>
    <s v="0"/>
    <d v="2021-07-28T00:00:00"/>
    <d v="1899-12-30T11:22:28"/>
  </r>
  <r>
    <n v="3205"/>
    <s v="210000090382"/>
    <n v="60060322"/>
    <s v="Gyannandan ."/>
    <x v="9"/>
    <s v="Bangalore"/>
    <x v="333"/>
    <m/>
    <x v="27"/>
    <s v="Supervisors"/>
    <s v="S2"/>
    <s v="Yes"/>
    <s v="Yes"/>
    <s v="Yes"/>
    <s v="Yes"/>
    <s v="Yes"/>
    <s v="Yes"/>
    <s v="No"/>
    <s v="0"/>
    <d v="2021-07-28T00:00:00"/>
    <d v="1899-12-30T11:31:54"/>
  </r>
  <r>
    <n v="3217"/>
    <s v="210000090796"/>
    <n v="60060256"/>
    <s v="Sandeep '"/>
    <x v="9"/>
    <s v="Bangalore"/>
    <x v="342"/>
    <m/>
    <x v="27"/>
    <s v="Supervisors"/>
    <s v="S2"/>
    <s v="Yes"/>
    <s v="Yes"/>
    <s v="Yes"/>
    <s v="Yes"/>
    <s v="Yes"/>
    <s v="Yes"/>
    <s v="No"/>
    <s v="0"/>
    <d v="2021-07-28T00:00:00"/>
    <d v="1899-12-30T14:55:34"/>
  </r>
  <r>
    <n v="3231"/>
    <s v="210000090361"/>
    <n v="60060283"/>
    <s v="Jaibend Kumar"/>
    <x v="9"/>
    <s v="Bangalore"/>
    <x v="356"/>
    <m/>
    <x v="26"/>
    <s v="Supervisors"/>
    <s v="S2"/>
    <s v="Yes"/>
    <s v="Yes"/>
    <s v="Yes"/>
    <s v="Yes"/>
    <s v="Yes"/>
    <s v="Yes"/>
    <s v="No"/>
    <s v="0"/>
    <d v="2021-07-28T00:00:00"/>
    <d v="1899-12-30T11:24:42"/>
  </r>
  <r>
    <n v="3238"/>
    <s v="210000090984"/>
    <n v="60060297"/>
    <s v="Salil Kumar Patel"/>
    <x v="9"/>
    <s v="Bangalore"/>
    <x v="357"/>
    <m/>
    <x v="26"/>
    <s v="Supervisors"/>
    <s v="S2"/>
    <s v="Yes"/>
    <s v="Yes"/>
    <s v="Yes"/>
    <s v="Yes"/>
    <s v="Yes"/>
    <s v="Yes"/>
    <s v="No"/>
    <s v="0"/>
    <d v="2021-07-28T00:00:00"/>
    <d v="1899-12-30T16:21:07"/>
  </r>
  <r>
    <n v="3239"/>
    <s v="210000091103"/>
    <n v="60060302"/>
    <s v="Bala Hussenaiah Masuldari"/>
    <x v="9"/>
    <s v="Bangalore"/>
    <x v="358"/>
    <m/>
    <x v="27"/>
    <s v="Supervisors"/>
    <s v="S2"/>
    <s v="Yes"/>
    <s v="Yes"/>
    <s v="Yes"/>
    <s v="Yes"/>
    <s v="Yes"/>
    <s v="Yes"/>
    <s v="No"/>
    <s v="0"/>
    <d v="2021-07-28T00:00:00"/>
    <d v="1899-12-30T16:48:35"/>
  </r>
  <r>
    <n v="3246"/>
    <s v="210000091080"/>
    <n v="60060296"/>
    <s v="Vinod Kumar Kuna"/>
    <x v="9"/>
    <s v="Bangalore"/>
    <x v="353"/>
    <m/>
    <x v="27"/>
    <s v="Supervisors"/>
    <s v="S2"/>
    <s v="Yes"/>
    <s v="Yes"/>
    <s v="Yes"/>
    <s v="Yes"/>
    <s v="Yes"/>
    <s v="Yes"/>
    <s v="No"/>
    <s v="0"/>
    <d v="2021-07-28T00:00:00"/>
    <d v="1899-12-30T16:47:02"/>
  </r>
  <r>
    <n v="3248"/>
    <s v="210000091201"/>
    <n v="60060318"/>
    <s v="Narayana Swamy Chakali"/>
    <x v="9"/>
    <s v="Bangalore"/>
    <x v="333"/>
    <m/>
    <x v="27"/>
    <s v="Supervisors"/>
    <s v="S2"/>
    <s v="Yes"/>
    <s v="Yes"/>
    <s v="Yes"/>
    <s v="Yes"/>
    <s v="Yes"/>
    <s v="Yes"/>
    <s v="No"/>
    <s v="0"/>
    <d v="2021-07-28T00:00:00"/>
    <d v="1899-12-30T17:25:42"/>
  </r>
  <r>
    <n v="3251"/>
    <s v="210000091463"/>
    <n v="60060295"/>
    <s v="Sudheerkumar Darisi"/>
    <x v="9"/>
    <s v="Bangalore"/>
    <x v="344"/>
    <m/>
    <x v="26"/>
    <s v="Supervisors"/>
    <s v="S2"/>
    <s v="Yes"/>
    <s v="Yes"/>
    <s v="Yes"/>
    <s v="Yes"/>
    <s v="Yes"/>
    <s v="Yes"/>
    <s v="No"/>
    <s v="0"/>
    <d v="2021-07-28T00:00:00"/>
    <d v="1899-12-30T21:00:20"/>
  </r>
  <r>
    <n v="3256"/>
    <s v="210000091076"/>
    <n v="60060281"/>
    <s v="Amit Raj"/>
    <x v="9"/>
    <s v="Bangalore"/>
    <x v="360"/>
    <m/>
    <x v="27"/>
    <s v="Supervisors"/>
    <s v="S2"/>
    <s v="Yes"/>
    <s v="Yes"/>
    <s v="Yes"/>
    <s v="Yes"/>
    <s v="Yes"/>
    <s v="Yes"/>
    <s v="No"/>
    <s v="0"/>
    <d v="2021-07-28T00:00:00"/>
    <d v="1899-12-30T16:40:34"/>
  </r>
  <r>
    <n v="3257"/>
    <s v="210000091222"/>
    <n v="60060267"/>
    <s v="Anitha Kumari Yadav"/>
    <x v="9"/>
    <s v="Bangalore"/>
    <x v="364"/>
    <m/>
    <x v="26"/>
    <s v="Supervisors"/>
    <s v="S2"/>
    <s v="Yes"/>
    <s v="Yes"/>
    <s v="Yes"/>
    <s v="Yes"/>
    <s v="Yes"/>
    <s v="Yes"/>
    <s v="No"/>
    <s v="0"/>
    <d v="2021-07-28T00:00:00"/>
    <d v="1899-12-30T17:34:44"/>
  </r>
  <r>
    <n v="3262"/>
    <s v="210000091266"/>
    <n v="60060269"/>
    <s v="Chaetilo Venkannaswamy Penneru"/>
    <x v="9"/>
    <s v="Bangalore"/>
    <x v="360"/>
    <m/>
    <x v="27"/>
    <s v="Supervisors"/>
    <s v="S2"/>
    <s v="Yes"/>
    <s v="Yes"/>
    <s v="Yes"/>
    <s v="Yes"/>
    <s v="Yes"/>
    <s v="Yes"/>
    <s v="No"/>
    <s v="0"/>
    <d v="2021-07-28T00:00:00"/>
    <d v="1899-12-30T17:58:18"/>
  </r>
  <r>
    <n v="3263"/>
    <s v="210000091307"/>
    <n v="60060264"/>
    <s v="Ramesh Chandra Behera"/>
    <x v="9"/>
    <s v="Bangalore"/>
    <x v="355"/>
    <m/>
    <x v="27"/>
    <s v="Supervisors"/>
    <s v="S2"/>
    <s v="Yes"/>
    <s v="Yes"/>
    <s v="Yes"/>
    <s v="Yes"/>
    <s v="Yes"/>
    <s v="Yes"/>
    <s v="No"/>
    <s v="0"/>
    <d v="2021-07-28T00:00:00"/>
    <d v="1899-12-30T18:12:52"/>
  </r>
  <r>
    <n v="3265"/>
    <s v="210000091237"/>
    <n v="60060272"/>
    <s v="Lakshmi Narayana Gunapati"/>
    <x v="9"/>
    <s v="Bangalore"/>
    <x v="344"/>
    <m/>
    <x v="26"/>
    <s v="Supervisors"/>
    <s v="S2"/>
    <s v="Yes"/>
    <s v="Yes"/>
    <s v="Yes"/>
    <s v="Yes"/>
    <s v="Yes"/>
    <s v="Yes"/>
    <s v="No"/>
    <s v="0"/>
    <d v="2021-07-28T00:00:00"/>
    <d v="1899-12-30T17:43:56"/>
  </r>
  <r>
    <n v="3268"/>
    <s v="210000091328"/>
    <n v="60060280"/>
    <s v="Ramjee Kumar Verma"/>
    <x v="9"/>
    <s v="Bangalore"/>
    <x v="342"/>
    <m/>
    <x v="27"/>
    <s v="Supervisors"/>
    <s v="S2"/>
    <s v="Yes"/>
    <s v="Yes"/>
    <s v="Yes"/>
    <s v="Yes"/>
    <s v="Yes"/>
    <s v="Yes"/>
    <s v="No"/>
    <s v="0"/>
    <d v="2021-07-28T00:00:00"/>
    <d v="1899-12-30T18:37:06"/>
  </r>
  <r>
    <n v="3306"/>
    <s v="210000091894"/>
    <n v="60060259"/>
    <s v="Swamy Samparapu"/>
    <x v="9"/>
    <s v="Bangalore"/>
    <x v="350"/>
    <m/>
    <x v="27"/>
    <s v="Supervisors"/>
    <s v="S2"/>
    <s v="Yes"/>
    <s v="Yes"/>
    <s v="Yes"/>
    <s v="Yes"/>
    <s v="Yes"/>
    <s v="Yes"/>
    <s v="No"/>
    <s v="0"/>
    <d v="2021-07-29T00:00:00"/>
    <d v="1899-12-30T11:23:04"/>
  </r>
  <r>
    <n v="3333"/>
    <s v="210000092635"/>
    <n v="60060243"/>
    <s v="Ashwath Narayana P C"/>
    <x v="9"/>
    <s v="Bangalore"/>
    <x v="339"/>
    <m/>
    <x v="26"/>
    <s v="Supervisors"/>
    <s v="S2"/>
    <s v="Yes"/>
    <s v="Yes"/>
    <s v="Yes"/>
    <s v="Yes"/>
    <s v="Yes"/>
    <s v="Yes"/>
    <s v="No"/>
    <s v="0"/>
    <d v="2021-07-29T00:00:00"/>
    <d v="1899-12-30T18:04:22"/>
  </r>
  <r>
    <n v="3349"/>
    <s v="210000093127"/>
    <n v="60060255"/>
    <s v="Vinay Kumar Giripogula"/>
    <x v="9"/>
    <s v="Bangalore"/>
    <x v="329"/>
    <m/>
    <x v="26"/>
    <s v="Supervisors"/>
    <s v="S2"/>
    <s v="Yes"/>
    <s v="Yes"/>
    <s v="Yes"/>
    <s v="Yes"/>
    <s v="Yes"/>
    <s v="Yes"/>
    <s v="No"/>
    <s v="0"/>
    <d v="2021-07-30T00:00:00"/>
    <d v="1899-12-30T10:31:50"/>
  </r>
  <r>
    <n v="3350"/>
    <s v="210000093182"/>
    <n v="60060276"/>
    <s v="Sudheer Kumar Vaddi"/>
    <x v="9"/>
    <s v="Bangalore"/>
    <x v="329"/>
    <m/>
    <x v="26"/>
    <s v="Supervisors"/>
    <s v="S2"/>
    <s v="Yes"/>
    <s v="Yes"/>
    <s v="Yes"/>
    <s v="Yes"/>
    <s v="Yes"/>
    <s v="Yes"/>
    <s v="No"/>
    <s v="0"/>
    <d v="2021-07-30T00:00:00"/>
    <d v="1899-12-30T10:48:36"/>
  </r>
  <r>
    <n v="3351"/>
    <s v="210000093360"/>
    <n v="60060274"/>
    <s v="Raju Suram"/>
    <x v="9"/>
    <s v="Bangalore"/>
    <x v="329"/>
    <m/>
    <x v="26"/>
    <s v="Supervisors"/>
    <s v="S2"/>
    <s v="Yes"/>
    <s v="Yes"/>
    <s v="Yes"/>
    <s v="Yes"/>
    <s v="Yes"/>
    <s v="Yes"/>
    <s v="No"/>
    <s v="0"/>
    <d v="2021-07-30T00:00:00"/>
    <d v="1899-12-30T12:08:19"/>
  </r>
  <r>
    <n v="3355"/>
    <s v="210000093202"/>
    <n v="60060325"/>
    <s v="Mohan Reddy"/>
    <x v="9"/>
    <s v="Bangalore"/>
    <x v="338"/>
    <m/>
    <x v="28"/>
    <s v="Supervisors"/>
    <s v="S2"/>
    <s v="Yes"/>
    <s v="Yes"/>
    <s v="Yes"/>
    <s v="Yes"/>
    <s v="Yes"/>
    <s v="Yes"/>
    <s v="No"/>
    <s v="0"/>
    <d v="2021-07-30T00:00:00"/>
    <d v="1899-12-30T10:53:06"/>
  </r>
  <r>
    <n v="3368"/>
    <s v="210000093138"/>
    <n v="60060278"/>
    <s v="Shankar Killada"/>
    <x v="9"/>
    <s v="Bangalore"/>
    <x v="329"/>
    <m/>
    <x v="26"/>
    <s v="Supervisors"/>
    <s v="S2"/>
    <s v="Yes"/>
    <s v="Yes"/>
    <s v="Yes"/>
    <s v="Yes"/>
    <s v="Yes"/>
    <s v="Yes"/>
    <s v="No"/>
    <s v="0"/>
    <d v="2021-07-30T00:00:00"/>
    <d v="1899-12-30T10:37:11"/>
  </r>
  <r>
    <n v="3376"/>
    <s v="210000093367"/>
    <n v="60060301"/>
    <s v="Sandeep Maddala"/>
    <x v="9"/>
    <s v="Bangalore"/>
    <x v="333"/>
    <m/>
    <x v="27"/>
    <s v="Supervisors"/>
    <s v="S2"/>
    <s v="Yes"/>
    <s v="Yes"/>
    <s v="Yes"/>
    <s v="Yes"/>
    <s v="Yes"/>
    <s v="Yes"/>
    <s v="No"/>
    <s v="0"/>
    <d v="2021-07-30T00:00:00"/>
    <d v="1899-12-30T12:18:19"/>
  </r>
  <r>
    <n v="3421"/>
    <s v="210000096612"/>
    <n v="60060265"/>
    <s v="Amriti Rani"/>
    <x v="9"/>
    <s v="Bangalore"/>
    <x v="339"/>
    <m/>
    <x v="26"/>
    <s v="Supervisors"/>
    <s v="S2"/>
    <s v="Yes"/>
    <s v="Yes"/>
    <s v="Yes"/>
    <s v="Yes"/>
    <s v="Yes"/>
    <s v="Yes"/>
    <s v="No"/>
    <s v="0"/>
    <d v="2021-08-06T00:00:00"/>
    <d v="1899-12-30T16:15:33"/>
  </r>
  <r>
    <n v="3437"/>
    <s v="210000085571"/>
    <n v="60060210"/>
    <s v="Jithin Joy"/>
    <x v="9"/>
    <s v="Bangalore"/>
    <x v="353"/>
    <m/>
    <x v="27"/>
    <s v="Supervisors"/>
    <s v="S3"/>
    <s v="Yes"/>
    <s v="Yes"/>
    <s v="Yes"/>
    <s v="Yes"/>
    <s v="Yes"/>
    <s v="Yes"/>
    <s v="No"/>
    <s v="0"/>
    <d v="2021-07-22T00:00:00"/>
    <d v="1899-12-30T15:04:07"/>
  </r>
  <r>
    <n v="3445"/>
    <s v="210000086988"/>
    <n v="60060199"/>
    <s v="Madegowda A M"/>
    <x v="9"/>
    <s v="Bangalore"/>
    <x v="364"/>
    <m/>
    <x v="26"/>
    <s v="Supervisors"/>
    <s v="S3"/>
    <s v="Yes"/>
    <s v="Yes"/>
    <s v="Yes"/>
    <s v="Yes"/>
    <s v="Yes"/>
    <s v="Yes"/>
    <s v="No"/>
    <s v="0"/>
    <d v="2021-07-25T00:00:00"/>
    <d v="1899-12-30T10:37:05"/>
  </r>
  <r>
    <n v="3446"/>
    <s v="210000087201"/>
    <n v="60060202"/>
    <s v="Pradeep M H"/>
    <x v="9"/>
    <s v="Bangalore"/>
    <x v="364"/>
    <m/>
    <x v="26"/>
    <s v="Supervisors"/>
    <s v="S3"/>
    <s v="Yes"/>
    <s v="Yes"/>
    <s v="Yes"/>
    <s v="Yes"/>
    <s v="Yes"/>
    <s v="Yes"/>
    <s v="No"/>
    <s v="0"/>
    <d v="2021-07-25T00:00:00"/>
    <d v="1899-12-30T20:50:35"/>
  </r>
  <r>
    <n v="3454"/>
    <s v="210000087679"/>
    <n v="60060241"/>
    <s v="Vikram Patankar"/>
    <x v="9"/>
    <s v="Bangalore"/>
    <x v="371"/>
    <m/>
    <x v="26"/>
    <s v="Supervisors"/>
    <s v="S3"/>
    <s v="Yes"/>
    <s v="Yes"/>
    <s v="Yes"/>
    <s v="Yes"/>
    <s v="Yes"/>
    <s v="Yes"/>
    <s v="No"/>
    <s v="0"/>
    <d v="2021-07-26T00:00:00"/>
    <d v="1899-12-30T12:09:27"/>
  </r>
  <r>
    <n v="3466"/>
    <s v="210000089699"/>
    <n v="60060209"/>
    <s v="Anil T V"/>
    <x v="9"/>
    <s v="Bangalore"/>
    <x v="364"/>
    <m/>
    <x v="26"/>
    <s v="Supervisors"/>
    <s v="S3"/>
    <s v="Yes"/>
    <s v="Yes"/>
    <s v="Yes"/>
    <s v="Yes"/>
    <s v="Yes"/>
    <s v="Yes"/>
    <s v="No"/>
    <s v="0"/>
    <d v="2021-07-27T00:00:00"/>
    <d v="1899-12-30T17:56:28"/>
  </r>
  <r>
    <n v="3472"/>
    <s v="210000091409"/>
    <n v="60060204"/>
    <s v="Jijesh M S"/>
    <x v="9"/>
    <s v="Bangalore"/>
    <x v="336"/>
    <m/>
    <x v="26"/>
    <s v="Supervisors"/>
    <s v="S3"/>
    <s v="Yes"/>
    <s v="Yes"/>
    <s v="Yes"/>
    <s v="Yes"/>
    <s v="Yes"/>
    <s v="Yes"/>
    <s v="No"/>
    <s v="0"/>
    <d v="2021-07-28T00:00:00"/>
    <d v="1899-12-30T20:16:35"/>
  </r>
  <r>
    <n v="3473"/>
    <s v="210000091167"/>
    <n v="60060208"/>
    <s v="Thimmappa B"/>
    <x v="9"/>
    <s v="Bangalore"/>
    <x v="324"/>
    <m/>
    <x v="26"/>
    <s v="Supervisors"/>
    <s v="S3"/>
    <s v="Yes"/>
    <s v="Yes"/>
    <s v="Yes"/>
    <s v="Yes"/>
    <s v="Yes"/>
    <s v="Yes"/>
    <s v="No"/>
    <s v="0"/>
    <d v="2021-07-28T00:00:00"/>
    <d v="1899-12-30T17:21:06"/>
  </r>
  <r>
    <n v="3477"/>
    <s v="210000091447"/>
    <n v="60060203"/>
    <s v="Saneesh K"/>
    <x v="9"/>
    <s v="Bangalore"/>
    <x v="336"/>
    <m/>
    <x v="26"/>
    <s v="Supervisors"/>
    <s v="S3"/>
    <s v="Yes"/>
    <s v="Yes"/>
    <s v="Yes"/>
    <s v="Yes"/>
    <s v="Yes"/>
    <s v="Yes"/>
    <s v="No"/>
    <s v="0"/>
    <d v="2021-07-28T00:00:00"/>
    <d v="1899-12-30T20:30:04"/>
  </r>
  <r>
    <n v="3485"/>
    <s v="210000092671"/>
    <n v="60030651"/>
    <s v="Tamilvanan R"/>
    <x v="9"/>
    <s v="Bangalore"/>
    <x v="348"/>
    <m/>
    <x v="27"/>
    <s v="Supervisors"/>
    <s v="S3"/>
    <s v="Yes"/>
    <s v="Yes"/>
    <s v="Yes"/>
    <s v="Yes"/>
    <s v="Yes"/>
    <s v="Yes"/>
    <s v="No"/>
    <s v="0"/>
    <d v="2021-07-29T00:00:00"/>
    <d v="1899-12-30T18:18:25"/>
  </r>
  <r>
    <n v="3486"/>
    <s v="210000092846"/>
    <n v="60060200"/>
    <s v="Vipin V"/>
    <x v="9"/>
    <s v="Bangalore"/>
    <x v="338"/>
    <m/>
    <x v="28"/>
    <s v="Supervisors"/>
    <s v="S3"/>
    <s v="Yes"/>
    <s v="Yes"/>
    <s v="Yes"/>
    <s v="Yes"/>
    <s v="Yes"/>
    <s v="Yes"/>
    <s v="No"/>
    <s v="0"/>
    <d v="2021-07-29T00:00:00"/>
    <d v="1899-12-30T22:25:07"/>
  </r>
  <r>
    <n v="3497"/>
    <s v="210000096348"/>
    <n v="60060212"/>
    <s v="Anbazhagan M"/>
    <x v="9"/>
    <s v="Bangalore"/>
    <x v="367"/>
    <m/>
    <x v="27"/>
    <s v="Supervisors"/>
    <s v="S3"/>
    <s v="Yes"/>
    <s v="Yes"/>
    <s v="Yes"/>
    <s v="Yes"/>
    <s v="Yes"/>
    <s v="Yes"/>
    <s v="No"/>
    <s v="0"/>
    <d v="2021-08-06T00:00:00"/>
    <d v="1899-12-30T09:23:09"/>
  </r>
  <r>
    <n v="3498"/>
    <s v="210000096599"/>
    <n v="60030485"/>
    <s v="Gundappa A"/>
    <x v="9"/>
    <s v="Bangalore"/>
    <x v="335"/>
    <m/>
    <x v="26"/>
    <s v="Supervisors"/>
    <s v="S3"/>
    <s v="Yes"/>
    <s v="Yes"/>
    <s v="Yes"/>
    <s v="Yes"/>
    <s v="Yes"/>
    <s v="Yes"/>
    <s v="No"/>
    <s v="0"/>
    <d v="2021-08-06T00:00:00"/>
    <d v="1899-12-30T16:40:50"/>
  </r>
  <r>
    <n v="3500"/>
    <s v="210000096825"/>
    <n v="60060205"/>
    <s v="Jeyakumar N"/>
    <x v="9"/>
    <s v="Bangalore"/>
    <x v="342"/>
    <m/>
    <x v="27"/>
    <s v="Supervisors"/>
    <s v="S3"/>
    <s v="Yes"/>
    <s v="Yes"/>
    <s v="Yes"/>
    <s v="Yes"/>
    <s v="Yes"/>
    <s v="Yes"/>
    <s v="No"/>
    <s v="0"/>
    <d v="2021-08-07T00:00:00"/>
    <d v="1899-12-30T13:42:45"/>
  </r>
  <r>
    <n v="3502"/>
    <s v="210000099271"/>
    <n v="60030487"/>
    <s v="Karuppaswamy A"/>
    <x v="9"/>
    <s v="Bangalore"/>
    <x v="341"/>
    <m/>
    <x v="27"/>
    <s v="Supervisors"/>
    <s v="S3"/>
    <s v="Yes"/>
    <s v="Yes"/>
    <s v="Yes"/>
    <s v="Yes"/>
    <s v="Yes"/>
    <s v="Yes"/>
    <s v="No"/>
    <s v="0"/>
    <d v="2021-08-17T00:00:00"/>
    <d v="1899-12-30T11:08:42"/>
  </r>
  <r>
    <n v="3536"/>
    <s v="210000082871"/>
    <n v="60010511"/>
    <s v="Pillai R S"/>
    <x v="9"/>
    <s v="Bangalore"/>
    <x v="346"/>
    <m/>
    <x v="28"/>
    <s v="Supervisors"/>
    <s v="S4"/>
    <s v="Yes"/>
    <s v="Yes"/>
    <s v="Yes"/>
    <s v="Yes"/>
    <s v="Yes"/>
    <s v="Yes"/>
    <s v="No"/>
    <s v="0"/>
    <d v="2021-07-14T00:00:00"/>
    <d v="1899-12-30T16:37:05"/>
  </r>
  <r>
    <n v="3544"/>
    <s v="210000083463"/>
    <n v="60000880"/>
    <s v="Prem Lata Meena"/>
    <x v="9"/>
    <s v="Bangalore"/>
    <x v="324"/>
    <m/>
    <x v="26"/>
    <s v="Supervisors"/>
    <s v="S4"/>
    <s v="Yes"/>
    <s v="Yes"/>
    <s v="Yes"/>
    <s v="Yes"/>
    <s v="Yes"/>
    <s v="Yes"/>
    <s v="No"/>
    <s v="0"/>
    <d v="2021-07-16T00:00:00"/>
    <d v="1899-12-30T11:14:51"/>
  </r>
  <r>
    <n v="3552"/>
    <s v="210000084462"/>
    <n v="60010657"/>
    <s v="Vijayan K"/>
    <x v="9"/>
    <s v="Bangalore"/>
    <x v="366"/>
    <m/>
    <x v="27"/>
    <s v="Supervisors"/>
    <s v="S4"/>
    <s v="Yes"/>
    <s v="Yes"/>
    <s v="Yes"/>
    <s v="Yes"/>
    <s v="Yes"/>
    <s v="Yes"/>
    <s v="No"/>
    <s v="0"/>
    <d v="2021-07-19T00:00:00"/>
    <d v="1899-12-30T16:47:31"/>
  </r>
  <r>
    <n v="3557"/>
    <s v="210000084116"/>
    <n v="60060099"/>
    <s v="Sobha Saramma John"/>
    <x v="9"/>
    <s v="Bangalore"/>
    <x v="354"/>
    <m/>
    <x v="28"/>
    <s v="Supervisors"/>
    <s v="S4"/>
    <s v="Yes"/>
    <s v="Yes"/>
    <s v="Yes"/>
    <s v="Yes"/>
    <s v="Yes"/>
    <s v="Yes"/>
    <s v="No"/>
    <s v="0"/>
    <d v="2021-07-19T00:00:00"/>
    <d v="1899-12-30T10:35:57"/>
  </r>
  <r>
    <n v="3593"/>
    <s v="210000085569"/>
    <n v="60060084"/>
    <s v="Aneesh P V"/>
    <x v="9"/>
    <s v="Bangalore"/>
    <x v="354"/>
    <m/>
    <x v="28"/>
    <s v="Supervisors"/>
    <s v="S4"/>
    <s v="Yes"/>
    <s v="Yes"/>
    <s v="Yes"/>
    <s v="Yes"/>
    <s v="Yes"/>
    <s v="Yes"/>
    <s v="No"/>
    <s v="0"/>
    <d v="2021-07-22T00:00:00"/>
    <d v="1899-12-30T15:42:01"/>
  </r>
  <r>
    <n v="3610"/>
    <s v="210000086023"/>
    <n v="60060179"/>
    <s v="Madan Kumar K R"/>
    <x v="9"/>
    <s v="Bangalore"/>
    <x v="345"/>
    <m/>
    <x v="26"/>
    <s v="Supervisors"/>
    <s v="S4"/>
    <s v="Yes"/>
    <s v="Yes"/>
    <s v="Yes"/>
    <s v="Yes"/>
    <s v="Yes"/>
    <s v="Yes"/>
    <s v="No"/>
    <s v="0"/>
    <d v="2021-07-23T00:00:00"/>
    <d v="1899-12-30T11:38:20"/>
  </r>
  <r>
    <n v="3642"/>
    <s v="210000087287"/>
    <n v="60060133"/>
    <s v="Sai Geetha C"/>
    <x v="9"/>
    <s v="Bangalore"/>
    <x v="324"/>
    <m/>
    <x v="26"/>
    <s v="Supervisors"/>
    <s v="S4"/>
    <s v="Yes"/>
    <s v="Yes"/>
    <s v="Yes"/>
    <s v="Yes"/>
    <s v="Yes"/>
    <s v="Yes"/>
    <s v="No"/>
    <s v="0"/>
    <d v="2021-07-26T00:00:00"/>
    <d v="1899-12-30T09:42:59"/>
  </r>
  <r>
    <n v="3650"/>
    <s v="210000087266"/>
    <n v="60060132"/>
    <s v="Lakshmi G"/>
    <x v="9"/>
    <s v="Bangalore"/>
    <x v="324"/>
    <m/>
    <x v="26"/>
    <s v="Supervisors"/>
    <s v="S4"/>
    <s v="Yes"/>
    <s v="Yes"/>
    <s v="Yes"/>
    <s v="Yes"/>
    <s v="Yes"/>
    <s v="Yes"/>
    <s v="No"/>
    <s v="0"/>
    <d v="2021-07-26T00:00:00"/>
    <d v="1899-12-30T09:43:12"/>
  </r>
  <r>
    <n v="3669"/>
    <s v="210000088319"/>
    <n v="60060130"/>
    <s v="Bailad C P"/>
    <x v="9"/>
    <s v="Bangalore"/>
    <x v="327"/>
    <m/>
    <x v="28"/>
    <s v="Supervisors"/>
    <s v="S4"/>
    <s v="Yes"/>
    <s v="Yes"/>
    <s v="Yes"/>
    <s v="Yes"/>
    <s v="Yes"/>
    <s v="Yes"/>
    <s v="No"/>
    <s v="0"/>
    <d v="2021-07-26T00:00:00"/>
    <d v="1899-12-30T17:36:59"/>
  </r>
  <r>
    <n v="3672"/>
    <s v="210000088042"/>
    <n v="60060087"/>
    <s v="Sajith Kumar K"/>
    <x v="9"/>
    <s v="Bangalore"/>
    <x v="347"/>
    <m/>
    <x v="28"/>
    <s v="Supervisors"/>
    <s v="S4"/>
    <s v="Yes"/>
    <s v="Yes"/>
    <s v="Yes"/>
    <s v="Yes"/>
    <s v="Yes"/>
    <s v="Yes"/>
    <s v="No"/>
    <s v="0"/>
    <d v="2021-07-26T00:00:00"/>
    <d v="1899-12-30T15:29:17"/>
  </r>
  <r>
    <n v="3674"/>
    <s v="210000087709"/>
    <n v="60060176"/>
    <s v="Pallavi S"/>
    <x v="9"/>
    <s v="Bangalore"/>
    <x v="330"/>
    <m/>
    <x v="27"/>
    <s v="Supervisors"/>
    <s v="S4"/>
    <s v="Yes"/>
    <s v="Yes"/>
    <s v="Yes"/>
    <s v="Yes"/>
    <s v="Yes"/>
    <s v="Yes"/>
    <s v="No"/>
    <s v="0"/>
    <d v="2021-07-26T00:00:00"/>
    <d v="1899-12-30T12:28:13"/>
  </r>
  <r>
    <n v="3716"/>
    <s v="210000088716"/>
    <n v="60060068"/>
    <s v="Vidya Rani G"/>
    <x v="9"/>
    <s v="Bangalore"/>
    <x v="338"/>
    <m/>
    <x v="28"/>
    <s v="Supervisors"/>
    <s v="S4"/>
    <s v="Yes"/>
    <s v="Yes"/>
    <s v="Yes"/>
    <s v="Yes"/>
    <s v="Yes"/>
    <s v="Yes"/>
    <s v="No"/>
    <s v="0"/>
    <d v="2021-07-27T00:00:00"/>
    <d v="1899-12-30T10:19:37"/>
  </r>
  <r>
    <n v="3731"/>
    <s v="210000088672"/>
    <n v="60060064"/>
    <s v="Veena R Nair"/>
    <x v="9"/>
    <s v="Bangalore"/>
    <x v="354"/>
    <m/>
    <x v="28"/>
    <s v="Supervisors"/>
    <s v="S4"/>
    <s v="Yes"/>
    <s v="Yes"/>
    <s v="Yes"/>
    <s v="Yes"/>
    <s v="Yes"/>
    <s v="Yes"/>
    <s v="No"/>
    <s v="0"/>
    <d v="2021-07-27T00:00:00"/>
    <d v="1899-12-30T09:58:17"/>
  </r>
  <r>
    <n v="3734"/>
    <s v="210000089074"/>
    <n v="60060175"/>
    <s v="Rashmi P"/>
    <x v="9"/>
    <s v="Bangalore"/>
    <x v="336"/>
    <m/>
    <x v="26"/>
    <s v="Supervisors"/>
    <s v="S4"/>
    <s v="Yes"/>
    <s v="Yes"/>
    <s v="Yes"/>
    <s v="Yes"/>
    <s v="Yes"/>
    <s v="Yes"/>
    <s v="No"/>
    <s v="0"/>
    <d v="2021-07-27T00:00:00"/>
    <d v="1899-12-30T12:45:20"/>
  </r>
  <r>
    <n v="3738"/>
    <s v="210000088699"/>
    <n v="60060174"/>
    <s v="Danu Suman"/>
    <x v="9"/>
    <s v="Bangalore"/>
    <x v="338"/>
    <m/>
    <x v="28"/>
    <s v="Supervisors"/>
    <s v="S4"/>
    <s v="Yes"/>
    <s v="Yes"/>
    <s v="Yes"/>
    <s v="Yes"/>
    <s v="Yes"/>
    <s v="Yes"/>
    <s v="No"/>
    <s v="0"/>
    <d v="2021-07-27T00:00:00"/>
    <d v="1899-12-30T10:19:52"/>
  </r>
  <r>
    <n v="3748"/>
    <s v="210000088858"/>
    <n v="60060091"/>
    <s v="Vinesh T P"/>
    <x v="9"/>
    <s v="Bangalore"/>
    <x v="359"/>
    <m/>
    <x v="28"/>
    <s v="Supervisors"/>
    <s v="S4"/>
    <s v="Yes"/>
    <s v="Yes"/>
    <s v="Yes"/>
    <s v="Yes"/>
    <s v="Yes"/>
    <s v="Yes"/>
    <s v="No"/>
    <s v="0"/>
    <d v="2021-07-27T00:00:00"/>
    <d v="1899-12-30T11:09:00"/>
  </r>
  <r>
    <n v="3749"/>
    <s v="210000088879"/>
    <n v="60060173"/>
    <s v="Chidananda A B"/>
    <x v="9"/>
    <s v="Bangalore"/>
    <x v="324"/>
    <m/>
    <x v="26"/>
    <s v="Supervisors"/>
    <s v="S4"/>
    <s v="Yes"/>
    <s v="Yes"/>
    <s v="Yes"/>
    <s v="Yes"/>
    <s v="Yes"/>
    <s v="Yes"/>
    <s v="No"/>
    <s v="0"/>
    <d v="2021-07-27T00:00:00"/>
    <d v="1899-12-30T11:22:02"/>
  </r>
  <r>
    <n v="3758"/>
    <s v="210000089199"/>
    <n v="60060086"/>
    <s v="Girish C"/>
    <x v="9"/>
    <s v="Bangalore"/>
    <x v="372"/>
    <m/>
    <x v="26"/>
    <s v="Supervisors"/>
    <s v="S4"/>
    <s v="Yes"/>
    <s v="Yes"/>
    <s v="Yes"/>
    <s v="Yes"/>
    <s v="Yes"/>
    <s v="Yes"/>
    <s v="No"/>
    <s v="0"/>
    <d v="2021-07-27T00:00:00"/>
    <d v="1899-12-30T14:15:27"/>
  </r>
  <r>
    <n v="3768"/>
    <s v="210000089751"/>
    <n v="60060092"/>
    <s v="Justin Sebastian"/>
    <x v="9"/>
    <s v="Bangalore"/>
    <x v="327"/>
    <m/>
    <x v="28"/>
    <s v="Supervisors"/>
    <s v="S4"/>
    <s v="Yes"/>
    <s v="Yes"/>
    <s v="Yes"/>
    <s v="Yes"/>
    <s v="Yes"/>
    <s v="Yes"/>
    <s v="No"/>
    <s v="0"/>
    <d v="2021-07-27T00:00:00"/>
    <d v="1899-12-30T18:24:47"/>
  </r>
  <r>
    <n v="3813"/>
    <s v="210000090743"/>
    <n v="60010638"/>
    <s v="S Selvan"/>
    <x v="9"/>
    <s v="Bangalore"/>
    <x v="353"/>
    <m/>
    <x v="27"/>
    <s v="Supervisors"/>
    <s v="S4"/>
    <s v="Yes"/>
    <s v="Yes"/>
    <s v="Yes"/>
    <s v="Yes"/>
    <s v="Yes"/>
    <s v="Yes"/>
    <s v="No"/>
    <s v="0"/>
    <d v="2021-07-28T00:00:00"/>
    <d v="1899-12-30T13:49:07"/>
  </r>
  <r>
    <n v="3815"/>
    <s v="210000090830"/>
    <n v="60020416"/>
    <s v="Vediyappan Vedi Gounder"/>
    <x v="9"/>
    <s v="Bangalore"/>
    <x v="328"/>
    <m/>
    <x v="27"/>
    <s v="Supervisors"/>
    <s v="S4"/>
    <s v="Yes"/>
    <s v="Yes"/>
    <s v="Yes"/>
    <s v="Yes"/>
    <s v="Yes"/>
    <s v="Yes"/>
    <s v="No"/>
    <s v="0"/>
    <d v="2021-07-28T00:00:00"/>
    <d v="1899-12-30T15:12:59"/>
  </r>
  <r>
    <n v="3840"/>
    <s v="210000090829"/>
    <n v="60060182"/>
    <s v="Sreeragh M K"/>
    <x v="9"/>
    <s v="Bangalore"/>
    <x v="336"/>
    <m/>
    <x v="26"/>
    <s v="Supervisors"/>
    <s v="S4"/>
    <s v="Yes"/>
    <s v="Yes"/>
    <s v="Yes"/>
    <s v="Yes"/>
    <s v="Yes"/>
    <s v="Yes"/>
    <s v="No"/>
    <s v="0"/>
    <d v="2021-07-28T00:00:00"/>
    <d v="1899-12-30T15:12:35"/>
  </r>
  <r>
    <n v="3859"/>
    <s v="210000091311"/>
    <n v="60060066"/>
    <s v="Ranjith P"/>
    <x v="9"/>
    <s v="Bangalore"/>
    <x v="364"/>
    <m/>
    <x v="26"/>
    <s v="Supervisors"/>
    <s v="S4"/>
    <s v="Yes"/>
    <s v="Yes"/>
    <s v="Yes"/>
    <s v="Yes"/>
    <s v="Yes"/>
    <s v="Yes"/>
    <s v="No"/>
    <s v="0"/>
    <d v="2021-07-28T00:00:00"/>
    <d v="1899-12-30T18:06:36"/>
  </r>
  <r>
    <n v="3866"/>
    <s v="210000091057"/>
    <n v="60000335"/>
    <s v="Lalitha Gopalan"/>
    <x v="9"/>
    <s v="Bangalore"/>
    <x v="354"/>
    <m/>
    <x v="28"/>
    <s v="Supervisors"/>
    <s v="S4"/>
    <s v="Yes"/>
    <s v="Yes"/>
    <s v="Yes"/>
    <s v="Yes"/>
    <s v="Yes"/>
    <s v="Yes"/>
    <s v="No"/>
    <s v="0"/>
    <d v="2021-07-28T00:00:00"/>
    <d v="1899-12-30T16:39:07"/>
  </r>
  <r>
    <n v="3870"/>
    <s v="210000091310"/>
    <n v="60060096"/>
    <s v="Senguttuvan S"/>
    <x v="9"/>
    <s v="Bangalore"/>
    <x v="337"/>
    <m/>
    <x v="27"/>
    <s v="Supervisors"/>
    <s v="S4"/>
    <s v="Yes"/>
    <s v="Yes"/>
    <s v="Yes"/>
    <s v="Yes"/>
    <s v="Yes"/>
    <s v="Yes"/>
    <s v="No"/>
    <s v="0"/>
    <d v="2021-07-28T00:00:00"/>
    <d v="1899-12-30T18:13:37"/>
  </r>
  <r>
    <n v="3872"/>
    <s v="210000091048"/>
    <n v="60060073"/>
    <s v="Resmi R G Nair"/>
    <x v="9"/>
    <s v="Bangalore"/>
    <x v="354"/>
    <m/>
    <x v="28"/>
    <s v="Supervisors"/>
    <s v="S4"/>
    <s v="Yes"/>
    <s v="Yes"/>
    <s v="Yes"/>
    <s v="Yes"/>
    <s v="Yes"/>
    <s v="Yes"/>
    <s v="No"/>
    <s v="0"/>
    <d v="2021-07-28T00:00:00"/>
    <d v="1899-12-30T16:35:34"/>
  </r>
  <r>
    <n v="3878"/>
    <s v="210000091144"/>
    <n v="60060094"/>
    <s v="Sahaya Marcilin D"/>
    <x v="9"/>
    <s v="Bangalore"/>
    <x v="336"/>
    <m/>
    <x v="26"/>
    <s v="Supervisors"/>
    <s v="S4"/>
    <s v="Yes"/>
    <s v="Yes"/>
    <s v="Yes"/>
    <s v="Yes"/>
    <s v="Yes"/>
    <s v="Yes"/>
    <s v="No"/>
    <s v="0"/>
    <d v="2021-07-28T00:00:00"/>
    <d v="1899-12-30T17:10:15"/>
  </r>
  <r>
    <n v="3881"/>
    <s v="210000091295"/>
    <n v="60060095"/>
    <s v="Maharaj P"/>
    <x v="9"/>
    <s v="Bangalore"/>
    <x v="339"/>
    <m/>
    <x v="26"/>
    <s v="Supervisors"/>
    <s v="S4"/>
    <s v="Yes"/>
    <s v="Yes"/>
    <s v="Yes"/>
    <s v="Yes"/>
    <s v="Yes"/>
    <s v="Yes"/>
    <s v="No"/>
    <s v="0"/>
    <d v="2021-07-28T00:00:00"/>
    <d v="1899-12-30T18:05:45"/>
  </r>
  <r>
    <n v="3884"/>
    <s v="210000091071"/>
    <n v="60030479"/>
    <s v="Samannan V R"/>
    <x v="9"/>
    <s v="Bangalore"/>
    <x v="353"/>
    <m/>
    <x v="27"/>
    <s v="Supervisors"/>
    <s v="S4"/>
    <s v="Yes"/>
    <s v="Yes"/>
    <s v="Yes"/>
    <s v="Yes"/>
    <s v="Yes"/>
    <s v="Yes"/>
    <s v="No"/>
    <s v="0"/>
    <d v="2021-07-28T00:00:00"/>
    <d v="1899-12-30T16:37:03"/>
  </r>
  <r>
    <n v="3885"/>
    <s v="210000091124"/>
    <n v="60060046"/>
    <s v="Ajeesh M R"/>
    <x v="9"/>
    <s v="Bangalore"/>
    <x v="353"/>
    <m/>
    <x v="27"/>
    <s v="Supervisors"/>
    <s v="S4"/>
    <s v="Yes"/>
    <s v="Yes"/>
    <s v="Yes"/>
    <s v="Yes"/>
    <s v="Yes"/>
    <s v="Yes"/>
    <s v="No"/>
    <s v="0"/>
    <d v="2021-07-28T00:00:00"/>
    <d v="1899-12-30T17:03:57"/>
  </r>
  <r>
    <n v="3886"/>
    <s v="210000091256"/>
    <n v="60030804"/>
    <s v="Mani D"/>
    <x v="9"/>
    <s v="Bangalore"/>
    <x v="336"/>
    <m/>
    <x v="26"/>
    <s v="Supervisors"/>
    <s v="S4"/>
    <s v="Yes"/>
    <s v="Yes"/>
    <s v="Yes"/>
    <s v="Yes"/>
    <s v="Yes"/>
    <s v="Yes"/>
    <s v="No"/>
    <s v="0"/>
    <d v="2021-07-28T00:00:00"/>
    <d v="1899-12-30T17:49:27"/>
  </r>
  <r>
    <n v="3924"/>
    <s v="210000092378"/>
    <n v="60060055"/>
    <s v="Jossy George"/>
    <x v="9"/>
    <s v="Bangalore"/>
    <x v="339"/>
    <m/>
    <x v="26"/>
    <s v="Supervisors"/>
    <s v="S4"/>
    <s v="Yes"/>
    <s v="Yes"/>
    <s v="Yes"/>
    <s v="Yes"/>
    <s v="Yes"/>
    <s v="Yes"/>
    <s v="No"/>
    <s v="0"/>
    <d v="2021-07-29T00:00:00"/>
    <d v="1899-12-30T16:06:20"/>
  </r>
  <r>
    <n v="3941"/>
    <s v="210000092465"/>
    <n v="60010564"/>
    <s v="A V Chalapathi"/>
    <x v="9"/>
    <s v="Bangalore"/>
    <x v="351"/>
    <m/>
    <x v="27"/>
    <s v="Supervisors"/>
    <s v="S4"/>
    <s v="Yes"/>
    <s v="Yes"/>
    <s v="Yes"/>
    <s v="Yes"/>
    <s v="Yes"/>
    <s v="Yes"/>
    <s v="No"/>
    <s v="0"/>
    <d v="2021-07-29T00:00:00"/>
    <d v="1899-12-30T16:40:53"/>
  </r>
  <r>
    <n v="3970"/>
    <s v="210000092867"/>
    <n v="60060079"/>
    <s v="Manoj K"/>
    <x v="9"/>
    <s v="Bangalore"/>
    <x v="361"/>
    <m/>
    <x v="26"/>
    <s v="Supervisors"/>
    <s v="S4"/>
    <s v="Yes"/>
    <s v="Yes"/>
    <s v="Yes"/>
    <s v="Yes"/>
    <s v="Yes"/>
    <s v="Yes"/>
    <s v="No"/>
    <s v="0"/>
    <d v="2021-07-30T00:00:00"/>
    <d v="1899-12-30T09:17:45"/>
  </r>
  <r>
    <n v="3972"/>
    <s v="210000093270"/>
    <n v="60060051"/>
    <s v="Asha B K"/>
    <x v="9"/>
    <s v="Bangalore"/>
    <x v="335"/>
    <m/>
    <x v="26"/>
    <s v="Supervisors"/>
    <s v="S4"/>
    <s v="Yes"/>
    <s v="Yes"/>
    <s v="Yes"/>
    <s v="Yes"/>
    <s v="Yes"/>
    <s v="Yes"/>
    <s v="No"/>
    <s v="0"/>
    <d v="2021-07-30T00:00:00"/>
    <d v="1899-12-30T11:59:08"/>
  </r>
  <r>
    <n v="3974"/>
    <s v="210000092936"/>
    <n v="60010643"/>
    <s v="B P Shanmugam"/>
    <x v="9"/>
    <s v="Bangalore"/>
    <x v="335"/>
    <m/>
    <x v="26"/>
    <s v="Supervisors"/>
    <s v="S4"/>
    <s v="Yes"/>
    <s v="Yes"/>
    <s v="Yes"/>
    <s v="Yes"/>
    <s v="Yes"/>
    <s v="Yes"/>
    <s v="No"/>
    <s v="0"/>
    <d v="2021-07-30T00:00:00"/>
    <d v="1899-12-30T09:33:56"/>
  </r>
  <r>
    <n v="3979"/>
    <s v="210000093253"/>
    <n v="60060090"/>
    <s v="Rajesh Kumar"/>
    <x v="9"/>
    <s v="Bangalore"/>
    <x v="340"/>
    <m/>
    <x v="27"/>
    <s v="Supervisors"/>
    <s v="S4"/>
    <s v="Yes"/>
    <s v="Yes"/>
    <s v="Yes"/>
    <s v="Yes"/>
    <s v="Yes"/>
    <s v="Yes"/>
    <s v="No"/>
    <s v="0"/>
    <d v="2021-07-30T00:00:00"/>
    <d v="1899-12-30T11:14:05"/>
  </r>
  <r>
    <n v="4001"/>
    <s v="210000093673"/>
    <n v="60030815"/>
    <s v="Sheela R"/>
    <x v="9"/>
    <s v="Bangalore"/>
    <x v="335"/>
    <m/>
    <x v="26"/>
    <s v="Supervisors"/>
    <s v="S4"/>
    <s v="Yes"/>
    <s v="Yes"/>
    <s v="Yes"/>
    <s v="Yes"/>
    <s v="Yes"/>
    <s v="Yes"/>
    <s v="No"/>
    <s v="0"/>
    <d v="2021-07-30T00:00:00"/>
    <d v="1899-12-30T16:02:42"/>
  </r>
  <r>
    <n v="4013"/>
    <s v="210000093854"/>
    <n v="60010675"/>
    <s v="Singaravelu C"/>
    <x v="9"/>
    <s v="Bangalore"/>
    <x v="348"/>
    <m/>
    <x v="27"/>
    <s v="Supervisors"/>
    <s v="S4"/>
    <s v="Yes"/>
    <s v="Yes"/>
    <s v="Yes"/>
    <s v="Yes"/>
    <s v="Yes"/>
    <s v="Yes"/>
    <s v="No"/>
    <s v="0"/>
    <d v="2021-07-30T00:00:00"/>
    <d v="1899-12-30T17:45:15"/>
  </r>
  <r>
    <n v="4020"/>
    <s v="210000094068"/>
    <n v="60010672"/>
    <s v="E Inbaraj"/>
    <x v="9"/>
    <s v="Bangalore"/>
    <x v="341"/>
    <m/>
    <x v="27"/>
    <s v="Supervisors"/>
    <s v="S4"/>
    <s v="Yes"/>
    <s v="Yes"/>
    <s v="Yes"/>
    <s v="Yes"/>
    <s v="Yes"/>
    <s v="Yes"/>
    <s v="No"/>
    <s v="0"/>
    <d v="2021-07-31T00:00:00"/>
    <d v="1899-12-30T09:19:05"/>
  </r>
  <r>
    <n v="4034"/>
    <s v="210000094136"/>
    <n v="60070225"/>
    <s v="Shinu S S"/>
    <x v="9"/>
    <s v="Bangalore"/>
    <x v="347"/>
    <m/>
    <x v="28"/>
    <s v="Supervisors"/>
    <s v="S4"/>
    <s v="Yes"/>
    <s v="Yes"/>
    <s v="Yes"/>
    <s v="Yes"/>
    <s v="Yes"/>
    <s v="Yes"/>
    <s v="No"/>
    <s v="0"/>
    <d v="2021-07-31T00:00:00"/>
    <d v="1899-12-30T10:06:50"/>
  </r>
  <r>
    <n v="4058"/>
    <s v="210000096287"/>
    <n v="60010664"/>
    <s v="Munniswamy Kuppuswamy Swamy"/>
    <x v="9"/>
    <s v="Bangalore"/>
    <x v="350"/>
    <m/>
    <x v="27"/>
    <s v="Supervisors"/>
    <s v="S4"/>
    <s v="Yes"/>
    <s v="Yes"/>
    <s v="Yes"/>
    <s v="Yes"/>
    <s v="Yes"/>
    <s v="Yes"/>
    <s v="No"/>
    <s v="0"/>
    <d v="2021-08-05T00:00:00"/>
    <d v="1899-12-30T19:07:27"/>
  </r>
  <r>
    <n v="4064"/>
    <s v="210000096340"/>
    <n v="60060181"/>
    <s v="Karpagabalan K"/>
    <x v="9"/>
    <s v="Bangalore"/>
    <x v="367"/>
    <m/>
    <x v="27"/>
    <s v="Supervisors"/>
    <s v="S4"/>
    <s v="Yes"/>
    <s v="Yes"/>
    <s v="Yes"/>
    <s v="Yes"/>
    <s v="Yes"/>
    <s v="Yes"/>
    <s v="No"/>
    <s v="0"/>
    <d v="2021-08-06T00:00:00"/>
    <d v="1899-12-30T09:59:53"/>
  </r>
  <r>
    <n v="4065"/>
    <s v="210000096736"/>
    <n v="60010669"/>
    <s v="C Rajamani"/>
    <x v="9"/>
    <s v="Bangalore"/>
    <x v="330"/>
    <m/>
    <x v="27"/>
    <s v="Supervisors"/>
    <s v="S4"/>
    <s v="Yes"/>
    <s v="Yes"/>
    <s v="Yes"/>
    <s v="Yes"/>
    <s v="Yes"/>
    <s v="Yes"/>
    <s v="No"/>
    <s v="0"/>
    <d v="2021-08-07T00:00:00"/>
    <d v="1899-12-30T09:21:03"/>
  </r>
  <r>
    <n v="4066"/>
    <s v="210000096869"/>
    <n v="60020429"/>
    <s v="Ramachandiran V"/>
    <x v="9"/>
    <s v="Bangalore"/>
    <x v="364"/>
    <m/>
    <x v="26"/>
    <s v="Supervisors"/>
    <s v="S4"/>
    <s v="Yes"/>
    <s v="Yes"/>
    <s v="Yes"/>
    <s v="Yes"/>
    <s v="Yes"/>
    <s v="Yes"/>
    <s v="No"/>
    <s v="0"/>
    <d v="2021-08-07T00:00:00"/>
    <d v="1899-12-30T15:31:11"/>
  </r>
  <r>
    <n v="4077"/>
    <s v="210000097742"/>
    <n v="60020358"/>
    <s v="Perumal Anbarasan"/>
    <x v="9"/>
    <s v="Bangalore"/>
    <x v="368"/>
    <m/>
    <x v="27"/>
    <s v="Supervisors"/>
    <s v="S4"/>
    <s v="Yes"/>
    <s v="Yes"/>
    <s v="Yes"/>
    <s v="Yes"/>
    <s v="Yes"/>
    <s v="Yes"/>
    <s v="No"/>
    <s v="0"/>
    <d v="2021-08-11T00:00:00"/>
    <d v="1899-12-30T09:43:53"/>
  </r>
  <r>
    <n v="4080"/>
    <s v="210000099396"/>
    <n v="60040262"/>
    <s v="Muralidharan Nair"/>
    <x v="9"/>
    <s v="Bangalore"/>
    <x v="367"/>
    <m/>
    <x v="27"/>
    <s v="Supervisors"/>
    <s v="S4"/>
    <s v="Yes"/>
    <s v="Yes"/>
    <s v="Yes"/>
    <s v="Yes"/>
    <s v="Yes"/>
    <s v="Yes"/>
    <s v="No"/>
    <s v="0"/>
    <d v="2021-08-17T00:00:00"/>
    <d v="1899-12-30T17:00:48"/>
  </r>
  <r>
    <n v="4091"/>
    <s v="210000080058"/>
    <n v="60030501"/>
    <s v="Krishna Prasad B A"/>
    <x v="9"/>
    <s v="Bangalore"/>
    <x v="344"/>
    <m/>
    <x v="26"/>
    <s v="Supervisors"/>
    <s v="SSG"/>
    <s v="Yes"/>
    <s v="Yes"/>
    <s v="Yes"/>
    <s v="Yes"/>
    <s v="Yes"/>
    <s v="Yes"/>
    <s v="No"/>
    <s v="0"/>
    <d v="2021-07-07T00:00:00"/>
    <d v="1899-12-30T09:33:40"/>
  </r>
  <r>
    <n v="4093"/>
    <s v="210000081345"/>
    <n v="60010536"/>
    <s v="Johnson K"/>
    <x v="9"/>
    <s v="Bangalore"/>
    <x v="354"/>
    <m/>
    <x v="28"/>
    <s v="Supervisors"/>
    <s v="SSG"/>
    <s v="Yes"/>
    <s v="Yes"/>
    <s v="Yes"/>
    <s v="Yes"/>
    <s v="Yes"/>
    <s v="Yes"/>
    <s v="No"/>
    <s v="0"/>
    <d v="2021-07-10T00:00:00"/>
    <d v="1899-12-30T11:45:48"/>
  </r>
  <r>
    <n v="4109"/>
    <s v="210000083480"/>
    <n v="60010427"/>
    <s v="Suresan K B"/>
    <x v="9"/>
    <s v="Bangalore"/>
    <x v="325"/>
    <m/>
    <x v="27"/>
    <s v="Supervisors"/>
    <s v="SSG"/>
    <s v="Yes"/>
    <s v="Yes"/>
    <s v="Yes"/>
    <s v="Yes"/>
    <s v="Yes"/>
    <s v="Yes"/>
    <s v="No"/>
    <s v="0"/>
    <d v="2021-07-16T00:00:00"/>
    <d v="1899-12-30T12:48:18"/>
  </r>
  <r>
    <n v="4113"/>
    <s v="210000084461"/>
    <n v="60030642"/>
    <s v="Panchatcharam K"/>
    <x v="9"/>
    <s v="Bangalore"/>
    <x v="366"/>
    <m/>
    <x v="27"/>
    <s v="Supervisors"/>
    <s v="SSG"/>
    <s v="Yes"/>
    <s v="Yes"/>
    <s v="Yes"/>
    <s v="Yes"/>
    <s v="Yes"/>
    <s v="Yes"/>
    <s v="No"/>
    <s v="0"/>
    <d v="2021-07-19T00:00:00"/>
    <d v="1899-12-30T16:44:21"/>
  </r>
  <r>
    <n v="4122"/>
    <s v="210000085202"/>
    <n v="60030474"/>
    <s v="Umapathy P"/>
    <x v="9"/>
    <s v="Bangalore"/>
    <x v="330"/>
    <m/>
    <x v="27"/>
    <s v="Supervisors"/>
    <s v="SSG"/>
    <s v="Yes"/>
    <s v="Yes"/>
    <s v="Yes"/>
    <s v="Yes"/>
    <s v="Yes"/>
    <s v="Yes"/>
    <s v="No"/>
    <s v="0"/>
    <d v="2021-07-21T00:00:00"/>
    <d v="1899-12-30T17:00:03"/>
  </r>
  <r>
    <n v="4129"/>
    <s v="210000086579"/>
    <n v="60010581"/>
    <s v="Sampath R"/>
    <x v="9"/>
    <s v="Bangalore"/>
    <x v="362"/>
    <m/>
    <x v="27"/>
    <s v="Supervisors"/>
    <s v="SSG"/>
    <s v="Yes"/>
    <s v="Yes"/>
    <s v="Yes"/>
    <s v="Yes"/>
    <s v="Yes"/>
    <s v="Yes"/>
    <s v="No"/>
    <s v="0"/>
    <d v="2021-07-24T00:00:00"/>
    <d v="1899-12-30T10:31:31"/>
  </r>
  <r>
    <n v="4130"/>
    <s v="210000086577"/>
    <n v="60030615"/>
    <s v="Manoharan K"/>
    <x v="9"/>
    <s v="Bangalore"/>
    <x v="328"/>
    <m/>
    <x v="27"/>
    <s v="Supervisors"/>
    <s v="SSG"/>
    <s v="Yes"/>
    <s v="Yes"/>
    <s v="Yes"/>
    <s v="Yes"/>
    <s v="Yes"/>
    <s v="Yes"/>
    <s v="No"/>
    <s v="0"/>
    <d v="2021-07-24T00:00:00"/>
    <d v="1899-12-30T10:26:21"/>
  </r>
  <r>
    <n v="4133"/>
    <s v="210000086906"/>
    <n v="60030621"/>
    <s v="Sekaran R"/>
    <x v="9"/>
    <s v="Bangalore"/>
    <x v="328"/>
    <m/>
    <x v="27"/>
    <s v="Supervisors"/>
    <s v="SSG"/>
    <s v="Yes"/>
    <s v="Yes"/>
    <s v="Yes"/>
    <s v="Yes"/>
    <s v="Yes"/>
    <s v="Yes"/>
    <s v="No"/>
    <s v="0"/>
    <d v="2021-07-24T00:00:00"/>
    <d v="1899-12-30T17:23:27"/>
  </r>
  <r>
    <n v="4137"/>
    <s v="210000087230"/>
    <n v="60010616"/>
    <s v="Murugesan K"/>
    <x v="9"/>
    <s v="Bangalore"/>
    <x v="350"/>
    <m/>
    <x v="27"/>
    <s v="Supervisors"/>
    <s v="SSG"/>
    <s v="Yes"/>
    <s v="Yes"/>
    <s v="Yes"/>
    <s v="Yes"/>
    <s v="Yes"/>
    <s v="Yes"/>
    <s v="No"/>
    <s v="0"/>
    <d v="2021-07-26T00:00:00"/>
    <d v="1899-12-30T09:21:24"/>
  </r>
  <r>
    <n v="4138"/>
    <s v="210000087455"/>
    <n v="60020295"/>
    <s v="Balakumaran K"/>
    <x v="9"/>
    <s v="Bangalore"/>
    <x v="343"/>
    <m/>
    <x v="27"/>
    <s v="Supervisors"/>
    <s v="SSG"/>
    <s v="Yes"/>
    <s v="Yes"/>
    <s v="Yes"/>
    <s v="Yes"/>
    <s v="Yes"/>
    <s v="Yes"/>
    <s v="No"/>
    <s v="0"/>
    <d v="2021-07-26T00:00:00"/>
    <d v="1899-12-30T10:37:05"/>
  </r>
  <r>
    <n v="4148"/>
    <s v="210000088032"/>
    <n v="60010443"/>
    <s v="Saji C M"/>
    <x v="9"/>
    <s v="Bangalore"/>
    <x v="347"/>
    <m/>
    <x v="28"/>
    <s v="Supervisors"/>
    <s v="SSG"/>
    <s v="Yes"/>
    <s v="Yes"/>
    <s v="Yes"/>
    <s v="Yes"/>
    <s v="Yes"/>
    <s v="Yes"/>
    <s v="No"/>
    <s v="0"/>
    <d v="2021-07-26T00:00:00"/>
    <d v="1899-12-30T15:26:19"/>
  </r>
  <r>
    <n v="4151"/>
    <s v="210000088066"/>
    <n v="60030635"/>
    <s v="Govindaraju M"/>
    <x v="9"/>
    <s v="Bangalore"/>
    <x v="342"/>
    <m/>
    <x v="27"/>
    <s v="Supervisors"/>
    <s v="SSG"/>
    <s v="Yes"/>
    <s v="Yes"/>
    <s v="Yes"/>
    <s v="Yes"/>
    <s v="Yes"/>
    <s v="Yes"/>
    <s v="No"/>
    <s v="0"/>
    <d v="2021-07-26T00:00:00"/>
    <d v="1899-12-30T15:47:23"/>
  </r>
  <r>
    <n v="4153"/>
    <s v="210000088253"/>
    <n v="60030638"/>
    <s v="Jayaraj C"/>
    <x v="9"/>
    <s v="Bangalore"/>
    <x v="342"/>
    <m/>
    <x v="27"/>
    <s v="Supervisors"/>
    <s v="SSG"/>
    <s v="Yes"/>
    <s v="Yes"/>
    <s v="Yes"/>
    <s v="Yes"/>
    <s v="Yes"/>
    <s v="Yes"/>
    <s v="No"/>
    <s v="0"/>
    <d v="2021-07-26T00:00:00"/>
    <d v="1899-12-30T17:04:15"/>
  </r>
  <r>
    <n v="4159"/>
    <s v="210000088603"/>
    <n v="60020423"/>
    <s v="Anirudhan P N"/>
    <x v="9"/>
    <s v="Bangalore"/>
    <x v="337"/>
    <m/>
    <x v="27"/>
    <s v="Supervisors"/>
    <s v="SSG"/>
    <s v="Yes"/>
    <s v="Yes"/>
    <s v="Yes"/>
    <s v="Yes"/>
    <s v="Yes"/>
    <s v="Yes"/>
    <s v="No"/>
    <s v="0"/>
    <d v="2021-07-27T00:00:00"/>
    <d v="1899-12-30T09:22:08"/>
  </r>
  <r>
    <n v="4160"/>
    <s v="210000088638"/>
    <n v="60030342"/>
    <s v="Ghouse Khan"/>
    <x v="9"/>
    <s v="Bangalore"/>
    <x v="356"/>
    <m/>
    <x v="26"/>
    <s v="Supervisors"/>
    <s v="SSG"/>
    <s v="Yes"/>
    <s v="Yes"/>
    <s v="Yes"/>
    <s v="Yes"/>
    <s v="Yes"/>
    <s v="Yes"/>
    <s v="No"/>
    <s v="0"/>
    <d v="2021-07-27T00:00:00"/>
    <d v="1899-12-30T09:37:58"/>
  </r>
  <r>
    <n v="4166"/>
    <s v="210000088578"/>
    <n v="60010568"/>
    <s v="Gopakumar R"/>
    <x v="9"/>
    <s v="Bangalore"/>
    <x v="327"/>
    <m/>
    <x v="28"/>
    <s v="Supervisors"/>
    <s v="SSG"/>
    <s v="Yes"/>
    <s v="Yes"/>
    <s v="Yes"/>
    <s v="Yes"/>
    <s v="Yes"/>
    <s v="Yes"/>
    <s v="No"/>
    <s v="0"/>
    <d v="2021-07-27T00:00:00"/>
    <d v="1899-12-30T09:22:25"/>
  </r>
  <r>
    <n v="4168"/>
    <s v="210000088618"/>
    <n v="60030979"/>
    <s v="Subramanian V"/>
    <x v="9"/>
    <s v="Bangalore"/>
    <x v="348"/>
    <m/>
    <x v="27"/>
    <s v="Supervisors"/>
    <s v="SSG"/>
    <s v="Yes"/>
    <s v="Yes"/>
    <s v="Yes"/>
    <s v="Yes"/>
    <s v="Yes"/>
    <s v="Yes"/>
    <s v="No"/>
    <s v="0"/>
    <d v="2021-07-27T00:00:00"/>
    <d v="1899-12-30T09:42:31"/>
  </r>
  <r>
    <n v="4181"/>
    <s v="210000089424"/>
    <n v="60000048"/>
    <s v="Jose Oommen"/>
    <x v="9"/>
    <s v="Bangalore"/>
    <x v="324"/>
    <m/>
    <x v="26"/>
    <s v="Supervisors"/>
    <s v="SSG"/>
    <s v="Yes"/>
    <s v="Yes"/>
    <s v="Yes"/>
    <s v="Yes"/>
    <s v="Yes"/>
    <s v="Yes"/>
    <s v="No"/>
    <s v="0"/>
    <d v="2021-07-27T00:00:00"/>
    <d v="1899-12-30T16:07:28"/>
  </r>
  <r>
    <n v="4185"/>
    <s v="210000089808"/>
    <n v="60010659"/>
    <s v="M Krishnamurthy ."/>
    <x v="9"/>
    <s v="Bangalore"/>
    <x v="350"/>
    <m/>
    <x v="27"/>
    <s v="Supervisors"/>
    <s v="SSG"/>
    <s v="Yes"/>
    <s v="Yes"/>
    <s v="Yes"/>
    <s v="Yes"/>
    <s v="Yes"/>
    <s v="Yes"/>
    <s v="No"/>
    <s v="0"/>
    <d v="2021-07-27T00:00:00"/>
    <d v="1899-12-30T19:56:55"/>
  </r>
  <r>
    <n v="4195"/>
    <s v="210000090000"/>
    <n v="60020373"/>
    <s v="Ramamoorthy G"/>
    <x v="9"/>
    <s v="Bangalore"/>
    <x v="333"/>
    <m/>
    <x v="27"/>
    <s v="Supervisors"/>
    <s v="SSG"/>
    <s v="Yes"/>
    <s v="Yes"/>
    <s v="Yes"/>
    <s v="Yes"/>
    <s v="Yes"/>
    <s v="Yes"/>
    <s v="No"/>
    <s v="0"/>
    <d v="2021-07-28T00:00:00"/>
    <d v="1899-12-30T09:48:47"/>
  </r>
  <r>
    <n v="4200"/>
    <s v="210000090177"/>
    <n v="60030630"/>
    <s v="Kumar P"/>
    <x v="9"/>
    <s v="Bangalore"/>
    <x v="360"/>
    <m/>
    <x v="27"/>
    <s v="Supervisors"/>
    <s v="SSG"/>
    <s v="Yes"/>
    <s v="Yes"/>
    <s v="Yes"/>
    <s v="Yes"/>
    <s v="Yes"/>
    <s v="Yes"/>
    <s v="No"/>
    <s v="0"/>
    <d v="2021-07-28T00:00:00"/>
    <d v="1899-12-30T10:40:16"/>
  </r>
  <r>
    <n v="4206"/>
    <s v="210000090263"/>
    <n v="60030633"/>
    <s v="Soundararajan T"/>
    <x v="9"/>
    <s v="Bangalore"/>
    <x v="330"/>
    <m/>
    <x v="27"/>
    <s v="Supervisors"/>
    <s v="SSG"/>
    <s v="Yes"/>
    <s v="Yes"/>
    <s v="Yes"/>
    <s v="Yes"/>
    <s v="Yes"/>
    <s v="Yes"/>
    <s v="No"/>
    <s v="0"/>
    <d v="2021-07-28T00:00:00"/>
    <d v="1899-12-30T10:58:42"/>
  </r>
  <r>
    <n v="4207"/>
    <s v="210000090794"/>
    <n v="60010674"/>
    <s v="Madaswamy S"/>
    <x v="9"/>
    <s v="Bangalore"/>
    <x v="332"/>
    <m/>
    <x v="27"/>
    <s v="Supervisors"/>
    <s v="SSG"/>
    <s v="Yes"/>
    <s v="Yes"/>
    <s v="Yes"/>
    <s v="Yes"/>
    <s v="Yes"/>
    <s v="Yes"/>
    <s v="No"/>
    <s v="0"/>
    <d v="2021-07-28T00:00:00"/>
    <d v="1899-12-30T14:44:44"/>
  </r>
  <r>
    <n v="4217"/>
    <s v="210000090187"/>
    <n v="60010977"/>
    <s v="Mariasusai A"/>
    <x v="9"/>
    <s v="Bangalore"/>
    <x v="366"/>
    <m/>
    <x v="27"/>
    <s v="Supervisors"/>
    <s v="SSG"/>
    <s v="Yes"/>
    <s v="Yes"/>
    <s v="Yes"/>
    <s v="Yes"/>
    <s v="Yes"/>
    <s v="Yes"/>
    <s v="No"/>
    <s v="0"/>
    <d v="2021-07-28T00:00:00"/>
    <d v="1899-12-30T10:53:10"/>
  </r>
  <r>
    <n v="4218"/>
    <s v="210000090190"/>
    <n v="60010627"/>
    <s v="Annadurai P"/>
    <x v="9"/>
    <s v="Bangalore"/>
    <x v="330"/>
    <m/>
    <x v="27"/>
    <s v="Supervisors"/>
    <s v="SSG"/>
    <s v="Yes"/>
    <s v="Yes"/>
    <s v="Yes"/>
    <s v="Yes"/>
    <s v="Yes"/>
    <s v="Yes"/>
    <s v="No"/>
    <s v="0"/>
    <d v="2021-07-28T00:00:00"/>
    <d v="1899-12-30T10:54:59"/>
  </r>
  <r>
    <n v="4219"/>
    <s v="210000090727"/>
    <n v="60010359"/>
    <s v="Subramanian S G"/>
    <x v="9"/>
    <s v="Bangalore"/>
    <x v="349"/>
    <m/>
    <x v="27"/>
    <s v="Supervisors"/>
    <s v="SSG"/>
    <s v="Yes"/>
    <s v="Yes"/>
    <s v="Yes"/>
    <s v="Yes"/>
    <s v="Yes"/>
    <s v="Yes"/>
    <s v="No"/>
    <s v="0"/>
    <d v="2021-07-28T00:00:00"/>
    <d v="1899-12-30T14:25:50"/>
  </r>
  <r>
    <n v="4221"/>
    <s v="210000091259"/>
    <n v="60030526"/>
    <s v="Hamza Poovalappil"/>
    <x v="9"/>
    <s v="Bangalore"/>
    <x v="359"/>
    <m/>
    <x v="28"/>
    <s v="Supervisors"/>
    <s v="SSG"/>
    <s v="Yes"/>
    <s v="Yes"/>
    <s v="Yes"/>
    <s v="Yes"/>
    <s v="Yes"/>
    <s v="Yes"/>
    <s v="No"/>
    <s v="0"/>
    <d v="2021-07-28T00:00:00"/>
    <d v="1899-12-30T17:53:30"/>
  </r>
  <r>
    <n v="4224"/>
    <s v="210000090970"/>
    <n v="60010633"/>
    <s v="Samraj R"/>
    <x v="9"/>
    <s v="Bangalore"/>
    <x v="330"/>
    <m/>
    <x v="27"/>
    <s v="Supervisors"/>
    <s v="SSG"/>
    <s v="Yes"/>
    <s v="Yes"/>
    <s v="Yes"/>
    <s v="Yes"/>
    <s v="Yes"/>
    <s v="Yes"/>
    <s v="No"/>
    <s v="0"/>
    <d v="2021-07-28T00:00:00"/>
    <d v="1899-12-30T16:10:13"/>
  </r>
  <r>
    <n v="4226"/>
    <s v="210000091191"/>
    <n v="60010665"/>
    <s v="Perumal V R"/>
    <x v="9"/>
    <s v="Bangalore"/>
    <x v="342"/>
    <m/>
    <x v="27"/>
    <s v="Supervisors"/>
    <s v="SSG"/>
    <s v="Yes"/>
    <s v="Yes"/>
    <s v="Yes"/>
    <s v="Yes"/>
    <s v="Yes"/>
    <s v="Yes"/>
    <s v="No"/>
    <s v="0"/>
    <d v="2021-07-28T00:00:00"/>
    <d v="1899-12-30T17:17:50"/>
  </r>
  <r>
    <n v="4228"/>
    <s v="210000091095"/>
    <n v="60020376"/>
    <s v="Samraj T"/>
    <x v="9"/>
    <s v="Bangalore"/>
    <x v="353"/>
    <m/>
    <x v="27"/>
    <s v="Supervisors"/>
    <s v="SSG"/>
    <s v="Yes"/>
    <s v="Yes"/>
    <s v="Yes"/>
    <s v="Yes"/>
    <s v="Yes"/>
    <s v="Yes"/>
    <s v="No"/>
    <s v="0"/>
    <d v="2021-07-28T00:00:00"/>
    <d v="1899-12-30T16:46:39"/>
  </r>
  <r>
    <n v="4229"/>
    <s v="210000091288"/>
    <n v="60010569"/>
    <s v="K Govind Raj"/>
    <x v="9"/>
    <s v="Bangalore"/>
    <x v="353"/>
    <m/>
    <x v="27"/>
    <s v="Supervisors"/>
    <s v="SSG"/>
    <s v="Yes"/>
    <s v="Yes"/>
    <s v="Yes"/>
    <s v="Yes"/>
    <s v="Yes"/>
    <s v="Yes"/>
    <s v="No"/>
    <s v="0"/>
    <d v="2021-07-28T00:00:00"/>
    <d v="1899-12-30T17:59:36"/>
  </r>
  <r>
    <n v="4233"/>
    <s v="210000091671"/>
    <n v="60010540"/>
    <s v="R Suresh Kumar"/>
    <x v="9"/>
    <s v="Bangalore"/>
    <x v="338"/>
    <m/>
    <x v="28"/>
    <s v="Supervisors"/>
    <s v="SSG"/>
    <s v="Yes"/>
    <s v="Yes"/>
    <s v="Yes"/>
    <s v="Yes"/>
    <s v="Yes"/>
    <s v="Yes"/>
    <s v="No"/>
    <s v="0"/>
    <d v="2021-07-29T00:00:00"/>
    <d v="1899-12-30T09:59:01"/>
  </r>
  <r>
    <n v="4238"/>
    <s v="210000091724"/>
    <n v="60010642"/>
    <s v="T Rajagopal"/>
    <x v="9"/>
    <s v="Bangalore"/>
    <x v="342"/>
    <m/>
    <x v="27"/>
    <s v="Supervisors"/>
    <s v="SSG"/>
    <s v="Yes"/>
    <s v="Yes"/>
    <s v="Yes"/>
    <s v="Yes"/>
    <s v="Yes"/>
    <s v="Yes"/>
    <s v="No"/>
    <s v="0"/>
    <d v="2021-07-29T00:00:00"/>
    <d v="1899-12-30T10:20:28"/>
  </r>
  <r>
    <n v="4255"/>
    <s v="210000092309"/>
    <n v="60030662"/>
    <s v="Sudhakaran V V"/>
    <x v="9"/>
    <s v="Bangalore"/>
    <x v="339"/>
    <m/>
    <x v="26"/>
    <s v="Supervisors"/>
    <s v="SSG"/>
    <s v="Yes"/>
    <s v="Yes"/>
    <s v="Yes"/>
    <s v="Yes"/>
    <s v="Yes"/>
    <s v="Yes"/>
    <s v="No"/>
    <s v="0"/>
    <d v="2021-07-29T00:00:00"/>
    <d v="1899-12-30T15:34:45"/>
  </r>
  <r>
    <n v="4265"/>
    <s v="210000092598"/>
    <n v="60030640"/>
    <s v="Anbalagan N"/>
    <x v="9"/>
    <s v="Bangalore"/>
    <x v="351"/>
    <m/>
    <x v="27"/>
    <s v="Supervisors"/>
    <s v="SSG"/>
    <s v="Yes"/>
    <s v="Yes"/>
    <s v="Yes"/>
    <s v="Yes"/>
    <s v="Yes"/>
    <s v="Yes"/>
    <s v="No"/>
    <s v="0"/>
    <d v="2021-07-29T00:00:00"/>
    <d v="1899-12-30T17:54:41"/>
  </r>
  <r>
    <n v="4267"/>
    <s v="210000092528"/>
    <n v="60020234"/>
    <s v="Ashok  Kumar Subramaniyam"/>
    <x v="9"/>
    <s v="Bangalore"/>
    <x v="340"/>
    <m/>
    <x v="27"/>
    <s v="Supervisors"/>
    <s v="SSG"/>
    <s v="Yes"/>
    <s v="Yes"/>
    <s v="Yes"/>
    <s v="Yes"/>
    <s v="Yes"/>
    <s v="Yes"/>
    <s v="No"/>
    <s v="0"/>
    <d v="2021-07-29T00:00:00"/>
    <d v="1899-12-30T17:06:18"/>
  </r>
  <r>
    <n v="4275"/>
    <s v="210000093134"/>
    <n v="60030628"/>
    <s v="Baskaran B"/>
    <x v="9"/>
    <s v="Bangalore"/>
    <x v="352"/>
    <m/>
    <x v="26"/>
    <s v="Supervisors"/>
    <s v="SSG"/>
    <s v="Yes"/>
    <s v="Yes"/>
    <s v="Yes"/>
    <s v="Yes"/>
    <s v="Yes"/>
    <s v="Yes"/>
    <s v="No"/>
    <s v="0"/>
    <d v="2021-07-30T00:00:00"/>
    <d v="1899-12-30T10:31:29"/>
  </r>
  <r>
    <n v="4284"/>
    <s v="210000093055"/>
    <n v="60000723"/>
    <s v="Kannan G"/>
    <x v="9"/>
    <s v="Bangalore"/>
    <x v="340"/>
    <m/>
    <x v="27"/>
    <s v="Supervisors"/>
    <s v="SSG"/>
    <s v="Yes"/>
    <s v="Yes"/>
    <s v="Yes"/>
    <s v="Yes"/>
    <s v="Yes"/>
    <s v="Yes"/>
    <s v="No"/>
    <s v="0"/>
    <d v="2021-07-30T00:00:00"/>
    <d v="1899-12-30T10:11:27"/>
  </r>
  <r>
    <n v="4287"/>
    <s v="210000093081"/>
    <n v="60000730"/>
    <s v="Seeni V"/>
    <x v="9"/>
    <s v="Bangalore"/>
    <x v="340"/>
    <m/>
    <x v="27"/>
    <s v="Supervisors"/>
    <s v="SSG"/>
    <s v="Yes"/>
    <s v="Yes"/>
    <s v="Yes"/>
    <s v="Yes"/>
    <s v="Yes"/>
    <s v="Yes"/>
    <s v="No"/>
    <s v="0"/>
    <d v="2021-07-30T00:00:00"/>
    <d v="1899-12-30T10:15:30"/>
  </r>
  <r>
    <n v="4290"/>
    <s v="210000092878"/>
    <n v="60020207"/>
    <s v="Vasu Anil Kumar"/>
    <x v="9"/>
    <s v="Bangalore"/>
    <x v="352"/>
    <m/>
    <x v="26"/>
    <s v="Supervisors"/>
    <s v="SSG"/>
    <s v="Yes"/>
    <s v="Yes"/>
    <s v="Yes"/>
    <s v="Yes"/>
    <s v="Yes"/>
    <s v="Yes"/>
    <s v="No"/>
    <s v="0"/>
    <d v="2021-07-30T00:00:00"/>
    <d v="1899-12-30T06:33:29"/>
  </r>
  <r>
    <n v="4292"/>
    <s v="210000092974"/>
    <n v="60010933"/>
    <s v="Vidyanathan P K"/>
    <x v="9"/>
    <s v="Bangalore"/>
    <x v="346"/>
    <m/>
    <x v="28"/>
    <s v="Supervisors"/>
    <s v="SSG"/>
    <s v="Yes"/>
    <s v="Yes"/>
    <s v="Yes"/>
    <s v="Yes"/>
    <s v="Yes"/>
    <s v="Yes"/>
    <s v="No"/>
    <s v="0"/>
    <d v="2021-07-30T00:00:00"/>
    <d v="1899-12-30T09:47:12"/>
  </r>
  <r>
    <n v="4309"/>
    <s v="210000093766"/>
    <n v="60030634"/>
    <s v="Sampath J"/>
    <x v="9"/>
    <s v="Bangalore"/>
    <x v="328"/>
    <m/>
    <x v="27"/>
    <s v="Supervisors"/>
    <s v="SSG"/>
    <s v="Yes"/>
    <s v="Yes"/>
    <s v="Yes"/>
    <s v="Yes"/>
    <s v="Yes"/>
    <s v="Yes"/>
    <s v="No"/>
    <s v="0"/>
    <d v="2021-07-30T00:00:00"/>
    <d v="1899-12-30T16:56:55"/>
  </r>
  <r>
    <n v="4313"/>
    <s v="210000093858"/>
    <n v="60035054"/>
    <s v="Arunachalam S"/>
    <x v="9"/>
    <s v="Bangalore"/>
    <x v="348"/>
    <m/>
    <x v="27"/>
    <s v="Supervisors"/>
    <s v="SSG"/>
    <s v="Yes"/>
    <s v="Yes"/>
    <s v="Yes"/>
    <s v="Yes"/>
    <s v="Yes"/>
    <s v="Yes"/>
    <s v="No"/>
    <s v="0"/>
    <d v="2021-07-30T00:00:00"/>
    <d v="1899-12-30T17:50:38"/>
  </r>
  <r>
    <n v="4314"/>
    <s v="210000093813"/>
    <n v="60030807"/>
    <s v="Raja Jawaharlal M"/>
    <x v="9"/>
    <s v="Bangalore"/>
    <x v="367"/>
    <m/>
    <x v="27"/>
    <s v="Supervisors"/>
    <s v="SSG"/>
    <s v="Yes"/>
    <s v="Yes"/>
    <s v="Yes"/>
    <s v="Yes"/>
    <s v="Yes"/>
    <s v="Yes"/>
    <s v="No"/>
    <s v="0"/>
    <d v="2021-07-30T00:00:00"/>
    <d v="1899-12-30T17:19:20"/>
  </r>
  <r>
    <n v="4315"/>
    <s v="210000093840"/>
    <n v="60030641"/>
    <s v="John Bosco F Y"/>
    <x v="9"/>
    <s v="Bangalore"/>
    <x v="348"/>
    <m/>
    <x v="27"/>
    <s v="Supervisors"/>
    <s v="SSG"/>
    <s v="Yes"/>
    <s v="Yes"/>
    <s v="Yes"/>
    <s v="Yes"/>
    <s v="Yes"/>
    <s v="Yes"/>
    <s v="No"/>
    <s v="0"/>
    <d v="2021-07-30T00:00:00"/>
    <d v="1899-12-30T17:52:41"/>
  </r>
  <r>
    <n v="4317"/>
    <s v="210000093751"/>
    <n v="60010610"/>
    <s v="Nair M K"/>
    <x v="9"/>
    <s v="Bangalore"/>
    <x v="337"/>
    <m/>
    <x v="27"/>
    <s v="Supervisors"/>
    <s v="SSG"/>
    <s v="Yes"/>
    <s v="Yes"/>
    <s v="Yes"/>
    <s v="Yes"/>
    <s v="Yes"/>
    <s v="Yes"/>
    <s v="No"/>
    <s v="0"/>
    <d v="2021-07-30T00:00:00"/>
    <d v="1899-12-30T16:35:49"/>
  </r>
  <r>
    <n v="4318"/>
    <s v="210000093985"/>
    <n v="60020338"/>
    <s v="Benny Abraham"/>
    <x v="9"/>
    <s v="Bangalore"/>
    <x v="327"/>
    <m/>
    <x v="28"/>
    <s v="Supervisors"/>
    <s v="SSG"/>
    <s v="Yes"/>
    <s v="Yes"/>
    <s v="Yes"/>
    <s v="Yes"/>
    <s v="Yes"/>
    <s v="Yes"/>
    <s v="No"/>
    <s v="0"/>
    <d v="2021-07-30T00:00:00"/>
    <d v="1899-12-30T20:51:39"/>
  </r>
  <r>
    <n v="4320"/>
    <s v="210000093683"/>
    <n v="60010938"/>
    <s v="Usman C A"/>
    <x v="9"/>
    <s v="Bangalore"/>
    <x v="338"/>
    <m/>
    <x v="28"/>
    <s v="Supervisors"/>
    <s v="SSG"/>
    <s v="Yes"/>
    <s v="Yes"/>
    <s v="Yes"/>
    <s v="Yes"/>
    <s v="Yes"/>
    <s v="Yes"/>
    <s v="No"/>
    <s v="0"/>
    <d v="2021-07-30T00:00:00"/>
    <d v="1899-12-30T16:13:21"/>
  </r>
  <r>
    <n v="4321"/>
    <s v="210000093961"/>
    <n v="60030461"/>
    <s v="Ajit N Kerur"/>
    <x v="9"/>
    <s v="Bangalore"/>
    <x v="361"/>
    <m/>
    <x v="26"/>
    <s v="Supervisors"/>
    <s v="SSG"/>
    <s v="Yes"/>
    <s v="Yes"/>
    <s v="Yes"/>
    <s v="Yes"/>
    <s v="Yes"/>
    <s v="Yes"/>
    <s v="No"/>
    <s v="0"/>
    <d v="2021-07-30T00:00:00"/>
    <d v="1899-12-30T19:59:03"/>
  </r>
  <r>
    <n v="4353"/>
    <s v="210000095758"/>
    <n v="60010598"/>
    <s v="P S Mathew Kutty"/>
    <x v="9"/>
    <s v="Bangalore"/>
    <x v="346"/>
    <m/>
    <x v="28"/>
    <s v="Supervisors"/>
    <s v="SSG"/>
    <s v="Yes"/>
    <s v="Yes"/>
    <s v="Yes"/>
    <s v="Yes"/>
    <s v="Yes"/>
    <s v="Yes"/>
    <s v="No"/>
    <s v="0"/>
    <d v="2021-08-04T00:00:00"/>
    <d v="1899-12-30T15:06:27"/>
  </r>
  <r>
    <n v="4354"/>
    <s v="210000095757"/>
    <n v="60010539"/>
    <s v="B Raju"/>
    <x v="9"/>
    <s v="Bangalore"/>
    <x v="327"/>
    <m/>
    <x v="28"/>
    <s v="Supervisors"/>
    <s v="SSG"/>
    <s v="Yes"/>
    <s v="Yes"/>
    <s v="Yes"/>
    <s v="Yes"/>
    <s v="Yes"/>
    <s v="Yes"/>
    <s v="No"/>
    <s v="0"/>
    <d v="2021-08-04T00:00:00"/>
    <d v="1899-12-30T15:01:24"/>
  </r>
  <r>
    <n v="4356"/>
    <s v="210000095937"/>
    <n v="60010533"/>
    <s v="M Rajasekharan Pillai"/>
    <x v="9"/>
    <s v="Bangalore"/>
    <x v="327"/>
    <m/>
    <x v="28"/>
    <s v="Supervisors"/>
    <s v="SSG"/>
    <s v="Yes"/>
    <s v="Yes"/>
    <s v="Yes"/>
    <s v="Yes"/>
    <s v="Yes"/>
    <s v="Yes"/>
    <s v="No"/>
    <s v="0"/>
    <d v="2021-08-05T00:00:00"/>
    <d v="1899-12-30T09:53:54"/>
  </r>
  <r>
    <n v="4358"/>
    <s v="210000096311"/>
    <n v="60010561"/>
    <s v="J C Ramakrishnan"/>
    <x v="9"/>
    <s v="Bangalore"/>
    <x v="348"/>
    <m/>
    <x v="27"/>
    <s v="Supervisors"/>
    <s v="SSG"/>
    <s v="Yes"/>
    <s v="Yes"/>
    <s v="Yes"/>
    <s v="Yes"/>
    <s v="Yes"/>
    <s v="Yes"/>
    <s v="No"/>
    <s v="0"/>
    <d v="2021-08-05T00:00:00"/>
    <d v="1899-12-30T19:14:37"/>
  </r>
  <r>
    <n v="4361"/>
    <s v="210000096595"/>
    <n v="60030414"/>
    <s v="Umesh S P"/>
    <x v="9"/>
    <s v="Bangalore"/>
    <x v="335"/>
    <m/>
    <x v="26"/>
    <s v="Supervisors"/>
    <s v="SSG"/>
    <s v="Yes"/>
    <s v="Yes"/>
    <s v="Yes"/>
    <s v="Yes"/>
    <s v="Yes"/>
    <s v="Yes"/>
    <s v="No"/>
    <s v="0"/>
    <d v="2021-08-06T00:00:00"/>
    <d v="1899-12-30T16:23:39"/>
  </r>
  <r>
    <n v="4374"/>
    <s v="210000099488"/>
    <n v="60030671"/>
    <s v="Chandrasekaran S"/>
    <x v="9"/>
    <s v="Bangalore"/>
    <x v="367"/>
    <m/>
    <x v="27"/>
    <s v="Supervisors"/>
    <s v="SSG"/>
    <s v="Yes"/>
    <s v="Yes"/>
    <s v="Yes"/>
    <s v="Yes"/>
    <s v="Yes"/>
    <s v="Yes"/>
    <s v="No"/>
    <s v="0"/>
    <d v="2021-08-18T00:00:00"/>
    <d v="1899-12-30T09:59:41"/>
  </r>
  <r>
    <n v="4379"/>
    <s v="210000100492"/>
    <n v="60030627"/>
    <s v="Deivasigamani P"/>
    <x v="9"/>
    <s v="Bangalore"/>
    <x v="334"/>
    <m/>
    <x v="29"/>
    <s v="Supervisors"/>
    <s v="SSG"/>
    <s v="Yes"/>
    <s v="Yes"/>
    <s v="Yes"/>
    <s v="Yes"/>
    <s v="Yes"/>
    <s v="Yes"/>
    <s v="No"/>
    <s v="0"/>
    <d v="2021-08-21T00:00:00"/>
    <d v="1899-12-30T21:13:35"/>
  </r>
  <r>
    <n v="4438"/>
    <s v="210000094179"/>
    <n v="60020914"/>
    <s v="R Saroja"/>
    <x v="9"/>
    <s v="Bangalore"/>
    <x v="348"/>
    <m/>
    <x v="27"/>
    <s v="Workmen"/>
    <s v="W1"/>
    <s v="Yes"/>
    <s v="Yes"/>
    <s v="Yes"/>
    <s v="Yes"/>
    <s v="Yes"/>
    <s v="Yes"/>
    <s v="No"/>
    <s v="0"/>
    <d v="2021-07-31T00:00:00"/>
    <d v="1899-12-30T10:44:41"/>
  </r>
  <r>
    <n v="4449"/>
    <s v="210000088694"/>
    <n v="60030629"/>
    <s v="Kollivalavan S"/>
    <x v="9"/>
    <s v="Bangalore"/>
    <x v="342"/>
    <m/>
    <x v="27"/>
    <s v="Workmen"/>
    <s v="W10"/>
    <s v="Yes"/>
    <s v="Yes"/>
    <s v="Yes"/>
    <s v="Yes"/>
    <s v="Yes"/>
    <s v="Yes"/>
    <s v="No"/>
    <s v="0"/>
    <d v="2021-07-27T00:00:00"/>
    <d v="1899-12-30T10:10:40"/>
  </r>
  <r>
    <n v="4451"/>
    <s v="210000091255"/>
    <n v="60010618"/>
    <s v="P Rammurthy"/>
    <x v="9"/>
    <s v="Bangalore"/>
    <x v="336"/>
    <m/>
    <x v="26"/>
    <s v="Workmen"/>
    <s v="W10"/>
    <s v="Yes"/>
    <s v="Yes"/>
    <s v="Yes"/>
    <s v="Yes"/>
    <s v="Yes"/>
    <s v="Yes"/>
    <s v="No"/>
    <s v="0"/>
    <d v="2021-07-28T00:00:00"/>
    <d v="1899-12-30T17:47:40"/>
  </r>
  <r>
    <n v="4460"/>
    <s v="210000094456"/>
    <n v="60010597"/>
    <s v="Kapaliswaran R"/>
    <x v="9"/>
    <s v="Bangalore"/>
    <x v="351"/>
    <m/>
    <x v="27"/>
    <s v="Workmen"/>
    <s v="W10"/>
    <s v="Yes"/>
    <s v="Yes"/>
    <s v="Yes"/>
    <s v="Yes"/>
    <s v="Yes"/>
    <s v="Yes"/>
    <s v="No"/>
    <s v="0"/>
    <d v="2021-07-31T00:00:00"/>
    <d v="1899-12-30T14:30:45"/>
  </r>
  <r>
    <n v="4461"/>
    <s v="210000096264"/>
    <n v="60020417"/>
    <s v="Selva Murugan K"/>
    <x v="9"/>
    <s v="Bangalore"/>
    <x v="340"/>
    <m/>
    <x v="27"/>
    <s v="Workmen"/>
    <s v="W10"/>
    <s v="Yes"/>
    <s v="Yes"/>
    <s v="Yes"/>
    <s v="Yes"/>
    <s v="Yes"/>
    <s v="Yes"/>
    <s v="No"/>
    <s v="0"/>
    <d v="2021-08-05T00:00:00"/>
    <d v="1899-12-30T17:39:16"/>
  </r>
  <r>
    <n v="4463"/>
    <s v="210000096901"/>
    <n v="60030649"/>
    <s v="Iyyappan P"/>
    <x v="9"/>
    <s v="Bangalore"/>
    <x v="340"/>
    <m/>
    <x v="27"/>
    <s v="Workmen"/>
    <s v="W10"/>
    <s v="Yes"/>
    <s v="Yes"/>
    <s v="Yes"/>
    <s v="Yes"/>
    <s v="Yes"/>
    <s v="Yes"/>
    <s v="No"/>
    <s v="0"/>
    <d v="2021-08-07T00:00:00"/>
    <d v="1899-12-30T17:03:33"/>
  </r>
  <r>
    <n v="4468"/>
    <s v="210000086274"/>
    <n v="60035053"/>
    <s v="Irudayanathan A"/>
    <x v="9"/>
    <s v="Bangalore"/>
    <x v="329"/>
    <m/>
    <x v="26"/>
    <s v="Workmen"/>
    <s v="W11"/>
    <s v="Yes"/>
    <s v="Yes"/>
    <s v="Yes"/>
    <s v="Yes"/>
    <s v="Yes"/>
    <s v="Yes"/>
    <s v="No"/>
    <s v="0"/>
    <d v="2021-07-23T00:00:00"/>
    <d v="1899-12-30T15:38:01"/>
  </r>
  <r>
    <n v="4473"/>
    <s v="210000087654"/>
    <n v="60030892"/>
    <s v="Anitha T"/>
    <x v="9"/>
    <s v="Bangalore"/>
    <x v="324"/>
    <m/>
    <x v="26"/>
    <s v="Workmen"/>
    <s v="W11"/>
    <s v="Yes"/>
    <s v="Yes"/>
    <s v="Yes"/>
    <s v="Yes"/>
    <s v="Yes"/>
    <s v="Yes"/>
    <s v="No"/>
    <s v="0"/>
    <d v="2021-07-26T00:00:00"/>
    <d v="1899-12-30T11:56:01"/>
  </r>
  <r>
    <n v="4482"/>
    <s v="210000091711"/>
    <n v="60030795"/>
    <s v="Philomina K V"/>
    <x v="9"/>
    <s v="Bangalore"/>
    <x v="338"/>
    <m/>
    <x v="28"/>
    <s v="Workmen"/>
    <s v="W11"/>
    <s v="Yes"/>
    <s v="Yes"/>
    <s v="Yes"/>
    <s v="Yes"/>
    <s v="Yes"/>
    <s v="Yes"/>
    <s v="No"/>
    <s v="0"/>
    <d v="2021-07-29T00:00:00"/>
    <d v="1899-12-30T10:10:24"/>
  </r>
  <r>
    <n v="4628"/>
    <s v="210000081239"/>
    <n v="60060223"/>
    <s v="Arun K T"/>
    <x v="9"/>
    <s v="Bangalore"/>
    <x v="340"/>
    <m/>
    <x v="27"/>
    <s v="Workmen"/>
    <s v="W4"/>
    <s v="Yes"/>
    <s v="Yes"/>
    <s v="Yes"/>
    <s v="Yes"/>
    <s v="Yes"/>
    <s v="Yes"/>
    <s v="No"/>
    <s v="0"/>
    <d v="2021-07-09T00:00:00"/>
    <d v="1899-12-30T21:19:31"/>
  </r>
  <r>
    <n v="4637"/>
    <s v="210000083266"/>
    <n v="60060394"/>
    <s v="Dora Babu Talanki"/>
    <x v="9"/>
    <s v="Bangalore"/>
    <x v="324"/>
    <m/>
    <x v="26"/>
    <s v="Workmen"/>
    <s v="W4"/>
    <s v="Yes"/>
    <s v="Yes"/>
    <s v="Yes"/>
    <s v="Yes"/>
    <s v="Yes"/>
    <s v="Yes"/>
    <s v="No"/>
    <s v="0"/>
    <d v="2021-07-15T00:00:00"/>
    <d v="1899-12-30T16:47:34"/>
  </r>
  <r>
    <n v="4659"/>
    <s v="210000088130"/>
    <n v="60060249"/>
    <s v="Abhijith P N"/>
    <x v="9"/>
    <s v="Bangalore"/>
    <x v="371"/>
    <m/>
    <x v="26"/>
    <s v="Workmen"/>
    <s v="W4"/>
    <s v="Yes"/>
    <s v="Yes"/>
    <s v="Yes"/>
    <s v="Yes"/>
    <s v="Yes"/>
    <s v="Yes"/>
    <s v="No"/>
    <s v="0"/>
    <d v="2021-07-26T00:00:00"/>
    <d v="1899-12-30T16:23:22"/>
  </r>
  <r>
    <n v="4661"/>
    <s v="210000087719"/>
    <n v="60003741"/>
    <s v="SOUMYA NARAYANAN"/>
    <x v="9"/>
    <s v="Bangalore"/>
    <x v="324"/>
    <m/>
    <x v="26"/>
    <s v="Workmen"/>
    <s v="W4"/>
    <s v="Yes"/>
    <s v="Yes"/>
    <s v="Yes"/>
    <s v="Yes"/>
    <s v="Yes"/>
    <s v="Yes"/>
    <s v="No"/>
    <s v="0"/>
    <d v="2021-07-26T00:00:00"/>
    <d v="1899-12-30T12:21:55"/>
  </r>
  <r>
    <n v="4662"/>
    <s v="210000087938"/>
    <n v="60060396"/>
    <s v="Neethu S"/>
    <x v="9"/>
    <s v="Bangalore"/>
    <x v="324"/>
    <m/>
    <x v="26"/>
    <s v="Workmen"/>
    <s v="W4"/>
    <s v="Yes"/>
    <s v="Yes"/>
    <s v="Yes"/>
    <s v="Yes"/>
    <s v="Yes"/>
    <s v="Yes"/>
    <s v="No"/>
    <s v="0"/>
    <d v="2021-07-26T00:00:00"/>
    <d v="1899-12-30T14:35:08"/>
  </r>
  <r>
    <n v="4675"/>
    <s v="210000089092"/>
    <n v="60031111"/>
    <s v="Kannika T"/>
    <x v="9"/>
    <s v="Bangalore"/>
    <x v="328"/>
    <m/>
    <x v="27"/>
    <s v="Workmen"/>
    <s v="W4"/>
    <s v="Yes"/>
    <s v="Yes"/>
    <s v="Yes"/>
    <s v="Yes"/>
    <s v="Yes"/>
    <s v="Yes"/>
    <s v="No"/>
    <s v="0"/>
    <d v="2021-07-27T00:00:00"/>
    <d v="1899-12-30T12:48:31"/>
  </r>
  <r>
    <n v="4698"/>
    <s v="210000090339"/>
    <n v="60060245"/>
    <s v="Basavaraj V D"/>
    <x v="9"/>
    <s v="Bangalore"/>
    <x v="335"/>
    <m/>
    <x v="26"/>
    <s v="Workmen"/>
    <s v="W4"/>
    <s v="Yes"/>
    <s v="Yes"/>
    <s v="Yes"/>
    <s v="Yes"/>
    <s v="Yes"/>
    <s v="Yes"/>
    <s v="No"/>
    <s v="0"/>
    <d v="2021-07-28T00:00:00"/>
    <d v="1899-12-30T11:30:04"/>
  </r>
  <r>
    <n v="4714"/>
    <s v="210000091964"/>
    <n v="60060250"/>
    <s v="Rajeeva D R"/>
    <x v="9"/>
    <s v="Bangalore"/>
    <x v="361"/>
    <m/>
    <x v="26"/>
    <s v="Workmen"/>
    <s v="W4"/>
    <s v="Yes"/>
    <s v="Yes"/>
    <s v="Yes"/>
    <s v="Yes"/>
    <s v="Yes"/>
    <s v="Yes"/>
    <s v="No"/>
    <s v="0"/>
    <d v="2021-07-29T00:00:00"/>
    <d v="1899-12-30T11:55:45"/>
  </r>
  <r>
    <n v="4766"/>
    <s v="210000094484"/>
    <n v="60060247"/>
    <s v="Vipin Kumar V"/>
    <x v="9"/>
    <s v="Bangalore"/>
    <x v="341"/>
    <m/>
    <x v="27"/>
    <s v="Workmen"/>
    <s v="W4"/>
    <s v="Yes"/>
    <s v="Yes"/>
    <s v="Yes"/>
    <s v="Yes"/>
    <s v="Yes"/>
    <s v="Yes"/>
    <s v="No"/>
    <s v="0"/>
    <d v="2021-07-31T00:00:00"/>
    <d v="1899-12-30T14:58:07"/>
  </r>
  <r>
    <n v="4782"/>
    <s v="210000097225"/>
    <n v="60060225"/>
    <s v="Anoop Haridas"/>
    <x v="9"/>
    <s v="Bangalore"/>
    <x v="353"/>
    <m/>
    <x v="27"/>
    <s v="Workmen"/>
    <s v="W4"/>
    <s v="Yes"/>
    <s v="Yes"/>
    <s v="Yes"/>
    <s v="Yes"/>
    <s v="Yes"/>
    <s v="Yes"/>
    <s v="No"/>
    <s v="0"/>
    <d v="2021-08-09T00:00:00"/>
    <d v="1899-12-30T12:58:54"/>
  </r>
  <r>
    <n v="4809"/>
    <s v="210000080745"/>
    <n v="60011652"/>
    <s v="Sudhi P"/>
    <x v="9"/>
    <s v="Bangalore"/>
    <x v="331"/>
    <m/>
    <x v="28"/>
    <s v="Workmen"/>
    <s v="W5"/>
    <s v="Yes"/>
    <s v="Yes"/>
    <s v="Yes"/>
    <s v="Yes"/>
    <s v="Yes"/>
    <s v="Yes"/>
    <s v="No"/>
    <s v="0"/>
    <d v="2021-07-08T00:00:00"/>
    <d v="1899-12-30T16:04:38"/>
  </r>
  <r>
    <n v="4859"/>
    <s v="210000085707"/>
    <n v="60060111"/>
    <s v="Raghavendra S M"/>
    <x v="9"/>
    <s v="Bangalore"/>
    <x v="345"/>
    <m/>
    <x v="26"/>
    <s v="Workmen"/>
    <s v="W5"/>
    <s v="Yes"/>
    <s v="Yes"/>
    <s v="Yes"/>
    <s v="Yes"/>
    <s v="Yes"/>
    <s v="Yes"/>
    <s v="No"/>
    <s v="0"/>
    <d v="2021-07-22T00:00:00"/>
    <d v="1899-12-30T17:31:19"/>
  </r>
  <r>
    <n v="4871"/>
    <s v="210000086047"/>
    <n v="60060290"/>
    <s v="Iby P"/>
    <x v="9"/>
    <s v="Bangalore"/>
    <x v="324"/>
    <m/>
    <x v="26"/>
    <s v="Workmen"/>
    <s v="W5"/>
    <s v="Yes"/>
    <s v="Yes"/>
    <s v="Yes"/>
    <s v="Yes"/>
    <s v="Yes"/>
    <s v="Yes"/>
    <s v="No"/>
    <s v="0"/>
    <d v="2021-07-23T00:00:00"/>
    <d v="1899-12-30T12:01:14"/>
  </r>
  <r>
    <n v="4875"/>
    <s v="210000086407"/>
    <n v="60060289"/>
    <s v="Jinto Sebastian"/>
    <x v="9"/>
    <s v="Bangalore"/>
    <x v="324"/>
    <m/>
    <x v="26"/>
    <s v="Workmen"/>
    <s v="W5"/>
    <s v="Yes"/>
    <s v="Yes"/>
    <s v="Yes"/>
    <s v="Yes"/>
    <s v="Yes"/>
    <s v="Yes"/>
    <s v="No"/>
    <s v="0"/>
    <d v="2021-07-23T00:00:00"/>
    <d v="1899-12-30T17:16:44"/>
  </r>
  <r>
    <n v="4903"/>
    <s v="210000087529"/>
    <n v="60060157"/>
    <s v="Pavan Kumar N"/>
    <x v="9"/>
    <s v="Bangalore"/>
    <x v="357"/>
    <m/>
    <x v="26"/>
    <s v="Workmen"/>
    <s v="W5"/>
    <s v="Yes"/>
    <s v="Yes"/>
    <s v="Yes"/>
    <s v="Yes"/>
    <s v="Yes"/>
    <s v="Yes"/>
    <s v="No"/>
    <s v="0"/>
    <d v="2021-07-26T00:00:00"/>
    <d v="1899-12-30T11:13:44"/>
  </r>
  <r>
    <n v="4910"/>
    <s v="210000087616"/>
    <n v="60060229"/>
    <s v="Jayanth H Y"/>
    <x v="9"/>
    <s v="Bangalore"/>
    <x v="345"/>
    <m/>
    <x v="26"/>
    <s v="Workmen"/>
    <s v="W5"/>
    <s v="Yes"/>
    <s v="Yes"/>
    <s v="Yes"/>
    <s v="Yes"/>
    <s v="Yes"/>
    <s v="Yes"/>
    <s v="No"/>
    <s v="0"/>
    <d v="2021-07-26T00:00:00"/>
    <d v="1899-12-30T11:43:42"/>
  </r>
  <r>
    <n v="4920"/>
    <s v="210000087729"/>
    <n v="60060034"/>
    <s v="Santha Nadesan"/>
    <x v="9"/>
    <s v="Bangalore"/>
    <x v="347"/>
    <m/>
    <x v="28"/>
    <s v="Workmen"/>
    <s v="W5"/>
    <s v="Yes"/>
    <s v="Yes"/>
    <s v="Yes"/>
    <s v="Yes"/>
    <s v="Yes"/>
    <s v="Yes"/>
    <s v="No"/>
    <s v="0"/>
    <d v="2021-07-26T00:00:00"/>
    <d v="1899-12-30T12:23:34"/>
  </r>
  <r>
    <n v="4940"/>
    <s v="210000088507"/>
    <n v="60060148"/>
    <s v="Basavaraj L Battikoppa"/>
    <x v="9"/>
    <s v="Bangalore"/>
    <x v="345"/>
    <m/>
    <x v="26"/>
    <s v="Workmen"/>
    <s v="W5"/>
    <s v="Yes"/>
    <s v="Yes"/>
    <s v="Yes"/>
    <s v="Yes"/>
    <s v="Yes"/>
    <s v="Yes"/>
    <s v="No"/>
    <s v="0"/>
    <d v="2021-07-26T00:00:00"/>
    <d v="1899-12-30T21:36:40"/>
  </r>
  <r>
    <n v="4941"/>
    <s v="210000088520"/>
    <n v="60060103"/>
    <s v="Nishanth B"/>
    <x v="9"/>
    <s v="Bangalore"/>
    <x v="343"/>
    <m/>
    <x v="27"/>
    <s v="Workmen"/>
    <s v="W5"/>
    <s v="Yes"/>
    <s v="Yes"/>
    <s v="Yes"/>
    <s v="Yes"/>
    <s v="Yes"/>
    <s v="Yes"/>
    <s v="No"/>
    <s v="0"/>
    <d v="2021-07-26T00:00:00"/>
    <d v="1899-12-30T22:59:31"/>
  </r>
  <r>
    <n v="4945"/>
    <s v="210000087722"/>
    <n v="60060168"/>
    <s v="Vineeth M V"/>
    <x v="9"/>
    <s v="Bangalore"/>
    <x v="354"/>
    <m/>
    <x v="28"/>
    <s v="Workmen"/>
    <s v="W5"/>
    <s v="Yes"/>
    <s v="Yes"/>
    <s v="Yes"/>
    <s v="Yes"/>
    <s v="Yes"/>
    <s v="Yes"/>
    <s v="No"/>
    <s v="0"/>
    <d v="2021-07-26T00:00:00"/>
    <d v="1899-12-30T12:16:11"/>
  </r>
  <r>
    <n v="4950"/>
    <s v="210000087909"/>
    <n v="60035066"/>
    <s v="K Ramaiah"/>
    <x v="9"/>
    <s v="Bangalore"/>
    <x v="324"/>
    <m/>
    <x v="26"/>
    <s v="Workmen"/>
    <s v="W5"/>
    <s v="Yes"/>
    <s v="Yes"/>
    <s v="Yes"/>
    <s v="Yes"/>
    <s v="Yes"/>
    <s v="Yes"/>
    <s v="No"/>
    <s v="0"/>
    <d v="2021-07-26T00:00:00"/>
    <d v="1899-12-30T14:16:37"/>
  </r>
  <r>
    <n v="4978"/>
    <s v="210000088786"/>
    <n v="60060101"/>
    <s v="Lachma Naik B"/>
    <x v="9"/>
    <s v="Bangalore"/>
    <x v="344"/>
    <m/>
    <x v="26"/>
    <s v="Workmen"/>
    <s v="W5"/>
    <s v="Yes"/>
    <s v="Yes"/>
    <s v="Yes"/>
    <s v="Yes"/>
    <s v="Yes"/>
    <s v="Yes"/>
    <s v="No"/>
    <s v="0"/>
    <d v="2021-07-27T00:00:00"/>
    <d v="1899-12-30T10:47:44"/>
  </r>
  <r>
    <n v="4984"/>
    <s v="210000088953"/>
    <n v="60060240"/>
    <s v="Adarsh C"/>
    <x v="9"/>
    <s v="Bangalore"/>
    <x v="343"/>
    <m/>
    <x v="27"/>
    <s v="Workmen"/>
    <s v="W5"/>
    <s v="Yes"/>
    <s v="Yes"/>
    <s v="Yes"/>
    <s v="Yes"/>
    <s v="Yes"/>
    <s v="Yes"/>
    <s v="No"/>
    <s v="0"/>
    <d v="2021-07-27T00:00:00"/>
    <d v="1899-12-30T11:56:03"/>
  </r>
  <r>
    <n v="4991"/>
    <s v="210000088682"/>
    <n v="60060214"/>
    <s v="Poomariappan V"/>
    <x v="9"/>
    <s v="Bangalore"/>
    <x v="343"/>
    <m/>
    <x v="27"/>
    <s v="Workmen"/>
    <s v="W5"/>
    <s v="Yes"/>
    <s v="Yes"/>
    <s v="Yes"/>
    <s v="Yes"/>
    <s v="Yes"/>
    <s v="Yes"/>
    <s v="No"/>
    <s v="0"/>
    <d v="2021-07-27T00:00:00"/>
    <d v="1899-12-30T10:00:58"/>
  </r>
  <r>
    <n v="4995"/>
    <s v="210000089327"/>
    <n v="60060159"/>
    <s v="Raj Kumar M"/>
    <x v="9"/>
    <s v="Bangalore"/>
    <x v="354"/>
    <m/>
    <x v="28"/>
    <s v="Workmen"/>
    <s v="W5"/>
    <s v="Yes"/>
    <s v="Yes"/>
    <s v="Yes"/>
    <s v="Yes"/>
    <s v="Yes"/>
    <s v="Yes"/>
    <s v="No"/>
    <s v="0"/>
    <d v="2021-07-27T00:00:00"/>
    <d v="1899-12-30T15:27:37"/>
  </r>
  <r>
    <n v="5002"/>
    <s v="210000089674"/>
    <n v="60060233"/>
    <s v="Manesh M"/>
    <x v="9"/>
    <s v="Bangalore"/>
    <x v="364"/>
    <m/>
    <x v="26"/>
    <s v="Workmen"/>
    <s v="W5"/>
    <s v="Yes"/>
    <s v="Yes"/>
    <s v="Yes"/>
    <s v="Yes"/>
    <s v="Yes"/>
    <s v="Yes"/>
    <s v="No"/>
    <s v="0"/>
    <d v="2021-07-27T00:00:00"/>
    <d v="1899-12-30T17:40:21"/>
  </r>
  <r>
    <n v="5003"/>
    <s v="210000089679"/>
    <n v="60060227"/>
    <s v="Nixon Thankachan"/>
    <x v="9"/>
    <s v="Bangalore"/>
    <x v="364"/>
    <m/>
    <x v="26"/>
    <s v="Workmen"/>
    <s v="W5"/>
    <s v="Yes"/>
    <s v="Yes"/>
    <s v="Yes"/>
    <s v="Yes"/>
    <s v="Yes"/>
    <s v="Yes"/>
    <s v="No"/>
    <s v="0"/>
    <d v="2021-07-27T00:00:00"/>
    <d v="1899-12-30T17:43:35"/>
  </r>
  <r>
    <n v="5017"/>
    <s v="210000089586"/>
    <n v="60060115"/>
    <s v="Christopher P"/>
    <x v="9"/>
    <s v="Bangalore"/>
    <x v="343"/>
    <m/>
    <x v="27"/>
    <s v="Workmen"/>
    <s v="W5"/>
    <s v="Yes"/>
    <s v="Yes"/>
    <s v="Yes"/>
    <s v="Yes"/>
    <s v="Yes"/>
    <s v="Yes"/>
    <s v="No"/>
    <s v="0"/>
    <d v="2021-07-27T00:00:00"/>
    <d v="1899-12-30T17:09:59"/>
  </r>
  <r>
    <n v="5079"/>
    <s v="210000090154"/>
    <n v="60060230"/>
    <s v="Nitheesh T S"/>
    <x v="9"/>
    <s v="Bangalore"/>
    <x v="325"/>
    <m/>
    <x v="27"/>
    <s v="Workmen"/>
    <s v="W5"/>
    <s v="Yes"/>
    <s v="Yes"/>
    <s v="Yes"/>
    <s v="Yes"/>
    <s v="Yes"/>
    <s v="Yes"/>
    <s v="No"/>
    <s v="0"/>
    <d v="2021-07-28T00:00:00"/>
    <d v="1899-12-30T10:33:14"/>
  </r>
  <r>
    <n v="5084"/>
    <s v="210000090782"/>
    <n v="60060118"/>
    <s v="Karthikeyan J"/>
    <x v="9"/>
    <s v="Bangalore"/>
    <x v="332"/>
    <m/>
    <x v="27"/>
    <s v="Workmen"/>
    <s v="W5"/>
    <s v="Yes"/>
    <s v="Yes"/>
    <s v="Yes"/>
    <s v="Yes"/>
    <s v="Yes"/>
    <s v="Yes"/>
    <s v="No"/>
    <s v="0"/>
    <d v="2021-07-28T00:00:00"/>
    <d v="1899-12-30T14:30:49"/>
  </r>
  <r>
    <n v="5114"/>
    <s v="210000090539"/>
    <n v="60060218"/>
    <s v="Kumaran L D"/>
    <x v="9"/>
    <s v="Bangalore"/>
    <x v="340"/>
    <m/>
    <x v="27"/>
    <s v="Workmen"/>
    <s v="W5"/>
    <s v="Yes"/>
    <s v="Yes"/>
    <s v="Yes"/>
    <s v="Yes"/>
    <s v="Yes"/>
    <s v="Yes"/>
    <s v="No"/>
    <s v="0"/>
    <d v="2021-07-28T00:00:00"/>
    <d v="1899-12-30T12:23:05"/>
  </r>
  <r>
    <n v="5136"/>
    <s v="210000090301"/>
    <n v="60060124"/>
    <s v="Satisha Y Naik"/>
    <x v="9"/>
    <s v="Bangalore"/>
    <x v="330"/>
    <m/>
    <x v="27"/>
    <s v="Workmen"/>
    <s v="W5"/>
    <s v="Yes"/>
    <s v="Yes"/>
    <s v="Yes"/>
    <s v="Yes"/>
    <s v="Yes"/>
    <s v="Yes"/>
    <s v="No"/>
    <s v="0"/>
    <d v="2021-07-28T00:00:00"/>
    <d v="1899-12-30T11:08:58"/>
  </r>
  <r>
    <n v="5142"/>
    <s v="210000090757"/>
    <n v="60060162"/>
    <s v="Selvaraj P"/>
    <x v="9"/>
    <s v="Bangalore"/>
    <x v="347"/>
    <m/>
    <x v="28"/>
    <s v="Workmen"/>
    <s v="W5"/>
    <s v="Yes"/>
    <s v="Yes"/>
    <s v="Yes"/>
    <s v="Yes"/>
    <s v="Yes"/>
    <s v="Yes"/>
    <s v="No"/>
    <s v="0"/>
    <d v="2021-07-28T00:00:00"/>
    <d v="1899-12-30T14:21:46"/>
  </r>
  <r>
    <n v="5146"/>
    <s v="210000090998"/>
    <n v="60011326"/>
    <s v="Vineet Kumar"/>
    <x v="9"/>
    <s v="Bangalore"/>
    <x v="330"/>
    <m/>
    <x v="27"/>
    <s v="Workmen"/>
    <s v="W5"/>
    <s v="Yes"/>
    <s v="Yes"/>
    <s v="Yes"/>
    <s v="Yes"/>
    <s v="Yes"/>
    <s v="Yes"/>
    <s v="No"/>
    <s v="0"/>
    <d v="2021-07-28T00:00:00"/>
    <d v="1899-12-30T16:17:15"/>
  </r>
  <r>
    <n v="5148"/>
    <s v="210000091077"/>
    <n v="60060160"/>
    <s v="Sajeev S"/>
    <x v="9"/>
    <s v="Bangalore"/>
    <x v="336"/>
    <m/>
    <x v="26"/>
    <s v="Workmen"/>
    <s v="W5"/>
    <s v="Yes"/>
    <s v="Yes"/>
    <s v="Yes"/>
    <s v="Yes"/>
    <s v="Yes"/>
    <s v="Yes"/>
    <s v="No"/>
    <s v="0"/>
    <d v="2021-07-28T00:00:00"/>
    <d v="1899-12-30T16:43:50"/>
  </r>
  <r>
    <n v="5151"/>
    <s v="210000091164"/>
    <n v="60060108"/>
    <s v="Sivabalan R"/>
    <x v="9"/>
    <s v="Bangalore"/>
    <x v="340"/>
    <m/>
    <x v="27"/>
    <s v="Workmen"/>
    <s v="W5"/>
    <s v="Yes"/>
    <s v="Yes"/>
    <s v="Yes"/>
    <s v="Yes"/>
    <s v="Yes"/>
    <s v="Yes"/>
    <s v="No"/>
    <s v="0"/>
    <d v="2021-07-28T00:00:00"/>
    <d v="1899-12-30T17:16:46"/>
  </r>
  <r>
    <n v="5152"/>
    <s v="210000091273"/>
    <n v="60060161"/>
    <s v="Satheesh E"/>
    <x v="9"/>
    <s v="Bangalore"/>
    <x v="334"/>
    <m/>
    <x v="29"/>
    <s v="Workmen"/>
    <s v="W5"/>
    <s v="Yes"/>
    <s v="Yes"/>
    <s v="Yes"/>
    <s v="Yes"/>
    <s v="Yes"/>
    <s v="Yes"/>
    <s v="No"/>
    <s v="0"/>
    <d v="2021-07-28T00:00:00"/>
    <d v="1899-12-30T17:50:04"/>
  </r>
  <r>
    <n v="5162"/>
    <s v="210000091096"/>
    <n v="60021051"/>
    <s v="Manikandan T"/>
    <x v="9"/>
    <s v="Bangalore"/>
    <x v="325"/>
    <m/>
    <x v="27"/>
    <s v="Workmen"/>
    <s v="W5"/>
    <s v="Yes"/>
    <s v="Yes"/>
    <s v="Yes"/>
    <s v="Yes"/>
    <s v="Yes"/>
    <s v="Yes"/>
    <s v="No"/>
    <s v="0"/>
    <d v="2021-07-28T00:00:00"/>
    <d v="1899-12-30T16:48:29"/>
  </r>
  <r>
    <n v="5176"/>
    <s v="210000091510"/>
    <n v="60060231"/>
    <s v="Midhun Raj E"/>
    <x v="9"/>
    <s v="Bangalore"/>
    <x v="367"/>
    <m/>
    <x v="27"/>
    <s v="Workmen"/>
    <s v="W5"/>
    <s v="Yes"/>
    <s v="Yes"/>
    <s v="Yes"/>
    <s v="Yes"/>
    <s v="Yes"/>
    <s v="Yes"/>
    <s v="No"/>
    <s v="0"/>
    <d v="2021-07-28T00:00:00"/>
    <d v="1899-12-30T23:06:32"/>
  </r>
  <r>
    <n v="5181"/>
    <s v="210000091216"/>
    <n v="60060102"/>
    <s v="Manjunath ."/>
    <x v="9"/>
    <s v="Bangalore"/>
    <x v="336"/>
    <m/>
    <x v="26"/>
    <s v="Workmen"/>
    <s v="W5"/>
    <s v="Yes"/>
    <s v="Yes"/>
    <s v="Yes"/>
    <s v="Yes"/>
    <s v="Yes"/>
    <s v="Yes"/>
    <s v="No"/>
    <s v="0"/>
    <d v="2021-07-28T00:00:00"/>
    <d v="1899-12-30T17:33:30"/>
  </r>
  <r>
    <n v="5193"/>
    <s v="210000091238"/>
    <n v="60060235"/>
    <s v="Nandakumar P"/>
    <x v="9"/>
    <s v="Bangalore"/>
    <x v="366"/>
    <m/>
    <x v="27"/>
    <s v="Workmen"/>
    <s v="W5"/>
    <s v="Yes"/>
    <s v="Yes"/>
    <s v="Yes"/>
    <s v="Yes"/>
    <s v="Yes"/>
    <s v="Yes"/>
    <s v="No"/>
    <s v="0"/>
    <d v="2021-07-28T00:00:00"/>
    <d v="1899-12-30T17:44:14"/>
  </r>
  <r>
    <n v="5195"/>
    <s v="210000091277"/>
    <n v="60060121"/>
    <s v="Prashanth P"/>
    <x v="9"/>
    <s v="Bangalore"/>
    <x v="354"/>
    <m/>
    <x v="28"/>
    <s v="Workmen"/>
    <s v="W5"/>
    <s v="Yes"/>
    <s v="Yes"/>
    <s v="Yes"/>
    <s v="Yes"/>
    <s v="Yes"/>
    <s v="Yes"/>
    <s v="No"/>
    <s v="0"/>
    <d v="2021-07-28T00:00:00"/>
    <d v="1899-12-30T17:51:59"/>
  </r>
  <r>
    <n v="5203"/>
    <s v="210000091010"/>
    <n v="60060226"/>
    <s v="Prabhuswamy ."/>
    <x v="9"/>
    <s v="Bangalore"/>
    <x v="357"/>
    <m/>
    <x v="26"/>
    <s v="Workmen"/>
    <s v="W5"/>
    <s v="Yes"/>
    <s v="Yes"/>
    <s v="Yes"/>
    <s v="Yes"/>
    <s v="Yes"/>
    <s v="Yes"/>
    <s v="No"/>
    <s v="0"/>
    <d v="2021-07-28T00:00:00"/>
    <d v="1899-12-30T16:21:06"/>
  </r>
  <r>
    <n v="5220"/>
    <s v="210000091703"/>
    <n v="60060100"/>
    <s v="Arun C R"/>
    <x v="9"/>
    <s v="Bangalore"/>
    <x v="367"/>
    <m/>
    <x v="27"/>
    <s v="Workmen"/>
    <s v="W5"/>
    <s v="Yes"/>
    <s v="Yes"/>
    <s v="Yes"/>
    <s v="Yes"/>
    <s v="Yes"/>
    <s v="Yes"/>
    <s v="No"/>
    <s v="0"/>
    <d v="2021-07-29T00:00:00"/>
    <d v="1899-12-30T10:12:24"/>
  </r>
  <r>
    <n v="5271"/>
    <s v="210000091966"/>
    <n v="60060166"/>
    <s v="Venkatakrishna S Reddy"/>
    <x v="9"/>
    <s v="Bangalore"/>
    <x v="361"/>
    <m/>
    <x v="26"/>
    <s v="Workmen"/>
    <s v="W5"/>
    <s v="Yes"/>
    <s v="Yes"/>
    <s v="Yes"/>
    <s v="Yes"/>
    <s v="Yes"/>
    <s v="Yes"/>
    <s v="No"/>
    <s v="0"/>
    <d v="2021-07-29T00:00:00"/>
    <d v="1899-12-30T11:56:16"/>
  </r>
  <r>
    <n v="5277"/>
    <s v="210000092505"/>
    <n v="60060151"/>
    <s v="Girish T"/>
    <x v="9"/>
    <s v="Bangalore"/>
    <x v="337"/>
    <m/>
    <x v="27"/>
    <s v="Workmen"/>
    <s v="W5"/>
    <s v="Yes"/>
    <s v="Yes"/>
    <s v="Yes"/>
    <s v="Yes"/>
    <s v="Yes"/>
    <s v="Yes"/>
    <s v="No"/>
    <s v="0"/>
    <d v="2021-07-29T00:00:00"/>
    <d v="1899-12-30T16:49:37"/>
  </r>
  <r>
    <n v="5295"/>
    <s v="210000092305"/>
    <n v="60060155"/>
    <s v="Nagaraju N"/>
    <x v="9"/>
    <s v="Bangalore"/>
    <x v="339"/>
    <m/>
    <x v="26"/>
    <s v="Workmen"/>
    <s v="W5"/>
    <s v="Yes"/>
    <s v="Yes"/>
    <s v="Yes"/>
    <s v="Yes"/>
    <s v="Yes"/>
    <s v="Yes"/>
    <s v="No"/>
    <s v="0"/>
    <d v="2021-07-29T00:00:00"/>
    <d v="1899-12-30T15:30:41"/>
  </r>
  <r>
    <n v="5301"/>
    <s v="210000092794"/>
    <n v="60060127"/>
    <s v="Suresh A G"/>
    <x v="9"/>
    <s v="Bangalore"/>
    <x v="366"/>
    <m/>
    <x v="27"/>
    <s v="Workmen"/>
    <s v="W5"/>
    <s v="Yes"/>
    <s v="Yes"/>
    <s v="Yes"/>
    <s v="Yes"/>
    <s v="Yes"/>
    <s v="Yes"/>
    <s v="No"/>
    <s v="0"/>
    <d v="2021-07-29T00:00:00"/>
    <d v="1899-12-30T20:17:56"/>
  </r>
  <r>
    <n v="5305"/>
    <s v="210000092526"/>
    <n v="60060164"/>
    <s v="Sheik Mydeen A"/>
    <x v="9"/>
    <s v="Bangalore"/>
    <x v="336"/>
    <m/>
    <x v="26"/>
    <s v="Workmen"/>
    <s v="W5"/>
    <s v="Yes"/>
    <s v="Yes"/>
    <s v="Yes"/>
    <s v="Yes"/>
    <s v="Yes"/>
    <s v="Yes"/>
    <s v="No"/>
    <s v="0"/>
    <d v="2021-07-29T00:00:00"/>
    <d v="1899-12-30T17:05:36"/>
  </r>
  <r>
    <n v="5317"/>
    <s v="210000092559"/>
    <n v="60060119"/>
    <s v="Lajith N P"/>
    <x v="9"/>
    <s v="Bangalore"/>
    <x v="359"/>
    <m/>
    <x v="28"/>
    <s v="Workmen"/>
    <s v="W5"/>
    <s v="Yes"/>
    <s v="Yes"/>
    <s v="Yes"/>
    <s v="Yes"/>
    <s v="Yes"/>
    <s v="Yes"/>
    <s v="No"/>
    <s v="0"/>
    <d v="2021-07-29T00:00:00"/>
    <d v="1899-12-30T17:26:03"/>
  </r>
  <r>
    <n v="5319"/>
    <s v="210000092610"/>
    <n v="60060110"/>
    <s v="Vinod S"/>
    <x v="9"/>
    <s v="Bangalore"/>
    <x v="336"/>
    <m/>
    <x v="26"/>
    <s v="Workmen"/>
    <s v="W5"/>
    <s v="Yes"/>
    <s v="Yes"/>
    <s v="Yes"/>
    <s v="Yes"/>
    <s v="Yes"/>
    <s v="Yes"/>
    <s v="No"/>
    <s v="0"/>
    <d v="2021-07-29T00:00:00"/>
    <d v="1899-12-30T17:53:45"/>
  </r>
  <r>
    <n v="5324"/>
    <s v="210000092970"/>
    <n v="60060163"/>
    <s v="Sharath K D"/>
    <x v="9"/>
    <s v="Bangalore"/>
    <x v="335"/>
    <m/>
    <x v="26"/>
    <s v="Workmen"/>
    <s v="W5"/>
    <s v="Yes"/>
    <s v="Yes"/>
    <s v="Yes"/>
    <s v="Yes"/>
    <s v="Yes"/>
    <s v="Yes"/>
    <s v="No"/>
    <s v="0"/>
    <d v="2021-07-30T00:00:00"/>
    <d v="1899-12-30T09:48:28"/>
  </r>
  <r>
    <n v="5332"/>
    <s v="210000092917"/>
    <n v="60060105"/>
    <s v="Santhosh Naika"/>
    <x v="9"/>
    <s v="Bangalore"/>
    <x v="372"/>
    <m/>
    <x v="26"/>
    <s v="Workmen"/>
    <s v="W5"/>
    <s v="Yes"/>
    <s v="Yes"/>
    <s v="Yes"/>
    <s v="Yes"/>
    <s v="Yes"/>
    <s v="Yes"/>
    <s v="No"/>
    <s v="0"/>
    <d v="2021-07-30T00:00:00"/>
    <d v="1899-12-30T09:18:10"/>
  </r>
  <r>
    <n v="5333"/>
    <s v="210000092931"/>
    <n v="60060169"/>
    <s v="Ratheesh Kumar T"/>
    <x v="9"/>
    <s v="Bangalore"/>
    <x v="359"/>
    <m/>
    <x v="28"/>
    <s v="Workmen"/>
    <s v="W5"/>
    <s v="Yes"/>
    <s v="Yes"/>
    <s v="Yes"/>
    <s v="Yes"/>
    <s v="Yes"/>
    <s v="Yes"/>
    <s v="No"/>
    <s v="0"/>
    <d v="2021-07-30T00:00:00"/>
    <d v="1899-12-30T09:11:49"/>
  </r>
  <r>
    <n v="5334"/>
    <s v="210000092934"/>
    <n v="60060165"/>
    <s v="Shiju K"/>
    <x v="9"/>
    <s v="Bangalore"/>
    <x v="347"/>
    <m/>
    <x v="28"/>
    <s v="Workmen"/>
    <s v="W5"/>
    <s v="Yes"/>
    <s v="Yes"/>
    <s v="Yes"/>
    <s v="Yes"/>
    <s v="Yes"/>
    <s v="Yes"/>
    <s v="No"/>
    <s v="0"/>
    <d v="2021-07-30T00:00:00"/>
    <d v="1899-12-30T09:21:11"/>
  </r>
  <r>
    <n v="5337"/>
    <s v="210000093313"/>
    <n v="60060123"/>
    <s v="Prashanth M B"/>
    <x v="9"/>
    <s v="Bangalore"/>
    <x v="357"/>
    <m/>
    <x v="26"/>
    <s v="Workmen"/>
    <s v="W5"/>
    <s v="Yes"/>
    <s v="Yes"/>
    <s v="Yes"/>
    <s v="Yes"/>
    <s v="Yes"/>
    <s v="Yes"/>
    <s v="No"/>
    <s v="0"/>
    <d v="2021-07-30T00:00:00"/>
    <d v="1899-12-30T11:38:16"/>
  </r>
  <r>
    <n v="5341"/>
    <s v="210000093338"/>
    <n v="60060236"/>
    <s v="Venkatesh S"/>
    <x v="9"/>
    <s v="Bangalore"/>
    <x v="340"/>
    <m/>
    <x v="27"/>
    <s v="Workmen"/>
    <s v="W5"/>
    <s v="Yes"/>
    <s v="Yes"/>
    <s v="Yes"/>
    <s v="Yes"/>
    <s v="Yes"/>
    <s v="Yes"/>
    <s v="No"/>
    <s v="0"/>
    <d v="2021-07-30T00:00:00"/>
    <d v="1899-12-30T12:10:25"/>
  </r>
  <r>
    <n v="5343"/>
    <s v="210000092946"/>
    <n v="60060114"/>
    <s v="Chinnaraj C"/>
    <x v="9"/>
    <s v="Bangalore"/>
    <x v="370"/>
    <m/>
    <x v="26"/>
    <s v="Workmen"/>
    <s v="W5"/>
    <s v="Yes"/>
    <s v="Yes"/>
    <s v="Yes"/>
    <s v="Yes"/>
    <s v="Yes"/>
    <s v="Yes"/>
    <s v="No"/>
    <s v="0"/>
    <d v="2021-07-30T00:00:00"/>
    <d v="1899-12-30T09:32:18"/>
  </r>
  <r>
    <n v="5344"/>
    <s v="210000092939"/>
    <n v="60060149"/>
    <s v="Binesh K T"/>
    <x v="9"/>
    <s v="Bangalore"/>
    <x v="359"/>
    <m/>
    <x v="28"/>
    <s v="Workmen"/>
    <s v="W5"/>
    <s v="Yes"/>
    <s v="Yes"/>
    <s v="Yes"/>
    <s v="Yes"/>
    <s v="Yes"/>
    <s v="Yes"/>
    <s v="No"/>
    <s v="0"/>
    <d v="2021-07-30T00:00:00"/>
    <d v="1899-12-30T09:36:05"/>
  </r>
  <r>
    <n v="5346"/>
    <s v="210000093084"/>
    <n v="60060112"/>
    <s v="Aneesh Thomas M T"/>
    <x v="9"/>
    <s v="Bangalore"/>
    <x v="357"/>
    <m/>
    <x v="26"/>
    <s v="Workmen"/>
    <s v="W5"/>
    <s v="Yes"/>
    <s v="Yes"/>
    <s v="Yes"/>
    <s v="Yes"/>
    <s v="Yes"/>
    <s v="Yes"/>
    <s v="No"/>
    <s v="0"/>
    <d v="2021-07-30T00:00:00"/>
    <d v="1899-12-30T10:23:03"/>
  </r>
  <r>
    <n v="5349"/>
    <s v="210000092925"/>
    <n v="60060170"/>
    <s v="Parashureddy ."/>
    <x v="9"/>
    <s v="Bangalore"/>
    <x v="344"/>
    <m/>
    <x v="26"/>
    <s v="Workmen"/>
    <s v="W5"/>
    <s v="Yes"/>
    <s v="Yes"/>
    <s v="Yes"/>
    <s v="Yes"/>
    <s v="Yes"/>
    <s v="Yes"/>
    <s v="No"/>
    <s v="0"/>
    <d v="2021-07-30T00:00:00"/>
    <d v="1899-12-30T09:14:01"/>
  </r>
  <r>
    <n v="5350"/>
    <s v="210000092929"/>
    <n v="60060122"/>
    <s v="Prashantha D"/>
    <x v="9"/>
    <s v="Bangalore"/>
    <x v="372"/>
    <m/>
    <x v="26"/>
    <s v="Workmen"/>
    <s v="W5"/>
    <s v="Yes"/>
    <s v="Yes"/>
    <s v="Yes"/>
    <s v="Yes"/>
    <s v="Yes"/>
    <s v="Yes"/>
    <s v="No"/>
    <s v="0"/>
    <d v="2021-07-30T00:00:00"/>
    <d v="1899-12-30T09:20:11"/>
  </r>
  <r>
    <n v="5356"/>
    <s v="210000093190"/>
    <n v="60060117"/>
    <s v="Gopal Bhajantri"/>
    <x v="9"/>
    <s v="Bangalore"/>
    <x v="373"/>
    <m/>
    <x v="26"/>
    <s v="Workmen"/>
    <s v="W5"/>
    <s v="Yes"/>
    <s v="Yes"/>
    <s v="Yes"/>
    <s v="Yes"/>
    <s v="Yes"/>
    <s v="Yes"/>
    <s v="No"/>
    <s v="0"/>
    <d v="2021-07-30T00:00:00"/>
    <d v="1899-12-30T11:03:18"/>
  </r>
  <r>
    <n v="5361"/>
    <s v="210000093680"/>
    <n v="60060104"/>
    <s v="Ratheesh P M"/>
    <x v="9"/>
    <s v="Bangalore"/>
    <x v="359"/>
    <m/>
    <x v="28"/>
    <s v="Workmen"/>
    <s v="W5"/>
    <s v="Yes"/>
    <s v="Yes"/>
    <s v="Yes"/>
    <s v="Yes"/>
    <s v="Yes"/>
    <s v="Yes"/>
    <s v="No"/>
    <s v="0"/>
    <d v="2021-07-30T00:00:00"/>
    <d v="1899-12-30T16:13:06"/>
  </r>
  <r>
    <n v="5362"/>
    <s v="210000093712"/>
    <n v="60060116"/>
    <s v="Gijo George"/>
    <x v="9"/>
    <s v="Bangalore"/>
    <x v="337"/>
    <m/>
    <x v="27"/>
    <s v="Workmen"/>
    <s v="W5"/>
    <s v="Yes"/>
    <s v="Yes"/>
    <s v="Yes"/>
    <s v="Yes"/>
    <s v="Yes"/>
    <s v="Yes"/>
    <s v="No"/>
    <s v="0"/>
    <d v="2021-07-30T00:00:00"/>
    <d v="1899-12-30T16:15:52"/>
  </r>
  <r>
    <n v="5370"/>
    <s v="210000093946"/>
    <n v="60060146"/>
    <s v="Arun A"/>
    <x v="9"/>
    <s v="Bangalore"/>
    <x v="357"/>
    <m/>
    <x v="26"/>
    <s v="Workmen"/>
    <s v="W5"/>
    <s v="Yes"/>
    <s v="Yes"/>
    <s v="Yes"/>
    <s v="Yes"/>
    <s v="Yes"/>
    <s v="Yes"/>
    <s v="No"/>
    <s v="0"/>
    <d v="2021-07-30T00:00:00"/>
    <d v="1899-12-30T20:03:28"/>
  </r>
  <r>
    <n v="5383"/>
    <s v="210000093760"/>
    <n v="60060213"/>
    <s v="Suresh Kumar M"/>
    <x v="9"/>
    <s v="Bangalore"/>
    <x v="332"/>
    <m/>
    <x v="27"/>
    <s v="Workmen"/>
    <s v="W5"/>
    <s v="Yes"/>
    <s v="Yes"/>
    <s v="Yes"/>
    <s v="Yes"/>
    <s v="Yes"/>
    <s v="Yes"/>
    <s v="No"/>
    <s v="0"/>
    <d v="2021-07-30T00:00:00"/>
    <d v="1899-12-30T16:52:12"/>
  </r>
  <r>
    <n v="5395"/>
    <s v="210000093875"/>
    <n v="60060219"/>
    <s v="Lourdu Xavier K"/>
    <x v="9"/>
    <s v="Bangalore"/>
    <x v="348"/>
    <m/>
    <x v="27"/>
    <s v="Workmen"/>
    <s v="W5"/>
    <s v="Yes"/>
    <s v="Yes"/>
    <s v="Yes"/>
    <s v="Yes"/>
    <s v="Yes"/>
    <s v="Yes"/>
    <s v="No"/>
    <s v="0"/>
    <d v="2021-07-30T00:00:00"/>
    <d v="1899-12-30T18:00:55"/>
  </r>
  <r>
    <n v="5400"/>
    <s v="210000093803"/>
    <n v="60060152"/>
    <s v="Jobi P N"/>
    <x v="9"/>
    <s v="Bangalore"/>
    <x v="337"/>
    <m/>
    <x v="27"/>
    <s v="Workmen"/>
    <s v="W5"/>
    <s v="Yes"/>
    <s v="Yes"/>
    <s v="Yes"/>
    <s v="Yes"/>
    <s v="Yes"/>
    <s v="Yes"/>
    <s v="No"/>
    <s v="0"/>
    <d v="2021-07-30T00:00:00"/>
    <d v="1899-12-30T17:08:22"/>
  </r>
  <r>
    <n v="5403"/>
    <s v="210000093926"/>
    <n v="60060125"/>
    <s v="Shine Jose"/>
    <x v="9"/>
    <s v="Bangalore"/>
    <x v="338"/>
    <m/>
    <x v="28"/>
    <s v="Workmen"/>
    <s v="W5"/>
    <s v="Yes"/>
    <s v="Yes"/>
    <s v="Yes"/>
    <s v="Yes"/>
    <s v="Yes"/>
    <s v="Yes"/>
    <s v="No"/>
    <s v="0"/>
    <d v="2021-07-30T00:00:00"/>
    <d v="1899-12-30T19:12:17"/>
  </r>
  <r>
    <n v="5404"/>
    <s v="210000093890"/>
    <n v="60060242"/>
    <s v="Anandan R"/>
    <x v="9"/>
    <s v="Bangalore"/>
    <x v="348"/>
    <m/>
    <x v="27"/>
    <s v="Workmen"/>
    <s v="W5"/>
    <s v="Yes"/>
    <s v="Yes"/>
    <s v="Yes"/>
    <s v="Yes"/>
    <s v="Yes"/>
    <s v="Yes"/>
    <s v="No"/>
    <s v="0"/>
    <d v="2021-07-30T00:00:00"/>
    <d v="1899-12-30T19:22:01"/>
  </r>
  <r>
    <n v="5407"/>
    <s v="210000094004"/>
    <n v="60060239"/>
    <s v="Ranjith M Nayaka"/>
    <x v="9"/>
    <s v="Bangalore"/>
    <x v="329"/>
    <m/>
    <x v="26"/>
    <s v="Workmen"/>
    <s v="W5"/>
    <s v="Yes"/>
    <s v="Yes"/>
    <s v="Yes"/>
    <s v="Yes"/>
    <s v="Yes"/>
    <s v="Yes"/>
    <s v="No"/>
    <s v="0"/>
    <d v="2021-07-30T00:00:00"/>
    <d v="1899-12-30T21:31:37"/>
  </r>
  <r>
    <n v="5408"/>
    <s v="210000093395"/>
    <n v="60060128"/>
    <s v="Vaisakh B Nair"/>
    <x v="9"/>
    <s v="Bangalore"/>
    <x v="327"/>
    <m/>
    <x v="28"/>
    <s v="Workmen"/>
    <s v="W5"/>
    <s v="Yes"/>
    <s v="Yes"/>
    <s v="Yes"/>
    <s v="Yes"/>
    <s v="Yes"/>
    <s v="Yes"/>
    <s v="No"/>
    <s v="0"/>
    <d v="2021-07-30T00:00:00"/>
    <d v="1899-12-30T12:22:32"/>
  </r>
  <r>
    <n v="5409"/>
    <s v="210000093609"/>
    <n v="60045126"/>
    <s v="Niranjan Behera"/>
    <x v="9"/>
    <s v="Bangalore"/>
    <x v="335"/>
    <m/>
    <x v="26"/>
    <s v="Workmen"/>
    <s v="W5"/>
    <s v="Yes"/>
    <s v="Yes"/>
    <s v="Yes"/>
    <s v="Yes"/>
    <s v="Yes"/>
    <s v="Yes"/>
    <s v="No"/>
    <s v="0"/>
    <d v="2021-07-30T00:00:00"/>
    <d v="1899-12-30T15:37:48"/>
  </r>
  <r>
    <n v="5410"/>
    <s v="210000093783"/>
    <n v="60060158"/>
    <s v="Rajesh Kumar A"/>
    <x v="9"/>
    <s v="Bangalore"/>
    <x v="361"/>
    <m/>
    <x v="26"/>
    <s v="Workmen"/>
    <s v="W5"/>
    <s v="Yes"/>
    <s v="Yes"/>
    <s v="Yes"/>
    <s v="Yes"/>
    <s v="Yes"/>
    <s v="Yes"/>
    <s v="No"/>
    <s v="0"/>
    <d v="2021-07-30T00:00:00"/>
    <d v="1899-12-30T16:56:15"/>
  </r>
  <r>
    <n v="5411"/>
    <s v="210000093786"/>
    <n v="60060126"/>
    <s v="Subramani R G"/>
    <x v="9"/>
    <s v="Bangalore"/>
    <x v="335"/>
    <m/>
    <x v="26"/>
    <s v="Workmen"/>
    <s v="W5"/>
    <s v="Yes"/>
    <s v="Yes"/>
    <s v="Yes"/>
    <s v="Yes"/>
    <s v="Yes"/>
    <s v="Yes"/>
    <s v="No"/>
    <s v="0"/>
    <d v="2021-07-30T00:00:00"/>
    <d v="1899-12-30T17:06:45"/>
  </r>
  <r>
    <n v="5412"/>
    <s v="210000093802"/>
    <n v="60060147"/>
    <s v="Arun Lal V K"/>
    <x v="9"/>
    <s v="Bangalore"/>
    <x v="337"/>
    <m/>
    <x v="27"/>
    <s v="Workmen"/>
    <s v="W5"/>
    <s v="Yes"/>
    <s v="Yes"/>
    <s v="Yes"/>
    <s v="Yes"/>
    <s v="Yes"/>
    <s v="Yes"/>
    <s v="No"/>
    <s v="0"/>
    <d v="2021-07-30T00:00:00"/>
    <d v="1899-12-30T17:07:36"/>
  </r>
  <r>
    <n v="5431"/>
    <s v="210000094447"/>
    <n v="60060237"/>
    <s v="Janarthanan S"/>
    <x v="9"/>
    <s v="Bangalore"/>
    <x v="368"/>
    <m/>
    <x v="27"/>
    <s v="Workmen"/>
    <s v="W5"/>
    <s v="Yes"/>
    <s v="Yes"/>
    <s v="Yes"/>
    <s v="Yes"/>
    <s v="Yes"/>
    <s v="Yes"/>
    <s v="No"/>
    <s v="0"/>
    <d v="2021-07-31T00:00:00"/>
    <d v="1899-12-30T14:27:05"/>
  </r>
  <r>
    <n v="5432"/>
    <s v="210000094450"/>
    <n v="60060224"/>
    <s v="Muthuvel V"/>
    <x v="9"/>
    <s v="Bangalore"/>
    <x v="368"/>
    <m/>
    <x v="27"/>
    <s v="Workmen"/>
    <s v="W5"/>
    <s v="Yes"/>
    <s v="Yes"/>
    <s v="Yes"/>
    <s v="Yes"/>
    <s v="Yes"/>
    <s v="Yes"/>
    <s v="No"/>
    <s v="0"/>
    <d v="2021-07-31T00:00:00"/>
    <d v="1899-12-30T14:36:18"/>
  </r>
  <r>
    <n v="5435"/>
    <s v="210000094692"/>
    <n v="60060238"/>
    <s v="Munissamy P"/>
    <x v="9"/>
    <s v="Bangalore"/>
    <x v="342"/>
    <m/>
    <x v="27"/>
    <s v="Workmen"/>
    <s v="W5"/>
    <s v="Yes"/>
    <s v="Yes"/>
    <s v="Yes"/>
    <s v="Yes"/>
    <s v="Yes"/>
    <s v="Yes"/>
    <s v="No"/>
    <s v="0"/>
    <d v="2021-07-31T00:00:00"/>
    <d v="1899-12-30T18:41:07"/>
  </r>
  <r>
    <n v="5448"/>
    <s v="210000094585"/>
    <n v="60060222"/>
    <s v="Toms T P"/>
    <x v="9"/>
    <s v="Bangalore"/>
    <x v="361"/>
    <m/>
    <x v="26"/>
    <s v="Workmen"/>
    <s v="W5"/>
    <s v="Yes"/>
    <s v="Yes"/>
    <s v="Yes"/>
    <s v="Yes"/>
    <s v="Yes"/>
    <s v="Yes"/>
    <s v="No"/>
    <s v="0"/>
    <d v="2021-07-31T00:00:00"/>
    <d v="1899-12-30T16:25:40"/>
  </r>
  <r>
    <n v="5455"/>
    <s v="210000094737"/>
    <n v="60060113"/>
    <s v="Arun A S"/>
    <x v="9"/>
    <s v="Bangalore"/>
    <x v="335"/>
    <m/>
    <x v="26"/>
    <s v="Workmen"/>
    <s v="W5"/>
    <s v="Yes"/>
    <s v="Yes"/>
    <s v="Yes"/>
    <s v="Yes"/>
    <s v="Yes"/>
    <s v="Yes"/>
    <s v="No"/>
    <s v="0"/>
    <d v="2021-07-31T00:00:00"/>
    <d v="1899-12-30T21:14:31"/>
  </r>
  <r>
    <n v="5468"/>
    <s v="210000096242"/>
    <n v="60060167"/>
    <s v="Vinayagamoorthi R"/>
    <x v="9"/>
    <s v="Bangalore"/>
    <x v="367"/>
    <m/>
    <x v="27"/>
    <s v="Workmen"/>
    <s v="W5"/>
    <s v="Yes"/>
    <s v="Yes"/>
    <s v="Yes"/>
    <s v="Yes"/>
    <s v="Yes"/>
    <s v="Yes"/>
    <s v="No"/>
    <s v="0"/>
    <d v="2021-08-05T00:00:00"/>
    <d v="1899-12-30T16:57:50"/>
  </r>
  <r>
    <n v="5515"/>
    <s v="210000081061"/>
    <n v="60060144"/>
    <s v="Anantheshwar Kini"/>
    <x v="9"/>
    <s v="Bangalore"/>
    <x v="324"/>
    <m/>
    <x v="26"/>
    <s v="Workmen"/>
    <s v="W6"/>
    <s v="Yes"/>
    <s v="Yes"/>
    <s v="Yes"/>
    <s v="Yes"/>
    <s v="Yes"/>
    <s v="Yes"/>
    <s v="No"/>
    <s v="0"/>
    <d v="2021-07-09T00:00:00"/>
    <d v="1899-12-30T12:51:47"/>
  </r>
  <r>
    <n v="5537"/>
    <s v="210000084839"/>
    <n v="60000431"/>
    <s v="Moorthy G"/>
    <x v="9"/>
    <s v="Bangalore"/>
    <x v="366"/>
    <m/>
    <x v="27"/>
    <s v="Workmen"/>
    <s v="W6"/>
    <s v="Yes"/>
    <s v="Yes"/>
    <s v="Yes"/>
    <s v="Yes"/>
    <s v="Yes"/>
    <s v="Yes"/>
    <s v="No"/>
    <s v="0"/>
    <d v="2021-07-20T00:00:00"/>
    <d v="1899-12-30T15:17:49"/>
  </r>
  <r>
    <n v="5539"/>
    <s v="210000085143"/>
    <n v="60060139"/>
    <s v="Latha S"/>
    <x v="9"/>
    <s v="Bangalore"/>
    <x v="324"/>
    <m/>
    <x v="26"/>
    <s v="Workmen"/>
    <s v="W6"/>
    <s v="Yes"/>
    <s v="Yes"/>
    <s v="Yes"/>
    <s v="Yes"/>
    <s v="Yes"/>
    <s v="Yes"/>
    <s v="No"/>
    <s v="0"/>
    <d v="2021-07-21T00:00:00"/>
    <d v="1899-12-30T15:45:19"/>
  </r>
  <r>
    <n v="5558"/>
    <s v="210000087219"/>
    <n v="60060198"/>
    <s v="Renu Kamath"/>
    <x v="9"/>
    <s v="Bangalore"/>
    <x v="324"/>
    <m/>
    <x v="26"/>
    <s v="Workmen"/>
    <s v="W6"/>
    <s v="Yes"/>
    <s v="Yes"/>
    <s v="Yes"/>
    <s v="Yes"/>
    <s v="Yes"/>
    <s v="Yes"/>
    <s v="No"/>
    <s v="0"/>
    <d v="2021-07-26T00:00:00"/>
    <d v="1899-12-30T08:52:22"/>
  </r>
  <r>
    <n v="5559"/>
    <s v="210000087240"/>
    <n v="60060038"/>
    <s v="Onkaramurthy D H"/>
    <x v="9"/>
    <s v="Bangalore"/>
    <x v="364"/>
    <m/>
    <x v="26"/>
    <s v="Workmen"/>
    <s v="W6"/>
    <s v="Yes"/>
    <s v="Yes"/>
    <s v="Yes"/>
    <s v="Yes"/>
    <s v="Yes"/>
    <s v="Yes"/>
    <s v="No"/>
    <s v="0"/>
    <d v="2021-07-26T00:00:00"/>
    <d v="1899-12-30T09:21:49"/>
  </r>
  <r>
    <n v="5561"/>
    <s v="210000087236"/>
    <n v="60060032"/>
    <s v="Linson C P"/>
    <x v="9"/>
    <s v="Bangalore"/>
    <x v="354"/>
    <m/>
    <x v="28"/>
    <s v="Workmen"/>
    <s v="W6"/>
    <s v="Yes"/>
    <s v="Yes"/>
    <s v="Yes"/>
    <s v="Yes"/>
    <s v="Yes"/>
    <s v="Yes"/>
    <s v="No"/>
    <s v="0"/>
    <d v="2021-07-26T00:00:00"/>
    <d v="1899-12-30T09:07:50"/>
  </r>
  <r>
    <n v="5563"/>
    <s v="210000087614"/>
    <n v="60060021"/>
    <s v="Rajan G"/>
    <x v="9"/>
    <s v="Bangalore"/>
    <x v="345"/>
    <m/>
    <x v="26"/>
    <s v="Workmen"/>
    <s v="W6"/>
    <s v="Yes"/>
    <s v="Yes"/>
    <s v="Yes"/>
    <s v="Yes"/>
    <s v="Yes"/>
    <s v="Yes"/>
    <s v="No"/>
    <s v="0"/>
    <d v="2021-07-26T00:00:00"/>
    <d v="1899-12-30T11:40:33"/>
  </r>
  <r>
    <n v="5568"/>
    <s v="210000088227"/>
    <n v="60030666"/>
    <s v="Jaya V N"/>
    <x v="9"/>
    <s v="Bangalore"/>
    <x v="354"/>
    <m/>
    <x v="28"/>
    <s v="Workmen"/>
    <s v="W6"/>
    <s v="Yes"/>
    <s v="Yes"/>
    <s v="Yes"/>
    <s v="Yes"/>
    <s v="Yes"/>
    <s v="Yes"/>
    <s v="No"/>
    <s v="0"/>
    <d v="2021-07-26T00:00:00"/>
    <d v="1899-12-30T16:55:21"/>
  </r>
  <r>
    <n v="5572"/>
    <s v="210000087981"/>
    <n v="60060195"/>
    <s v="Veda G"/>
    <x v="9"/>
    <s v="Bangalore"/>
    <x v="324"/>
    <m/>
    <x v="26"/>
    <s v="Workmen"/>
    <s v="W6"/>
    <s v="Yes"/>
    <s v="Yes"/>
    <s v="Yes"/>
    <s v="Yes"/>
    <s v="Yes"/>
    <s v="Yes"/>
    <s v="No"/>
    <s v="0"/>
    <d v="2021-07-26T00:00:00"/>
    <d v="1899-12-30T14:52:52"/>
  </r>
  <r>
    <n v="5583"/>
    <s v="210000088785"/>
    <n v="60060025"/>
    <s v="Prathima R"/>
    <x v="9"/>
    <s v="Bangalore"/>
    <x v="344"/>
    <m/>
    <x v="26"/>
    <s v="Workmen"/>
    <s v="W6"/>
    <s v="Yes"/>
    <s v="Yes"/>
    <s v="Yes"/>
    <s v="Yes"/>
    <s v="Yes"/>
    <s v="Yes"/>
    <s v="No"/>
    <s v="0"/>
    <d v="2021-07-27T00:00:00"/>
    <d v="1899-12-30T10:45:35"/>
  </r>
  <r>
    <n v="5585"/>
    <s v="210000089262"/>
    <n v="60060138"/>
    <s v="Mamatha S"/>
    <x v="9"/>
    <s v="Bangalore"/>
    <x v="324"/>
    <m/>
    <x v="26"/>
    <s v="Workmen"/>
    <s v="W6"/>
    <s v="Yes"/>
    <s v="Yes"/>
    <s v="Yes"/>
    <s v="Yes"/>
    <s v="Yes"/>
    <s v="Yes"/>
    <s v="No"/>
    <s v="0"/>
    <d v="2021-07-27T00:00:00"/>
    <d v="1899-12-30T14:53:09"/>
  </r>
  <r>
    <n v="5594"/>
    <s v="210000089334"/>
    <n v="60060140"/>
    <s v="Salini Kurian"/>
    <x v="9"/>
    <s v="Bangalore"/>
    <x v="354"/>
    <m/>
    <x v="28"/>
    <s v="Workmen"/>
    <s v="W6"/>
    <s v="Yes"/>
    <s v="Yes"/>
    <s v="Yes"/>
    <s v="Yes"/>
    <s v="Yes"/>
    <s v="Yes"/>
    <s v="No"/>
    <s v="0"/>
    <d v="2021-07-27T00:00:00"/>
    <d v="1899-12-30T15:28:59"/>
  </r>
  <r>
    <n v="5599"/>
    <s v="210000089566"/>
    <n v="60060028"/>
    <s v="Paramesh Cr"/>
    <x v="9"/>
    <s v="Bangalore"/>
    <x v="364"/>
    <m/>
    <x v="26"/>
    <s v="Workmen"/>
    <s v="W6"/>
    <s v="Yes"/>
    <s v="Yes"/>
    <s v="Yes"/>
    <s v="Yes"/>
    <s v="Yes"/>
    <s v="Yes"/>
    <s v="No"/>
    <s v="0"/>
    <d v="2021-07-27T00:00:00"/>
    <d v="1899-12-30T17:02:47"/>
  </r>
  <r>
    <n v="5613"/>
    <s v="210000090231"/>
    <n v="60030300"/>
    <s v="Siva Kumari M"/>
    <x v="9"/>
    <s v="Bangalore"/>
    <x v="330"/>
    <m/>
    <x v="27"/>
    <s v="Workmen"/>
    <s v="W6"/>
    <s v="Yes"/>
    <s v="Yes"/>
    <s v="Yes"/>
    <s v="Yes"/>
    <s v="Yes"/>
    <s v="Yes"/>
    <s v="No"/>
    <s v="0"/>
    <d v="2021-07-28T00:00:00"/>
    <d v="1899-12-30T10:49:43"/>
  </r>
  <r>
    <n v="5622"/>
    <s v="210000090843"/>
    <n v="60020742"/>
    <s v="Abraham K C"/>
    <x v="9"/>
    <s v="Bangalore"/>
    <x v="336"/>
    <m/>
    <x v="26"/>
    <s v="Workmen"/>
    <s v="W6"/>
    <s v="Yes"/>
    <s v="Yes"/>
    <s v="Yes"/>
    <s v="Yes"/>
    <s v="Yes"/>
    <s v="Yes"/>
    <s v="No"/>
    <s v="0"/>
    <d v="2021-07-28T00:00:00"/>
    <d v="1899-12-30T15:03:39"/>
  </r>
  <r>
    <n v="5626"/>
    <s v="210000090168"/>
    <n v="60030664"/>
    <s v="Padmanabhan A"/>
    <x v="9"/>
    <s v="Bangalore"/>
    <x v="349"/>
    <m/>
    <x v="27"/>
    <s v="Workmen"/>
    <s v="W6"/>
    <s v="Yes"/>
    <s v="Yes"/>
    <s v="Yes"/>
    <s v="Yes"/>
    <s v="Yes"/>
    <s v="Yes"/>
    <s v="No"/>
    <s v="0"/>
    <d v="2021-07-28T00:00:00"/>
    <d v="1899-12-30T10:38:49"/>
  </r>
  <r>
    <n v="5635"/>
    <s v="210000091158"/>
    <n v="60060137"/>
    <s v="Ambiga M"/>
    <x v="9"/>
    <s v="Bangalore"/>
    <x v="340"/>
    <m/>
    <x v="27"/>
    <s v="Workmen"/>
    <s v="W6"/>
    <s v="Yes"/>
    <s v="Yes"/>
    <s v="Yes"/>
    <s v="Yes"/>
    <s v="Yes"/>
    <s v="Yes"/>
    <s v="No"/>
    <s v="0"/>
    <d v="2021-07-28T00:00:00"/>
    <d v="1899-12-30T17:12:35"/>
  </r>
  <r>
    <n v="5641"/>
    <s v="210000091643"/>
    <n v="60060042"/>
    <s v="Sureshbabu G"/>
    <x v="9"/>
    <s v="Bangalore"/>
    <x v="336"/>
    <m/>
    <x v="26"/>
    <s v="Workmen"/>
    <s v="W6"/>
    <s v="Yes"/>
    <s v="Yes"/>
    <s v="Yes"/>
    <s v="Yes"/>
    <s v="Yes"/>
    <s v="Yes"/>
    <s v="No"/>
    <s v="0"/>
    <d v="2021-07-29T00:00:00"/>
    <d v="1899-12-30T09:49:29"/>
  </r>
  <r>
    <n v="5667"/>
    <s v="210000092621"/>
    <n v="60060023"/>
    <s v="Karthikesan R"/>
    <x v="9"/>
    <s v="Bangalore"/>
    <x v="334"/>
    <m/>
    <x v="29"/>
    <s v="Workmen"/>
    <s v="W6"/>
    <s v="Yes"/>
    <s v="Yes"/>
    <s v="Yes"/>
    <s v="Yes"/>
    <s v="Yes"/>
    <s v="Yes"/>
    <s v="No"/>
    <s v="0"/>
    <d v="2021-07-29T00:00:00"/>
    <d v="1899-12-30T17:46:46"/>
  </r>
  <r>
    <n v="5673"/>
    <s v="210000092989"/>
    <n v="60060041"/>
    <s v="Sunil K Damodharan"/>
    <x v="9"/>
    <s v="Bangalore"/>
    <x v="359"/>
    <m/>
    <x v="28"/>
    <s v="Workmen"/>
    <s v="W6"/>
    <s v="Yes"/>
    <s v="Yes"/>
    <s v="Yes"/>
    <s v="Yes"/>
    <s v="Yes"/>
    <s v="Yes"/>
    <s v="No"/>
    <s v="0"/>
    <d v="2021-07-30T00:00:00"/>
    <d v="1899-12-30T09:53:47"/>
  </r>
  <r>
    <n v="5675"/>
    <s v="210000093086"/>
    <n v="60060142"/>
    <s v="Vijaya V S"/>
    <x v="9"/>
    <s v="Bangalore"/>
    <x v="340"/>
    <m/>
    <x v="27"/>
    <s v="Workmen"/>
    <s v="W6"/>
    <s v="Yes"/>
    <s v="Yes"/>
    <s v="Yes"/>
    <s v="Yes"/>
    <s v="Yes"/>
    <s v="Yes"/>
    <s v="No"/>
    <s v="0"/>
    <d v="2021-07-30T00:00:00"/>
    <d v="1899-12-30T10:23:45"/>
  </r>
  <r>
    <n v="5680"/>
    <s v="210000092924"/>
    <n v="60060036"/>
    <s v="Girish Kumar A"/>
    <x v="9"/>
    <s v="Bangalore"/>
    <x v="328"/>
    <m/>
    <x v="27"/>
    <s v="Workmen"/>
    <s v="W6"/>
    <s v="Yes"/>
    <s v="Yes"/>
    <s v="Yes"/>
    <s v="Yes"/>
    <s v="Yes"/>
    <s v="Yes"/>
    <s v="No"/>
    <s v="0"/>
    <d v="2021-07-30T00:00:00"/>
    <d v="1899-12-30T09:12:34"/>
  </r>
  <r>
    <n v="5684"/>
    <s v="210000093565"/>
    <n v="60060030"/>
    <s v="Behanan George"/>
    <x v="9"/>
    <s v="Bangalore"/>
    <x v="327"/>
    <m/>
    <x v="28"/>
    <s v="Workmen"/>
    <s v="W6"/>
    <s v="Yes"/>
    <s v="Yes"/>
    <s v="Yes"/>
    <s v="Yes"/>
    <s v="Yes"/>
    <s v="Yes"/>
    <s v="No"/>
    <s v="0"/>
    <d v="2021-07-30T00:00:00"/>
    <d v="1899-12-30T14:58:32"/>
  </r>
  <r>
    <n v="5686"/>
    <s v="210000093930"/>
    <n v="60060033"/>
    <s v="Rajesh M S"/>
    <x v="9"/>
    <s v="Bangalore"/>
    <x v="338"/>
    <m/>
    <x v="28"/>
    <s v="Workmen"/>
    <s v="W6"/>
    <s v="Yes"/>
    <s v="Yes"/>
    <s v="Yes"/>
    <s v="Yes"/>
    <s v="Yes"/>
    <s v="Yes"/>
    <s v="No"/>
    <s v="0"/>
    <d v="2021-07-30T00:00:00"/>
    <d v="1899-12-30T19:48:46"/>
  </r>
  <r>
    <n v="5687"/>
    <s v="210000093950"/>
    <n v="60060035"/>
    <s v="Chandrashekar S"/>
    <x v="9"/>
    <s v="Bangalore"/>
    <x v="339"/>
    <m/>
    <x v="26"/>
    <s v="Workmen"/>
    <s v="W6"/>
    <s v="Yes"/>
    <s v="Yes"/>
    <s v="Yes"/>
    <s v="Yes"/>
    <s v="Yes"/>
    <s v="Yes"/>
    <s v="No"/>
    <s v="0"/>
    <d v="2021-07-30T00:00:00"/>
    <d v="1899-12-30T20:09:22"/>
  </r>
  <r>
    <n v="5690"/>
    <s v="210000093927"/>
    <n v="60060031"/>
    <s v="Dileep P N"/>
    <x v="9"/>
    <s v="Bangalore"/>
    <x v="338"/>
    <m/>
    <x v="28"/>
    <s v="Workmen"/>
    <s v="W6"/>
    <s v="Yes"/>
    <s v="Yes"/>
    <s v="Yes"/>
    <s v="Yes"/>
    <s v="Yes"/>
    <s v="Yes"/>
    <s v="No"/>
    <s v="0"/>
    <d v="2021-07-30T00:00:00"/>
    <d v="1899-12-30T19:14:22"/>
  </r>
  <r>
    <n v="5697"/>
    <s v="210000093597"/>
    <n v="60060040"/>
    <s v="Sanal K"/>
    <x v="9"/>
    <s v="Bangalore"/>
    <x v="337"/>
    <m/>
    <x v="27"/>
    <s v="Workmen"/>
    <s v="W6"/>
    <s v="Yes"/>
    <s v="Yes"/>
    <s v="Yes"/>
    <s v="Yes"/>
    <s v="Yes"/>
    <s v="Yes"/>
    <s v="No"/>
    <s v="0"/>
    <d v="2021-07-30T00:00:00"/>
    <d v="1899-12-30T15:24:25"/>
  </r>
  <r>
    <n v="5699"/>
    <s v="210000093910"/>
    <n v="60060039"/>
    <s v="Prejith K S"/>
    <x v="9"/>
    <s v="Bangalore"/>
    <x v="346"/>
    <m/>
    <x v="28"/>
    <s v="Workmen"/>
    <s v="W6"/>
    <s v="Yes"/>
    <s v="Yes"/>
    <s v="Yes"/>
    <s v="Yes"/>
    <s v="Yes"/>
    <s v="Yes"/>
    <s v="No"/>
    <s v="0"/>
    <d v="2021-07-30T00:00:00"/>
    <d v="1899-12-30T19:18:04"/>
  </r>
  <r>
    <n v="5710"/>
    <s v="210000094573"/>
    <n v="60060044"/>
    <s v="Abdul Jaleel V"/>
    <x v="9"/>
    <s v="Bangalore"/>
    <x v="327"/>
    <m/>
    <x v="28"/>
    <s v="Workmen"/>
    <s v="W6"/>
    <s v="Yes"/>
    <s v="Yes"/>
    <s v="Yes"/>
    <s v="Yes"/>
    <s v="Yes"/>
    <s v="Yes"/>
    <s v="No"/>
    <s v="0"/>
    <d v="2021-07-31T00:00:00"/>
    <d v="1899-12-30T16:17:54"/>
  </r>
  <r>
    <n v="5716"/>
    <s v="210000094195"/>
    <n v="60060019"/>
    <s v="Shivakumara N B"/>
    <x v="9"/>
    <s v="Bangalore"/>
    <x v="339"/>
    <m/>
    <x v="26"/>
    <s v="Workmen"/>
    <s v="W6"/>
    <s v="Yes"/>
    <s v="Yes"/>
    <s v="Yes"/>
    <s v="Yes"/>
    <s v="Yes"/>
    <s v="Yes"/>
    <s v="No"/>
    <s v="0"/>
    <d v="2021-07-31T00:00:00"/>
    <d v="1899-12-30T10:35:51"/>
  </r>
  <r>
    <n v="5720"/>
    <s v="210000094194"/>
    <n v="60041246"/>
    <s v="Ashnarayan Singh"/>
    <x v="9"/>
    <s v="Bangalore"/>
    <x v="339"/>
    <m/>
    <x v="26"/>
    <s v="Workmen"/>
    <s v="W6"/>
    <s v="Yes"/>
    <s v="Yes"/>
    <s v="Yes"/>
    <s v="Yes"/>
    <s v="Yes"/>
    <s v="Yes"/>
    <s v="No"/>
    <s v="0"/>
    <d v="2021-07-31T00:00:00"/>
    <d v="1899-12-30T10:35:43"/>
  </r>
  <r>
    <n v="5735"/>
    <s v="210000096662"/>
    <n v="60060020"/>
    <s v="Vedhalingam T"/>
    <x v="9"/>
    <s v="Bangalore"/>
    <x v="326"/>
    <m/>
    <x v="27"/>
    <s v="Workmen"/>
    <s v="W6"/>
    <s v="Yes"/>
    <s v="Yes"/>
    <s v="Yes"/>
    <s v="Yes"/>
    <s v="Yes"/>
    <s v="Yes"/>
    <s v="No"/>
    <s v="0"/>
    <d v="2021-08-06T00:00:00"/>
    <d v="1899-12-30T17:45:46"/>
  </r>
  <r>
    <n v="5751"/>
    <s v="210000100413"/>
    <n v="60031053"/>
    <s v="Mani M"/>
    <x v="9"/>
    <s v="Bangalore"/>
    <x v="370"/>
    <m/>
    <x v="26"/>
    <s v="Workmen"/>
    <s v="W6"/>
    <s v="Yes"/>
    <s v="Yes"/>
    <s v="Yes"/>
    <s v="Yes"/>
    <s v="Yes"/>
    <s v="Yes"/>
    <s v="No"/>
    <s v="0"/>
    <d v="2021-08-21T00:00:00"/>
    <d v="1899-12-30T16:45:45"/>
  </r>
  <r>
    <n v="5759"/>
    <s v="210000087653"/>
    <n v="60030986"/>
    <s v="Prahaladan K"/>
    <x v="9"/>
    <s v="Bangalore"/>
    <x v="324"/>
    <m/>
    <x v="26"/>
    <s v="Workmen"/>
    <s v="W7"/>
    <s v="Yes"/>
    <s v="Yes"/>
    <s v="Yes"/>
    <s v="Yes"/>
    <s v="Yes"/>
    <s v="Yes"/>
    <s v="No"/>
    <s v="0"/>
    <d v="2021-07-26T00:00:00"/>
    <d v="1899-12-30T11:54:09"/>
  </r>
  <r>
    <n v="5780"/>
    <s v="210000091118"/>
    <n v="60030887"/>
    <s v="Mani C"/>
    <x v="9"/>
    <s v="Bangalore"/>
    <x v="330"/>
    <m/>
    <x v="27"/>
    <s v="Workmen"/>
    <s v="W7"/>
    <s v="Yes"/>
    <s v="Yes"/>
    <s v="Yes"/>
    <s v="Yes"/>
    <s v="Yes"/>
    <s v="Yes"/>
    <s v="No"/>
    <s v="0"/>
    <d v="2021-07-28T00:00:00"/>
    <d v="1899-12-30T17:01:17"/>
  </r>
  <r>
    <n v="5781"/>
    <s v="210000092295"/>
    <n v="60030983"/>
    <s v="Rajagopal R"/>
    <x v="9"/>
    <s v="Bangalore"/>
    <x v="339"/>
    <m/>
    <x v="26"/>
    <s v="Workmen"/>
    <s v="W7"/>
    <s v="Yes"/>
    <s v="Yes"/>
    <s v="Yes"/>
    <s v="Yes"/>
    <s v="Yes"/>
    <s v="Yes"/>
    <s v="No"/>
    <s v="0"/>
    <d v="2021-07-29T00:00:00"/>
    <d v="1899-12-30T15:30:18"/>
  </r>
  <r>
    <n v="5794"/>
    <s v="210000084181"/>
    <n v="60030661"/>
    <s v="Udayakumar P"/>
    <x v="9"/>
    <s v="Bangalore"/>
    <x v="354"/>
    <m/>
    <x v="28"/>
    <s v="Workmen"/>
    <s v="W8"/>
    <s v="Yes"/>
    <s v="Yes"/>
    <s v="Yes"/>
    <s v="Yes"/>
    <s v="Yes"/>
    <s v="Yes"/>
    <s v="No"/>
    <s v="0"/>
    <d v="2021-07-19T00:00:00"/>
    <d v="1899-12-30T10:55:53"/>
  </r>
  <r>
    <n v="5804"/>
    <s v="210000091192"/>
    <n v="60010593"/>
    <s v="Rajendran T"/>
    <x v="9"/>
    <s v="Bangalore"/>
    <x v="330"/>
    <m/>
    <x v="27"/>
    <s v="Workmen"/>
    <s v="W8"/>
    <s v="Yes"/>
    <s v="Yes"/>
    <s v="Yes"/>
    <s v="Yes"/>
    <s v="Yes"/>
    <s v="Yes"/>
    <s v="No"/>
    <s v="0"/>
    <d v="2021-07-28T00:00:00"/>
    <d v="1899-12-30T17:21:32"/>
  </r>
  <r>
    <n v="5836"/>
    <s v="210000083001"/>
    <n v="60010660"/>
    <s v="Perumal M"/>
    <x v="9"/>
    <s v="Bangalore"/>
    <x v="328"/>
    <m/>
    <x v="27"/>
    <s v="Workmen"/>
    <s v="W9"/>
    <s v="Yes"/>
    <s v="Yes"/>
    <s v="Yes"/>
    <s v="Yes"/>
    <s v="Yes"/>
    <s v="Yes"/>
    <s v="No"/>
    <s v="0"/>
    <d v="2021-07-15T00:00:00"/>
    <d v="1899-12-30T09:05:33"/>
  </r>
  <r>
    <n v="5842"/>
    <s v="210000088303"/>
    <n v="60010662"/>
    <s v="Samraj S"/>
    <x v="9"/>
    <s v="Bangalore"/>
    <x v="342"/>
    <m/>
    <x v="27"/>
    <s v="Workmen"/>
    <s v="W9"/>
    <s v="Yes"/>
    <s v="Yes"/>
    <s v="Yes"/>
    <s v="Yes"/>
    <s v="Yes"/>
    <s v="Yes"/>
    <s v="No"/>
    <s v="0"/>
    <d v="2021-07-26T00:00:00"/>
    <d v="1899-12-30T17:23:36"/>
  </r>
  <r>
    <n v="5853"/>
    <s v="210000089991"/>
    <n v="60010579"/>
    <s v="Sundaram M"/>
    <x v="9"/>
    <s v="Bangalore"/>
    <x v="356"/>
    <m/>
    <x v="26"/>
    <s v="Workmen"/>
    <s v="W9"/>
    <s v="Yes"/>
    <s v="Yes"/>
    <s v="Yes"/>
    <s v="Yes"/>
    <s v="Yes"/>
    <s v="Yes"/>
    <s v="No"/>
    <s v="0"/>
    <d v="2021-07-28T00:00:00"/>
    <d v="1899-12-30T09:39:33"/>
  </r>
  <r>
    <n v="5857"/>
    <s v="210000090275"/>
    <n v="60010632"/>
    <s v="Govinda Samy C"/>
    <x v="9"/>
    <s v="Bangalore"/>
    <x v="330"/>
    <m/>
    <x v="27"/>
    <s v="Workmen"/>
    <s v="W9"/>
    <s v="Yes"/>
    <s v="Yes"/>
    <s v="Yes"/>
    <s v="Yes"/>
    <s v="Yes"/>
    <s v="Yes"/>
    <s v="No"/>
    <s v="0"/>
    <d v="2021-07-28T00:00:00"/>
    <d v="1899-12-30T11:01:44"/>
  </r>
  <r>
    <n v="5858"/>
    <s v="210000091318"/>
    <n v="60010582"/>
    <s v="Srinivasan M"/>
    <x v="9"/>
    <s v="Bangalore"/>
    <x v="353"/>
    <m/>
    <x v="27"/>
    <s v="Workmen"/>
    <s v="W9"/>
    <s v="Yes"/>
    <s v="Yes"/>
    <s v="Yes"/>
    <s v="Yes"/>
    <s v="Yes"/>
    <s v="Yes"/>
    <s v="No"/>
    <s v="0"/>
    <d v="2021-07-28T00:00:00"/>
    <d v="1899-12-30T18:17:14"/>
  </r>
  <r>
    <n v="5863"/>
    <s v="210000091195"/>
    <n v="60010587"/>
    <s v="Arockiasamy M"/>
    <x v="9"/>
    <s v="Bangalore"/>
    <x v="337"/>
    <m/>
    <x v="27"/>
    <s v="Workmen"/>
    <s v="W9"/>
    <s v="Yes"/>
    <s v="Yes"/>
    <s v="Yes"/>
    <s v="Yes"/>
    <s v="Yes"/>
    <s v="Yes"/>
    <s v="No"/>
    <s v="0"/>
    <d v="2021-07-28T00:00:00"/>
    <d v="1899-12-30T17:26:32"/>
  </r>
  <r>
    <n v="5864"/>
    <s v="210000091566"/>
    <n v="60030473"/>
    <s v="T Muniswamy"/>
    <x v="9"/>
    <s v="Bangalore"/>
    <x v="330"/>
    <m/>
    <x v="27"/>
    <s v="Workmen"/>
    <s v="W9"/>
    <s v="Yes"/>
    <s v="Yes"/>
    <s v="Yes"/>
    <s v="Yes"/>
    <s v="Yes"/>
    <s v="Yes"/>
    <s v="No"/>
    <s v="0"/>
    <d v="2021-07-29T00:00:00"/>
    <d v="1899-12-30T09:01:56"/>
  </r>
  <r>
    <n v="5866"/>
    <s v="210000092466"/>
    <n v="60010625"/>
    <s v="Subramani P"/>
    <x v="9"/>
    <s v="Bangalore"/>
    <x v="351"/>
    <m/>
    <x v="27"/>
    <s v="Workmen"/>
    <s v="W9"/>
    <s v="Yes"/>
    <s v="Yes"/>
    <s v="Yes"/>
    <s v="Yes"/>
    <s v="Yes"/>
    <s v="Yes"/>
    <s v="No"/>
    <s v="0"/>
    <d v="2021-07-29T00:00:00"/>
    <d v="1899-12-30T16:41:38"/>
  </r>
  <r>
    <n v="5870"/>
    <s v="210000092487"/>
    <n v="60030470"/>
    <s v="Venkatachalam S K"/>
    <x v="9"/>
    <s v="Bangalore"/>
    <x v="351"/>
    <m/>
    <x v="27"/>
    <s v="Workmen"/>
    <s v="W9"/>
    <s v="Yes"/>
    <s v="Yes"/>
    <s v="Yes"/>
    <s v="Yes"/>
    <s v="Yes"/>
    <s v="Yes"/>
    <s v="No"/>
    <s v="0"/>
    <d v="2021-07-29T00:00:00"/>
    <d v="1899-12-30T16:57:30"/>
  </r>
  <r>
    <n v="5871"/>
    <s v="210000092634"/>
    <n v="60030484"/>
    <s v="Selvaraj R"/>
    <x v="9"/>
    <s v="Bangalore"/>
    <x v="336"/>
    <m/>
    <x v="26"/>
    <s v="Workmen"/>
    <s v="W9"/>
    <s v="Yes"/>
    <s v="Yes"/>
    <s v="Yes"/>
    <s v="Yes"/>
    <s v="Yes"/>
    <s v="Yes"/>
    <s v="No"/>
    <s v="0"/>
    <d v="2021-07-29T00:00:00"/>
    <d v="1899-12-30T17:58:50"/>
  </r>
  <r>
    <n v="5872"/>
    <s v="210000092916"/>
    <n v="60010666"/>
    <s v="Arumugam P"/>
    <x v="9"/>
    <s v="Bangalore"/>
    <x v="335"/>
    <m/>
    <x v="26"/>
    <s v="Workmen"/>
    <s v="W9"/>
    <s v="Yes"/>
    <s v="Yes"/>
    <s v="Yes"/>
    <s v="Yes"/>
    <s v="Yes"/>
    <s v="Yes"/>
    <s v="No"/>
    <s v="0"/>
    <d v="2021-07-30T00:00:00"/>
    <d v="1899-12-30T09:18:07"/>
  </r>
  <r>
    <n v="5879"/>
    <s v="210000093859"/>
    <n v="60020430"/>
    <s v="Selvaraj V S"/>
    <x v="9"/>
    <s v="Bangalore"/>
    <x v="348"/>
    <m/>
    <x v="27"/>
    <s v="Workmen"/>
    <s v="W9"/>
    <s v="Yes"/>
    <s v="Yes"/>
    <s v="Yes"/>
    <s v="Yes"/>
    <s v="Yes"/>
    <s v="Yes"/>
    <s v="No"/>
    <s v="0"/>
    <d v="2021-07-30T00:00:00"/>
    <d v="1899-12-30T17:50:49"/>
  </r>
  <r>
    <n v="5883"/>
    <s v="210000093545"/>
    <n v="60010623"/>
    <s v="Gunasekaran M"/>
    <x v="9"/>
    <s v="Bangalore"/>
    <x v="328"/>
    <m/>
    <x v="27"/>
    <s v="Workmen"/>
    <s v="W9"/>
    <s v="Yes"/>
    <s v="Yes"/>
    <s v="Yes"/>
    <s v="Yes"/>
    <s v="Yes"/>
    <s v="Yes"/>
    <s v="No"/>
    <s v="0"/>
    <d v="2021-07-30T00:00:00"/>
    <d v="1899-12-30T14:29:24"/>
  </r>
  <r>
    <n v="5884"/>
    <s v="210000093655"/>
    <n v="60030481"/>
    <s v="P K Gopikuttan Nair"/>
    <x v="9"/>
    <s v="Bangalore"/>
    <x v="359"/>
    <m/>
    <x v="28"/>
    <s v="Workmen"/>
    <s v="W9"/>
    <s v="Yes"/>
    <s v="Yes"/>
    <s v="Yes"/>
    <s v="Yes"/>
    <s v="Yes"/>
    <s v="Yes"/>
    <s v="No"/>
    <s v="0"/>
    <d v="2021-07-30T00:00:00"/>
    <d v="1899-12-30T15:54:15"/>
  </r>
  <r>
    <n v="5886"/>
    <s v="210000094104"/>
    <n v="60010644"/>
    <s v="G Sagadevan"/>
    <x v="9"/>
    <s v="Bangalore"/>
    <x v="351"/>
    <m/>
    <x v="27"/>
    <s v="Workmen"/>
    <s v="W9"/>
    <s v="Yes"/>
    <s v="Yes"/>
    <s v="Yes"/>
    <s v="Yes"/>
    <s v="Yes"/>
    <s v="Yes"/>
    <s v="No"/>
    <s v="0"/>
    <d v="2021-07-31T00:00:00"/>
    <d v="1899-12-30T09:27:28"/>
  </r>
  <r>
    <n v="5894"/>
    <s v="210000096497"/>
    <n v="60030472"/>
    <s v="Moorthy P"/>
    <x v="9"/>
    <s v="Bangalore"/>
    <x v="340"/>
    <m/>
    <x v="27"/>
    <s v="Workmen"/>
    <s v="W9"/>
    <s v="Yes"/>
    <s v="Yes"/>
    <s v="Yes"/>
    <s v="Yes"/>
    <s v="Yes"/>
    <s v="Yes"/>
    <s v="No"/>
    <s v="0"/>
    <d v="2021-08-06T00:00:00"/>
    <d v="1899-12-30T14:49:54"/>
  </r>
  <r>
    <n v="5895"/>
    <s v="210000096627"/>
    <n v="60010637"/>
    <s v="Radha Krishnan K"/>
    <x v="9"/>
    <s v="Bangalore"/>
    <x v="343"/>
    <m/>
    <x v="27"/>
    <s v="Workmen"/>
    <s v="W9"/>
    <s v="Yes"/>
    <s v="Yes"/>
    <s v="Yes"/>
    <s v="Yes"/>
    <s v="Yes"/>
    <s v="Yes"/>
    <s v="No"/>
    <s v="0"/>
    <d v="2021-08-06T00:00:00"/>
    <d v="1899-12-30T17:41:58"/>
  </r>
  <r>
    <n v="5896"/>
    <s v="210000096757"/>
    <n v="60020396"/>
    <s v="G Selvaraj"/>
    <x v="9"/>
    <s v="Bangalore"/>
    <x v="343"/>
    <m/>
    <x v="27"/>
    <s v="Workmen"/>
    <s v="W9"/>
    <s v="Yes"/>
    <s v="Yes"/>
    <s v="Yes"/>
    <s v="Yes"/>
    <s v="Yes"/>
    <s v="Yes"/>
    <s v="No"/>
    <s v="0"/>
    <d v="2021-08-07T00:00:00"/>
    <d v="1899-12-30T10:13:48"/>
  </r>
  <r>
    <n v="5897"/>
    <s v="210000096925"/>
    <n v="60020389"/>
    <s v="Chelladurai V"/>
    <x v="9"/>
    <s v="Bangalore"/>
    <x v="343"/>
    <m/>
    <x v="27"/>
    <s v="Workmen"/>
    <s v="W9"/>
    <s v="Yes"/>
    <s v="Yes"/>
    <s v="Yes"/>
    <s v="Yes"/>
    <s v="Yes"/>
    <s v="Yes"/>
    <s v="No"/>
    <s v="0"/>
    <d v="2021-08-07T00:00:00"/>
    <d v="1899-12-30T20:27:30"/>
  </r>
  <r>
    <n v="5898"/>
    <s v="210000096932"/>
    <n v="60010622"/>
    <s v="Samuthiravelu R"/>
    <x v="9"/>
    <s v="Bangalore"/>
    <x v="341"/>
    <m/>
    <x v="27"/>
    <s v="Workmen"/>
    <s v="W9"/>
    <s v="Yes"/>
    <s v="Yes"/>
    <s v="Yes"/>
    <s v="Yes"/>
    <s v="Yes"/>
    <s v="Yes"/>
    <s v="No"/>
    <s v="0"/>
    <d v="2021-08-07T00:00:00"/>
    <d v="1899-12-30T20:53:10"/>
  </r>
  <r>
    <n v="5899"/>
    <s v="210000096935"/>
    <n v="60010607"/>
    <s v="Subramanian R"/>
    <x v="9"/>
    <s v="Bangalore"/>
    <x v="341"/>
    <m/>
    <x v="27"/>
    <s v="Workmen"/>
    <s v="W9"/>
    <s v="Yes"/>
    <s v="Yes"/>
    <s v="Yes"/>
    <s v="Yes"/>
    <s v="Yes"/>
    <s v="Yes"/>
    <s v="No"/>
    <s v="0"/>
    <d v="2021-08-07T00:00:00"/>
    <d v="1899-12-30T20:57:43"/>
  </r>
  <r>
    <n v="5900"/>
    <s v="210000096927"/>
    <n v="60030477"/>
    <s v="Krishna Swamy A"/>
    <x v="9"/>
    <s v="Bangalore"/>
    <x v="368"/>
    <m/>
    <x v="27"/>
    <s v="Workmen"/>
    <s v="W9"/>
    <s v="Yes"/>
    <s v="Yes"/>
    <s v="Yes"/>
    <s v="Yes"/>
    <s v="Yes"/>
    <s v="Yes"/>
    <s v="No"/>
    <s v="0"/>
    <d v="2021-08-07T00:00:00"/>
    <d v="1899-12-30T20:30:02"/>
  </r>
  <r>
    <n v="5902"/>
    <s v="210000097705"/>
    <n v="60010670"/>
    <s v="Santhaseelan G"/>
    <x v="9"/>
    <s v="Bangalore"/>
    <x v="353"/>
    <m/>
    <x v="27"/>
    <s v="Workmen"/>
    <s v="W9"/>
    <s v="Yes"/>
    <s v="Yes"/>
    <s v="Yes"/>
    <s v="Yes"/>
    <s v="Yes"/>
    <s v="Yes"/>
    <s v="No"/>
    <s v="0"/>
    <d v="2021-08-10T00:00:00"/>
    <d v="1899-12-30T19:32:24"/>
  </r>
  <r>
    <n v="5908"/>
    <s v="210000082891"/>
    <n v="60030989"/>
    <s v="Nishath Kumar M S"/>
    <x v="9"/>
    <s v="Bangalore"/>
    <x v="345"/>
    <m/>
    <x v="26"/>
    <s v="Workmen"/>
    <s v="WSG"/>
    <s v="Yes"/>
    <s v="Yes"/>
    <s v="Yes"/>
    <s v="Yes"/>
    <s v="Yes"/>
    <s v="Yes"/>
    <s v="No"/>
    <s v="0"/>
    <d v="2021-07-14T00:00:00"/>
    <d v="1899-12-30T16:44:41"/>
  </r>
  <r>
    <n v="5911"/>
    <s v="210000090206"/>
    <n v="60030888"/>
    <s v="Sampath Kumar G"/>
    <x v="9"/>
    <s v="Bangalore"/>
    <x v="349"/>
    <m/>
    <x v="27"/>
    <s v="Workmen"/>
    <s v="WSG"/>
    <s v="Yes"/>
    <s v="Yes"/>
    <s v="Yes"/>
    <s v="Yes"/>
    <s v="Yes"/>
    <s v="Yes"/>
    <s v="No"/>
    <s v="0"/>
    <d v="2021-07-28T00:00:00"/>
    <d v="1899-12-30T10:46:52"/>
  </r>
  <r>
    <n v="5921"/>
    <s v="210000093340"/>
    <n v="60030981"/>
    <s v="Peter Arnold Marcilin"/>
    <x v="9"/>
    <s v="Bangalore"/>
    <x v="340"/>
    <m/>
    <x v="27"/>
    <s v="Workmen"/>
    <s v="WSG"/>
    <s v="Yes"/>
    <s v="Yes"/>
    <s v="Yes"/>
    <s v="Yes"/>
    <s v="Yes"/>
    <s v="Yes"/>
    <s v="No"/>
    <s v="0"/>
    <d v="2021-07-30T00:00:00"/>
    <d v="1899-12-30T12:12:15"/>
  </r>
  <r>
    <n v="5940"/>
    <s v="210000091069"/>
    <n v="60030780"/>
    <s v="Mohan Gandhi S"/>
    <x v="9"/>
    <s v="Bangalore"/>
    <x v="348"/>
    <m/>
    <x v="27"/>
    <s v="Executives"/>
    <s v="E8"/>
    <s v="Yes"/>
    <s v="Yes"/>
    <s v="Yes"/>
    <s v="Yes"/>
    <s v="Yes"/>
    <s v="Yes"/>
    <s v="Yes"/>
    <s v="100322074082"/>
    <d v="2021-07-28T00:00:00"/>
    <d v="1899-12-30T16:43:48"/>
  </r>
  <r>
    <n v="5947"/>
    <s v="210000093046"/>
    <n v="60020370"/>
    <s v="Jomy Xavier"/>
    <x v="9"/>
    <s v="Bangalore"/>
    <x v="338"/>
    <m/>
    <x v="28"/>
    <s v="Supervisors"/>
    <s v="SSG"/>
    <s v="Yes"/>
    <s v="Yes"/>
    <s v="Yes"/>
    <s v="Yes"/>
    <s v="Yes"/>
    <s v="Yes"/>
    <s v="Yes"/>
    <s v="110001780353"/>
    <d v="2021-07-30T00:00:00"/>
    <d v="1899-12-30T10:08:52"/>
  </r>
  <r>
    <n v="5959"/>
    <s v="210000091548"/>
    <n v="60060201"/>
    <s v="Vinod S"/>
    <x v="9"/>
    <s v="Bangalore"/>
    <x v="334"/>
    <m/>
    <x v="29"/>
    <s v="Supervisors"/>
    <s v="S3"/>
    <s v="Yes"/>
    <s v="Yes"/>
    <s v="Yes"/>
    <s v="Yes"/>
    <s v="Yes"/>
    <s v="Yes"/>
    <s v="Yes"/>
    <s v="110007256522"/>
    <d v="2021-07-29T00:00:00"/>
    <d v="1899-12-30T00:59:17"/>
  </r>
  <r>
    <n v="5973"/>
    <s v="210000086826"/>
    <n v="60060081"/>
    <s v="Rajeev P K"/>
    <x v="9"/>
    <s v="Bangalore"/>
    <x v="324"/>
    <m/>
    <x v="26"/>
    <s v="Executives"/>
    <s v="E3"/>
    <s v="Yes"/>
    <s v="Yes"/>
    <s v="Yes"/>
    <s v="Yes"/>
    <s v="Yes"/>
    <s v="Yes"/>
    <s v="Yes"/>
    <s v="110007880546"/>
    <d v="2021-07-24T00:00:00"/>
    <d v="1899-12-30T15:36:05"/>
  </r>
  <r>
    <n v="5978"/>
    <s v="210000085185"/>
    <n v="60060024"/>
    <s v="Vinay A Pednekar"/>
    <x v="9"/>
    <s v="Bangalore"/>
    <x v="370"/>
    <m/>
    <x v="26"/>
    <s v="Workmen"/>
    <s v="W6"/>
    <s v="Yes"/>
    <s v="Yes"/>
    <s v="Yes"/>
    <s v="Yes"/>
    <s v="Yes"/>
    <s v="Yes"/>
    <s v="Yes"/>
    <s v="110008078413"/>
    <d v="2021-07-21T00:00:00"/>
    <d v="1899-12-30T16:44:43"/>
  </r>
  <r>
    <n v="6001"/>
    <s v="210000085081"/>
    <n v="60030220"/>
    <s v="S V S Sathyanarayana"/>
    <x v="9"/>
    <s v="Bangalore"/>
    <x v="324"/>
    <m/>
    <x v="26"/>
    <s v="Executives"/>
    <s v="E8"/>
    <s v="Yes"/>
    <s v="Yes"/>
    <s v="Yes"/>
    <s v="Yes"/>
    <s v="Yes"/>
    <s v="Yes"/>
    <s v="Yes"/>
    <s v="110017394357"/>
    <d v="2021-07-21T00:00:00"/>
    <d v="1899-12-30T09:43:45"/>
  </r>
  <r>
    <n v="6004"/>
    <s v="210000090744"/>
    <n v="60060254"/>
    <s v="Punyabrata Behera"/>
    <x v="9"/>
    <s v="Bangalore"/>
    <x v="355"/>
    <m/>
    <x v="27"/>
    <s v="Supervisors"/>
    <s v="S2"/>
    <s v="Yes"/>
    <s v="Yes"/>
    <s v="Yes"/>
    <s v="Yes"/>
    <s v="Yes"/>
    <s v="Yes"/>
    <s v="Yes"/>
    <s v="110017620378"/>
    <d v="2021-07-28T00:00:00"/>
    <d v="1899-12-30T13:50:00"/>
  </r>
  <r>
    <n v="6008"/>
    <s v="210000087384"/>
    <n v="60000571"/>
    <s v="Praveen Kumar T V S"/>
    <x v="9"/>
    <s v="Bangalore"/>
    <x v="324"/>
    <m/>
    <x v="26"/>
    <s v="Executives"/>
    <s v="E8"/>
    <s v="Yes"/>
    <s v="Yes"/>
    <s v="Yes"/>
    <s v="Yes"/>
    <s v="Yes"/>
    <s v="Yes"/>
    <s v="Yes"/>
    <s v="110017889156"/>
    <d v="2021-07-26T00:00:00"/>
    <d v="1899-12-30T10:20:04"/>
  </r>
  <r>
    <n v="6014"/>
    <s v="210000091934"/>
    <n v="60002166"/>
    <s v="Reeni Rafi Alapatt"/>
    <x v="9"/>
    <s v="Bangalore"/>
    <x v="324"/>
    <m/>
    <x v="26"/>
    <s v="Executives"/>
    <s v="E6"/>
    <s v="Yes"/>
    <s v="Yes"/>
    <s v="Yes"/>
    <s v="Yes"/>
    <s v="Yes"/>
    <s v="Yes"/>
    <s v="Yes"/>
    <s v="110017893675"/>
    <d v="2021-07-29T00:00:00"/>
    <d v="1899-12-30T11:46:05"/>
  </r>
  <r>
    <n v="6031"/>
    <s v="210000092656"/>
    <n v="60030881"/>
    <s v="Manickam K"/>
    <x v="9"/>
    <s v="Bangalore"/>
    <x v="367"/>
    <m/>
    <x v="27"/>
    <s v="Executives"/>
    <s v="E8"/>
    <s v="Yes"/>
    <s v="Yes"/>
    <s v="Yes"/>
    <s v="Yes"/>
    <s v="Yes"/>
    <s v="Yes"/>
    <s v="Yes"/>
    <s v="110027389490"/>
    <d v="2021-07-29T00:00:00"/>
    <d v="1899-12-30T18:10:26"/>
  </r>
  <r>
    <n v="6082"/>
    <s v="210000088711"/>
    <n v="60003190"/>
    <s v="Shemeem Abdussamad NP"/>
    <x v="9"/>
    <s v="Bangalore"/>
    <x v="347"/>
    <m/>
    <x v="28"/>
    <s v="Executives"/>
    <s v="E4"/>
    <s v="Yes"/>
    <s v="Yes"/>
    <s v="Yes"/>
    <s v="Yes"/>
    <s v="Yes"/>
    <s v="Yes"/>
    <s v="Yes"/>
    <s v="110042137654"/>
    <d v="2021-07-27T00:00:00"/>
    <d v="1899-12-30T10:09:38"/>
  </r>
  <r>
    <n v="6096"/>
    <s v="210000079939"/>
    <n v="60003422"/>
    <s v="Akhalesh Kumar"/>
    <x v="9"/>
    <s v="Bangalore"/>
    <x v="356"/>
    <m/>
    <x v="26"/>
    <s v="Executives"/>
    <s v="E4"/>
    <s v="Yes"/>
    <s v="Yes"/>
    <s v="Yes"/>
    <s v="Yes"/>
    <s v="Yes"/>
    <s v="Yes"/>
    <s v="Yes"/>
    <s v="110047888613"/>
    <d v="2021-07-06T00:00:00"/>
    <d v="1899-12-30T16:38:51"/>
  </r>
  <r>
    <n v="6104"/>
    <s v="210000080025"/>
    <n v="60001079"/>
    <s v="Harish Kumar Nair"/>
    <x v="9"/>
    <s v="Bangalore"/>
    <x v="345"/>
    <m/>
    <x v="26"/>
    <s v="Executives"/>
    <s v="E7"/>
    <s v="Yes"/>
    <s v="Yes"/>
    <s v="Yes"/>
    <s v="Yes"/>
    <s v="Yes"/>
    <s v="Yes"/>
    <s v="Yes"/>
    <s v="110054869634"/>
    <d v="2021-07-06T00:00:00"/>
    <d v="1899-12-30T19:24:29"/>
  </r>
  <r>
    <n v="6141"/>
    <s v="210000086989"/>
    <n v="60030151"/>
    <s v="G Venkateswara Rao"/>
    <x v="9"/>
    <s v="Bangalore"/>
    <x v="324"/>
    <m/>
    <x v="26"/>
    <s v="Executives"/>
    <s v="E7"/>
    <s v="Yes"/>
    <s v="Yes"/>
    <s v="Yes"/>
    <s v="Yes"/>
    <s v="Yes"/>
    <s v="Yes"/>
    <s v="Yes"/>
    <s v="110067422985"/>
    <d v="2021-07-25T00:00:00"/>
    <d v="1899-12-30T10:39:59"/>
  </r>
  <r>
    <n v="6154"/>
    <s v="210000093646"/>
    <n v="60030803"/>
    <s v="Vijayalakshmi K V"/>
    <x v="9"/>
    <s v="Bangalore"/>
    <x v="348"/>
    <m/>
    <x v="27"/>
    <s v="Supervisors"/>
    <s v="S4"/>
    <s v="Yes"/>
    <s v="Yes"/>
    <s v="Yes"/>
    <s v="Yes"/>
    <s v="Yes"/>
    <s v="Yes"/>
    <s v="Yes"/>
    <s v="110068032950"/>
    <d v="2021-07-30T00:00:00"/>
    <d v="1899-12-30T15:48:24"/>
  </r>
  <r>
    <n v="6156"/>
    <s v="210000079516"/>
    <n v="60001526"/>
    <s v="Sivaraman K"/>
    <x v="9"/>
    <s v="Bangalore"/>
    <x v="348"/>
    <m/>
    <x v="27"/>
    <s v="Executives"/>
    <s v="E3"/>
    <s v="Yes"/>
    <s v="Yes"/>
    <s v="Yes"/>
    <s v="Yes"/>
    <s v="Yes"/>
    <s v="Yes"/>
    <s v="Yes"/>
    <s v="110071034195"/>
    <d v="2021-07-05T00:00:00"/>
    <d v="1899-12-30T16:54:15"/>
  </r>
  <r>
    <n v="6163"/>
    <s v="210000082481"/>
    <n v="60000548"/>
    <s v="K Nagraj Bhat"/>
    <x v="9"/>
    <s v="Bangalore"/>
    <x v="324"/>
    <m/>
    <x v="26"/>
    <s v="Executives"/>
    <s v="E8"/>
    <s v="Yes"/>
    <s v="Yes"/>
    <s v="Yes"/>
    <s v="Yes"/>
    <s v="Yes"/>
    <s v="Yes"/>
    <s v="Yes"/>
    <s v="110077215746"/>
    <d v="2021-07-13T00:00:00"/>
    <d v="1899-12-30T17:40:51"/>
  </r>
  <r>
    <n v="6173"/>
    <s v="210000086992"/>
    <n v="60021169"/>
    <s v="Rahul Anand Kaushik"/>
    <x v="9"/>
    <s v="Bangalore"/>
    <x v="364"/>
    <m/>
    <x v="26"/>
    <s v="Executives"/>
    <s v="E4"/>
    <s v="Yes"/>
    <s v="Yes"/>
    <s v="Yes"/>
    <s v="Yes"/>
    <s v="Yes"/>
    <s v="Yes"/>
    <s v="Yes"/>
    <s v="110077436358"/>
    <d v="2021-07-24T00:00:00"/>
    <d v="1899-12-30T22:15:39"/>
  </r>
  <r>
    <n v="6178"/>
    <s v="210000087255"/>
    <n v="60030213"/>
    <s v="Srinivas P"/>
    <x v="9"/>
    <s v="Bangalore"/>
    <x v="361"/>
    <m/>
    <x v="26"/>
    <s v="Executives"/>
    <s v="E7"/>
    <s v="Yes"/>
    <s v="Yes"/>
    <s v="Yes"/>
    <s v="Yes"/>
    <s v="Yes"/>
    <s v="Yes"/>
    <s v="Yes"/>
    <s v="110077757395"/>
    <d v="2021-07-26T00:00:00"/>
    <d v="1899-12-30T09:30:38"/>
  </r>
  <r>
    <n v="6188"/>
    <s v="210000080567"/>
    <n v="60030770"/>
    <s v="Chandran G"/>
    <x v="9"/>
    <s v="Bangalore"/>
    <x v="328"/>
    <m/>
    <x v="27"/>
    <s v="Executives"/>
    <s v="E7"/>
    <s v="Yes"/>
    <s v="Yes"/>
    <s v="Yes"/>
    <s v="Yes"/>
    <s v="Yes"/>
    <s v="Yes"/>
    <s v="Yes"/>
    <s v="110077893591"/>
    <d v="2021-07-08T00:00:00"/>
    <d v="1899-12-30T11:34:34"/>
  </r>
  <r>
    <n v="6197"/>
    <s v="210000080671"/>
    <n v="60015072"/>
    <s v="L R Goyal"/>
    <x v="9"/>
    <s v="Bangalore"/>
    <x v="324"/>
    <m/>
    <x v="26"/>
    <s v="Executives"/>
    <s v="E8"/>
    <s v="Yes"/>
    <s v="Yes"/>
    <s v="Yes"/>
    <s v="Yes"/>
    <s v="Yes"/>
    <s v="Yes"/>
    <s v="Yes"/>
    <s v="110087274741"/>
    <d v="2021-07-08T00:00:00"/>
    <d v="1899-12-30T13:08:40"/>
  </r>
  <r>
    <n v="6198"/>
    <s v="210000079449"/>
    <n v="60030717"/>
    <s v="Shaju M Mathew"/>
    <x v="9"/>
    <s v="Bangalore"/>
    <x v="347"/>
    <m/>
    <x v="28"/>
    <s v="Executives"/>
    <s v="E7"/>
    <s v="Yes"/>
    <s v="Yes"/>
    <s v="Yes"/>
    <s v="Yes"/>
    <s v="Yes"/>
    <s v="Yes"/>
    <s v="Yes"/>
    <s v="110087277882"/>
    <d v="2021-07-05T00:00:00"/>
    <d v="1899-12-30T16:11:58"/>
  </r>
  <r>
    <n v="6210"/>
    <s v="210000088931"/>
    <n v="60020305"/>
    <s v="Jacob Mammen"/>
    <x v="9"/>
    <s v="Bangalore"/>
    <x v="359"/>
    <m/>
    <x v="28"/>
    <s v="Executives"/>
    <s v="E2"/>
    <s v="Yes"/>
    <s v="Yes"/>
    <s v="Yes"/>
    <s v="Yes"/>
    <s v="Yes"/>
    <s v="Yes"/>
    <s v="Yes"/>
    <s v="110087390960"/>
    <d v="2021-07-27T00:00:00"/>
    <d v="1899-12-30T11:40:35"/>
  </r>
  <r>
    <n v="6215"/>
    <s v="210000079872"/>
    <n v="60030745"/>
    <s v="Joseph Kurian"/>
    <x v="9"/>
    <s v="Bangalore"/>
    <x v="324"/>
    <m/>
    <x v="26"/>
    <s v="Executives"/>
    <s v="E8"/>
    <s v="Yes"/>
    <s v="Yes"/>
    <s v="Yes"/>
    <s v="Yes"/>
    <s v="Yes"/>
    <s v="Yes"/>
    <s v="Yes"/>
    <s v="110087881044"/>
    <d v="2021-07-06T00:00:00"/>
    <d v="1899-12-30T14:58:03"/>
  </r>
  <r>
    <n v="6221"/>
    <s v="210000088533"/>
    <n v="60010397"/>
    <s v="Jose P V"/>
    <x v="9"/>
    <s v="Bangalore"/>
    <x v="374"/>
    <m/>
    <x v="26"/>
    <s v="Executives"/>
    <s v="E4"/>
    <s v="Yes"/>
    <s v="Yes"/>
    <s v="Yes"/>
    <s v="Yes"/>
    <s v="Yes"/>
    <s v="Yes"/>
    <s v="Yes"/>
    <s v="110091780354"/>
    <d v="2021-07-26T00:00:00"/>
    <d v="1899-12-30T22:27:04"/>
  </r>
  <r>
    <n v="6228"/>
    <s v="210000082453"/>
    <n v="60011138"/>
    <s v="Sureman Verma"/>
    <x v="9"/>
    <s v="Bangalore"/>
    <x v="367"/>
    <m/>
    <x v="27"/>
    <s v="Executives"/>
    <s v="E2"/>
    <s v="Yes"/>
    <s v="Yes"/>
    <s v="Yes"/>
    <s v="Yes"/>
    <s v="Yes"/>
    <s v="Yes"/>
    <s v="Yes"/>
    <s v="110097192967"/>
    <d v="2021-07-13T00:00:00"/>
    <d v="1899-12-30T17:21:53"/>
  </r>
  <r>
    <n v="6241"/>
    <s v="210000087535"/>
    <n v="60030510"/>
    <s v="D Veeraraju"/>
    <x v="9"/>
    <s v="Bangalore"/>
    <x v="361"/>
    <m/>
    <x v="26"/>
    <s v="Executives"/>
    <s v="E3"/>
    <s v="Yes"/>
    <s v="Yes"/>
    <s v="Yes"/>
    <s v="Yes"/>
    <s v="Yes"/>
    <s v="Yes"/>
    <s v="Yes"/>
    <s v="110097619046"/>
    <d v="2021-07-26T00:00:00"/>
    <d v="1899-12-30T11:10:03"/>
  </r>
  <r>
    <n v="6257"/>
    <s v="210000087925"/>
    <n v="60060419"/>
    <s v="SUMIT RANGA"/>
    <x v="9"/>
    <s v="Bangalore"/>
    <x v="324"/>
    <m/>
    <x v="26"/>
    <s v="Executives"/>
    <s v="E3"/>
    <s v="Yes"/>
    <s v="Yes"/>
    <s v="Yes"/>
    <s v="Yes"/>
    <s v="Yes"/>
    <s v="Yes"/>
    <s v="Yes"/>
    <s v="110101150933"/>
    <d v="2021-07-26T00:00:00"/>
    <d v="1899-12-30T14:19:55"/>
  </r>
  <r>
    <n v="6274"/>
    <s v="210000089971"/>
    <n v="60060228"/>
    <s v="Prashanth ."/>
    <x v="9"/>
    <s v="Bangalore"/>
    <x v="356"/>
    <m/>
    <x v="26"/>
    <s v="Workmen"/>
    <s v="W5"/>
    <s v="Yes"/>
    <s v="Yes"/>
    <s v="Yes"/>
    <s v="Yes"/>
    <s v="Yes"/>
    <s v="Yes"/>
    <s v="Yes"/>
    <s v="110102011668"/>
    <d v="2021-07-28T00:00:00"/>
    <d v="1899-12-30T09:24:35"/>
  </r>
  <r>
    <n v="6289"/>
    <s v="210000092927"/>
    <n v="60004097"/>
    <s v="SHANMUGARAJ M."/>
    <x v="9"/>
    <s v="Bangalore"/>
    <x v="324"/>
    <m/>
    <x v="26"/>
    <s v="Executives"/>
    <s v="E2"/>
    <s v="Yes"/>
    <s v="Yes"/>
    <s v="Yes"/>
    <s v="Yes"/>
    <s v="Yes"/>
    <s v="Yes"/>
    <s v="Yes"/>
    <s v="110102703302"/>
    <d v="2021-07-30T00:00:00"/>
    <d v="1899-12-30T09:18:41"/>
  </r>
  <r>
    <n v="6301"/>
    <s v="210000086730"/>
    <n v="60002068"/>
    <s v="Ann Mary Jose"/>
    <x v="9"/>
    <s v="Bangalore"/>
    <x v="331"/>
    <m/>
    <x v="28"/>
    <s v="Executives"/>
    <s v="E6"/>
    <s v="Yes"/>
    <s v="Yes"/>
    <s v="Yes"/>
    <s v="Yes"/>
    <s v="Yes"/>
    <s v="Yes"/>
    <s v="Yes"/>
    <s v="110103175142"/>
    <d v="2021-07-24T00:00:00"/>
    <d v="1899-12-30T12:22:53"/>
  </r>
  <r>
    <n v="6346"/>
    <s v="210000087813"/>
    <n v="60003360"/>
    <s v="R Meerakrishna"/>
    <x v="9"/>
    <s v="Bangalore"/>
    <x v="324"/>
    <m/>
    <x v="26"/>
    <s v="Executives"/>
    <s v="E4"/>
    <s v="Yes"/>
    <s v="Yes"/>
    <s v="Yes"/>
    <s v="Yes"/>
    <s v="Yes"/>
    <s v="Yes"/>
    <s v="Yes"/>
    <s v="110103595029"/>
    <d v="2021-07-26T00:00:00"/>
    <d v="1899-12-30T12:51:08"/>
  </r>
  <r>
    <n v="6351"/>
    <s v="210000087676"/>
    <n v="60003325"/>
    <s v="Naga Meenakshi Seemakurthy"/>
    <x v="9"/>
    <s v="Bangalore"/>
    <x v="353"/>
    <m/>
    <x v="27"/>
    <s v="Executives"/>
    <s v="E4"/>
    <s v="Yes"/>
    <s v="Yes"/>
    <s v="Yes"/>
    <s v="Yes"/>
    <s v="Yes"/>
    <s v="Yes"/>
    <s v="Yes"/>
    <s v="110103671154"/>
    <d v="2021-07-26T00:00:00"/>
    <d v="1899-12-30T12:06:39"/>
  </r>
  <r>
    <n v="6357"/>
    <s v="210000080911"/>
    <n v="60060197"/>
    <s v="Vijayakumar A R"/>
    <x v="9"/>
    <s v="Bangalore"/>
    <x v="348"/>
    <m/>
    <x v="27"/>
    <s v="Supervisors"/>
    <s v="S4"/>
    <s v="Yes"/>
    <s v="Yes"/>
    <s v="Yes"/>
    <s v="Yes"/>
    <s v="Yes"/>
    <s v="Yes"/>
    <s v="Yes"/>
    <s v="110103973740"/>
    <d v="2021-07-09T00:00:00"/>
    <d v="1899-12-30T09:29:28"/>
  </r>
  <r>
    <n v="6367"/>
    <s v="210000093562"/>
    <n v="60003513"/>
    <s v="Drishya Praveen C P"/>
    <x v="9"/>
    <s v="Bangalore"/>
    <x v="324"/>
    <m/>
    <x v="26"/>
    <s v="Executives"/>
    <s v="E4"/>
    <s v="Yes"/>
    <s v="Yes"/>
    <s v="Yes"/>
    <s v="Yes"/>
    <s v="Yes"/>
    <s v="Yes"/>
    <s v="Yes"/>
    <s v="110104256782"/>
    <d v="2021-07-30T00:00:00"/>
    <d v="1899-12-30T14:52:37"/>
  </r>
  <r>
    <n v="6382"/>
    <s v="210000087862"/>
    <n v="60030423"/>
    <s v="B G Sudhakar Rao"/>
    <x v="9"/>
    <s v="Bangalore"/>
    <x v="329"/>
    <m/>
    <x v="26"/>
    <s v="Executives"/>
    <s v="E2"/>
    <s v="Yes"/>
    <s v="Yes"/>
    <s v="Yes"/>
    <s v="Yes"/>
    <s v="Yes"/>
    <s v="Yes"/>
    <s v="Yes"/>
    <s v="110104528280"/>
    <d v="2021-07-26T00:00:00"/>
    <d v="1899-12-30T13:17:54"/>
  </r>
  <r>
    <n v="6385"/>
    <s v="210000087494"/>
    <n v="60011264"/>
    <s v="Shashi Prakash Tripathi"/>
    <x v="9"/>
    <s v="Bangalore"/>
    <x v="324"/>
    <m/>
    <x v="26"/>
    <s v="Executives"/>
    <s v="E2"/>
    <s v="Yes"/>
    <s v="Yes"/>
    <s v="Yes"/>
    <s v="Yes"/>
    <s v="Yes"/>
    <s v="Yes"/>
    <s v="Yes"/>
    <s v="110104579617"/>
    <d v="2021-07-26T00:00:00"/>
    <d v="1899-12-30T10:54:44"/>
  </r>
  <r>
    <n v="6395"/>
    <s v="210000087992"/>
    <n v="60060177"/>
    <s v="Navaneeth S"/>
    <x v="9"/>
    <s v="Bangalore"/>
    <x v="324"/>
    <m/>
    <x v="26"/>
    <s v="Supervisors"/>
    <s v="S4"/>
    <s v="Yes"/>
    <s v="Yes"/>
    <s v="Yes"/>
    <s v="Yes"/>
    <s v="Yes"/>
    <s v="Yes"/>
    <s v="Yes"/>
    <s v="110105058102"/>
    <d v="2021-07-26T00:00:00"/>
    <d v="1899-12-30T14:55:28"/>
  </r>
  <r>
    <n v="6398"/>
    <s v="210000089429"/>
    <n v="60060399"/>
    <s v="Rahul Kumar ."/>
    <x v="9"/>
    <s v="Bangalore"/>
    <x v="361"/>
    <m/>
    <x v="26"/>
    <s v="Supervisors"/>
    <s v="S1"/>
    <s v="Yes"/>
    <s v="Yes"/>
    <s v="Yes"/>
    <s v="Yes"/>
    <s v="Yes"/>
    <s v="Yes"/>
    <s v="Yes"/>
    <s v="110105136765"/>
    <d v="2021-07-27T00:00:00"/>
    <d v="1899-12-30T16:19:18"/>
  </r>
  <r>
    <n v="6403"/>
    <s v="210000087785"/>
    <n v="60060187"/>
    <s v="Sarat Chandra Dontamsetti"/>
    <x v="9"/>
    <s v="Bangalore"/>
    <x v="326"/>
    <m/>
    <x v="27"/>
    <s v="Executives"/>
    <s v="E6"/>
    <s v="Yes"/>
    <s v="Yes"/>
    <s v="Yes"/>
    <s v="Yes"/>
    <s v="Yes"/>
    <s v="Yes"/>
    <s v="Yes"/>
    <s v="110105367018"/>
    <d v="2021-07-26T00:00:00"/>
    <d v="1899-12-30T12:46:51"/>
  </r>
  <r>
    <n v="6404"/>
    <s v="210000088164"/>
    <n v="60060131"/>
    <s v="James Bastin U"/>
    <x v="9"/>
    <s v="Bangalore"/>
    <x v="324"/>
    <m/>
    <x v="26"/>
    <s v="Supervisors"/>
    <s v="S4"/>
    <s v="Yes"/>
    <s v="Yes"/>
    <s v="Yes"/>
    <s v="Yes"/>
    <s v="Yes"/>
    <s v="Yes"/>
    <s v="Yes"/>
    <s v="110105371988"/>
    <d v="2021-07-26T00:00:00"/>
    <d v="1899-12-30T16:28:00"/>
  </r>
  <r>
    <n v="6410"/>
    <s v="210000088791"/>
    <n v="60060321"/>
    <s v="Vivek M"/>
    <x v="9"/>
    <s v="Bangalore"/>
    <x v="331"/>
    <m/>
    <x v="28"/>
    <s v="Supervisors"/>
    <s v="S2"/>
    <s v="Yes"/>
    <s v="Yes"/>
    <s v="Yes"/>
    <s v="Yes"/>
    <s v="Yes"/>
    <s v="Yes"/>
    <s v="Yes"/>
    <s v="110105389052"/>
    <d v="2021-07-27T00:00:00"/>
    <d v="1899-12-30T10:42:33"/>
  </r>
  <r>
    <n v="6433"/>
    <s v="210000091959"/>
    <n v="60060207"/>
    <s v="Ridhu K R"/>
    <x v="9"/>
    <s v="Bangalore"/>
    <x v="375"/>
    <m/>
    <x v="27"/>
    <s v="Supervisors"/>
    <s v="S3"/>
    <s v="Yes"/>
    <s v="Yes"/>
    <s v="Yes"/>
    <s v="Yes"/>
    <s v="Yes"/>
    <s v="Yes"/>
    <s v="Yes"/>
    <s v="110105628146"/>
    <d v="2021-07-29T00:00:00"/>
    <d v="1899-12-30T12:01:20"/>
  </r>
  <r>
    <n v="6439"/>
    <s v="210000087583"/>
    <n v="60060299"/>
    <s v="Venkataramanan S"/>
    <x v="9"/>
    <s v="Bangalore"/>
    <x v="324"/>
    <m/>
    <x v="26"/>
    <s v="Supervisors"/>
    <s v="S2"/>
    <s v="Yes"/>
    <s v="Yes"/>
    <s v="Yes"/>
    <s v="Yes"/>
    <s v="Yes"/>
    <s v="Yes"/>
    <s v="Yes"/>
    <s v="110106134847"/>
    <d v="2021-07-26T00:00:00"/>
    <d v="1899-12-30T11:21:27"/>
  </r>
  <r>
    <n v="6446"/>
    <s v="210000082681"/>
    <n v="60020183"/>
    <s v="J F D'souza"/>
    <x v="9"/>
    <s v="Bangalore"/>
    <x v="324"/>
    <m/>
    <x v="26"/>
    <s v="Executives"/>
    <s v="E8"/>
    <s v="Yes"/>
    <s v="Yes"/>
    <s v="Yes"/>
    <s v="Yes"/>
    <s v="Yes"/>
    <s v="Yes"/>
    <s v="Yes"/>
    <s v="110110955425"/>
    <d v="2021-07-14T00:00:00"/>
    <d v="1899-12-30T11:20:44"/>
  </r>
  <r>
    <n v="6456"/>
    <s v="210000078698"/>
    <n v="60060324"/>
    <s v="Siddhartha Sadhukhan"/>
    <x v="9"/>
    <s v="Bangalore"/>
    <x v="324"/>
    <m/>
    <x v="26"/>
    <s v="Executives"/>
    <s v="E3"/>
    <s v="Yes"/>
    <s v="Yes"/>
    <s v="Yes"/>
    <s v="Yes"/>
    <s v="Yes"/>
    <s v="Yes"/>
    <s v="Yes"/>
    <s v="110111062214"/>
    <d v="2021-07-02T00:00:00"/>
    <d v="1899-12-30T20:44:40"/>
  </r>
  <r>
    <n v="6486"/>
    <s v="210000085094"/>
    <n v="60030070"/>
    <s v="S Ravi"/>
    <x v="9"/>
    <s v="Bangalore"/>
    <x v="324"/>
    <m/>
    <x v="26"/>
    <s v="Executives"/>
    <s v="E9"/>
    <s v="Yes"/>
    <s v="Yes"/>
    <s v="Yes"/>
    <s v="Yes"/>
    <s v="Yes"/>
    <s v="Yes"/>
    <s v="Yes"/>
    <s v="110111996342"/>
    <d v="2021-07-21T00:00:00"/>
    <d v="1899-12-30T10:51:20"/>
  </r>
  <r>
    <n v="6514"/>
    <s v="210000088584"/>
    <n v="60060026"/>
    <s v="Manjunatha Mk"/>
    <x v="9"/>
    <s v="Bangalore"/>
    <x v="344"/>
    <m/>
    <x v="26"/>
    <s v="Workmen"/>
    <s v="W6"/>
    <s v="Yes"/>
    <s v="Yes"/>
    <s v="Yes"/>
    <s v="Yes"/>
    <s v="Yes"/>
    <s v="Yes"/>
    <s v="Yes"/>
    <s v="110112729342"/>
    <d v="2021-07-27T00:00:00"/>
    <d v="1899-12-30T09:17:14"/>
  </r>
  <r>
    <n v="6535"/>
    <s v="210000089294"/>
    <n v="60003012"/>
    <s v="Rashmi Moharana"/>
    <x v="9"/>
    <s v="Bangalore"/>
    <x v="324"/>
    <m/>
    <x v="26"/>
    <s v="Executives"/>
    <s v="E4"/>
    <s v="Yes"/>
    <s v="Yes"/>
    <s v="Yes"/>
    <s v="Yes"/>
    <s v="Yes"/>
    <s v="Yes"/>
    <s v="Yes"/>
    <s v="110113226470"/>
    <d v="2021-07-27T00:00:00"/>
    <d v="1899-12-30T15:00:46"/>
  </r>
  <r>
    <n v="6558"/>
    <s v="210000084302"/>
    <n v="60000006"/>
    <s v="Manikandan A"/>
    <x v="9"/>
    <s v="Bangalore"/>
    <x v="324"/>
    <m/>
    <x v="26"/>
    <s v="Executives"/>
    <s v="E6"/>
    <s v="Yes"/>
    <s v="Yes"/>
    <s v="Yes"/>
    <s v="Yes"/>
    <s v="Yes"/>
    <s v="Yes"/>
    <s v="Yes"/>
    <s v="110113715287"/>
    <d v="2021-07-19T00:00:00"/>
    <d v="1899-12-30T14:06:55"/>
  </r>
  <r>
    <n v="6563"/>
    <s v="210000087267"/>
    <n v="60060312"/>
    <s v="Kalyan Chakrabarty"/>
    <x v="9"/>
    <s v="Bangalore"/>
    <x v="324"/>
    <m/>
    <x v="26"/>
    <s v="Executives"/>
    <s v="E3"/>
    <s v="Yes"/>
    <s v="Yes"/>
    <s v="Yes"/>
    <s v="Yes"/>
    <s v="Yes"/>
    <s v="Yes"/>
    <s v="Yes"/>
    <s v="110113893023"/>
    <d v="2021-07-26T00:00:00"/>
    <d v="1899-12-30T09:46:26"/>
  </r>
  <r>
    <n v="6564"/>
    <s v="210000093776"/>
    <n v="60060253"/>
    <s v="Dhinesh Kumar S"/>
    <x v="9"/>
    <s v="Bangalore"/>
    <x v="324"/>
    <m/>
    <x v="26"/>
    <s v="Executives"/>
    <s v="E4"/>
    <s v="Yes"/>
    <s v="Yes"/>
    <s v="Yes"/>
    <s v="Yes"/>
    <s v="Yes"/>
    <s v="Yes"/>
    <s v="Yes"/>
    <s v="110113904893"/>
    <d v="2021-07-30T00:00:00"/>
    <d v="1899-12-30T16:55:00"/>
  </r>
  <r>
    <n v="6566"/>
    <s v="210000087573"/>
    <n v="60040163"/>
    <s v="Sarath R"/>
    <x v="9"/>
    <s v="Bangalore"/>
    <x v="374"/>
    <m/>
    <x v="26"/>
    <s v="Executives"/>
    <s v="E7"/>
    <s v="Yes"/>
    <s v="Yes"/>
    <s v="Yes"/>
    <s v="Yes"/>
    <s v="Yes"/>
    <s v="Yes"/>
    <s v="Yes"/>
    <s v="110114004117"/>
    <d v="2021-07-26T00:00:00"/>
    <d v="1899-12-30T11:25:10"/>
  </r>
  <r>
    <n v="6573"/>
    <s v="210000084665"/>
    <n v="60060337"/>
    <s v="Sateesh Vankala"/>
    <x v="9"/>
    <s v="Bangalore"/>
    <x v="373"/>
    <m/>
    <x v="26"/>
    <s v="Supervisors"/>
    <s v="S1"/>
    <s v="Yes"/>
    <s v="Yes"/>
    <s v="Yes"/>
    <s v="Yes"/>
    <s v="Yes"/>
    <s v="Yes"/>
    <s v="Yes"/>
    <s v="110114256661"/>
    <d v="2021-07-20T00:00:00"/>
    <d v="1899-12-30T10:42:14"/>
  </r>
  <r>
    <n v="6579"/>
    <s v="210000090289"/>
    <n v="60030988"/>
    <s v="Gangadhara A Kunder"/>
    <x v="9"/>
    <s v="Bangalore"/>
    <x v="357"/>
    <m/>
    <x v="26"/>
    <s v="Supervisors"/>
    <s v="S1"/>
    <s v="Yes"/>
    <s v="Yes"/>
    <s v="Yes"/>
    <s v="Yes"/>
    <s v="Yes"/>
    <s v="Yes"/>
    <s v="Yes"/>
    <s v="110114310928"/>
    <d v="2021-07-28T00:00:00"/>
    <d v="1899-12-30T11:13:32"/>
  </r>
  <r>
    <n v="6613"/>
    <s v="210000087277"/>
    <n v="60004136"/>
    <s v="DAKSHITA SIGAR"/>
    <x v="9"/>
    <s v="Bangalore"/>
    <x v="361"/>
    <m/>
    <x v="26"/>
    <s v="Executives"/>
    <s v="E2"/>
    <s v="Yes"/>
    <s v="Yes"/>
    <s v="Yes"/>
    <s v="Yes"/>
    <s v="Yes"/>
    <s v="Yes"/>
    <s v="Yes"/>
    <s v="110115428018"/>
    <d v="2021-07-26T00:00:00"/>
    <d v="1899-12-30T09:43:38"/>
  </r>
  <r>
    <n v="6635"/>
    <s v="210000092978"/>
    <n v="60003709"/>
    <s v="Saket Bhawar"/>
    <x v="9"/>
    <s v="Bangalore"/>
    <x v="366"/>
    <m/>
    <x v="27"/>
    <s v="Executives"/>
    <s v="E3"/>
    <s v="Yes"/>
    <s v="Yes"/>
    <s v="Yes"/>
    <s v="Yes"/>
    <s v="Yes"/>
    <s v="Yes"/>
    <s v="Yes"/>
    <s v="110115781178"/>
    <d v="2021-07-30T00:00:00"/>
    <d v="1899-12-30T09:52:00"/>
  </r>
  <r>
    <n v="6668"/>
    <s v="210000085320"/>
    <n v="60031003"/>
    <s v="Taffler Mendez"/>
    <x v="9"/>
    <s v="Bangalore"/>
    <x v="324"/>
    <m/>
    <x v="26"/>
    <s v="Executives"/>
    <s v="E4"/>
    <s v="Yes"/>
    <s v="Yes"/>
    <s v="Yes"/>
    <s v="Yes"/>
    <s v="Yes"/>
    <s v="Yes"/>
    <s v="Yes"/>
    <s v="110121996350"/>
    <d v="2021-07-22T00:00:00"/>
    <d v="1899-12-30T09:58:21"/>
  </r>
  <r>
    <n v="6670"/>
    <s v="210000085623"/>
    <n v="60030593"/>
    <s v="Usha V"/>
    <x v="9"/>
    <s v="Bangalore"/>
    <x v="376"/>
    <m/>
    <x v="26"/>
    <s v="Executives"/>
    <s v="E4"/>
    <s v="Yes"/>
    <s v="Yes"/>
    <s v="Yes"/>
    <s v="Yes"/>
    <s v="Yes"/>
    <s v="Yes"/>
    <s v="Yes"/>
    <s v="110121999216"/>
    <d v="2021-07-22T00:00:00"/>
    <d v="1899-12-30T16:01:35"/>
  </r>
  <r>
    <n v="6685"/>
    <s v="210000083669"/>
    <n v="60030576"/>
    <s v="Ganesan D"/>
    <x v="9"/>
    <s v="Bangalore"/>
    <x v="324"/>
    <m/>
    <x v="26"/>
    <s v="Executives"/>
    <s v="E8"/>
    <s v="Yes"/>
    <s v="Yes"/>
    <s v="Yes"/>
    <s v="Yes"/>
    <s v="Yes"/>
    <s v="Yes"/>
    <s v="Yes"/>
    <s v="110122365723"/>
    <d v="2021-07-16T00:00:00"/>
    <d v="1899-12-30T21:03:10"/>
  </r>
  <r>
    <n v="6687"/>
    <s v="210000093839"/>
    <n v="60060022"/>
    <s v="Ramkumar V"/>
    <x v="9"/>
    <s v="Bangalore"/>
    <x v="348"/>
    <m/>
    <x v="27"/>
    <s v="Supervisors"/>
    <s v="S4"/>
    <s v="Yes"/>
    <s v="Yes"/>
    <s v="Yes"/>
    <s v="Yes"/>
    <s v="Yes"/>
    <s v="Yes"/>
    <s v="Yes"/>
    <s v="110122414158"/>
    <d v="2021-07-30T00:00:00"/>
    <d v="1899-12-30T17:51:36"/>
  </r>
  <r>
    <n v="6697"/>
    <s v="210000088341"/>
    <n v="60020193"/>
    <s v="S Uppili"/>
    <x v="9"/>
    <s v="Bangalore"/>
    <x v="333"/>
    <m/>
    <x v="27"/>
    <s v="Executives"/>
    <s v="E5"/>
    <s v="Yes"/>
    <s v="Yes"/>
    <s v="Yes"/>
    <s v="Yes"/>
    <s v="Yes"/>
    <s v="Yes"/>
    <s v="Yes"/>
    <s v="110123171901"/>
    <d v="2021-07-26T00:00:00"/>
    <d v="1899-12-30T17:38:01"/>
  </r>
  <r>
    <n v="6701"/>
    <s v="210000083188"/>
    <n v="60030450"/>
    <s v="Jayarama M"/>
    <x v="9"/>
    <s v="Bangalore"/>
    <x v="324"/>
    <m/>
    <x v="26"/>
    <s v="Executives"/>
    <s v="E6"/>
    <s v="Yes"/>
    <s v="Yes"/>
    <s v="Yes"/>
    <s v="Yes"/>
    <s v="Yes"/>
    <s v="Yes"/>
    <s v="Yes"/>
    <s v="110123209434"/>
    <d v="2021-07-15T00:00:00"/>
    <d v="1899-12-30T15:14:15"/>
  </r>
  <r>
    <n v="6785"/>
    <s v="210000088831"/>
    <n v="60060385"/>
    <s v="Avinash Kumar .."/>
    <x v="9"/>
    <s v="Bangalore"/>
    <x v="324"/>
    <m/>
    <x v="26"/>
    <s v="Supervisors"/>
    <s v="S1"/>
    <s v="Yes"/>
    <s v="Yes"/>
    <s v="Yes"/>
    <s v="Yes"/>
    <s v="Yes"/>
    <s v="Yes"/>
    <s v="Yes"/>
    <s v="110125136361"/>
    <d v="2021-07-27T00:00:00"/>
    <d v="1899-12-30T10:58:44"/>
  </r>
  <r>
    <n v="6799"/>
    <s v="210000088508"/>
    <n v="60030182"/>
    <s v="K V Satyanarayana"/>
    <x v="9"/>
    <s v="Bangalore"/>
    <x v="324"/>
    <m/>
    <x v="26"/>
    <s v="Executives"/>
    <s v="E8"/>
    <s v="Yes"/>
    <s v="Yes"/>
    <s v="Yes"/>
    <s v="Yes"/>
    <s v="Yes"/>
    <s v="Yes"/>
    <s v="Yes"/>
    <s v="110125475413"/>
    <d v="2021-07-26T00:00:00"/>
    <d v="1899-12-30T21:42:46"/>
  </r>
  <r>
    <n v="6825"/>
    <s v="210000083833"/>
    <n v="60060315"/>
    <s v="Nageswara Rao Nelluri"/>
    <x v="9"/>
    <s v="Bangalore"/>
    <x v="324"/>
    <m/>
    <x v="26"/>
    <s v="Executives"/>
    <s v="E6"/>
    <s v="Yes"/>
    <s v="Yes"/>
    <s v="Yes"/>
    <s v="Yes"/>
    <s v="Yes"/>
    <s v="Yes"/>
    <s v="Yes"/>
    <s v="110130934623"/>
    <d v="2021-07-17T00:00:00"/>
    <d v="1899-12-30T14:58:06"/>
  </r>
  <r>
    <n v="6856"/>
    <s v="210000093882"/>
    <n v="60060057"/>
    <s v="Manjunath Prabhu B A"/>
    <x v="9"/>
    <s v="Bangalore"/>
    <x v="339"/>
    <m/>
    <x v="26"/>
    <s v="Supervisors"/>
    <s v="S4"/>
    <s v="Yes"/>
    <s v="Yes"/>
    <s v="Yes"/>
    <s v="Yes"/>
    <s v="Yes"/>
    <s v="Yes"/>
    <s v="Yes"/>
    <s v="110132233603"/>
    <d v="2021-07-30T00:00:00"/>
    <d v="1899-12-30T18:06:46"/>
  </r>
  <r>
    <n v="6876"/>
    <s v="210000083425"/>
    <n v="60060216"/>
    <s v="Satish N"/>
    <x v="9"/>
    <s v="Bangalore"/>
    <x v="344"/>
    <m/>
    <x v="26"/>
    <s v="Workmen"/>
    <s v="W5"/>
    <s v="Yes"/>
    <s v="Yes"/>
    <s v="Yes"/>
    <s v="Yes"/>
    <s v="Yes"/>
    <s v="Yes"/>
    <s v="Yes"/>
    <s v="110132824174"/>
    <d v="2021-07-16T00:00:00"/>
    <d v="1899-12-30T10:15:24"/>
  </r>
  <r>
    <n v="6894"/>
    <s v="210000089668"/>
    <n v="60001072"/>
    <s v="S B Tripathi"/>
    <x v="9"/>
    <s v="Bangalore"/>
    <x v="324"/>
    <m/>
    <x v="26"/>
    <s v="Executives"/>
    <s v="E7"/>
    <s v="Yes"/>
    <s v="Yes"/>
    <s v="Yes"/>
    <s v="Yes"/>
    <s v="Yes"/>
    <s v="Yes"/>
    <s v="Yes"/>
    <s v="110133233935"/>
    <d v="2021-07-27T00:00:00"/>
    <d v="1899-12-30T17:46:00"/>
  </r>
  <r>
    <n v="6913"/>
    <s v="210000086471"/>
    <n v="60031091"/>
    <s v="Naga Raju P"/>
    <x v="9"/>
    <s v="Bangalore"/>
    <x v="357"/>
    <m/>
    <x v="26"/>
    <s v="Executives"/>
    <s v="E6"/>
    <s v="Yes"/>
    <s v="Yes"/>
    <s v="Yes"/>
    <s v="Yes"/>
    <s v="Yes"/>
    <s v="Yes"/>
    <s v="Yes"/>
    <s v="110134004116"/>
    <d v="2021-07-23T00:00:00"/>
    <d v="1899-12-30T17:57:01"/>
  </r>
  <r>
    <n v="6922"/>
    <s v="210000088557"/>
    <n v="60060353"/>
    <s v="Praveen Enke"/>
    <x v="9"/>
    <s v="Bangalore"/>
    <x v="336"/>
    <m/>
    <x v="26"/>
    <s v="Supervisors"/>
    <s v="S1"/>
    <s v="Yes"/>
    <s v="Yes"/>
    <s v="Yes"/>
    <s v="Yes"/>
    <s v="Yes"/>
    <s v="Yes"/>
    <s v="Yes"/>
    <s v="110134287004"/>
    <d v="2021-07-27T00:00:00"/>
    <d v="1899-12-30T00:52:55"/>
  </r>
  <r>
    <n v="6948"/>
    <s v="210000081027"/>
    <n v="60002259"/>
    <s v="Jaiganesh Bhoopalan"/>
    <x v="9"/>
    <s v="Bangalore"/>
    <x v="324"/>
    <m/>
    <x v="26"/>
    <s v="Executives"/>
    <s v="E6"/>
    <s v="Yes"/>
    <s v="Yes"/>
    <s v="Yes"/>
    <s v="Yes"/>
    <s v="Yes"/>
    <s v="Yes"/>
    <s v="Yes"/>
    <s v="110134648733"/>
    <d v="2021-07-09T00:00:00"/>
    <d v="1899-12-30T12:15:30"/>
  </r>
  <r>
    <n v="6959"/>
    <s v="210000080575"/>
    <n v="60060291"/>
    <s v="Chandra Mouli K"/>
    <x v="9"/>
    <s v="Bangalore"/>
    <x v="324"/>
    <m/>
    <x v="26"/>
    <s v="Workmen"/>
    <s v="W5"/>
    <s v="Yes"/>
    <s v="Yes"/>
    <s v="Yes"/>
    <s v="Yes"/>
    <s v="Yes"/>
    <s v="Yes"/>
    <s v="Yes"/>
    <s v="110135185065"/>
    <d v="2021-07-08T00:00:00"/>
    <d v="1899-12-30T11:27:26"/>
  </r>
  <r>
    <n v="6960"/>
    <s v="210000086337"/>
    <n v="60060405"/>
    <s v="Shri Hari Sharma"/>
    <x v="9"/>
    <s v="Bangalore"/>
    <x v="324"/>
    <m/>
    <x v="26"/>
    <s v="Workmen"/>
    <s v="W4"/>
    <s v="Yes"/>
    <s v="Yes"/>
    <s v="Yes"/>
    <s v="Yes"/>
    <s v="Yes"/>
    <s v="Yes"/>
    <s v="Yes"/>
    <s v="110135195787"/>
    <d v="2021-07-23T00:00:00"/>
    <d v="1899-12-30T16:21:01"/>
  </r>
  <r>
    <n v="6963"/>
    <s v="210000089804"/>
    <n v="60060418"/>
    <s v="Viswanathan R"/>
    <x v="9"/>
    <s v="Bangalore"/>
    <x v="324"/>
    <m/>
    <x v="26"/>
    <s v="Executives"/>
    <s v="E5"/>
    <s v="Yes"/>
    <s v="Yes"/>
    <s v="Yes"/>
    <s v="Yes"/>
    <s v="Yes"/>
    <s v="Yes"/>
    <s v="Yes"/>
    <s v="110135223765"/>
    <d v="2021-07-27T00:00:00"/>
    <d v="1899-12-30T19:33:05"/>
  </r>
  <r>
    <n v="7001"/>
    <s v="210000080134"/>
    <n v="60060050"/>
    <s v="Arumugam M"/>
    <x v="9"/>
    <s v="Bangalore"/>
    <x v="344"/>
    <m/>
    <x v="26"/>
    <s v="Supervisors"/>
    <s v="S4"/>
    <s v="Yes"/>
    <s v="Yes"/>
    <s v="Yes"/>
    <s v="Yes"/>
    <s v="Yes"/>
    <s v="Yes"/>
    <s v="Yes"/>
    <s v="110140963305"/>
    <d v="2021-07-07T00:00:00"/>
    <d v="1899-12-30T11:10:42"/>
  </r>
  <r>
    <n v="7010"/>
    <s v="210000085086"/>
    <n v="60001664"/>
    <s v="Naresh Kumar Angaru"/>
    <x v="9"/>
    <s v="Bangalore"/>
    <x v="324"/>
    <m/>
    <x v="26"/>
    <s v="Executives"/>
    <s v="E7"/>
    <s v="Yes"/>
    <s v="Yes"/>
    <s v="Yes"/>
    <s v="Yes"/>
    <s v="Yes"/>
    <s v="Yes"/>
    <s v="Yes"/>
    <s v="110141235218"/>
    <d v="2021-07-21T00:00:00"/>
    <d v="1899-12-30T10:45:05"/>
  </r>
  <r>
    <n v="7036"/>
    <s v="210000081000"/>
    <n v="60000373"/>
    <s v="Sunil K Thomas"/>
    <x v="9"/>
    <s v="Bangalore"/>
    <x v="324"/>
    <m/>
    <x v="26"/>
    <s v="Executives"/>
    <s v="E8"/>
    <s v="Yes"/>
    <s v="Yes"/>
    <s v="Yes"/>
    <s v="Yes"/>
    <s v="Yes"/>
    <s v="Yes"/>
    <s v="Yes"/>
    <s v="110142223208"/>
    <d v="2021-07-09T00:00:00"/>
    <d v="1899-12-30T12:43:59"/>
  </r>
  <r>
    <n v="7044"/>
    <s v="210000081544"/>
    <n v="60003678"/>
    <s v="PADAKANTI  SRIKANTH"/>
    <x v="9"/>
    <s v="Bangalore"/>
    <x v="324"/>
    <m/>
    <x v="26"/>
    <s v="Executives"/>
    <s v="E3"/>
    <s v="Yes"/>
    <s v="Yes"/>
    <s v="Yes"/>
    <s v="Yes"/>
    <s v="Yes"/>
    <s v="Yes"/>
    <s v="Yes"/>
    <s v="110142459664"/>
    <d v="2021-07-10T00:00:00"/>
    <d v="1899-12-30T23:14:12"/>
  </r>
  <r>
    <n v="7067"/>
    <s v="210000086428"/>
    <n v="60030211"/>
    <s v="Murali M"/>
    <x v="9"/>
    <s v="Bangalore"/>
    <x v="324"/>
    <m/>
    <x v="26"/>
    <s v="Executives"/>
    <s v="E7"/>
    <s v="Yes"/>
    <s v="Yes"/>
    <s v="Yes"/>
    <s v="Yes"/>
    <s v="Yes"/>
    <s v="Yes"/>
    <s v="Yes"/>
    <s v="110143209626"/>
    <d v="2021-07-23T00:00:00"/>
    <d v="1899-12-30T17:25:37"/>
  </r>
  <r>
    <n v="7070"/>
    <s v="210000085382"/>
    <n v="60030734"/>
    <s v="Niranjan Kumar M"/>
    <x v="9"/>
    <s v="Bangalore"/>
    <x v="330"/>
    <m/>
    <x v="27"/>
    <s v="Executives"/>
    <s v="E8"/>
    <s v="Yes"/>
    <s v="Yes"/>
    <s v="Yes"/>
    <s v="Yes"/>
    <s v="Yes"/>
    <s v="Yes"/>
    <s v="Yes"/>
    <s v="110143216267"/>
    <d v="2021-07-22T00:00:00"/>
    <d v="1899-12-30T11:04:55"/>
  </r>
  <r>
    <n v="7094"/>
    <s v="210000081051"/>
    <n v="60060141"/>
    <s v="Seema Tejesh"/>
    <x v="9"/>
    <s v="Bangalore"/>
    <x v="324"/>
    <m/>
    <x v="26"/>
    <s v="Workmen"/>
    <s v="W6"/>
    <s v="Yes"/>
    <s v="Yes"/>
    <s v="Yes"/>
    <s v="Yes"/>
    <s v="Yes"/>
    <s v="Yes"/>
    <s v="Yes"/>
    <s v="110143581760"/>
    <d v="2021-07-09T00:00:00"/>
    <d v="1899-12-30T12:46:49"/>
  </r>
  <r>
    <n v="7100"/>
    <s v="210000086952"/>
    <n v="60001965"/>
    <s v="Narayana Jagatha V V S"/>
    <x v="9"/>
    <s v="Bangalore"/>
    <x v="324"/>
    <m/>
    <x v="26"/>
    <s v="Executives"/>
    <s v="E6"/>
    <s v="Yes"/>
    <s v="Yes"/>
    <s v="Yes"/>
    <s v="Yes"/>
    <s v="Yes"/>
    <s v="Yes"/>
    <s v="Yes"/>
    <s v="110143864109"/>
    <d v="2021-07-24T00:00:00"/>
    <d v="1899-12-30T19:10:35"/>
  </r>
  <r>
    <n v="7111"/>
    <s v="210000094191"/>
    <n v="60060266"/>
    <s v="Mahaboob Vali Shaik"/>
    <x v="9"/>
    <s v="Bangalore"/>
    <x v="361"/>
    <m/>
    <x v="26"/>
    <s v="Supervisors"/>
    <s v="S2"/>
    <s v="Yes"/>
    <s v="Yes"/>
    <s v="Yes"/>
    <s v="Yes"/>
    <s v="Yes"/>
    <s v="Yes"/>
    <s v="Yes"/>
    <s v="110144287303"/>
    <d v="2021-07-31T00:00:00"/>
    <d v="1899-12-30T10:29:17"/>
  </r>
  <r>
    <n v="7116"/>
    <s v="210000093372"/>
    <n v="60060120"/>
    <s v="Murugan A"/>
    <x v="9"/>
    <s v="Bangalore"/>
    <x v="348"/>
    <m/>
    <x v="27"/>
    <s v="Workmen"/>
    <s v="W5"/>
    <s v="Yes"/>
    <s v="Yes"/>
    <s v="Yes"/>
    <s v="Yes"/>
    <s v="Yes"/>
    <s v="Yes"/>
    <s v="Yes"/>
    <s v="110144353073"/>
    <d v="2021-07-30T00:00:00"/>
    <d v="1899-12-30T12:11:05"/>
  </r>
  <r>
    <n v="7132"/>
    <s v="210000082524"/>
    <n v="60060027"/>
    <s v="Shivaraj ."/>
    <x v="9"/>
    <s v="Bangalore"/>
    <x v="356"/>
    <m/>
    <x v="26"/>
    <s v="Workmen"/>
    <s v="W6"/>
    <s v="Yes"/>
    <s v="Yes"/>
    <s v="Yes"/>
    <s v="Yes"/>
    <s v="Yes"/>
    <s v="Yes"/>
    <s v="Yes"/>
    <s v="110144812229"/>
    <d v="2021-07-13T00:00:00"/>
    <d v="1899-12-30T18:28:33"/>
  </r>
  <r>
    <n v="7134"/>
    <s v="210000084746"/>
    <n v="60003519"/>
    <s v="Ajith Kumar"/>
    <x v="9"/>
    <s v="Bangalore"/>
    <x v="324"/>
    <m/>
    <x v="26"/>
    <s v="Executives"/>
    <s v="E2"/>
    <s v="Yes"/>
    <s v="Yes"/>
    <s v="Yes"/>
    <s v="Yes"/>
    <s v="Yes"/>
    <s v="Yes"/>
    <s v="Yes"/>
    <s v="110145052569"/>
    <d v="2021-07-20T00:00:00"/>
    <d v="1899-12-30T12:30:42"/>
  </r>
  <r>
    <n v="7143"/>
    <s v="210000093693"/>
    <n v="60060282"/>
    <s v="Pankaj Kumar"/>
    <x v="9"/>
    <s v="Bangalore"/>
    <x v="335"/>
    <m/>
    <x v="26"/>
    <s v="Supervisors"/>
    <s v="S2"/>
    <s v="Yes"/>
    <s v="Yes"/>
    <s v="Yes"/>
    <s v="Yes"/>
    <s v="Yes"/>
    <s v="Yes"/>
    <s v="Yes"/>
    <s v="110145372099"/>
    <d v="2021-07-30T00:00:00"/>
    <d v="1899-12-30T16:10:00"/>
  </r>
  <r>
    <n v="7150"/>
    <s v="210000087530"/>
    <n v="60016375"/>
    <s v="Sanjeev Ranjan"/>
    <x v="9"/>
    <s v="Bangalore"/>
    <x v="324"/>
    <m/>
    <x v="26"/>
    <s v="Executives"/>
    <s v="E8"/>
    <s v="Yes"/>
    <s v="Yes"/>
    <s v="Yes"/>
    <s v="Yes"/>
    <s v="Yes"/>
    <s v="Yes"/>
    <s v="Yes"/>
    <s v="110145485258"/>
    <d v="2021-07-26T00:00:00"/>
    <d v="1899-12-30T11:14:13"/>
  </r>
  <r>
    <n v="7182"/>
    <s v="210000084459"/>
    <n v="60003675"/>
    <s v="KUMAR S. VIJAY"/>
    <x v="9"/>
    <s v="Bangalore"/>
    <x v="324"/>
    <m/>
    <x v="26"/>
    <s v="Executives"/>
    <s v="E3"/>
    <s v="Yes"/>
    <s v="Yes"/>
    <s v="Yes"/>
    <s v="Yes"/>
    <s v="Yes"/>
    <s v="Yes"/>
    <s v="Yes"/>
    <s v="110151526776"/>
    <d v="2021-07-19T00:00:00"/>
    <d v="1899-12-30T17:03:36"/>
  </r>
  <r>
    <n v="7183"/>
    <s v="210000091169"/>
    <n v="60060414"/>
    <s v="Sharat Chandra Srivatsa M"/>
    <x v="9"/>
    <s v="Bangalore"/>
    <x v="337"/>
    <m/>
    <x v="27"/>
    <s v="Executives"/>
    <s v="E4"/>
    <s v="Yes"/>
    <s v="Yes"/>
    <s v="Yes"/>
    <s v="Yes"/>
    <s v="Yes"/>
    <s v="Yes"/>
    <s v="Yes"/>
    <s v="110151579624"/>
    <d v="2021-07-28T00:00:00"/>
    <d v="1899-12-30T17:27:10"/>
  </r>
  <r>
    <n v="7247"/>
    <s v="210000088795"/>
    <n v="60041279"/>
    <s v="Sathyandran M N"/>
    <x v="9"/>
    <s v="Bangalore"/>
    <x v="338"/>
    <m/>
    <x v="28"/>
    <s v="Workmen"/>
    <s v="WSG"/>
    <s v="Yes"/>
    <s v="Yes"/>
    <s v="Yes"/>
    <s v="Yes"/>
    <s v="Yes"/>
    <s v="Yes"/>
    <s v="Yes"/>
    <s v="110153643570"/>
    <d v="2021-07-27T00:00:00"/>
    <d v="1899-12-30T10:50:14"/>
  </r>
  <r>
    <n v="7277"/>
    <s v="210000088640"/>
    <n v="60001566"/>
    <s v="Joby John"/>
    <x v="9"/>
    <s v="Bangalore"/>
    <x v="324"/>
    <m/>
    <x v="26"/>
    <s v="Executives"/>
    <s v="E4"/>
    <s v="Yes"/>
    <s v="Yes"/>
    <s v="Yes"/>
    <s v="Yes"/>
    <s v="Yes"/>
    <s v="Yes"/>
    <s v="Yes"/>
    <s v="110154515498"/>
    <d v="2021-07-27T00:00:00"/>
    <d v="1899-12-30T09:44:18"/>
  </r>
  <r>
    <n v="7278"/>
    <s v="210000093616"/>
    <n v="60060246"/>
    <s v="Kannuswamy A"/>
    <x v="9"/>
    <s v="Bangalore"/>
    <x v="373"/>
    <m/>
    <x v="26"/>
    <s v="Workmen"/>
    <s v="W4"/>
    <s v="Yes"/>
    <s v="Yes"/>
    <s v="Yes"/>
    <s v="Yes"/>
    <s v="Yes"/>
    <s v="Yes"/>
    <s v="Yes"/>
    <s v="110154525058"/>
    <d v="2021-07-30T00:00:00"/>
    <d v="1899-12-30T15:42:11"/>
  </r>
  <r>
    <n v="7279"/>
    <s v="210000089498"/>
    <n v="60060192"/>
    <s v="Sanju Kishan P"/>
    <x v="9"/>
    <s v="Bangalore"/>
    <x v="324"/>
    <m/>
    <x v="26"/>
    <s v="Executives"/>
    <s v="E6"/>
    <s v="Yes"/>
    <s v="Yes"/>
    <s v="Yes"/>
    <s v="Yes"/>
    <s v="Yes"/>
    <s v="Yes"/>
    <s v="Yes"/>
    <s v="110154535444"/>
    <d v="2021-07-27T00:00:00"/>
    <d v="1899-12-30T16:44:02"/>
  </r>
  <r>
    <n v="7284"/>
    <s v="210000088559"/>
    <n v="60060361"/>
    <s v="Sumit Mohan Wakde"/>
    <x v="9"/>
    <s v="Bangalore"/>
    <x v="324"/>
    <m/>
    <x v="26"/>
    <s v="Supervisors"/>
    <s v="S1"/>
    <s v="Yes"/>
    <s v="Yes"/>
    <s v="Yes"/>
    <s v="Yes"/>
    <s v="Yes"/>
    <s v="Yes"/>
    <s v="Yes"/>
    <s v="110154658936"/>
    <d v="2021-07-27T00:00:00"/>
    <d v="1899-12-30T09:15:23"/>
  </r>
  <r>
    <n v="7285"/>
    <s v="210000088145"/>
    <n v="60001904"/>
    <s v="Abhijit Jha"/>
    <x v="9"/>
    <s v="Bangalore"/>
    <x v="324"/>
    <m/>
    <x v="26"/>
    <s v="Executives"/>
    <s v="E6"/>
    <s v="Yes"/>
    <s v="Yes"/>
    <s v="Yes"/>
    <s v="Yes"/>
    <s v="Yes"/>
    <s v="Yes"/>
    <s v="Yes"/>
    <s v="110154885267"/>
    <d v="2021-07-26T00:00:00"/>
    <d v="1899-12-30T16:23:22"/>
  </r>
  <r>
    <n v="7286"/>
    <s v="210000093805"/>
    <n v="60060154"/>
    <s v="Megharaja H R"/>
    <x v="9"/>
    <s v="Bangalore"/>
    <x v="352"/>
    <m/>
    <x v="26"/>
    <s v="Workmen"/>
    <s v="W5"/>
    <s v="Yes"/>
    <s v="Yes"/>
    <s v="Yes"/>
    <s v="Yes"/>
    <s v="Yes"/>
    <s v="Yes"/>
    <s v="Yes"/>
    <s v="110154905260"/>
    <d v="2021-07-30T00:00:00"/>
    <d v="1899-12-30T17:10:21"/>
  </r>
  <r>
    <n v="7289"/>
    <s v="210000093058"/>
    <n v="60060196"/>
    <s v="Veera Senthil Kumar R"/>
    <x v="9"/>
    <s v="Bangalore"/>
    <x v="340"/>
    <m/>
    <x v="27"/>
    <s v="Workmen"/>
    <s v="W6"/>
    <s v="Yes"/>
    <s v="Yes"/>
    <s v="Yes"/>
    <s v="Yes"/>
    <s v="Yes"/>
    <s v="Yes"/>
    <s v="Yes"/>
    <s v="110155064664"/>
    <d v="2021-07-30T00:00:00"/>
    <d v="1899-12-30T10:14:36"/>
  </r>
  <r>
    <n v="7309"/>
    <s v="210000083888"/>
    <n v="60003653"/>
    <s v="ANURAG MEENA"/>
    <x v="9"/>
    <s v="Bangalore"/>
    <x v="356"/>
    <m/>
    <x v="26"/>
    <s v="Executives"/>
    <s v="E3"/>
    <s v="Yes"/>
    <s v="Yes"/>
    <s v="Yes"/>
    <s v="Yes"/>
    <s v="Yes"/>
    <s v="Yes"/>
    <s v="Yes"/>
    <s v="110155499782"/>
    <d v="2021-07-17T00:00:00"/>
    <d v="1899-12-30T17:25:16"/>
  </r>
  <r>
    <n v="7311"/>
    <s v="210000083928"/>
    <n v="60030221"/>
    <s v="M  Srinivasa Rao"/>
    <x v="9"/>
    <s v="Bangalore"/>
    <x v="324"/>
    <m/>
    <x v="26"/>
    <s v="Executives"/>
    <s v="E7"/>
    <s v="Yes"/>
    <s v="Yes"/>
    <s v="Yes"/>
    <s v="Yes"/>
    <s v="Yes"/>
    <s v="Yes"/>
    <s v="Yes"/>
    <s v="110155524678"/>
    <d v="2021-07-17T00:00:00"/>
    <d v="1899-12-30T18:55:01"/>
  </r>
  <r>
    <n v="7318"/>
    <s v="210000084843"/>
    <n v="60010343"/>
    <s v="Prakasan N"/>
    <x v="9"/>
    <s v="Bangalore"/>
    <x v="364"/>
    <m/>
    <x v="26"/>
    <s v="Executives"/>
    <s v="E3"/>
    <s v="Yes"/>
    <s v="Yes"/>
    <s v="Yes"/>
    <s v="Yes"/>
    <s v="Yes"/>
    <s v="Yes"/>
    <s v="Yes"/>
    <s v="110155574271"/>
    <d v="2021-07-20T00:00:00"/>
    <d v="1899-12-30T14:39:41"/>
  </r>
  <r>
    <n v="7326"/>
    <s v="210000083410"/>
    <n v="60002370"/>
    <s v="G Mariappan"/>
    <x v="9"/>
    <s v="Bangalore"/>
    <x v="324"/>
    <m/>
    <x v="26"/>
    <s v="Executives"/>
    <s v="E6"/>
    <s v="Yes"/>
    <s v="Yes"/>
    <s v="Yes"/>
    <s v="Yes"/>
    <s v="Yes"/>
    <s v="Yes"/>
    <s v="Yes"/>
    <s v="110155659112"/>
    <d v="2021-07-16T00:00:00"/>
    <d v="1899-12-30T10:13:07"/>
  </r>
  <r>
    <n v="7331"/>
    <s v="210000091234"/>
    <n v="60010366"/>
    <s v="Chidambaram CT N"/>
    <x v="9"/>
    <s v="Bangalore"/>
    <x v="330"/>
    <m/>
    <x v="27"/>
    <s v="Executives"/>
    <s v="E4"/>
    <s v="Yes"/>
    <s v="Yes"/>
    <s v="Yes"/>
    <s v="Yes"/>
    <s v="Yes"/>
    <s v="Yes"/>
    <s v="Yes"/>
    <s v="110155705537"/>
    <d v="2021-07-28T00:00:00"/>
    <d v="1899-12-30T17:39:09"/>
  </r>
  <r>
    <n v="7332"/>
    <s v="210000087484"/>
    <n v="60060288"/>
    <s v="Jitendra Kumar Sen"/>
    <x v="9"/>
    <s v="Bangalore"/>
    <x v="324"/>
    <m/>
    <x v="26"/>
    <s v="Supervisors"/>
    <s v="S2"/>
    <s v="Yes"/>
    <s v="Yes"/>
    <s v="Yes"/>
    <s v="Yes"/>
    <s v="Yes"/>
    <s v="Yes"/>
    <s v="Yes"/>
    <s v="110155718417"/>
    <d v="2021-07-26T00:00:00"/>
    <d v="1899-12-30T10:52:47"/>
  </r>
  <r>
    <n v="7348"/>
    <s v="210000092573"/>
    <n v="60060261"/>
    <s v="Sathish Nagamalli"/>
    <x v="9"/>
    <s v="Bangalore"/>
    <x v="361"/>
    <m/>
    <x v="26"/>
    <s v="Supervisors"/>
    <s v="S2"/>
    <s v="Yes"/>
    <s v="Yes"/>
    <s v="Yes"/>
    <s v="Yes"/>
    <s v="Yes"/>
    <s v="Yes"/>
    <s v="Yes"/>
    <s v="110161131214"/>
    <d v="2021-07-29T00:00:00"/>
    <d v="1899-12-30T17:23:34"/>
  </r>
  <r>
    <n v="7363"/>
    <s v="210000085534"/>
    <n v="60060393"/>
    <s v="Sunita kumari"/>
    <x v="9"/>
    <s v="Bangalore"/>
    <x v="324"/>
    <m/>
    <x v="26"/>
    <s v="Supervisors"/>
    <s v="S1"/>
    <s v="Yes"/>
    <s v="Yes"/>
    <s v="Yes"/>
    <s v="Yes"/>
    <s v="Yes"/>
    <s v="Yes"/>
    <s v="Yes"/>
    <s v="110162042835"/>
    <d v="2021-07-22T00:00:00"/>
    <d v="1899-12-30T14:41:43"/>
  </r>
  <r>
    <n v="7407"/>
    <s v="210000083053"/>
    <n v="60030192"/>
    <s v="R Venkata Ramana"/>
    <x v="9"/>
    <s v="Bangalore"/>
    <x v="333"/>
    <m/>
    <x v="27"/>
    <s v="Executives"/>
    <s v="E8"/>
    <s v="Yes"/>
    <s v="Yes"/>
    <s v="Yes"/>
    <s v="Yes"/>
    <s v="Yes"/>
    <s v="Yes"/>
    <s v="Yes"/>
    <s v="110163493662"/>
    <d v="2021-07-15T00:00:00"/>
    <d v="1899-12-30T11:00:39"/>
  </r>
  <r>
    <n v="7411"/>
    <s v="210000089864"/>
    <n v="60030521"/>
    <s v="Santhosh K John"/>
    <x v="9"/>
    <s v="Bangalore"/>
    <x v="331"/>
    <m/>
    <x v="28"/>
    <s v="Executives"/>
    <s v="E4"/>
    <s v="Yes"/>
    <s v="Yes"/>
    <s v="Yes"/>
    <s v="Yes"/>
    <s v="Yes"/>
    <s v="Yes"/>
    <s v="Yes"/>
    <s v="110163538437"/>
    <d v="2021-07-27T00:00:00"/>
    <d v="1899-12-30T22:35:59"/>
  </r>
  <r>
    <n v="7436"/>
    <s v="210000083068"/>
    <n v="60003444"/>
    <s v="Nimisha Nabiyal"/>
    <x v="9"/>
    <s v="Bangalore"/>
    <x v="324"/>
    <m/>
    <x v="26"/>
    <s v="Executives"/>
    <s v="E4"/>
    <s v="Yes"/>
    <s v="Yes"/>
    <s v="Yes"/>
    <s v="Yes"/>
    <s v="Yes"/>
    <s v="Yes"/>
    <s v="Yes"/>
    <s v="110164362385"/>
    <d v="2021-07-15T00:00:00"/>
    <d v="1899-12-30T12:02:37"/>
  </r>
  <r>
    <n v="7459"/>
    <s v="210000091322"/>
    <n v="60000895"/>
    <s v="Venkatapati P"/>
    <x v="9"/>
    <s v="Bangalore"/>
    <x v="356"/>
    <m/>
    <x v="26"/>
    <s v="Executives"/>
    <s v="E8"/>
    <s v="Yes"/>
    <s v="Yes"/>
    <s v="Yes"/>
    <s v="Yes"/>
    <s v="Yes"/>
    <s v="Yes"/>
    <s v="Yes"/>
    <s v="110165443140"/>
    <d v="2021-07-28T00:00:00"/>
    <d v="1899-12-30T18:13:06"/>
  </r>
  <r>
    <n v="7474"/>
    <s v="210000087564"/>
    <n v="60040151"/>
    <s v="Golap Kumar Behera"/>
    <x v="9"/>
    <s v="Bangalore"/>
    <x v="324"/>
    <m/>
    <x v="26"/>
    <s v="Executives"/>
    <s v="E8"/>
    <s v="Yes"/>
    <s v="Yes"/>
    <s v="Yes"/>
    <s v="Yes"/>
    <s v="Yes"/>
    <s v="Yes"/>
    <s v="Yes"/>
    <s v="110165550673"/>
    <d v="2021-07-26T00:00:00"/>
    <d v="1899-12-30T11:18:32"/>
  </r>
  <r>
    <n v="7498"/>
    <s v="210000088465"/>
    <n v="60002270"/>
    <s v="Suriya Prakaash M"/>
    <x v="9"/>
    <s v="Bangalore"/>
    <x v="324"/>
    <m/>
    <x v="26"/>
    <s v="Executives"/>
    <s v="E6"/>
    <s v="Yes"/>
    <s v="Yes"/>
    <s v="Yes"/>
    <s v="Yes"/>
    <s v="Yes"/>
    <s v="Yes"/>
    <s v="Yes"/>
    <s v="110166127196"/>
    <d v="2021-07-26T00:00:00"/>
    <d v="1899-12-30T20:04:11"/>
  </r>
  <r>
    <n v="7516"/>
    <s v="210000090943"/>
    <n v="60060072"/>
    <s v="Parthasarathy S"/>
    <x v="9"/>
    <s v="Bangalore"/>
    <x v="333"/>
    <m/>
    <x v="27"/>
    <s v="Executives"/>
    <s v="E2"/>
    <s v="Yes"/>
    <s v="Yes"/>
    <s v="Yes"/>
    <s v="Yes"/>
    <s v="Yes"/>
    <s v="Yes"/>
    <s v="Yes"/>
    <s v="110172031941"/>
    <d v="2021-07-28T00:00:00"/>
    <d v="1899-12-30T15:54:12"/>
  </r>
  <r>
    <n v="7533"/>
    <s v="210000081485"/>
    <n v="60020455"/>
    <s v="P Rajagopalan"/>
    <x v="9"/>
    <s v="Bangalore"/>
    <x v="349"/>
    <m/>
    <x v="27"/>
    <s v="Executives"/>
    <s v="E4"/>
    <s v="Yes"/>
    <s v="Yes"/>
    <s v="Yes"/>
    <s v="Yes"/>
    <s v="Yes"/>
    <s v="Yes"/>
    <s v="Yes"/>
    <s v="110173036308"/>
    <d v="2021-07-10T00:00:00"/>
    <d v="1899-12-30T17:13:53"/>
  </r>
  <r>
    <n v="7561"/>
    <s v="210000086777"/>
    <n v="60030718"/>
    <s v="Sunil Kumar C"/>
    <x v="9"/>
    <s v="Bangalore"/>
    <x v="333"/>
    <m/>
    <x v="27"/>
    <s v="Executives"/>
    <s v="E8"/>
    <s v="Yes"/>
    <s v="Yes"/>
    <s v="Yes"/>
    <s v="Yes"/>
    <s v="Yes"/>
    <s v="Yes"/>
    <s v="Yes"/>
    <s v="110173290293"/>
    <d v="2021-07-24T00:00:00"/>
    <d v="1899-12-30T14:32:57"/>
  </r>
  <r>
    <n v="7569"/>
    <s v="210000083265"/>
    <n v="60060397"/>
    <s v="Shashi Kanth Jakkoju"/>
    <x v="9"/>
    <s v="Bangalore"/>
    <x v="324"/>
    <m/>
    <x v="26"/>
    <s v="Workmen"/>
    <s v="W4"/>
    <s v="Yes"/>
    <s v="Yes"/>
    <s v="Yes"/>
    <s v="Yes"/>
    <s v="Yes"/>
    <s v="Yes"/>
    <s v="Yes"/>
    <s v="110173662814"/>
    <d v="2021-07-15T00:00:00"/>
    <d v="1899-12-30T16:46:38"/>
  </r>
  <r>
    <n v="7606"/>
    <s v="210000086802"/>
    <n v="60031148"/>
    <s v="P Narsimha"/>
    <x v="9"/>
    <s v="Bangalore"/>
    <x v="366"/>
    <m/>
    <x v="27"/>
    <s v="Executives"/>
    <s v="E2"/>
    <s v="Yes"/>
    <s v="Yes"/>
    <s v="Yes"/>
    <s v="Yes"/>
    <s v="Yes"/>
    <s v="Yes"/>
    <s v="Yes"/>
    <s v="110174833412"/>
    <d v="2021-07-24T00:00:00"/>
    <d v="1899-12-30T14:51:55"/>
  </r>
  <r>
    <n v="7643"/>
    <s v="210000088693"/>
    <n v="60020658"/>
    <s v="Sanjay Ramesh Awchat"/>
    <x v="9"/>
    <s v="Bangalore"/>
    <x v="343"/>
    <m/>
    <x v="27"/>
    <s v="Executives"/>
    <s v="E2"/>
    <s v="Yes"/>
    <s v="Yes"/>
    <s v="Yes"/>
    <s v="Yes"/>
    <s v="Yes"/>
    <s v="Yes"/>
    <s v="Yes"/>
    <s v="110175791110"/>
    <d v="2021-07-27T00:00:00"/>
    <d v="1899-12-30T10:08:55"/>
  </r>
  <r>
    <n v="7648"/>
    <s v="210000081069"/>
    <n v="60030164"/>
    <s v="Hari S"/>
    <x v="9"/>
    <s v="Bangalore"/>
    <x v="349"/>
    <m/>
    <x v="27"/>
    <s v="Executives"/>
    <s v="E7"/>
    <s v="Yes"/>
    <s v="Yes"/>
    <s v="Yes"/>
    <s v="Yes"/>
    <s v="Yes"/>
    <s v="Yes"/>
    <s v="Yes"/>
    <s v="110181023139"/>
    <d v="2021-07-09T00:00:00"/>
    <d v="1899-12-30T13:41:08"/>
  </r>
  <r>
    <n v="7680"/>
    <s v="210000079333"/>
    <n v="60004033"/>
    <s v="Sumit Kumar Gupta"/>
    <x v="9"/>
    <s v="Bangalore"/>
    <x v="324"/>
    <m/>
    <x v="26"/>
    <s v="Executives"/>
    <s v="E3"/>
    <s v="Yes"/>
    <s v="Yes"/>
    <s v="Yes"/>
    <s v="Yes"/>
    <s v="Yes"/>
    <s v="Yes"/>
    <s v="Yes"/>
    <s v="110182330465"/>
    <d v="2021-07-05T00:00:00"/>
    <d v="1899-12-30T12:17:21"/>
  </r>
  <r>
    <n v="7704"/>
    <s v="210000084301"/>
    <n v="60000044"/>
    <s v="Krishnambal Y"/>
    <x v="9"/>
    <s v="Bangalore"/>
    <x v="324"/>
    <m/>
    <x v="26"/>
    <s v="Executives"/>
    <s v="E3"/>
    <s v="Yes"/>
    <s v="Yes"/>
    <s v="Yes"/>
    <s v="Yes"/>
    <s v="Yes"/>
    <s v="Yes"/>
    <s v="Yes"/>
    <s v="110182816628"/>
    <d v="2021-07-19T00:00:00"/>
    <d v="1899-12-30T14:03:44"/>
  </r>
  <r>
    <n v="7737"/>
    <s v="210000085337"/>
    <n v="60060386"/>
    <s v="Gunjan Kumar ."/>
    <x v="9"/>
    <s v="Bangalore"/>
    <x v="324"/>
    <m/>
    <x v="26"/>
    <s v="Supervisors"/>
    <s v="S1"/>
    <s v="Yes"/>
    <s v="Yes"/>
    <s v="Yes"/>
    <s v="Yes"/>
    <s v="Yes"/>
    <s v="Yes"/>
    <s v="Yes"/>
    <s v="110183589578"/>
    <d v="2021-07-22T00:00:00"/>
    <d v="1899-12-30T10:50:10"/>
  </r>
  <r>
    <n v="7762"/>
    <s v="210000092020"/>
    <n v="60003650"/>
    <s v="NIKHILESH SINHA"/>
    <x v="9"/>
    <s v="Bangalore"/>
    <x v="361"/>
    <m/>
    <x v="26"/>
    <s v="Executives"/>
    <s v="E3"/>
    <s v="Yes"/>
    <s v="Yes"/>
    <s v="Yes"/>
    <s v="Yes"/>
    <s v="Yes"/>
    <s v="Yes"/>
    <s v="Yes"/>
    <s v="110184312603"/>
    <d v="2021-07-29T00:00:00"/>
    <d v="1899-12-30T12:15:47"/>
  </r>
  <r>
    <n v="7763"/>
    <s v="210000090847"/>
    <n v="60003803"/>
    <s v="Deepak Kumar Sonwani"/>
    <x v="9"/>
    <s v="Bangalore"/>
    <x v="333"/>
    <m/>
    <x v="27"/>
    <s v="Executives"/>
    <s v="E2"/>
    <s v="Yes"/>
    <s v="Yes"/>
    <s v="Yes"/>
    <s v="Yes"/>
    <s v="Yes"/>
    <s v="Yes"/>
    <s v="Yes"/>
    <s v="110184312648"/>
    <d v="2021-07-28T00:00:00"/>
    <d v="1899-12-30T15:09:06"/>
  </r>
  <r>
    <n v="7766"/>
    <s v="210000087681"/>
    <n v="60040374"/>
    <s v="Elsy D"/>
    <x v="9"/>
    <s v="Bangalore"/>
    <x v="324"/>
    <m/>
    <x v="26"/>
    <s v="Supervisors"/>
    <s v="SSG"/>
    <s v="Yes"/>
    <s v="Yes"/>
    <s v="Yes"/>
    <s v="Yes"/>
    <s v="Yes"/>
    <s v="Yes"/>
    <s v="Yes"/>
    <s v="110184389164"/>
    <d v="2021-07-26T00:00:00"/>
    <d v="1899-12-30T11:54:37"/>
  </r>
  <r>
    <n v="7767"/>
    <s v="210000093271"/>
    <n v="60030818"/>
    <s v="Chandra K"/>
    <x v="9"/>
    <s v="Bangalore"/>
    <x v="340"/>
    <m/>
    <x v="27"/>
    <s v="Supervisors"/>
    <s v="SSG"/>
    <s v="Yes"/>
    <s v="Yes"/>
    <s v="Yes"/>
    <s v="Yes"/>
    <s v="Yes"/>
    <s v="Yes"/>
    <s v="Yes"/>
    <s v="110184393313"/>
    <d v="2021-07-30T00:00:00"/>
    <d v="1899-12-30T11:14:30"/>
  </r>
  <r>
    <n v="7789"/>
    <s v="210000085226"/>
    <n v="60041426"/>
    <s v="G Dhananjaya"/>
    <x v="9"/>
    <s v="Bangalore"/>
    <x v="324"/>
    <m/>
    <x v="26"/>
    <s v="Executives"/>
    <s v="E8"/>
    <s v="Yes"/>
    <s v="Yes"/>
    <s v="Yes"/>
    <s v="Yes"/>
    <s v="Yes"/>
    <s v="Yes"/>
    <s v="Yes"/>
    <s v="110185589715"/>
    <d v="2021-07-21T00:00:00"/>
    <d v="1899-12-30T18:34:05"/>
  </r>
  <r>
    <n v="7796"/>
    <s v="210000088545"/>
    <n v="60030587"/>
    <s v="Mani K"/>
    <x v="9"/>
    <s v="Bangalore"/>
    <x v="353"/>
    <m/>
    <x v="27"/>
    <s v="Executives"/>
    <s v="E7"/>
    <s v="Yes"/>
    <s v="Yes"/>
    <s v="Yes"/>
    <s v="Yes"/>
    <s v="Yes"/>
    <s v="Yes"/>
    <s v="Yes"/>
    <s v="110191052812"/>
    <d v="2021-07-26T00:00:00"/>
    <d v="1899-12-30T23:40:41"/>
  </r>
  <r>
    <n v="7815"/>
    <s v="210000081388"/>
    <n v="60040087"/>
    <s v="Krishnamoorthi S B"/>
    <x v="9"/>
    <s v="Bangalore"/>
    <x v="324"/>
    <m/>
    <x v="26"/>
    <s v="Executives"/>
    <s v="E8"/>
    <s v="Yes"/>
    <s v="Yes"/>
    <s v="Yes"/>
    <s v="Yes"/>
    <s v="Yes"/>
    <s v="Yes"/>
    <s v="Yes"/>
    <s v="110191882643"/>
    <d v="2021-07-10T00:00:00"/>
    <d v="1899-12-30T13:32:41"/>
  </r>
  <r>
    <n v="7857"/>
    <s v="210000081522"/>
    <n v="60060037"/>
    <s v="Madiwalappa B Chalawadi"/>
    <x v="9"/>
    <s v="Bangalore"/>
    <x v="371"/>
    <m/>
    <x v="26"/>
    <s v="Workmen"/>
    <s v="W6"/>
    <s v="Yes"/>
    <s v="Yes"/>
    <s v="Yes"/>
    <s v="Yes"/>
    <s v="Yes"/>
    <s v="Yes"/>
    <s v="Yes"/>
    <s v="110193235096"/>
    <d v="2021-07-10T00:00:00"/>
    <d v="1899-12-30T20:08:35"/>
  </r>
  <r>
    <n v="7871"/>
    <s v="210000085083"/>
    <n v="60000905"/>
    <s v="D R Murty"/>
    <x v="9"/>
    <s v="Bangalore"/>
    <x v="324"/>
    <m/>
    <x v="26"/>
    <s v="Executives"/>
    <s v="E8"/>
    <s v="Yes"/>
    <s v="Yes"/>
    <s v="Yes"/>
    <s v="Yes"/>
    <s v="Yes"/>
    <s v="Yes"/>
    <s v="Yes"/>
    <s v="110193498768"/>
    <d v="2021-07-21T00:00:00"/>
    <d v="1899-12-30T10:01:21"/>
  </r>
  <r>
    <n v="7910"/>
    <s v="210000090435"/>
    <n v="60003882"/>
    <s v="TIRUPATI HEMANTH KUMAR CHETTY"/>
    <x v="9"/>
    <s v="Bangalore"/>
    <x v="352"/>
    <m/>
    <x v="26"/>
    <s v="Executives"/>
    <s v="E2"/>
    <s v="Yes"/>
    <s v="Yes"/>
    <s v="Yes"/>
    <s v="Yes"/>
    <s v="Yes"/>
    <s v="Yes"/>
    <s v="Yes"/>
    <s v="110194650820"/>
    <d v="2021-07-28T00:00:00"/>
    <d v="1899-12-30T11:49:09"/>
  </r>
  <r>
    <n v="7944"/>
    <s v="210000080772"/>
    <n v="60001534"/>
    <s v="Rajesh Kumar Sahoo"/>
    <x v="9"/>
    <s v="Bangalore"/>
    <x v="324"/>
    <m/>
    <x v="26"/>
    <s v="Executives"/>
    <s v="E6"/>
    <s v="Yes"/>
    <s v="Yes"/>
    <s v="Yes"/>
    <s v="Yes"/>
    <s v="Yes"/>
    <s v="Yes"/>
    <s v="Yes"/>
    <s v="111007423468"/>
    <d v="2021-07-08T00:00:00"/>
    <d v="1899-12-30T16:05:07"/>
  </r>
  <r>
    <n v="7945"/>
    <s v="210000080633"/>
    <n v="60002367"/>
    <s v="Gomathinayagam R"/>
    <x v="9"/>
    <s v="Bangalore"/>
    <x v="324"/>
    <m/>
    <x v="26"/>
    <s v="Executives"/>
    <s v="E6"/>
    <s v="Yes"/>
    <s v="Yes"/>
    <s v="Yes"/>
    <s v="Yes"/>
    <s v="Yes"/>
    <s v="Yes"/>
    <s v="Yes"/>
    <s v="111007484271"/>
    <d v="2021-07-08T00:00:00"/>
    <d v="1899-12-30T12:46:19"/>
  </r>
  <r>
    <n v="7954"/>
    <s v="210000091399"/>
    <n v="60030943"/>
    <s v="V Murugan"/>
    <x v="9"/>
    <s v="Bangalore"/>
    <x v="324"/>
    <m/>
    <x v="26"/>
    <s v="Executives"/>
    <s v="E7"/>
    <s v="Yes"/>
    <s v="Yes"/>
    <s v="Yes"/>
    <s v="Yes"/>
    <s v="Yes"/>
    <s v="Yes"/>
    <s v="Yes"/>
    <s v="111008063810"/>
    <d v="2021-07-28T00:00:00"/>
    <d v="1899-12-30T19:52:07"/>
  </r>
  <r>
    <n v="7967"/>
    <s v="210000079544"/>
    <n v="60000542"/>
    <s v="Jayachandran C S"/>
    <x v="9"/>
    <s v="Bangalore"/>
    <x v="344"/>
    <m/>
    <x v="26"/>
    <s v="Executives"/>
    <s v="E8"/>
    <s v="Yes"/>
    <s v="Yes"/>
    <s v="Yes"/>
    <s v="Yes"/>
    <s v="Yes"/>
    <s v="Yes"/>
    <s v="Yes"/>
    <s v="111101251933"/>
    <d v="2021-07-05T00:00:00"/>
    <d v="1899-12-30T17:50:31"/>
  </r>
  <r>
    <n v="7982"/>
    <s v="210000088765"/>
    <n v="60060076"/>
    <s v="Dhayalan M"/>
    <x v="9"/>
    <s v="Bangalore"/>
    <x v="324"/>
    <m/>
    <x v="26"/>
    <s v="Executives"/>
    <s v="E7"/>
    <s v="Yes"/>
    <s v="Yes"/>
    <s v="Yes"/>
    <s v="Yes"/>
    <s v="Yes"/>
    <s v="Yes"/>
    <s v="Yes"/>
    <s v="111102008195"/>
    <d v="2021-07-27T00:00:00"/>
    <d v="1899-12-30T10:41:10"/>
  </r>
  <r>
    <n v="7996"/>
    <s v="210000083145"/>
    <n v="60020794"/>
    <s v="Sachin Madhukarrao Hadge"/>
    <x v="9"/>
    <s v="Bangalore"/>
    <x v="324"/>
    <m/>
    <x v="26"/>
    <s v="Executives"/>
    <s v="E2"/>
    <s v="Yes"/>
    <s v="Yes"/>
    <s v="Yes"/>
    <s v="Yes"/>
    <s v="Yes"/>
    <s v="Yes"/>
    <s v="Yes"/>
    <s v="111102644793"/>
    <d v="2021-07-15T00:00:00"/>
    <d v="1899-12-30T14:18:27"/>
  </r>
  <r>
    <n v="8004"/>
    <s v="210000090036"/>
    <n v="60041436"/>
    <s v="N G Sarkar"/>
    <x v="9"/>
    <s v="Bangalore"/>
    <x v="324"/>
    <m/>
    <x v="26"/>
    <s v="Executives"/>
    <s v="E8"/>
    <s v="Yes"/>
    <s v="Yes"/>
    <s v="Yes"/>
    <s v="Yes"/>
    <s v="Yes"/>
    <s v="Yes"/>
    <s v="Yes"/>
    <s v="111102862698"/>
    <d v="2021-07-28T00:00:00"/>
    <d v="1899-12-30T09:51:43"/>
  </r>
  <r>
    <n v="8019"/>
    <s v="210000088352"/>
    <n v="60030430"/>
    <s v="Francis S"/>
    <x v="9"/>
    <s v="Bangalore"/>
    <x v="333"/>
    <m/>
    <x v="27"/>
    <s v="Executives"/>
    <s v="E4"/>
    <s v="Yes"/>
    <s v="Yes"/>
    <s v="Yes"/>
    <s v="Yes"/>
    <s v="Yes"/>
    <s v="Yes"/>
    <s v="Yes"/>
    <s v="111103171911"/>
    <d v="2021-07-26T00:00:00"/>
    <d v="1899-12-30T17:43:27"/>
  </r>
  <r>
    <n v="8024"/>
    <s v="210000085589"/>
    <n v="60002382"/>
    <s v="Pradeep Varun Ragiri"/>
    <x v="9"/>
    <s v="Bangalore"/>
    <x v="324"/>
    <m/>
    <x v="26"/>
    <s v="Executives"/>
    <s v="E6"/>
    <s v="Yes"/>
    <s v="Yes"/>
    <s v="Yes"/>
    <s v="Yes"/>
    <s v="Yes"/>
    <s v="Yes"/>
    <s v="Yes"/>
    <s v="111103208083"/>
    <d v="2021-07-22T00:00:00"/>
    <d v="1899-12-30T15:26:26"/>
  </r>
  <r>
    <n v="8038"/>
    <s v="210000085633"/>
    <n v="60010402"/>
    <s v="Gracy Cherian"/>
    <x v="9"/>
    <s v="Bangalore"/>
    <x v="324"/>
    <m/>
    <x v="26"/>
    <s v="Supervisors"/>
    <s v="SSG"/>
    <s v="Yes"/>
    <s v="Yes"/>
    <s v="Yes"/>
    <s v="Yes"/>
    <s v="Yes"/>
    <s v="Yes"/>
    <s v="Yes"/>
    <s v="111103437511"/>
    <d v="2021-07-22T00:00:00"/>
    <d v="1899-12-30T16:11:37"/>
  </r>
  <r>
    <n v="8063"/>
    <s v="210000091179"/>
    <n v="60003082"/>
    <s v="SUNITHI S"/>
    <x v="9"/>
    <s v="Bangalore"/>
    <x v="336"/>
    <m/>
    <x v="26"/>
    <s v="Executives"/>
    <s v="E4"/>
    <s v="Yes"/>
    <s v="Yes"/>
    <s v="Yes"/>
    <s v="Yes"/>
    <s v="Yes"/>
    <s v="Yes"/>
    <s v="Yes"/>
    <s v="111104574104"/>
    <d v="2021-07-28T00:00:00"/>
    <d v="1899-12-30T17:23:25"/>
  </r>
  <r>
    <n v="8075"/>
    <s v="210000088776"/>
    <n v="60001849"/>
    <s v="Sooraj Varghese"/>
    <x v="9"/>
    <s v="Bangalore"/>
    <x v="342"/>
    <m/>
    <x v="27"/>
    <s v="Executives"/>
    <s v="E6"/>
    <s v="Yes"/>
    <s v="Yes"/>
    <s v="Yes"/>
    <s v="Yes"/>
    <s v="Yes"/>
    <s v="Yes"/>
    <s v="Yes"/>
    <s v="111105541355"/>
    <d v="2021-07-27T00:00:00"/>
    <d v="1899-12-30T10:48:00"/>
  </r>
  <r>
    <n v="8083"/>
    <s v="210000083299"/>
    <n v="60020967"/>
    <s v="Sunilkumar Reddy Mallela"/>
    <x v="9"/>
    <s v="Bangalore"/>
    <x v="324"/>
    <m/>
    <x v="26"/>
    <s v="Supervisors"/>
    <s v="S4"/>
    <s v="Yes"/>
    <s v="Yes"/>
    <s v="Yes"/>
    <s v="Yes"/>
    <s v="Yes"/>
    <s v="Yes"/>
    <s v="Yes"/>
    <s v="400000350945"/>
    <d v="2021-07-15T00:00:00"/>
    <d v="1899-12-30T17:34:04"/>
  </r>
  <r>
    <n v="8107"/>
    <s v="210000086394"/>
    <n v="60000056"/>
    <s v="Srilatha S"/>
    <x v="9"/>
    <s v="Bangalore"/>
    <x v="324"/>
    <m/>
    <x v="26"/>
    <s v="Executives"/>
    <s v="E3"/>
    <s v="Yes"/>
    <s v="Yes"/>
    <s v="Yes"/>
    <s v="Yes"/>
    <s v="Yes"/>
    <s v="Yes"/>
    <s v="Yes"/>
    <s v="400050034921"/>
    <d v="2021-07-23T00:00:00"/>
    <d v="1899-12-30T17:11:47"/>
  </r>
  <r>
    <n v="8112"/>
    <s v="210000084246"/>
    <n v="60060186"/>
    <s v="Chandrakant ."/>
    <x v="9"/>
    <s v="Bangalore"/>
    <x v="356"/>
    <m/>
    <x v="26"/>
    <s v="Executives"/>
    <s v="E5"/>
    <s v="Yes"/>
    <s v="Yes"/>
    <s v="Yes"/>
    <s v="Yes"/>
    <s v="Yes"/>
    <s v="Yes"/>
    <s v="Yes"/>
    <s v="400050332398"/>
    <d v="2021-07-19T00:00:00"/>
    <d v="1899-12-30T12:28:40"/>
  </r>
  <r>
    <n v="8130"/>
    <s v="210000088449"/>
    <n v="60060150"/>
    <s v="Ganesh V"/>
    <x v="9"/>
    <s v="Bangalore"/>
    <x v="347"/>
    <m/>
    <x v="28"/>
    <s v="Workmen"/>
    <s v="W5"/>
    <s v="Yes"/>
    <s v="Yes"/>
    <s v="Yes"/>
    <s v="Yes"/>
    <s v="Yes"/>
    <s v="Yes"/>
    <s v="Yes"/>
    <s v="400080106254"/>
    <d v="2021-07-26T00:00:00"/>
    <d v="1899-12-30T20:06:24"/>
  </r>
  <r>
    <n v="8"/>
    <s v="210000080318"/>
    <n v="60010379"/>
    <s v="Ram Chander Prasad"/>
    <x v="10"/>
    <s v="Nagpur"/>
    <x v="377"/>
    <m/>
    <x v="30"/>
    <s v="Executives"/>
    <s v="E2"/>
    <s v="Yes"/>
    <s v="Yes"/>
    <s v="Yes"/>
    <s v="Yes"/>
    <s v="Yes"/>
    <s v="Yes"/>
    <s v="No"/>
    <s v="0"/>
    <d v="2021-07-07T00:00:00"/>
    <d v="1899-12-30T16:24:12"/>
  </r>
  <r>
    <n v="27"/>
    <s v="210000083229"/>
    <n v="60021295"/>
    <s v="Pooja ."/>
    <x v="10"/>
    <s v="Nagpur"/>
    <x v="377"/>
    <m/>
    <x v="30"/>
    <s v="Executives"/>
    <s v="E2"/>
    <s v="Yes"/>
    <s v="Yes"/>
    <s v="Yes"/>
    <s v="Yes"/>
    <s v="Yes"/>
    <s v="Yes"/>
    <s v="No"/>
    <s v="0"/>
    <d v="2021-07-15T00:00:00"/>
    <d v="1899-12-30T16:05:45"/>
  </r>
  <r>
    <n v="36"/>
    <s v="210000083939"/>
    <n v="60004072"/>
    <s v="Gaurav Shivkumar Mahajan"/>
    <x v="10"/>
    <s v="Nagpur"/>
    <x v="378"/>
    <m/>
    <x v="31"/>
    <s v="Executives"/>
    <s v="E2"/>
    <s v="Yes"/>
    <s v="Yes"/>
    <s v="Yes"/>
    <s v="Yes"/>
    <s v="Yes"/>
    <s v="Yes"/>
    <s v="No"/>
    <s v="0"/>
    <d v="2021-07-17T00:00:00"/>
    <d v="1899-12-30T22:48:26"/>
  </r>
  <r>
    <n v="45"/>
    <s v="210000084499"/>
    <n v="60003808"/>
    <s v="Dinesh Meena"/>
    <x v="10"/>
    <s v="Nagpur"/>
    <x v="379"/>
    <m/>
    <x v="31"/>
    <s v="Executives"/>
    <s v="E2"/>
    <s v="Yes"/>
    <s v="Yes"/>
    <s v="Yes"/>
    <s v="Yes"/>
    <s v="Yes"/>
    <s v="Yes"/>
    <s v="No"/>
    <s v="0"/>
    <d v="2021-07-19T00:00:00"/>
    <d v="1899-12-30T17:32:48"/>
  </r>
  <r>
    <n v="47"/>
    <s v="210000084419"/>
    <n v="60020532"/>
    <s v="Rajesh Dasharath Shende"/>
    <x v="10"/>
    <s v="Nagpur"/>
    <x v="377"/>
    <m/>
    <x v="30"/>
    <s v="Executives"/>
    <s v="E2"/>
    <s v="Yes"/>
    <s v="Yes"/>
    <s v="Yes"/>
    <s v="Yes"/>
    <s v="Yes"/>
    <s v="Yes"/>
    <s v="No"/>
    <s v="0"/>
    <d v="2021-07-19T00:00:00"/>
    <d v="1899-12-30T16:33:27"/>
  </r>
  <r>
    <n v="71"/>
    <s v="210000086462"/>
    <n v="60004088"/>
    <s v="ANOOP NARAYANAN P"/>
    <x v="10"/>
    <s v="Nagpur"/>
    <x v="377"/>
    <m/>
    <x v="30"/>
    <s v="Executives"/>
    <s v="E2"/>
    <s v="Yes"/>
    <s v="Yes"/>
    <s v="Yes"/>
    <s v="Yes"/>
    <s v="Yes"/>
    <s v="Yes"/>
    <s v="No"/>
    <s v="0"/>
    <d v="2021-07-23T00:00:00"/>
    <d v="1899-12-30T18:06:56"/>
  </r>
  <r>
    <n v="73"/>
    <s v="210000085873"/>
    <n v="60020654"/>
    <s v="Pankaj D Kshirasagar"/>
    <x v="10"/>
    <s v="Nagpur"/>
    <x v="380"/>
    <m/>
    <x v="30"/>
    <s v="Executives"/>
    <s v="E2"/>
    <s v="Yes"/>
    <s v="Yes"/>
    <s v="Yes"/>
    <s v="Yes"/>
    <s v="Yes"/>
    <s v="Yes"/>
    <s v="No"/>
    <s v="0"/>
    <d v="2021-07-23T00:00:00"/>
    <d v="1899-12-30T09:26:44"/>
  </r>
  <r>
    <n v="98"/>
    <s v="210000087549"/>
    <n v="60004103"/>
    <s v="AVANISH KUMAR MISHRA"/>
    <x v="10"/>
    <s v="Nagpur"/>
    <x v="381"/>
    <m/>
    <x v="30"/>
    <s v="Executives"/>
    <s v="E2"/>
    <s v="Yes"/>
    <s v="Yes"/>
    <s v="Yes"/>
    <s v="Yes"/>
    <s v="Yes"/>
    <s v="Yes"/>
    <s v="No"/>
    <s v="0"/>
    <d v="2021-07-26T00:00:00"/>
    <d v="1899-12-30T11:18:56"/>
  </r>
  <r>
    <n v="116"/>
    <s v="210000087860"/>
    <n v="60003884"/>
    <s v="MANOHAR BONDA"/>
    <x v="10"/>
    <s v="Nagpur"/>
    <x v="382"/>
    <m/>
    <x v="31"/>
    <s v="Executives"/>
    <s v="E2"/>
    <s v="Yes"/>
    <s v="Yes"/>
    <s v="Yes"/>
    <s v="Yes"/>
    <s v="Yes"/>
    <s v="Yes"/>
    <s v="No"/>
    <s v="0"/>
    <d v="2021-07-26T00:00:00"/>
    <d v="1899-12-30T13:40:49"/>
  </r>
  <r>
    <n v="133"/>
    <s v="210000088562"/>
    <n v="60003852"/>
    <s v="Umang Kumar"/>
    <x v="10"/>
    <s v="Nagpur"/>
    <x v="378"/>
    <m/>
    <x v="31"/>
    <s v="Executives"/>
    <s v="E2"/>
    <s v="Yes"/>
    <s v="Yes"/>
    <s v="Yes"/>
    <s v="Yes"/>
    <s v="Yes"/>
    <s v="Yes"/>
    <s v="No"/>
    <s v="0"/>
    <d v="2021-07-26T00:00:00"/>
    <d v="1899-12-30T23:29:20"/>
  </r>
  <r>
    <n v="141"/>
    <s v="210000088974"/>
    <n v="60003809"/>
    <s v="Pradeep Kumar Meena"/>
    <x v="10"/>
    <s v="Nagpur"/>
    <x v="383"/>
    <m/>
    <x v="30"/>
    <s v="Executives"/>
    <s v="E2"/>
    <s v="Yes"/>
    <s v="Yes"/>
    <s v="Yes"/>
    <s v="Yes"/>
    <s v="Yes"/>
    <s v="Yes"/>
    <s v="No"/>
    <s v="0"/>
    <d v="2021-07-27T00:00:00"/>
    <d v="1899-12-30T12:11:14"/>
  </r>
  <r>
    <n v="143"/>
    <s v="210000089112"/>
    <n v="60003774"/>
    <s v="Aniket Kumar"/>
    <x v="10"/>
    <s v="Nagpur"/>
    <x v="384"/>
    <m/>
    <x v="30"/>
    <s v="Executives"/>
    <s v="E2"/>
    <s v="Yes"/>
    <s v="Yes"/>
    <s v="Yes"/>
    <s v="Yes"/>
    <s v="Yes"/>
    <s v="Yes"/>
    <s v="No"/>
    <s v="0"/>
    <d v="2021-07-27T00:00:00"/>
    <d v="1899-12-30T13:03:18"/>
  </r>
  <r>
    <n v="148"/>
    <s v="210000089096"/>
    <n v="60021301"/>
    <s v="Rajesh Vusala"/>
    <x v="10"/>
    <s v="Nagpur"/>
    <x v="385"/>
    <m/>
    <x v="31"/>
    <s v="Executives"/>
    <s v="E2"/>
    <s v="Yes"/>
    <s v="Yes"/>
    <s v="Yes"/>
    <s v="Yes"/>
    <s v="Yes"/>
    <s v="Yes"/>
    <s v="No"/>
    <s v="0"/>
    <d v="2021-07-27T00:00:00"/>
    <d v="1899-12-30T12:53:31"/>
  </r>
  <r>
    <n v="151"/>
    <s v="210000088725"/>
    <n v="60003783"/>
    <s v="Gajendra Yadu"/>
    <x v="10"/>
    <s v="Nagpur"/>
    <x v="381"/>
    <m/>
    <x v="30"/>
    <s v="Executives"/>
    <s v="E2"/>
    <s v="Yes"/>
    <s v="Yes"/>
    <s v="Yes"/>
    <s v="Yes"/>
    <s v="Yes"/>
    <s v="Yes"/>
    <s v="No"/>
    <s v="0"/>
    <d v="2021-07-27T00:00:00"/>
    <d v="1899-12-30T10:22:58"/>
  </r>
  <r>
    <n v="167"/>
    <s v="210000088897"/>
    <n v="60060015"/>
    <s v="Rajeesh C"/>
    <x v="10"/>
    <s v="Nagpur"/>
    <x v="386"/>
    <m/>
    <x v="30"/>
    <s v="Executives"/>
    <s v="E2"/>
    <s v="Yes"/>
    <s v="Yes"/>
    <s v="Yes"/>
    <s v="Yes"/>
    <s v="Yes"/>
    <s v="Yes"/>
    <s v="No"/>
    <s v="0"/>
    <d v="2021-07-27T00:00:00"/>
    <d v="1899-12-30T11:31:53"/>
  </r>
  <r>
    <n v="181"/>
    <s v="210000089443"/>
    <n v="60020300"/>
    <s v="Lata Rajendra Ramteke"/>
    <x v="10"/>
    <s v="Nagpur"/>
    <x v="377"/>
    <m/>
    <x v="30"/>
    <s v="Executives"/>
    <s v="E2"/>
    <s v="Yes"/>
    <s v="Yes"/>
    <s v="Yes"/>
    <s v="Yes"/>
    <s v="Yes"/>
    <s v="Yes"/>
    <s v="No"/>
    <s v="0"/>
    <d v="2021-07-27T00:00:00"/>
    <d v="1899-12-30T16:18:09"/>
  </r>
  <r>
    <n v="200"/>
    <s v="210000090114"/>
    <n v="60003857"/>
    <s v="Nisha Deshmukh"/>
    <x v="10"/>
    <s v="Nagpur"/>
    <x v="387"/>
    <m/>
    <x v="31"/>
    <s v="Executives"/>
    <s v="E2"/>
    <s v="Yes"/>
    <s v="Yes"/>
    <s v="Yes"/>
    <s v="Yes"/>
    <s v="Yes"/>
    <s v="Yes"/>
    <s v="No"/>
    <s v="0"/>
    <d v="2021-07-28T00:00:00"/>
    <d v="1899-12-30T10:17:41"/>
  </r>
  <r>
    <n v="211"/>
    <s v="210000090044"/>
    <n v="60003847"/>
    <s v="Rachana vilas Bhoge"/>
    <x v="10"/>
    <s v="Nagpur"/>
    <x v="377"/>
    <m/>
    <x v="30"/>
    <s v="Executives"/>
    <s v="E2"/>
    <s v="Yes"/>
    <s v="Yes"/>
    <s v="Yes"/>
    <s v="Yes"/>
    <s v="Yes"/>
    <s v="Yes"/>
    <s v="No"/>
    <s v="0"/>
    <d v="2021-07-28T00:00:00"/>
    <d v="1899-12-30T10:04:58"/>
  </r>
  <r>
    <n v="214"/>
    <s v="210000090657"/>
    <n v="60003807"/>
    <s v="Ravi Nandan Lohar"/>
    <x v="10"/>
    <s v="Nagpur"/>
    <x v="385"/>
    <m/>
    <x v="31"/>
    <s v="Executives"/>
    <s v="E2"/>
    <s v="Yes"/>
    <s v="Yes"/>
    <s v="Yes"/>
    <s v="Yes"/>
    <s v="Yes"/>
    <s v="Yes"/>
    <s v="No"/>
    <s v="0"/>
    <d v="2021-07-28T00:00:00"/>
    <d v="1899-12-30T13:03:07"/>
  </r>
  <r>
    <n v="228"/>
    <s v="210000090461"/>
    <n v="60060001"/>
    <s v="Ananda Kumar K"/>
    <x v="10"/>
    <s v="Nagpur"/>
    <x v="388"/>
    <m/>
    <x v="32"/>
    <s v="Executives"/>
    <s v="E2"/>
    <s v="Yes"/>
    <s v="Yes"/>
    <s v="Yes"/>
    <s v="Yes"/>
    <s v="Yes"/>
    <s v="Yes"/>
    <s v="No"/>
    <s v="0"/>
    <d v="2021-07-28T00:00:00"/>
    <d v="1899-12-30T11:50:58"/>
  </r>
  <r>
    <n v="244"/>
    <s v="210000090445"/>
    <n v="60000732"/>
    <s v="Rattan Singh"/>
    <x v="10"/>
    <s v="Nagpur"/>
    <x v="377"/>
    <m/>
    <x v="30"/>
    <s v="Executives"/>
    <s v="E2"/>
    <s v="Yes"/>
    <s v="Yes"/>
    <s v="Yes"/>
    <s v="Yes"/>
    <s v="Yes"/>
    <s v="Yes"/>
    <s v="No"/>
    <s v="0"/>
    <d v="2021-07-28T00:00:00"/>
    <d v="1899-12-30T11:55:23"/>
  </r>
  <r>
    <n v="248"/>
    <s v="210000091435"/>
    <n v="60003751"/>
    <s v="Mayank Shrivastava"/>
    <x v="10"/>
    <s v="Nagpur"/>
    <x v="389"/>
    <m/>
    <x v="31"/>
    <s v="Executives"/>
    <s v="E2"/>
    <s v="Yes"/>
    <s v="Yes"/>
    <s v="Yes"/>
    <s v="Yes"/>
    <s v="Yes"/>
    <s v="Yes"/>
    <s v="No"/>
    <s v="0"/>
    <d v="2021-07-28T00:00:00"/>
    <d v="1899-12-30T20:27:21"/>
  </r>
  <r>
    <n v="257"/>
    <s v="210000090963"/>
    <n v="60060067"/>
    <s v="Sheeja S"/>
    <x v="10"/>
    <s v="Nagpur"/>
    <x v="389"/>
    <m/>
    <x v="31"/>
    <s v="Executives"/>
    <s v="E2"/>
    <s v="Yes"/>
    <s v="Yes"/>
    <s v="Yes"/>
    <s v="Yes"/>
    <s v="Yes"/>
    <s v="Yes"/>
    <s v="No"/>
    <s v="0"/>
    <d v="2021-07-28T00:00:00"/>
    <d v="1899-12-30T15:56:51"/>
  </r>
  <r>
    <n v="261"/>
    <s v="210000091120"/>
    <n v="60003798"/>
    <s v="Sant Kumar Bagri"/>
    <x v="10"/>
    <s v="Nagpur"/>
    <x v="389"/>
    <m/>
    <x v="31"/>
    <s v="Executives"/>
    <s v="E2"/>
    <s v="Yes"/>
    <s v="Yes"/>
    <s v="Yes"/>
    <s v="Yes"/>
    <s v="Yes"/>
    <s v="Yes"/>
    <s v="No"/>
    <s v="0"/>
    <d v="2021-07-28T00:00:00"/>
    <d v="1899-12-30T17:03:38"/>
  </r>
  <r>
    <n v="268"/>
    <s v="210000091264"/>
    <n v="60004000"/>
    <s v="ANURAG OJHA"/>
    <x v="10"/>
    <s v="Nagpur"/>
    <x v="389"/>
    <m/>
    <x v="31"/>
    <s v="Executives"/>
    <s v="E2"/>
    <s v="Yes"/>
    <s v="Yes"/>
    <s v="Yes"/>
    <s v="Yes"/>
    <s v="Yes"/>
    <s v="Yes"/>
    <s v="No"/>
    <s v="0"/>
    <d v="2021-07-28T00:00:00"/>
    <d v="1899-12-30T17:53:14"/>
  </r>
  <r>
    <n v="271"/>
    <s v="210000090935"/>
    <n v="60060049"/>
    <s v="Aneesh Vijayan"/>
    <x v="10"/>
    <s v="Nagpur"/>
    <x v="389"/>
    <m/>
    <x v="31"/>
    <s v="Executives"/>
    <s v="E2"/>
    <s v="Yes"/>
    <s v="Yes"/>
    <s v="Yes"/>
    <s v="Yes"/>
    <s v="Yes"/>
    <s v="Yes"/>
    <s v="No"/>
    <s v="0"/>
    <d v="2021-07-28T00:00:00"/>
    <d v="1899-12-30T15:50:58"/>
  </r>
  <r>
    <n v="276"/>
    <s v="210000091084"/>
    <n v="60003756"/>
    <s v="Ankur Singh Thakur"/>
    <x v="10"/>
    <s v="Nagpur"/>
    <x v="389"/>
    <m/>
    <x v="31"/>
    <s v="Executives"/>
    <s v="E2"/>
    <s v="Yes"/>
    <s v="Yes"/>
    <s v="Yes"/>
    <s v="Yes"/>
    <s v="Yes"/>
    <s v="Yes"/>
    <s v="No"/>
    <s v="0"/>
    <d v="2021-07-28T00:00:00"/>
    <d v="1899-12-30T16:47:01"/>
  </r>
  <r>
    <n v="299"/>
    <s v="210000092199"/>
    <n v="60003786"/>
    <s v="Chandan Kumar"/>
    <x v="10"/>
    <s v="Nagpur"/>
    <x v="390"/>
    <m/>
    <x v="31"/>
    <s v="Executives"/>
    <s v="E2"/>
    <s v="Yes"/>
    <s v="Yes"/>
    <s v="Yes"/>
    <s v="Yes"/>
    <s v="Yes"/>
    <s v="Yes"/>
    <s v="No"/>
    <s v="0"/>
    <d v="2021-07-29T00:00:00"/>
    <d v="1899-12-30T14:28:04"/>
  </r>
  <r>
    <n v="363"/>
    <s v="210000093733"/>
    <n v="60003785"/>
    <s v="Afasar Ali Ansari"/>
    <x v="10"/>
    <s v="Nagpur"/>
    <x v="391"/>
    <m/>
    <x v="30"/>
    <s v="Executives"/>
    <s v="E2"/>
    <s v="Yes"/>
    <s v="Yes"/>
    <s v="Yes"/>
    <s v="Yes"/>
    <s v="Yes"/>
    <s v="Yes"/>
    <s v="No"/>
    <s v="0"/>
    <d v="2021-07-30T00:00:00"/>
    <d v="1899-12-30T16:26:41"/>
  </r>
  <r>
    <n v="399"/>
    <s v="210000094429"/>
    <n v="60003828"/>
    <s v="Devendra Kumar Meena"/>
    <x v="10"/>
    <s v="Nagpur"/>
    <x v="381"/>
    <m/>
    <x v="30"/>
    <s v="Executives"/>
    <s v="E2"/>
    <s v="Yes"/>
    <s v="Yes"/>
    <s v="Yes"/>
    <s v="Yes"/>
    <s v="Yes"/>
    <s v="Yes"/>
    <s v="No"/>
    <s v="0"/>
    <d v="2021-07-31T00:00:00"/>
    <d v="1899-12-30T14:28:23"/>
  </r>
  <r>
    <n v="415"/>
    <s v="210000099232"/>
    <n v="60030512"/>
    <s v="P Shenbagam Pillai"/>
    <x v="10"/>
    <s v="Nagpur"/>
    <x v="392"/>
    <m/>
    <x v="30"/>
    <s v="Executives"/>
    <s v="E2"/>
    <s v="Yes"/>
    <s v="Yes"/>
    <s v="Yes"/>
    <s v="Yes"/>
    <s v="Yes"/>
    <s v="Yes"/>
    <s v="No"/>
    <s v="0"/>
    <d v="2021-08-17T00:00:00"/>
    <d v="1899-12-30T09:54:28"/>
  </r>
  <r>
    <n v="432"/>
    <s v="210000080089"/>
    <n v="60020190"/>
    <s v="Gabhane Arvind Yadaorao"/>
    <x v="10"/>
    <s v="Nagpur"/>
    <x v="377"/>
    <m/>
    <x v="30"/>
    <s v="Executives"/>
    <s v="E3"/>
    <s v="Yes"/>
    <s v="Yes"/>
    <s v="Yes"/>
    <s v="Yes"/>
    <s v="Yes"/>
    <s v="Yes"/>
    <s v="No"/>
    <s v="0"/>
    <d v="2021-07-07T00:00:00"/>
    <d v="1899-12-30T10:40:15"/>
  </r>
  <r>
    <n v="477"/>
    <s v="210000084747"/>
    <n v="60020490"/>
    <s v="Purushothaman Venkatchalam Pillai"/>
    <x v="10"/>
    <s v="Nagpur"/>
    <x v="377"/>
    <m/>
    <x v="30"/>
    <s v="Executives"/>
    <s v="E3"/>
    <s v="Yes"/>
    <s v="Yes"/>
    <s v="Yes"/>
    <s v="Yes"/>
    <s v="Yes"/>
    <s v="Yes"/>
    <s v="No"/>
    <s v="0"/>
    <d v="2021-07-20T00:00:00"/>
    <d v="1899-12-30T12:31:05"/>
  </r>
  <r>
    <n v="501"/>
    <s v="210000085927"/>
    <n v="60004062"/>
    <s v="KOMLEKAR NILESH SUBHASH"/>
    <x v="10"/>
    <s v="Nagpur"/>
    <x v="377"/>
    <m/>
    <x v="30"/>
    <s v="Executives"/>
    <s v="E3"/>
    <s v="Yes"/>
    <s v="Yes"/>
    <s v="Yes"/>
    <s v="Yes"/>
    <s v="Yes"/>
    <s v="Yes"/>
    <s v="No"/>
    <s v="0"/>
    <d v="2021-07-23T00:00:00"/>
    <d v="1899-12-30T10:30:10"/>
  </r>
  <r>
    <n v="502"/>
    <s v="210000086225"/>
    <n v="60004061"/>
    <s v="ABHA JHA"/>
    <x v="10"/>
    <s v="Nagpur"/>
    <x v="377"/>
    <m/>
    <x v="30"/>
    <s v="Executives"/>
    <s v="E3"/>
    <s v="Yes"/>
    <s v="Yes"/>
    <s v="Yes"/>
    <s v="Yes"/>
    <s v="Yes"/>
    <s v="Yes"/>
    <s v="No"/>
    <s v="0"/>
    <d v="2021-07-23T00:00:00"/>
    <d v="1899-12-30T14:41:10"/>
  </r>
  <r>
    <n v="527"/>
    <s v="210000087618"/>
    <n v="60020252"/>
    <s v="Ravindra Pralhad Hatekar"/>
    <x v="10"/>
    <s v="Nagpur"/>
    <x v="377"/>
    <m/>
    <x v="30"/>
    <s v="Executives"/>
    <s v="E3"/>
    <s v="Yes"/>
    <s v="Yes"/>
    <s v="Yes"/>
    <s v="Yes"/>
    <s v="Yes"/>
    <s v="Yes"/>
    <s v="No"/>
    <s v="0"/>
    <d v="2021-07-26T00:00:00"/>
    <d v="1899-12-30T11:45:06"/>
  </r>
  <r>
    <n v="531"/>
    <s v="210000088154"/>
    <n v="60060005"/>
    <s v="Ravi Shankar S"/>
    <x v="10"/>
    <s v="Nagpur"/>
    <x v="380"/>
    <m/>
    <x v="30"/>
    <s v="Executives"/>
    <s v="E3"/>
    <s v="Yes"/>
    <s v="Yes"/>
    <s v="Yes"/>
    <s v="Yes"/>
    <s v="Yes"/>
    <s v="Yes"/>
    <s v="No"/>
    <s v="0"/>
    <d v="2021-07-26T00:00:00"/>
    <d v="1899-12-30T16:35:27"/>
  </r>
  <r>
    <n v="532"/>
    <s v="210000088141"/>
    <n v="60003937"/>
    <s v="sumit khandelwal"/>
    <x v="10"/>
    <s v="Nagpur"/>
    <x v="391"/>
    <m/>
    <x v="30"/>
    <s v="Executives"/>
    <s v="E3"/>
    <s v="Yes"/>
    <s v="Yes"/>
    <s v="Yes"/>
    <s v="Yes"/>
    <s v="Yes"/>
    <s v="Yes"/>
    <s v="No"/>
    <s v="0"/>
    <d v="2021-07-26T00:00:00"/>
    <d v="1899-12-30T16:19:38"/>
  </r>
  <r>
    <n v="552"/>
    <s v="210000088899"/>
    <n v="60003952"/>
    <s v="GEETANJALI VERMA"/>
    <x v="10"/>
    <s v="Nagpur"/>
    <x v="380"/>
    <m/>
    <x v="30"/>
    <s v="Executives"/>
    <s v="E3"/>
    <s v="Yes"/>
    <s v="Yes"/>
    <s v="Yes"/>
    <s v="Yes"/>
    <s v="Yes"/>
    <s v="Yes"/>
    <s v="No"/>
    <s v="0"/>
    <d v="2021-07-27T00:00:00"/>
    <d v="1899-12-30T11:36:17"/>
  </r>
  <r>
    <n v="558"/>
    <s v="210000089229"/>
    <n v="60003931"/>
    <s v="ramjash bhakal"/>
    <x v="10"/>
    <s v="Nagpur"/>
    <x v="393"/>
    <m/>
    <x v="30"/>
    <s v="Executives"/>
    <s v="E3"/>
    <s v="Yes"/>
    <s v="Yes"/>
    <s v="Yes"/>
    <s v="Yes"/>
    <s v="Yes"/>
    <s v="Yes"/>
    <s v="No"/>
    <s v="0"/>
    <d v="2021-07-27T00:00:00"/>
    <d v="1899-12-30T14:47:53"/>
  </r>
  <r>
    <n v="562"/>
    <s v="210000088829"/>
    <n v="60060002"/>
    <s v="Maheboob ."/>
    <x v="10"/>
    <s v="Nagpur"/>
    <x v="394"/>
    <m/>
    <x v="30"/>
    <s v="Executives"/>
    <s v="E3"/>
    <s v="Yes"/>
    <s v="Yes"/>
    <s v="Yes"/>
    <s v="Yes"/>
    <s v="Yes"/>
    <s v="Yes"/>
    <s v="No"/>
    <s v="0"/>
    <d v="2021-07-27T00:00:00"/>
    <d v="1899-12-30T11:04:52"/>
  </r>
  <r>
    <n v="571"/>
    <s v="210000089508"/>
    <n v="60004109"/>
    <s v="GAURANG MISHRA"/>
    <x v="10"/>
    <s v="Nagpur"/>
    <x v="395"/>
    <m/>
    <x v="31"/>
    <s v="Executives"/>
    <s v="E3"/>
    <s v="Yes"/>
    <s v="Yes"/>
    <s v="Yes"/>
    <s v="Yes"/>
    <s v="Yes"/>
    <s v="Yes"/>
    <s v="No"/>
    <s v="0"/>
    <d v="2021-07-27T00:00:00"/>
    <d v="1899-12-30T16:40:20"/>
  </r>
  <r>
    <n v="584"/>
    <s v="210000090450"/>
    <n v="60003424"/>
    <s v="Dharmendra Meena"/>
    <x v="10"/>
    <s v="Nagpur"/>
    <x v="380"/>
    <m/>
    <x v="30"/>
    <s v="Executives"/>
    <s v="E3"/>
    <s v="Yes"/>
    <s v="Yes"/>
    <s v="Yes"/>
    <s v="Yes"/>
    <s v="Yes"/>
    <s v="Yes"/>
    <s v="No"/>
    <s v="0"/>
    <d v="2021-07-28T00:00:00"/>
    <d v="1899-12-30T12:03:29"/>
  </r>
  <r>
    <n v="589"/>
    <s v="210000090866"/>
    <n v="60031131"/>
    <s v="B Umasankara Rao"/>
    <x v="10"/>
    <s v="Nagpur"/>
    <x v="386"/>
    <m/>
    <x v="30"/>
    <s v="Executives"/>
    <s v="E3"/>
    <s v="Yes"/>
    <s v="Yes"/>
    <s v="Yes"/>
    <s v="Yes"/>
    <s v="Yes"/>
    <s v="Yes"/>
    <s v="No"/>
    <s v="0"/>
    <d v="2021-07-28T00:00:00"/>
    <d v="1899-12-30T15:17:15"/>
  </r>
  <r>
    <n v="593"/>
    <s v="210000090234"/>
    <n v="60004028"/>
    <s v="PRAVEEN KUMAR"/>
    <x v="10"/>
    <s v="Nagpur"/>
    <x v="396"/>
    <m/>
    <x v="30"/>
    <s v="Executives"/>
    <s v="E3"/>
    <s v="Yes"/>
    <s v="Yes"/>
    <s v="Yes"/>
    <s v="Yes"/>
    <s v="Yes"/>
    <s v="Yes"/>
    <s v="No"/>
    <s v="0"/>
    <d v="2021-07-28T00:00:00"/>
    <d v="1899-12-30T10:50:52"/>
  </r>
  <r>
    <n v="594"/>
    <s v="210000090913"/>
    <n v="60003609"/>
    <s v="SHIVPRASAD KOTPALWAD"/>
    <x v="10"/>
    <s v="Nagpur"/>
    <x v="381"/>
    <m/>
    <x v="30"/>
    <s v="Executives"/>
    <s v="E3"/>
    <s v="Yes"/>
    <s v="Yes"/>
    <s v="Yes"/>
    <s v="Yes"/>
    <s v="Yes"/>
    <s v="Yes"/>
    <s v="No"/>
    <s v="0"/>
    <d v="2021-07-28T00:00:00"/>
    <d v="1899-12-30T15:34:56"/>
  </r>
  <r>
    <n v="605"/>
    <s v="210000090957"/>
    <n v="60004023"/>
    <s v="VIKASH KUMAR"/>
    <x v="10"/>
    <s v="Nagpur"/>
    <x v="397"/>
    <m/>
    <x v="30"/>
    <s v="Executives"/>
    <s v="E3"/>
    <s v="Yes"/>
    <s v="Yes"/>
    <s v="Yes"/>
    <s v="Yes"/>
    <s v="Yes"/>
    <s v="Yes"/>
    <s v="No"/>
    <s v="0"/>
    <d v="2021-07-28T00:00:00"/>
    <d v="1899-12-30T16:02:24"/>
  </r>
  <r>
    <n v="609"/>
    <s v="210000091265"/>
    <n v="60003918"/>
    <s v="Dheeraj Kumar Choudhary"/>
    <x v="10"/>
    <s v="Nagpur"/>
    <x v="398"/>
    <m/>
    <x v="31"/>
    <s v="Executives"/>
    <s v="E3"/>
    <s v="Yes"/>
    <s v="Yes"/>
    <s v="Yes"/>
    <s v="Yes"/>
    <s v="Yes"/>
    <s v="Yes"/>
    <s v="No"/>
    <s v="0"/>
    <d v="2021-07-28T00:00:00"/>
    <d v="1899-12-30T17:57:58"/>
  </r>
  <r>
    <n v="613"/>
    <s v="210000091443"/>
    <n v="60003594"/>
    <s v="Ashish Dewangan"/>
    <x v="10"/>
    <s v="Nagpur"/>
    <x v="379"/>
    <m/>
    <x v="31"/>
    <s v="Executives"/>
    <s v="E3"/>
    <s v="Yes"/>
    <s v="Yes"/>
    <s v="Yes"/>
    <s v="Yes"/>
    <s v="Yes"/>
    <s v="Yes"/>
    <s v="No"/>
    <s v="0"/>
    <d v="2021-07-28T00:00:00"/>
    <d v="1899-12-30T20:22:06"/>
  </r>
  <r>
    <n v="618"/>
    <s v="210000091456"/>
    <n v="60003893"/>
    <s v="RAHUL KUMAR GUPTA"/>
    <x v="10"/>
    <s v="Nagpur"/>
    <x v="399"/>
    <m/>
    <x v="31"/>
    <s v="Executives"/>
    <s v="E3"/>
    <s v="Yes"/>
    <s v="Yes"/>
    <s v="Yes"/>
    <s v="Yes"/>
    <s v="Yes"/>
    <s v="Yes"/>
    <s v="No"/>
    <s v="0"/>
    <d v="2021-07-28T00:00:00"/>
    <d v="1899-12-30T20:58:04"/>
  </r>
  <r>
    <n v="623"/>
    <s v="210000091602"/>
    <n v="60003901"/>
    <s v="RAMESH FANGAL"/>
    <x v="10"/>
    <s v="Nagpur"/>
    <x v="383"/>
    <m/>
    <x v="30"/>
    <s v="Executives"/>
    <s v="E3"/>
    <s v="Yes"/>
    <s v="Yes"/>
    <s v="Yes"/>
    <s v="Yes"/>
    <s v="Yes"/>
    <s v="Yes"/>
    <s v="No"/>
    <s v="0"/>
    <d v="2021-07-29T00:00:00"/>
    <d v="1899-12-30T09:38:31"/>
  </r>
  <r>
    <n v="637"/>
    <s v="210000091923"/>
    <n v="60003951"/>
    <s v="shiv charan meena"/>
    <x v="10"/>
    <s v="Nagpur"/>
    <x v="384"/>
    <m/>
    <x v="30"/>
    <s v="Executives"/>
    <s v="E3"/>
    <s v="Yes"/>
    <s v="Yes"/>
    <s v="Yes"/>
    <s v="Yes"/>
    <s v="Yes"/>
    <s v="Yes"/>
    <s v="No"/>
    <s v="0"/>
    <d v="2021-07-29T00:00:00"/>
    <d v="1899-12-30T11:42:54"/>
  </r>
  <r>
    <n v="643"/>
    <s v="210000092779"/>
    <n v="60004026"/>
    <s v="PRAMOD KUMAR"/>
    <x v="10"/>
    <s v="Nagpur"/>
    <x v="391"/>
    <m/>
    <x v="30"/>
    <s v="Executives"/>
    <s v="E3"/>
    <s v="Yes"/>
    <s v="Yes"/>
    <s v="Yes"/>
    <s v="Yes"/>
    <s v="Yes"/>
    <s v="Yes"/>
    <s v="No"/>
    <s v="0"/>
    <d v="2021-07-29T00:00:00"/>
    <d v="1899-12-30T20:00:28"/>
  </r>
  <r>
    <n v="673"/>
    <s v="210000094369"/>
    <n v="60003899"/>
    <s v="DEVENDRA SINGH OLA"/>
    <x v="10"/>
    <s v="Nagpur"/>
    <x v="385"/>
    <m/>
    <x v="31"/>
    <s v="Executives"/>
    <s v="E3"/>
    <s v="Yes"/>
    <s v="Yes"/>
    <s v="Yes"/>
    <s v="Yes"/>
    <s v="Yes"/>
    <s v="Yes"/>
    <s v="No"/>
    <s v="0"/>
    <d v="2021-07-31T00:00:00"/>
    <d v="1899-12-30T13:17:17"/>
  </r>
  <r>
    <n v="697"/>
    <s v="210000081967"/>
    <n v="60021230"/>
    <s v="Vishal Kumar Sahu"/>
    <x v="10"/>
    <s v="Nagpur"/>
    <x v="381"/>
    <m/>
    <x v="30"/>
    <s v="Executives"/>
    <s v="E4"/>
    <s v="Yes"/>
    <s v="Yes"/>
    <s v="Yes"/>
    <s v="Yes"/>
    <s v="Yes"/>
    <s v="Yes"/>
    <s v="No"/>
    <s v="0"/>
    <d v="2021-07-12T00:00:00"/>
    <d v="1899-12-30T17:44:02"/>
  </r>
  <r>
    <n v="716"/>
    <s v="210000083671"/>
    <n v="60003578"/>
    <s v="Neelambar ."/>
    <x v="10"/>
    <s v="Nagpur"/>
    <x v="394"/>
    <m/>
    <x v="30"/>
    <s v="Executives"/>
    <s v="E4"/>
    <s v="Yes"/>
    <s v="Yes"/>
    <s v="Yes"/>
    <s v="Yes"/>
    <s v="Yes"/>
    <s v="Yes"/>
    <s v="No"/>
    <s v="0"/>
    <d v="2021-07-16T00:00:00"/>
    <d v="1899-12-30T18:00:22"/>
  </r>
  <r>
    <n v="734"/>
    <s v="210000085353"/>
    <n v="60003575"/>
    <s v="Shraddha Munjewar"/>
    <x v="10"/>
    <s v="Nagpur"/>
    <x v="396"/>
    <m/>
    <x v="30"/>
    <s v="Executives"/>
    <s v="E4"/>
    <s v="Yes"/>
    <s v="Yes"/>
    <s v="Yes"/>
    <s v="Yes"/>
    <s v="Yes"/>
    <s v="Yes"/>
    <s v="No"/>
    <s v="0"/>
    <d v="2021-07-22T00:00:00"/>
    <d v="1899-12-30T10:32:53"/>
  </r>
  <r>
    <n v="739"/>
    <s v="210000085526"/>
    <n v="60020462"/>
    <s v="R L Darbe"/>
    <x v="10"/>
    <s v="Nagpur"/>
    <x v="377"/>
    <m/>
    <x v="30"/>
    <s v="Executives"/>
    <s v="E4"/>
    <s v="Yes"/>
    <s v="Yes"/>
    <s v="Yes"/>
    <s v="Yes"/>
    <s v="Yes"/>
    <s v="Yes"/>
    <s v="No"/>
    <s v="0"/>
    <d v="2021-07-22T00:00:00"/>
    <d v="1899-12-30T13:49:34"/>
  </r>
  <r>
    <n v="749"/>
    <s v="210000085928"/>
    <n v="60003490"/>
    <s v="Apurva Soni"/>
    <x v="10"/>
    <s v="Nagpur"/>
    <x v="377"/>
    <m/>
    <x v="30"/>
    <s v="Executives"/>
    <s v="E4"/>
    <s v="Yes"/>
    <s v="Yes"/>
    <s v="Yes"/>
    <s v="Yes"/>
    <s v="Yes"/>
    <s v="Yes"/>
    <s v="No"/>
    <s v="0"/>
    <d v="2021-07-23T00:00:00"/>
    <d v="1899-12-30T10:32:51"/>
  </r>
  <r>
    <n v="760"/>
    <s v="210000086741"/>
    <n v="60003299"/>
    <s v="Shruti Tiwari"/>
    <x v="10"/>
    <s v="Nagpur"/>
    <x v="382"/>
    <m/>
    <x v="31"/>
    <s v="Executives"/>
    <s v="E4"/>
    <s v="Yes"/>
    <s v="Yes"/>
    <s v="Yes"/>
    <s v="Yes"/>
    <s v="Yes"/>
    <s v="Yes"/>
    <s v="No"/>
    <s v="0"/>
    <d v="2021-07-24T00:00:00"/>
    <d v="1899-12-30T12:26:10"/>
  </r>
  <r>
    <n v="761"/>
    <s v="210000086697"/>
    <n v="60003405"/>
    <s v="Avinash Kumar"/>
    <x v="10"/>
    <s v="Nagpur"/>
    <x v="382"/>
    <m/>
    <x v="31"/>
    <s v="Executives"/>
    <s v="E4"/>
    <s v="Yes"/>
    <s v="Yes"/>
    <s v="Yes"/>
    <s v="Yes"/>
    <s v="Yes"/>
    <s v="Yes"/>
    <s v="No"/>
    <s v="0"/>
    <d v="2021-07-24T00:00:00"/>
    <d v="1899-12-30T12:14:22"/>
  </r>
  <r>
    <n v="774"/>
    <s v="210000087623"/>
    <n v="60002684"/>
    <s v="Ujjawal Chandra"/>
    <x v="10"/>
    <s v="Nagpur"/>
    <x v="5"/>
    <m/>
    <x v="2"/>
    <s v="Executives"/>
    <s v="E4"/>
    <s v="Yes"/>
    <s v="Yes"/>
    <s v="Yes"/>
    <s v="Yes"/>
    <s v="Yes"/>
    <s v="Yes"/>
    <s v="No"/>
    <s v="0"/>
    <d v="2021-07-26T00:00:00"/>
    <d v="1899-12-30T11:42:20"/>
  </r>
  <r>
    <n v="779"/>
    <s v="210000087312"/>
    <n v="60003431"/>
    <s v="Anshul Taram"/>
    <x v="10"/>
    <s v="Nagpur"/>
    <x v="388"/>
    <m/>
    <x v="32"/>
    <s v="Executives"/>
    <s v="E4"/>
    <s v="Yes"/>
    <s v="Yes"/>
    <s v="Yes"/>
    <s v="Yes"/>
    <s v="Yes"/>
    <s v="Yes"/>
    <s v="No"/>
    <s v="0"/>
    <d v="2021-07-26T00:00:00"/>
    <d v="1899-12-30T09:52:19"/>
  </r>
  <r>
    <n v="790"/>
    <s v="210000087693"/>
    <n v="60021163"/>
    <s v="Namdeo Satyanarayan Gujalwar"/>
    <x v="10"/>
    <s v="Nagpur"/>
    <x v="380"/>
    <m/>
    <x v="30"/>
    <s v="Executives"/>
    <s v="E4"/>
    <s v="Yes"/>
    <s v="Yes"/>
    <s v="Yes"/>
    <s v="Yes"/>
    <s v="Yes"/>
    <s v="Yes"/>
    <s v="No"/>
    <s v="0"/>
    <d v="2021-07-26T00:00:00"/>
    <d v="1899-12-30T12:07:41"/>
  </r>
  <r>
    <n v="791"/>
    <s v="210000087714"/>
    <n v="60003428"/>
    <s v="Ramkrapal Meena"/>
    <x v="10"/>
    <s v="Nagpur"/>
    <x v="378"/>
    <m/>
    <x v="31"/>
    <s v="Executives"/>
    <s v="E4"/>
    <s v="Yes"/>
    <s v="Yes"/>
    <s v="Yes"/>
    <s v="Yes"/>
    <s v="Yes"/>
    <s v="Yes"/>
    <s v="No"/>
    <s v="0"/>
    <d v="2021-07-26T00:00:00"/>
    <d v="1899-12-30T12:16:51"/>
  </r>
  <r>
    <n v="800"/>
    <s v="210000087967"/>
    <n v="60003345"/>
    <s v="Kartik Agrawal"/>
    <x v="10"/>
    <s v="Nagpur"/>
    <x v="378"/>
    <m/>
    <x v="31"/>
    <s v="Executives"/>
    <s v="E4"/>
    <s v="Yes"/>
    <s v="Yes"/>
    <s v="Yes"/>
    <s v="Yes"/>
    <s v="Yes"/>
    <s v="Yes"/>
    <s v="No"/>
    <s v="0"/>
    <d v="2021-07-26T00:00:00"/>
    <d v="1899-12-30T14:44:29"/>
  </r>
  <r>
    <n v="814"/>
    <s v="210000088553"/>
    <n v="60003448"/>
    <s v="Sudhanshu Kumar"/>
    <x v="10"/>
    <s v="Nagpur"/>
    <x v="378"/>
    <m/>
    <x v="31"/>
    <s v="Executives"/>
    <s v="E4"/>
    <s v="Yes"/>
    <s v="Yes"/>
    <s v="Yes"/>
    <s v="Yes"/>
    <s v="Yes"/>
    <s v="Yes"/>
    <s v="No"/>
    <s v="0"/>
    <d v="2021-07-26T00:00:00"/>
    <d v="1899-12-30T23:17:19"/>
  </r>
  <r>
    <n v="816"/>
    <s v="210000088034"/>
    <n v="60003590"/>
    <s v="PRAFUL ANKUSH PURI"/>
    <x v="10"/>
    <s v="Nagpur"/>
    <x v="391"/>
    <m/>
    <x v="30"/>
    <s v="Executives"/>
    <s v="E4"/>
    <s v="Yes"/>
    <s v="Yes"/>
    <s v="Yes"/>
    <s v="Yes"/>
    <s v="Yes"/>
    <s v="Yes"/>
    <s v="No"/>
    <s v="0"/>
    <d v="2021-07-26T00:00:00"/>
    <d v="1899-12-30T15:30:05"/>
  </r>
  <r>
    <n v="817"/>
    <s v="210000088045"/>
    <n v="60003409"/>
    <s v="Harendra Kumar"/>
    <x v="10"/>
    <s v="Nagpur"/>
    <x v="378"/>
    <m/>
    <x v="31"/>
    <s v="Executives"/>
    <s v="E4"/>
    <s v="Yes"/>
    <s v="Yes"/>
    <s v="Yes"/>
    <s v="Yes"/>
    <s v="Yes"/>
    <s v="Yes"/>
    <s v="No"/>
    <s v="0"/>
    <d v="2021-07-26T00:00:00"/>
    <d v="1899-12-30T15:37:19"/>
  </r>
  <r>
    <n v="830"/>
    <s v="210000088395"/>
    <n v="60021087"/>
    <s v="Nagarjuna C"/>
    <x v="10"/>
    <s v="Nagpur"/>
    <x v="400"/>
    <m/>
    <x v="23"/>
    <s v="Executives"/>
    <s v="E4"/>
    <s v="Yes"/>
    <s v="Yes"/>
    <s v="Yes"/>
    <s v="Yes"/>
    <s v="Yes"/>
    <s v="Yes"/>
    <s v="No"/>
    <s v="0"/>
    <d v="2021-07-26T00:00:00"/>
    <d v="1899-12-30T18:15:19"/>
  </r>
  <r>
    <n v="831"/>
    <s v="210000088377"/>
    <n v="60003583"/>
    <s v="Raghu Chittibabu Bathina"/>
    <x v="10"/>
    <s v="Nagpur"/>
    <x v="400"/>
    <m/>
    <x v="23"/>
    <s v="Executives"/>
    <s v="E4"/>
    <s v="Yes"/>
    <s v="Yes"/>
    <s v="Yes"/>
    <s v="Yes"/>
    <s v="Yes"/>
    <s v="Yes"/>
    <s v="No"/>
    <s v="0"/>
    <d v="2021-07-26T00:00:00"/>
    <d v="1899-12-30T18:16:07"/>
  </r>
  <r>
    <n v="840"/>
    <s v="210000089093"/>
    <n v="60003060"/>
    <s v="PREM KUMAR AZMEERA"/>
    <x v="10"/>
    <s v="Nagpur"/>
    <x v="385"/>
    <m/>
    <x v="31"/>
    <s v="Executives"/>
    <s v="E4"/>
    <s v="Yes"/>
    <s v="Yes"/>
    <s v="Yes"/>
    <s v="Yes"/>
    <s v="Yes"/>
    <s v="Yes"/>
    <s v="No"/>
    <s v="0"/>
    <d v="2021-07-27T00:00:00"/>
    <d v="1899-12-30T12:50:29"/>
  </r>
  <r>
    <n v="842"/>
    <s v="210000089020"/>
    <n v="60003462"/>
    <s v="SHUBHAM YADAV"/>
    <x v="10"/>
    <s v="Nagpur"/>
    <x v="400"/>
    <m/>
    <x v="23"/>
    <s v="Executives"/>
    <s v="E4"/>
    <s v="Yes"/>
    <s v="Yes"/>
    <s v="Yes"/>
    <s v="Yes"/>
    <s v="Yes"/>
    <s v="Yes"/>
    <s v="No"/>
    <s v="0"/>
    <d v="2021-07-27T00:00:00"/>
    <d v="1899-12-30T12:27:28"/>
  </r>
  <r>
    <n v="858"/>
    <s v="210000089257"/>
    <n v="60020488"/>
    <s v="A T Bhalerao"/>
    <x v="10"/>
    <s v="Nagpur"/>
    <x v="377"/>
    <m/>
    <x v="30"/>
    <s v="Executives"/>
    <s v="E4"/>
    <s v="Yes"/>
    <s v="Yes"/>
    <s v="Yes"/>
    <s v="Yes"/>
    <s v="Yes"/>
    <s v="Yes"/>
    <s v="No"/>
    <s v="0"/>
    <d v="2021-07-27T00:00:00"/>
    <d v="1899-12-30T14:54:22"/>
  </r>
  <r>
    <n v="870"/>
    <s v="210000089523"/>
    <n v="60021307"/>
    <s v="Mukesh Kumar"/>
    <x v="10"/>
    <s v="Nagpur"/>
    <x v="378"/>
    <m/>
    <x v="31"/>
    <s v="Executives"/>
    <s v="E4"/>
    <s v="Yes"/>
    <s v="Yes"/>
    <s v="Yes"/>
    <s v="Yes"/>
    <s v="Yes"/>
    <s v="Yes"/>
    <s v="No"/>
    <s v="0"/>
    <d v="2021-07-27T00:00:00"/>
    <d v="1899-12-30T16:47:30"/>
  </r>
  <r>
    <n v="878"/>
    <s v="210000089785"/>
    <n v="60030391"/>
    <s v="D Naghabhushana Rao"/>
    <x v="10"/>
    <s v="Nagpur"/>
    <x v="401"/>
    <m/>
    <x v="30"/>
    <s v="Executives"/>
    <s v="E4"/>
    <s v="Yes"/>
    <s v="Yes"/>
    <s v="Yes"/>
    <s v="Yes"/>
    <s v="Yes"/>
    <s v="Yes"/>
    <s v="No"/>
    <s v="0"/>
    <d v="2021-07-27T00:00:00"/>
    <d v="1899-12-30T19:19:18"/>
  </r>
  <r>
    <n v="886"/>
    <s v="210000090161"/>
    <n v="60003273"/>
    <s v="Jasvin Duryodhan Raut"/>
    <x v="10"/>
    <s v="Nagpur"/>
    <x v="396"/>
    <m/>
    <x v="30"/>
    <s v="Executives"/>
    <s v="E4"/>
    <s v="Yes"/>
    <s v="Yes"/>
    <s v="Yes"/>
    <s v="Yes"/>
    <s v="Yes"/>
    <s v="Yes"/>
    <s v="No"/>
    <s v="0"/>
    <d v="2021-07-28T00:00:00"/>
    <d v="1899-12-30T10:32:17"/>
  </r>
  <r>
    <n v="897"/>
    <s v="210000090480"/>
    <n v="60020489"/>
    <s v="Ashok Pundlikrao Gundge"/>
    <x v="10"/>
    <s v="Nagpur"/>
    <x v="377"/>
    <m/>
    <x v="30"/>
    <s v="Executives"/>
    <s v="E4"/>
    <s v="Yes"/>
    <s v="Yes"/>
    <s v="Yes"/>
    <s v="Yes"/>
    <s v="Yes"/>
    <s v="Yes"/>
    <s v="No"/>
    <s v="0"/>
    <d v="2021-07-28T00:00:00"/>
    <d v="1899-12-30T12:05:51"/>
  </r>
  <r>
    <n v="902"/>
    <s v="210000090472"/>
    <n v="60003391"/>
    <s v="Hitesh Batra"/>
    <x v="10"/>
    <s v="Nagpur"/>
    <x v="378"/>
    <m/>
    <x v="31"/>
    <s v="Executives"/>
    <s v="E4"/>
    <s v="Yes"/>
    <s v="Yes"/>
    <s v="Yes"/>
    <s v="Yes"/>
    <s v="Yes"/>
    <s v="Yes"/>
    <s v="No"/>
    <s v="0"/>
    <d v="2021-07-28T00:00:00"/>
    <d v="1899-12-30T11:57:34"/>
  </r>
  <r>
    <n v="903"/>
    <s v="210000090499"/>
    <n v="60003461"/>
    <s v="TANVEER AHMAD"/>
    <x v="10"/>
    <s v="Nagpur"/>
    <x v="380"/>
    <m/>
    <x v="30"/>
    <s v="Executives"/>
    <s v="E4"/>
    <s v="Yes"/>
    <s v="Yes"/>
    <s v="Yes"/>
    <s v="Yes"/>
    <s v="Yes"/>
    <s v="Yes"/>
    <s v="No"/>
    <s v="0"/>
    <d v="2021-07-28T00:00:00"/>
    <d v="1899-12-30T12:13:44"/>
  </r>
  <r>
    <n v="907"/>
    <s v="210000090916"/>
    <n v="60021306"/>
    <s v="Anupam Guchhait"/>
    <x v="10"/>
    <s v="Nagpur"/>
    <x v="378"/>
    <m/>
    <x v="31"/>
    <s v="Executives"/>
    <s v="E4"/>
    <s v="Yes"/>
    <s v="Yes"/>
    <s v="Yes"/>
    <s v="Yes"/>
    <s v="Yes"/>
    <s v="Yes"/>
    <s v="No"/>
    <s v="0"/>
    <d v="2021-07-28T00:00:00"/>
    <d v="1899-12-30T15:37:22"/>
  </r>
  <r>
    <n v="913"/>
    <s v="210000090512"/>
    <n v="60003343"/>
    <s v="Bhagwan Sahay Meena"/>
    <x v="10"/>
    <s v="Nagpur"/>
    <x v="378"/>
    <m/>
    <x v="31"/>
    <s v="Executives"/>
    <s v="E4"/>
    <s v="Yes"/>
    <s v="Yes"/>
    <s v="Yes"/>
    <s v="Yes"/>
    <s v="Yes"/>
    <s v="Yes"/>
    <s v="No"/>
    <s v="0"/>
    <d v="2021-07-28T00:00:00"/>
    <d v="1899-12-30T12:07:13"/>
  </r>
  <r>
    <n v="919"/>
    <s v="210000091025"/>
    <n v="60003408"/>
    <s v="Akshaykumar Mogarkar"/>
    <x v="10"/>
    <s v="Nagpur"/>
    <x v="394"/>
    <m/>
    <x v="30"/>
    <s v="Executives"/>
    <s v="E4"/>
    <s v="Yes"/>
    <s v="Yes"/>
    <s v="Yes"/>
    <s v="Yes"/>
    <s v="Yes"/>
    <s v="Yes"/>
    <s v="No"/>
    <s v="0"/>
    <d v="2021-07-28T00:00:00"/>
    <d v="1899-12-30T16:22:30"/>
  </r>
  <r>
    <n v="928"/>
    <s v="210000090979"/>
    <n v="60003414"/>
    <s v="Pritam Chaudhari"/>
    <x v="10"/>
    <s v="Nagpur"/>
    <x v="397"/>
    <m/>
    <x v="30"/>
    <s v="Executives"/>
    <s v="E4"/>
    <s v="Yes"/>
    <s v="Yes"/>
    <s v="Yes"/>
    <s v="Yes"/>
    <s v="Yes"/>
    <s v="Yes"/>
    <s v="No"/>
    <s v="0"/>
    <d v="2021-07-28T00:00:00"/>
    <d v="1899-12-30T16:09:19"/>
  </r>
  <r>
    <n v="932"/>
    <s v="210000090949"/>
    <n v="60003144"/>
    <s v="SNEHA KOLBUDHE"/>
    <x v="10"/>
    <s v="Nagpur"/>
    <x v="377"/>
    <m/>
    <x v="30"/>
    <s v="Executives"/>
    <s v="E4"/>
    <s v="Yes"/>
    <s v="Yes"/>
    <s v="Yes"/>
    <s v="Yes"/>
    <s v="Yes"/>
    <s v="Yes"/>
    <s v="No"/>
    <s v="0"/>
    <d v="2021-07-28T00:00:00"/>
    <d v="1899-12-30T16:03:00"/>
  </r>
  <r>
    <n v="933"/>
    <s v="210000091006"/>
    <n v="60003406"/>
    <s v="Mukul Pathade"/>
    <x v="10"/>
    <s v="Nagpur"/>
    <x v="397"/>
    <m/>
    <x v="30"/>
    <s v="Executives"/>
    <s v="E4"/>
    <s v="Yes"/>
    <s v="Yes"/>
    <s v="Yes"/>
    <s v="Yes"/>
    <s v="Yes"/>
    <s v="Yes"/>
    <s v="No"/>
    <s v="0"/>
    <d v="2021-07-28T00:00:00"/>
    <d v="1899-12-30T16:17:50"/>
  </r>
  <r>
    <n v="939"/>
    <s v="210000091534"/>
    <n v="60003293"/>
    <s v="Narwade Dhammadeep Dinkar"/>
    <x v="10"/>
    <s v="Nagpur"/>
    <x v="394"/>
    <m/>
    <x v="30"/>
    <s v="Executives"/>
    <s v="E4"/>
    <s v="Yes"/>
    <s v="Yes"/>
    <s v="Yes"/>
    <s v="Yes"/>
    <s v="Yes"/>
    <s v="Yes"/>
    <s v="No"/>
    <s v="0"/>
    <d v="2021-07-28T00:00:00"/>
    <d v="1899-12-30T23:24:42"/>
  </r>
  <r>
    <n v="945"/>
    <s v="210000091587"/>
    <n v="60003452"/>
    <s v="Jitendra Dewangan"/>
    <x v="10"/>
    <s v="Nagpur"/>
    <x v="398"/>
    <m/>
    <x v="31"/>
    <s v="Executives"/>
    <s v="E4"/>
    <s v="Yes"/>
    <s v="Yes"/>
    <s v="Yes"/>
    <s v="Yes"/>
    <s v="Yes"/>
    <s v="Yes"/>
    <s v="No"/>
    <s v="0"/>
    <d v="2021-07-29T00:00:00"/>
    <d v="1899-12-30T09:39:05"/>
  </r>
  <r>
    <n v="950"/>
    <s v="210000092270"/>
    <n v="60003165"/>
    <s v="EJAZ ALI BANDALY"/>
    <x v="10"/>
    <s v="Nagpur"/>
    <x v="381"/>
    <m/>
    <x v="30"/>
    <s v="Executives"/>
    <s v="E4"/>
    <s v="Yes"/>
    <s v="Yes"/>
    <s v="Yes"/>
    <s v="Yes"/>
    <s v="Yes"/>
    <s v="Yes"/>
    <s v="No"/>
    <s v="0"/>
    <d v="2021-07-29T00:00:00"/>
    <d v="1899-12-30T15:38:24"/>
  </r>
  <r>
    <n v="985"/>
    <s v="210000092729"/>
    <n v="60003033"/>
    <s v="SINDHUJA REDDY KALIKI"/>
    <x v="10"/>
    <s v="Nagpur"/>
    <x v="377"/>
    <m/>
    <x v="30"/>
    <s v="Executives"/>
    <s v="E4"/>
    <s v="Yes"/>
    <s v="Yes"/>
    <s v="Yes"/>
    <s v="Yes"/>
    <s v="Yes"/>
    <s v="Yes"/>
    <s v="No"/>
    <s v="0"/>
    <d v="2021-07-29T00:00:00"/>
    <d v="1899-12-30T20:00:00"/>
  </r>
  <r>
    <n v="1001"/>
    <s v="210000093706"/>
    <n v="60003511"/>
    <s v="Mayur Khobragade"/>
    <x v="10"/>
    <s v="Nagpur"/>
    <x v="402"/>
    <m/>
    <x v="30"/>
    <s v="Executives"/>
    <s v="E4"/>
    <s v="Yes"/>
    <s v="Yes"/>
    <s v="Yes"/>
    <s v="Yes"/>
    <s v="Yes"/>
    <s v="Yes"/>
    <s v="No"/>
    <s v="0"/>
    <d v="2021-07-30T00:00:00"/>
    <d v="1899-12-30T16:19:26"/>
  </r>
  <r>
    <n v="1005"/>
    <s v="210000093789"/>
    <n v="60003454"/>
    <s v="MAMTA KUMARI"/>
    <x v="10"/>
    <s v="Nagpur"/>
    <x v="403"/>
    <m/>
    <x v="30"/>
    <s v="Executives"/>
    <s v="E4"/>
    <s v="Yes"/>
    <s v="Yes"/>
    <s v="Yes"/>
    <s v="Yes"/>
    <s v="Yes"/>
    <s v="Yes"/>
    <s v="No"/>
    <s v="0"/>
    <d v="2021-07-30T00:00:00"/>
    <d v="1899-12-30T17:23:02"/>
  </r>
  <r>
    <n v="1011"/>
    <s v="210000093647"/>
    <n v="60003046"/>
    <s v="Naveen Sabbavarapu"/>
    <x v="10"/>
    <s v="Nagpur"/>
    <x v="404"/>
    <m/>
    <x v="30"/>
    <s v="Executives"/>
    <s v="E4"/>
    <s v="Yes"/>
    <s v="Yes"/>
    <s v="Yes"/>
    <s v="Yes"/>
    <s v="Yes"/>
    <s v="Yes"/>
    <s v="No"/>
    <s v="0"/>
    <d v="2021-07-30T00:00:00"/>
    <d v="1899-12-30T15:49:49"/>
  </r>
  <r>
    <n v="1021"/>
    <s v="210000093719"/>
    <n v="60003214"/>
    <s v="Vikash Kr Gupta"/>
    <x v="10"/>
    <s v="Nagpur"/>
    <x v="396"/>
    <m/>
    <x v="30"/>
    <s v="Executives"/>
    <s v="E4"/>
    <s v="Yes"/>
    <s v="Yes"/>
    <s v="Yes"/>
    <s v="Yes"/>
    <s v="Yes"/>
    <s v="Yes"/>
    <s v="No"/>
    <s v="0"/>
    <d v="2021-07-30T00:00:00"/>
    <d v="1899-12-30T16:32:45"/>
  </r>
  <r>
    <n v="1078"/>
    <s v="210000081148"/>
    <n v="60020591"/>
    <s v="Manoj Namdeorao Maudekar"/>
    <x v="10"/>
    <s v="Nagpur"/>
    <x v="386"/>
    <m/>
    <x v="30"/>
    <s v="Executives"/>
    <s v="E5"/>
    <s v="Yes"/>
    <s v="Yes"/>
    <s v="Yes"/>
    <s v="Yes"/>
    <s v="Yes"/>
    <s v="Yes"/>
    <s v="No"/>
    <s v="0"/>
    <d v="2021-07-09T00:00:00"/>
    <d v="1899-12-30T16:46:40"/>
  </r>
  <r>
    <n v="1084"/>
    <s v="210000081870"/>
    <n v="60001977"/>
    <s v="Sameer Kumar Jaiswal"/>
    <x v="10"/>
    <s v="Nagpur"/>
    <x v="382"/>
    <m/>
    <x v="31"/>
    <s v="Executives"/>
    <s v="E5"/>
    <s v="Yes"/>
    <s v="Yes"/>
    <s v="Yes"/>
    <s v="Yes"/>
    <s v="Yes"/>
    <s v="Yes"/>
    <s v="No"/>
    <s v="0"/>
    <d v="2021-07-12T00:00:00"/>
    <d v="1899-12-30T14:58:51"/>
  </r>
  <r>
    <n v="1122"/>
    <s v="210000085026"/>
    <n v="60002832"/>
    <s v="Daneshwar Meriya"/>
    <x v="10"/>
    <s v="Nagpur"/>
    <x v="399"/>
    <m/>
    <x v="31"/>
    <s v="Executives"/>
    <s v="E5"/>
    <s v="Yes"/>
    <s v="Yes"/>
    <s v="Yes"/>
    <s v="Yes"/>
    <s v="Yes"/>
    <s v="Yes"/>
    <s v="No"/>
    <s v="0"/>
    <d v="2021-07-20T00:00:00"/>
    <d v="1899-12-30T21:56:53"/>
  </r>
  <r>
    <n v="1145"/>
    <s v="210000086722"/>
    <n v="60030326"/>
    <s v="J Sateesh"/>
    <x v="10"/>
    <s v="Nagpur"/>
    <x v="405"/>
    <m/>
    <x v="30"/>
    <s v="Executives"/>
    <s v="E5"/>
    <s v="Yes"/>
    <s v="Yes"/>
    <s v="Yes"/>
    <s v="Yes"/>
    <s v="Yes"/>
    <s v="Yes"/>
    <s v="No"/>
    <s v="0"/>
    <d v="2021-07-24T00:00:00"/>
    <d v="1899-12-30T12:05:14"/>
  </r>
  <r>
    <n v="1146"/>
    <s v="210000086726"/>
    <n v="60002809"/>
    <s v="Nalapagari Vinod Kumar Reddy"/>
    <x v="10"/>
    <s v="Nagpur"/>
    <x v="377"/>
    <m/>
    <x v="30"/>
    <s v="Executives"/>
    <s v="E5"/>
    <s v="Yes"/>
    <s v="Yes"/>
    <s v="Yes"/>
    <s v="Yes"/>
    <s v="Yes"/>
    <s v="Yes"/>
    <s v="No"/>
    <s v="0"/>
    <d v="2021-07-24T00:00:00"/>
    <d v="1899-12-30T12:10:25"/>
  </r>
  <r>
    <n v="1158"/>
    <s v="210000087253"/>
    <n v="60020533"/>
    <s v="Vijay Rambhau Likhar"/>
    <x v="10"/>
    <s v="Nagpur"/>
    <x v="383"/>
    <m/>
    <x v="30"/>
    <s v="Executives"/>
    <s v="E5"/>
    <s v="Yes"/>
    <s v="Yes"/>
    <s v="Yes"/>
    <s v="Yes"/>
    <s v="Yes"/>
    <s v="Yes"/>
    <s v="No"/>
    <s v="0"/>
    <d v="2021-07-26T00:00:00"/>
    <d v="1899-12-30T09:30:36"/>
  </r>
  <r>
    <n v="1191"/>
    <s v="210000087780"/>
    <n v="60031067"/>
    <s v="P Satyanarayana"/>
    <x v="10"/>
    <s v="Nagpur"/>
    <x v="397"/>
    <m/>
    <x v="30"/>
    <s v="Executives"/>
    <s v="E5"/>
    <s v="Yes"/>
    <s v="Yes"/>
    <s v="Yes"/>
    <s v="Yes"/>
    <s v="Yes"/>
    <s v="Yes"/>
    <s v="No"/>
    <s v="0"/>
    <d v="2021-07-26T00:00:00"/>
    <d v="1899-12-30T12:47:52"/>
  </r>
  <r>
    <n v="1197"/>
    <s v="210000088720"/>
    <n v="60002715"/>
    <s v="Dilip Kumar Gottimukulla"/>
    <x v="10"/>
    <s v="Nagpur"/>
    <x v="377"/>
    <m/>
    <x v="30"/>
    <s v="Executives"/>
    <s v="E5"/>
    <s v="Yes"/>
    <s v="Yes"/>
    <s v="Yes"/>
    <s v="Yes"/>
    <s v="Yes"/>
    <s v="Yes"/>
    <s v="No"/>
    <s v="0"/>
    <d v="2021-07-27T00:00:00"/>
    <d v="1899-12-30T10:22:22"/>
  </r>
  <r>
    <n v="1207"/>
    <s v="210000088620"/>
    <n v="60020790"/>
    <s v="Shashikant Balbhim Choudhari"/>
    <x v="10"/>
    <s v="Nagpur"/>
    <x v="406"/>
    <m/>
    <x v="30"/>
    <s v="Executives"/>
    <s v="E5"/>
    <s v="Yes"/>
    <s v="Yes"/>
    <s v="Yes"/>
    <s v="Yes"/>
    <s v="Yes"/>
    <s v="Yes"/>
    <s v="No"/>
    <s v="0"/>
    <d v="2021-07-27T00:00:00"/>
    <d v="1899-12-30T09:43:47"/>
  </r>
  <r>
    <n v="1231"/>
    <s v="210000089839"/>
    <n v="60031058"/>
    <s v="Bandaru Mallikarjuna Suresh"/>
    <x v="10"/>
    <s v="Nagpur"/>
    <x v="396"/>
    <m/>
    <x v="30"/>
    <s v="Executives"/>
    <s v="E5"/>
    <s v="Yes"/>
    <s v="Yes"/>
    <s v="Yes"/>
    <s v="Yes"/>
    <s v="Yes"/>
    <s v="Yes"/>
    <s v="No"/>
    <s v="0"/>
    <d v="2021-07-27T00:00:00"/>
    <d v="1899-12-30T21:11:14"/>
  </r>
  <r>
    <n v="1234"/>
    <s v="210000089896"/>
    <n v="60002868"/>
    <s v="Bramhanand Verma"/>
    <x v="10"/>
    <s v="Nagpur"/>
    <x v="395"/>
    <m/>
    <x v="31"/>
    <s v="Executives"/>
    <s v="E5"/>
    <s v="Yes"/>
    <s v="Yes"/>
    <s v="Yes"/>
    <s v="Yes"/>
    <s v="Yes"/>
    <s v="Yes"/>
    <s v="No"/>
    <s v="0"/>
    <d v="2021-07-27T00:00:00"/>
    <d v="1899-12-30T23:03:53"/>
  </r>
  <r>
    <n v="1253"/>
    <s v="210000090709"/>
    <n v="60002686"/>
    <s v="Banoth Bhadru"/>
    <x v="10"/>
    <s v="Nagpur"/>
    <x v="384"/>
    <m/>
    <x v="30"/>
    <s v="Executives"/>
    <s v="E5"/>
    <s v="Yes"/>
    <s v="Yes"/>
    <s v="Yes"/>
    <s v="Yes"/>
    <s v="Yes"/>
    <s v="Yes"/>
    <s v="No"/>
    <s v="0"/>
    <d v="2021-07-28T00:00:00"/>
    <d v="1899-12-30T13:44:33"/>
  </r>
  <r>
    <n v="1257"/>
    <s v="210000090685"/>
    <n v="60002783"/>
    <s v="Bala Sandeepkumar"/>
    <x v="10"/>
    <s v="Nagpur"/>
    <x v="378"/>
    <m/>
    <x v="31"/>
    <s v="Executives"/>
    <s v="E5"/>
    <s v="Yes"/>
    <s v="Yes"/>
    <s v="Yes"/>
    <s v="Yes"/>
    <s v="Yes"/>
    <s v="Yes"/>
    <s v="No"/>
    <s v="0"/>
    <d v="2021-07-28T00:00:00"/>
    <d v="1899-12-30T13:19:08"/>
  </r>
  <r>
    <n v="1262"/>
    <s v="210000090544"/>
    <n v="60002941"/>
    <s v="Nunavath Ravi"/>
    <x v="10"/>
    <s v="Nagpur"/>
    <x v="381"/>
    <m/>
    <x v="30"/>
    <s v="Executives"/>
    <s v="E5"/>
    <s v="Yes"/>
    <s v="Yes"/>
    <s v="Yes"/>
    <s v="Yes"/>
    <s v="Yes"/>
    <s v="Yes"/>
    <s v="No"/>
    <s v="0"/>
    <d v="2021-07-28T00:00:00"/>
    <d v="1899-12-30T12:25:54"/>
  </r>
  <r>
    <n v="1285"/>
    <s v="210000091156"/>
    <n v="60002604"/>
    <s v="Chandragiri Ravinder"/>
    <x v="10"/>
    <s v="Nagpur"/>
    <x v="377"/>
    <m/>
    <x v="30"/>
    <s v="Executives"/>
    <s v="E5"/>
    <s v="Yes"/>
    <s v="Yes"/>
    <s v="Yes"/>
    <s v="Yes"/>
    <s v="Yes"/>
    <s v="Yes"/>
    <s v="No"/>
    <s v="0"/>
    <d v="2021-07-28T00:00:00"/>
    <d v="1899-12-30T17:11:38"/>
  </r>
  <r>
    <n v="1295"/>
    <s v="210000091645"/>
    <n v="60002675"/>
    <s v="Anil Kumar"/>
    <x v="10"/>
    <s v="Nagpur"/>
    <x v="387"/>
    <m/>
    <x v="31"/>
    <s v="Executives"/>
    <s v="E5"/>
    <s v="Yes"/>
    <s v="Yes"/>
    <s v="Yes"/>
    <s v="Yes"/>
    <s v="Yes"/>
    <s v="Yes"/>
    <s v="No"/>
    <s v="0"/>
    <d v="2021-07-29T00:00:00"/>
    <d v="1899-12-30T09:50:05"/>
  </r>
  <r>
    <n v="1305"/>
    <s v="210000092162"/>
    <n v="60002150"/>
    <s v="Alladi Sreekanth"/>
    <x v="10"/>
    <s v="Nagpur"/>
    <x v="381"/>
    <m/>
    <x v="30"/>
    <s v="Executives"/>
    <s v="E5"/>
    <s v="Yes"/>
    <s v="Yes"/>
    <s v="Yes"/>
    <s v="Yes"/>
    <s v="Yes"/>
    <s v="Yes"/>
    <s v="No"/>
    <s v="0"/>
    <d v="2021-07-29T00:00:00"/>
    <d v="1899-12-30T14:05:00"/>
  </r>
  <r>
    <n v="1309"/>
    <s v="210000092387"/>
    <n v="60021005"/>
    <s v="Rakesh  Surendra Vhatkar"/>
    <x v="10"/>
    <s v="Nagpur"/>
    <x v="406"/>
    <m/>
    <x v="30"/>
    <s v="Executives"/>
    <s v="E5"/>
    <s v="Yes"/>
    <s v="Yes"/>
    <s v="Yes"/>
    <s v="Yes"/>
    <s v="Yes"/>
    <s v="Yes"/>
    <s v="No"/>
    <s v="0"/>
    <d v="2021-07-29T00:00:00"/>
    <d v="1899-12-30T16:08:57"/>
  </r>
  <r>
    <n v="1332"/>
    <s v="210000092963"/>
    <n v="60002540"/>
    <s v="Shruti Tripathi"/>
    <x v="10"/>
    <s v="Nagpur"/>
    <x v="384"/>
    <m/>
    <x v="30"/>
    <s v="Executives"/>
    <s v="E5"/>
    <s v="Yes"/>
    <s v="Yes"/>
    <s v="Yes"/>
    <s v="Yes"/>
    <s v="Yes"/>
    <s v="Yes"/>
    <s v="No"/>
    <s v="0"/>
    <d v="2021-07-30T00:00:00"/>
    <d v="1899-12-30T09:38:13"/>
  </r>
  <r>
    <n v="1348"/>
    <s v="210000093544"/>
    <n v="60002097"/>
    <s v="N Narasimha Rao"/>
    <x v="10"/>
    <s v="Nagpur"/>
    <x v="377"/>
    <m/>
    <x v="30"/>
    <s v="Executives"/>
    <s v="E5"/>
    <s v="Yes"/>
    <s v="Yes"/>
    <s v="Yes"/>
    <s v="Yes"/>
    <s v="Yes"/>
    <s v="Yes"/>
    <s v="No"/>
    <s v="0"/>
    <d v="2021-07-30T00:00:00"/>
    <d v="1899-12-30T14:29:06"/>
  </r>
  <r>
    <n v="1362"/>
    <s v="210000093938"/>
    <n v="60002744"/>
    <s v="Dinesh Reddy"/>
    <x v="10"/>
    <s v="Nagpur"/>
    <x v="390"/>
    <m/>
    <x v="31"/>
    <s v="Executives"/>
    <s v="E5"/>
    <s v="Yes"/>
    <s v="Yes"/>
    <s v="Yes"/>
    <s v="Yes"/>
    <s v="Yes"/>
    <s v="Yes"/>
    <s v="No"/>
    <s v="0"/>
    <d v="2021-07-30T00:00:00"/>
    <d v="1899-12-30T21:11:44"/>
  </r>
  <r>
    <n v="1381"/>
    <s v="310000000002"/>
    <n v="60002494"/>
    <s v="Sunil Kumar Sharma"/>
    <x v="10"/>
    <s v="Nagpur"/>
    <x v="5"/>
    <m/>
    <x v="2"/>
    <s v="Executives"/>
    <s v="E5"/>
    <s v="Yes"/>
    <s v="Yes"/>
    <s v="Yes"/>
    <s v="Yes"/>
    <s v="Yes"/>
    <s v="Yes"/>
    <s v="Yes"/>
    <s v="0"/>
    <d v="2021-07-31T00:00:00"/>
    <d v="1899-12-30T17:45:19"/>
  </r>
  <r>
    <n v="1395"/>
    <s v="210000096635"/>
    <n v="60040155"/>
    <s v="R P Gupta"/>
    <x v="10"/>
    <s v="Nagpur"/>
    <x v="391"/>
    <m/>
    <x v="30"/>
    <s v="Executives"/>
    <s v="E5"/>
    <s v="Yes"/>
    <s v="Yes"/>
    <s v="Yes"/>
    <s v="Yes"/>
    <s v="Yes"/>
    <s v="Yes"/>
    <s v="No"/>
    <s v="0"/>
    <d v="2021-08-06T00:00:00"/>
    <d v="1899-12-30T17:00:48"/>
  </r>
  <r>
    <n v="1396"/>
    <s v="210000078753"/>
    <n v="60001840"/>
    <s v="Sumegha Katiyar"/>
    <x v="10"/>
    <s v="Nagpur"/>
    <x v="377"/>
    <m/>
    <x v="30"/>
    <s v="Executives"/>
    <s v="E6"/>
    <s v="Yes"/>
    <s v="Yes"/>
    <s v="Yes"/>
    <s v="Yes"/>
    <s v="Yes"/>
    <s v="Yes"/>
    <s v="No"/>
    <s v="0"/>
    <d v="2021-07-02T00:00:00"/>
    <d v="1899-12-30T21:02:49"/>
  </r>
  <r>
    <n v="1422"/>
    <s v="210000082180"/>
    <n v="60020453"/>
    <s v="Krishnamurthy Ramesh Iyer"/>
    <x v="10"/>
    <s v="Nagpur"/>
    <x v="377"/>
    <m/>
    <x v="30"/>
    <s v="Executives"/>
    <s v="E6"/>
    <s v="Yes"/>
    <s v="Yes"/>
    <s v="Yes"/>
    <s v="Yes"/>
    <s v="Yes"/>
    <s v="Yes"/>
    <s v="No"/>
    <s v="0"/>
    <d v="2021-07-13T00:00:00"/>
    <d v="1899-12-30T12:21:43"/>
  </r>
  <r>
    <n v="1446"/>
    <s v="210000083871"/>
    <n v="60002350"/>
    <s v="Sreenivasulu Adiki"/>
    <x v="10"/>
    <s v="Nagpur"/>
    <x v="378"/>
    <m/>
    <x v="31"/>
    <s v="Executives"/>
    <s v="E6"/>
    <s v="Yes"/>
    <s v="Yes"/>
    <s v="Yes"/>
    <s v="Yes"/>
    <s v="Yes"/>
    <s v="Yes"/>
    <s v="No"/>
    <s v="0"/>
    <d v="2021-07-17T00:00:00"/>
    <d v="1899-12-30T16:06:37"/>
  </r>
  <r>
    <n v="1449"/>
    <s v="210000083780"/>
    <n v="60002333"/>
    <s v="Surya Kumar Lekkala"/>
    <x v="10"/>
    <s v="Nagpur"/>
    <x v="378"/>
    <m/>
    <x v="31"/>
    <s v="Executives"/>
    <s v="E6"/>
    <s v="Yes"/>
    <s v="Yes"/>
    <s v="Yes"/>
    <s v="Yes"/>
    <s v="Yes"/>
    <s v="Yes"/>
    <s v="No"/>
    <s v="0"/>
    <d v="2021-07-17T00:00:00"/>
    <d v="1899-12-30T16:07:42"/>
  </r>
  <r>
    <n v="1472"/>
    <s v="210000085244"/>
    <n v="60020906"/>
    <s v="Harshal Lalji Gaikwad"/>
    <x v="10"/>
    <s v="Nagpur"/>
    <x v="400"/>
    <m/>
    <x v="23"/>
    <s v="Executives"/>
    <s v="E6"/>
    <s v="Yes"/>
    <s v="Yes"/>
    <s v="Yes"/>
    <s v="Yes"/>
    <s v="Yes"/>
    <s v="Yes"/>
    <s v="No"/>
    <s v="0"/>
    <d v="2021-07-21T00:00:00"/>
    <d v="1899-12-30T18:49:59"/>
  </r>
  <r>
    <n v="1498"/>
    <s v="210000085973"/>
    <n v="60002481"/>
    <s v="Satyendra Singh Jangde"/>
    <x v="10"/>
    <s v="Nagpur"/>
    <x v="400"/>
    <m/>
    <x v="23"/>
    <s v="Executives"/>
    <s v="E6"/>
    <s v="Yes"/>
    <s v="Yes"/>
    <s v="Yes"/>
    <s v="Yes"/>
    <s v="Yes"/>
    <s v="Yes"/>
    <s v="No"/>
    <s v="0"/>
    <d v="2021-07-23T00:00:00"/>
    <d v="1899-12-30T10:50:48"/>
  </r>
  <r>
    <n v="1506"/>
    <s v="210000085886"/>
    <n v="60001973"/>
    <s v="Krishnanjaneyulu Machha"/>
    <x v="10"/>
    <s v="Nagpur"/>
    <x v="394"/>
    <m/>
    <x v="30"/>
    <s v="Executives"/>
    <s v="E6"/>
    <s v="Yes"/>
    <s v="Yes"/>
    <s v="Yes"/>
    <s v="Yes"/>
    <s v="Yes"/>
    <s v="Yes"/>
    <s v="No"/>
    <s v="0"/>
    <d v="2021-07-23T00:00:00"/>
    <d v="1899-12-30T09:50:43"/>
  </r>
  <r>
    <n v="1515"/>
    <s v="210000086095"/>
    <n v="60002322"/>
    <s v="Anil Kumar Gaddam"/>
    <x v="10"/>
    <s v="Nagpur"/>
    <x v="377"/>
    <m/>
    <x v="30"/>
    <s v="Executives"/>
    <s v="E6"/>
    <s v="Yes"/>
    <s v="Yes"/>
    <s v="Yes"/>
    <s v="Yes"/>
    <s v="Yes"/>
    <s v="Yes"/>
    <s v="No"/>
    <s v="0"/>
    <d v="2021-07-23T00:00:00"/>
    <d v="1899-12-30T12:20:01"/>
  </r>
  <r>
    <n v="1529"/>
    <s v="210000086832"/>
    <n v="60001983"/>
    <s v="Gulab Aabaji Shinde"/>
    <x v="10"/>
    <s v="Nagpur"/>
    <x v="383"/>
    <m/>
    <x v="30"/>
    <s v="Executives"/>
    <s v="E6"/>
    <s v="Yes"/>
    <s v="Yes"/>
    <s v="Yes"/>
    <s v="Yes"/>
    <s v="Yes"/>
    <s v="Yes"/>
    <s v="No"/>
    <s v="0"/>
    <d v="2021-07-24T00:00:00"/>
    <d v="1899-12-30T16:03:51"/>
  </r>
  <r>
    <n v="1535"/>
    <s v="210000086780"/>
    <n v="60016747"/>
    <s v="Deepak Kumar"/>
    <x v="10"/>
    <s v="Nagpur"/>
    <x v="399"/>
    <m/>
    <x v="31"/>
    <s v="Executives"/>
    <s v="E6"/>
    <s v="Yes"/>
    <s v="Yes"/>
    <s v="Yes"/>
    <s v="Yes"/>
    <s v="Yes"/>
    <s v="Yes"/>
    <s v="No"/>
    <s v="0"/>
    <d v="2021-07-24T00:00:00"/>
    <d v="1899-12-30T15:08:38"/>
  </r>
  <r>
    <n v="1544"/>
    <s v="210000087195"/>
    <n v="60002420"/>
    <s v="Ankit Prakash Vaishnao"/>
    <x v="10"/>
    <s v="Nagpur"/>
    <x v="377"/>
    <m/>
    <x v="30"/>
    <s v="Executives"/>
    <s v="E6"/>
    <s v="Yes"/>
    <s v="Yes"/>
    <s v="Yes"/>
    <s v="Yes"/>
    <s v="Yes"/>
    <s v="Yes"/>
    <s v="No"/>
    <s v="0"/>
    <d v="2021-07-25T00:00:00"/>
    <d v="1899-12-30T21:23:11"/>
  </r>
  <r>
    <n v="1553"/>
    <s v="210000087238"/>
    <n v="60001956"/>
    <s v="Madhulika Dave"/>
    <x v="10"/>
    <s v="Nagpur"/>
    <x v="385"/>
    <m/>
    <x v="31"/>
    <s v="Executives"/>
    <s v="E6"/>
    <s v="Yes"/>
    <s v="Yes"/>
    <s v="Yes"/>
    <s v="Yes"/>
    <s v="Yes"/>
    <s v="Yes"/>
    <s v="No"/>
    <s v="0"/>
    <d v="2021-07-26T00:00:00"/>
    <d v="1899-12-30T09:09:08"/>
  </r>
  <r>
    <n v="1568"/>
    <s v="210000087273"/>
    <n v="60020907"/>
    <s v="Pramod Bhanudas Chimankar"/>
    <x v="10"/>
    <s v="Nagpur"/>
    <x v="384"/>
    <m/>
    <x v="30"/>
    <s v="Executives"/>
    <s v="E6"/>
    <s v="Yes"/>
    <s v="Yes"/>
    <s v="Yes"/>
    <s v="Yes"/>
    <s v="Yes"/>
    <s v="Yes"/>
    <s v="No"/>
    <s v="0"/>
    <d v="2021-07-26T00:00:00"/>
    <d v="1899-12-30T09:31:34"/>
  </r>
  <r>
    <n v="1591"/>
    <s v="210000087919"/>
    <n v="60001940"/>
    <s v="Pradeep Agrawal"/>
    <x v="10"/>
    <s v="Nagpur"/>
    <x v="384"/>
    <m/>
    <x v="30"/>
    <s v="Executives"/>
    <s v="E6"/>
    <s v="Yes"/>
    <s v="Yes"/>
    <s v="Yes"/>
    <s v="Yes"/>
    <s v="Yes"/>
    <s v="Yes"/>
    <s v="No"/>
    <s v="0"/>
    <d v="2021-07-26T00:00:00"/>
    <d v="1899-12-30T14:42:48"/>
  </r>
  <r>
    <n v="1593"/>
    <s v="210000088224"/>
    <n v="60040360"/>
    <s v="Prabhu Bhandari"/>
    <x v="10"/>
    <s v="Nagpur"/>
    <x v="397"/>
    <m/>
    <x v="30"/>
    <s v="Executives"/>
    <s v="E6"/>
    <s v="Yes"/>
    <s v="Yes"/>
    <s v="Yes"/>
    <s v="Yes"/>
    <s v="Yes"/>
    <s v="Yes"/>
    <s v="No"/>
    <s v="0"/>
    <d v="2021-07-26T00:00:00"/>
    <d v="1899-12-30T16:52:24"/>
  </r>
  <r>
    <n v="1596"/>
    <s v="210000087937"/>
    <n v="60020686"/>
    <s v="Narendra Sadaram Ghormare"/>
    <x v="10"/>
    <s v="Nagpur"/>
    <x v="393"/>
    <m/>
    <x v="30"/>
    <s v="Executives"/>
    <s v="E6"/>
    <s v="Yes"/>
    <s v="Yes"/>
    <s v="Yes"/>
    <s v="Yes"/>
    <s v="Yes"/>
    <s v="Yes"/>
    <s v="No"/>
    <s v="0"/>
    <d v="2021-07-26T00:00:00"/>
    <d v="1899-12-30T14:34:40"/>
  </r>
  <r>
    <n v="1601"/>
    <s v="210000088408"/>
    <n v="60020915"/>
    <s v="Manish Kumar"/>
    <x v="10"/>
    <s v="Nagpur"/>
    <x v="377"/>
    <m/>
    <x v="30"/>
    <s v="Executives"/>
    <s v="E6"/>
    <s v="Yes"/>
    <s v="Yes"/>
    <s v="Yes"/>
    <s v="Yes"/>
    <s v="Yes"/>
    <s v="Yes"/>
    <s v="No"/>
    <s v="0"/>
    <d v="2021-07-26T00:00:00"/>
    <d v="1899-12-30T18:52:27"/>
  </r>
  <r>
    <n v="1604"/>
    <s v="210000088142"/>
    <n v="60002257"/>
    <s v="Sony Sam"/>
    <x v="10"/>
    <s v="Nagpur"/>
    <x v="377"/>
    <m/>
    <x v="30"/>
    <s v="Executives"/>
    <s v="E6"/>
    <s v="Yes"/>
    <s v="Yes"/>
    <s v="Yes"/>
    <s v="Yes"/>
    <s v="Yes"/>
    <s v="Yes"/>
    <s v="No"/>
    <s v="0"/>
    <d v="2021-07-26T00:00:00"/>
    <d v="1899-12-30T16:20:40"/>
  </r>
  <r>
    <n v="1610"/>
    <s v="210000088501"/>
    <n v="60002147"/>
    <s v="Shashi Ranjan"/>
    <x v="10"/>
    <s v="Nagpur"/>
    <x v="382"/>
    <m/>
    <x v="31"/>
    <s v="Executives"/>
    <s v="E6"/>
    <s v="Yes"/>
    <s v="Yes"/>
    <s v="Yes"/>
    <s v="Yes"/>
    <s v="Yes"/>
    <s v="Yes"/>
    <s v="No"/>
    <s v="0"/>
    <d v="2021-07-26T00:00:00"/>
    <d v="1899-12-30T21:00:34"/>
  </r>
  <r>
    <n v="1612"/>
    <s v="210000087920"/>
    <n v="60002054"/>
    <s v="Deepak Hurde"/>
    <x v="10"/>
    <s v="Nagpur"/>
    <x v="383"/>
    <m/>
    <x v="30"/>
    <s v="Executives"/>
    <s v="E6"/>
    <s v="Yes"/>
    <s v="Yes"/>
    <s v="Yes"/>
    <s v="Yes"/>
    <s v="Yes"/>
    <s v="Yes"/>
    <s v="No"/>
    <s v="0"/>
    <d v="2021-07-26T00:00:00"/>
    <d v="1899-12-30T14:42:56"/>
  </r>
  <r>
    <n v="1629"/>
    <s v="210000088391"/>
    <n v="60065144"/>
    <s v="Binod Kumar Shaw"/>
    <x v="10"/>
    <s v="Nagpur"/>
    <x v="377"/>
    <m/>
    <x v="30"/>
    <s v="Executives"/>
    <s v="E6"/>
    <s v="Yes"/>
    <s v="Yes"/>
    <s v="Yes"/>
    <s v="Yes"/>
    <s v="Yes"/>
    <s v="Yes"/>
    <s v="No"/>
    <s v="0"/>
    <d v="2021-07-26T00:00:00"/>
    <d v="1899-12-30T18:06:51"/>
  </r>
  <r>
    <n v="1634"/>
    <s v="210000088819"/>
    <n v="60001753"/>
    <s v="Devkant Sahu"/>
    <x v="10"/>
    <s v="Nagpur"/>
    <x v="382"/>
    <m/>
    <x v="31"/>
    <s v="Executives"/>
    <s v="E6"/>
    <s v="Yes"/>
    <s v="Yes"/>
    <s v="Yes"/>
    <s v="Yes"/>
    <s v="Yes"/>
    <s v="Yes"/>
    <s v="No"/>
    <s v="0"/>
    <d v="2021-07-27T00:00:00"/>
    <d v="1899-12-30T11:23:11"/>
  </r>
  <r>
    <n v="1649"/>
    <s v="210000089125"/>
    <n v="60001910"/>
    <s v="Chetan Krishna Mendhe"/>
    <x v="10"/>
    <s v="Nagpur"/>
    <x v="391"/>
    <m/>
    <x v="30"/>
    <s v="Executives"/>
    <s v="E6"/>
    <s v="Yes"/>
    <s v="Yes"/>
    <s v="Yes"/>
    <s v="Yes"/>
    <s v="Yes"/>
    <s v="Yes"/>
    <s v="No"/>
    <s v="0"/>
    <d v="2021-07-27T00:00:00"/>
    <d v="1899-12-30T13:00:47"/>
  </r>
  <r>
    <n v="1654"/>
    <s v="210000089031"/>
    <n v="60002073"/>
    <s v="Sriraj  V R"/>
    <x v="10"/>
    <s v="Nagpur"/>
    <x v="377"/>
    <m/>
    <x v="30"/>
    <s v="Executives"/>
    <s v="E6"/>
    <s v="Yes"/>
    <s v="Yes"/>
    <s v="Yes"/>
    <s v="Yes"/>
    <s v="Yes"/>
    <s v="Yes"/>
    <s v="No"/>
    <s v="0"/>
    <d v="2021-07-27T00:00:00"/>
    <d v="1899-12-30T12:27:14"/>
  </r>
  <r>
    <n v="1655"/>
    <s v="210000089025"/>
    <n v="60002070"/>
    <s v="Meera Joseph"/>
    <x v="10"/>
    <s v="Nagpur"/>
    <x v="377"/>
    <m/>
    <x v="30"/>
    <s v="Executives"/>
    <s v="E6"/>
    <s v="Yes"/>
    <s v="Yes"/>
    <s v="Yes"/>
    <s v="Yes"/>
    <s v="Yes"/>
    <s v="Yes"/>
    <s v="No"/>
    <s v="0"/>
    <d v="2021-07-27T00:00:00"/>
    <d v="1899-12-30T12:30:54"/>
  </r>
  <r>
    <n v="1656"/>
    <s v="210000089166"/>
    <n v="60030229"/>
    <s v="Kailash Brijlal Thakur"/>
    <x v="10"/>
    <s v="Nagpur"/>
    <x v="384"/>
    <m/>
    <x v="30"/>
    <s v="Executives"/>
    <s v="E6"/>
    <s v="Yes"/>
    <s v="Yes"/>
    <s v="Yes"/>
    <s v="Yes"/>
    <s v="Yes"/>
    <s v="Yes"/>
    <s v="No"/>
    <s v="0"/>
    <d v="2021-07-27T00:00:00"/>
    <d v="1899-12-30T13:25:27"/>
  </r>
  <r>
    <n v="1659"/>
    <s v="210000088804"/>
    <n v="60002220"/>
    <s v="Chittaranjan Muna"/>
    <x v="10"/>
    <s v="Nagpur"/>
    <x v="407"/>
    <m/>
    <x v="31"/>
    <s v="Executives"/>
    <s v="E6"/>
    <s v="Yes"/>
    <s v="Yes"/>
    <s v="Yes"/>
    <s v="Yes"/>
    <s v="Yes"/>
    <s v="Yes"/>
    <s v="No"/>
    <s v="0"/>
    <d v="2021-07-27T00:00:00"/>
    <d v="1899-12-30T10:54:24"/>
  </r>
  <r>
    <n v="1694"/>
    <s v="210000089932"/>
    <n v="60020558"/>
    <s v="Arun  Kumar Mishra"/>
    <x v="10"/>
    <s v="Nagpur"/>
    <x v="377"/>
    <m/>
    <x v="30"/>
    <s v="Executives"/>
    <s v="E6"/>
    <s v="Yes"/>
    <s v="Yes"/>
    <s v="Yes"/>
    <s v="Yes"/>
    <s v="Yes"/>
    <s v="Yes"/>
    <s v="No"/>
    <s v="0"/>
    <d v="2021-07-28T00:00:00"/>
    <d v="1899-12-30T08:08:59"/>
  </r>
  <r>
    <n v="1695"/>
    <s v="210000089938"/>
    <n v="60070295"/>
    <s v="Devidas S Katare"/>
    <x v="10"/>
    <s v="Nagpur"/>
    <x v="380"/>
    <m/>
    <x v="30"/>
    <s v="Executives"/>
    <s v="E6"/>
    <s v="Yes"/>
    <s v="Yes"/>
    <s v="Yes"/>
    <s v="Yes"/>
    <s v="Yes"/>
    <s v="Yes"/>
    <s v="No"/>
    <s v="0"/>
    <d v="2021-07-28T00:00:00"/>
    <d v="1899-12-30T08:51:41"/>
  </r>
  <r>
    <n v="1704"/>
    <s v="210000090585"/>
    <n v="60001966"/>
    <s v="Vaibhav Parganiha"/>
    <x v="10"/>
    <s v="Nagpur"/>
    <x v="399"/>
    <m/>
    <x v="31"/>
    <s v="Executives"/>
    <s v="E6"/>
    <s v="Yes"/>
    <s v="Yes"/>
    <s v="Yes"/>
    <s v="Yes"/>
    <s v="Yes"/>
    <s v="Yes"/>
    <s v="No"/>
    <s v="0"/>
    <d v="2021-07-28T00:00:00"/>
    <d v="1899-12-30T12:42:10"/>
  </r>
  <r>
    <n v="1721"/>
    <s v="210000090389"/>
    <n v="60001635"/>
    <s v="Sandeep Tirkey"/>
    <x v="10"/>
    <s v="Nagpur"/>
    <x v="398"/>
    <m/>
    <x v="31"/>
    <s v="Executives"/>
    <s v="E6"/>
    <s v="Yes"/>
    <s v="Yes"/>
    <s v="Yes"/>
    <s v="Yes"/>
    <s v="Yes"/>
    <s v="Yes"/>
    <s v="No"/>
    <s v="0"/>
    <d v="2021-07-28T00:00:00"/>
    <d v="1899-12-30T11:43:21"/>
  </r>
  <r>
    <n v="1744"/>
    <s v="210000091330"/>
    <n v="60016790"/>
    <s v="Vinod Babu Nakkina"/>
    <x v="10"/>
    <s v="Nagpur"/>
    <x v="386"/>
    <m/>
    <x v="30"/>
    <s v="Executives"/>
    <s v="E6"/>
    <s v="Yes"/>
    <s v="Yes"/>
    <s v="Yes"/>
    <s v="Yes"/>
    <s v="Yes"/>
    <s v="Yes"/>
    <s v="No"/>
    <s v="0"/>
    <d v="2021-07-28T00:00:00"/>
    <d v="1899-12-30T18:43:00"/>
  </r>
  <r>
    <n v="1748"/>
    <s v="210000091185"/>
    <n v="60020694"/>
    <s v="Nasirhusen I Shaikh"/>
    <x v="10"/>
    <s v="Nagpur"/>
    <x v="388"/>
    <m/>
    <x v="32"/>
    <s v="Executives"/>
    <s v="E6"/>
    <s v="Yes"/>
    <s v="Yes"/>
    <s v="Yes"/>
    <s v="Yes"/>
    <s v="Yes"/>
    <s v="Yes"/>
    <s v="No"/>
    <s v="0"/>
    <d v="2021-07-28T00:00:00"/>
    <d v="1899-12-30T17:19:15"/>
  </r>
  <r>
    <n v="1754"/>
    <s v="210000091082"/>
    <n v="60020563"/>
    <s v="Ram Ekbal Singh Yadav"/>
    <x v="10"/>
    <s v="Nagpur"/>
    <x v="386"/>
    <m/>
    <x v="30"/>
    <s v="Executives"/>
    <s v="E6"/>
    <s v="Yes"/>
    <s v="Yes"/>
    <s v="Yes"/>
    <s v="Yes"/>
    <s v="Yes"/>
    <s v="Yes"/>
    <s v="No"/>
    <s v="0"/>
    <d v="2021-07-28T00:00:00"/>
    <d v="1899-12-30T16:44:57"/>
  </r>
  <r>
    <n v="1764"/>
    <s v="210000091665"/>
    <n v="60020573"/>
    <s v="R M Patil"/>
    <x v="10"/>
    <s v="Nagpur"/>
    <x v="397"/>
    <m/>
    <x v="30"/>
    <s v="Executives"/>
    <s v="E6"/>
    <s v="Yes"/>
    <s v="Yes"/>
    <s v="Yes"/>
    <s v="Yes"/>
    <s v="Yes"/>
    <s v="Yes"/>
    <s v="No"/>
    <s v="0"/>
    <d v="2021-07-29T00:00:00"/>
    <d v="1899-12-30T10:02:33"/>
  </r>
  <r>
    <n v="1768"/>
    <s v="210000091641"/>
    <n v="60020559"/>
    <s v="Satywan Sahu"/>
    <x v="10"/>
    <s v="Nagpur"/>
    <x v="407"/>
    <m/>
    <x v="31"/>
    <s v="Executives"/>
    <s v="E6"/>
    <s v="Yes"/>
    <s v="Yes"/>
    <s v="Yes"/>
    <s v="Yes"/>
    <s v="Yes"/>
    <s v="Yes"/>
    <s v="No"/>
    <s v="0"/>
    <d v="2021-07-29T00:00:00"/>
    <d v="1899-12-30T09:49:13"/>
  </r>
  <r>
    <n v="1805"/>
    <s v="210000092517"/>
    <n v="60040187"/>
    <s v="D Raj Kumar"/>
    <x v="10"/>
    <s v="Nagpur"/>
    <x v="407"/>
    <m/>
    <x v="31"/>
    <s v="Executives"/>
    <s v="E6"/>
    <s v="Yes"/>
    <s v="Yes"/>
    <s v="Yes"/>
    <s v="Yes"/>
    <s v="Yes"/>
    <s v="Yes"/>
    <s v="No"/>
    <s v="0"/>
    <d v="2021-07-29T00:00:00"/>
    <d v="1899-12-30T17:03:08"/>
  </r>
  <r>
    <n v="1833"/>
    <s v="210000093011"/>
    <n v="60070296"/>
    <s v="Digambar M Shinde"/>
    <x v="10"/>
    <s v="Nagpur"/>
    <x v="397"/>
    <m/>
    <x v="30"/>
    <s v="Executives"/>
    <s v="E6"/>
    <s v="Yes"/>
    <s v="Yes"/>
    <s v="Yes"/>
    <s v="Yes"/>
    <s v="Yes"/>
    <s v="Yes"/>
    <s v="No"/>
    <s v="0"/>
    <d v="2021-07-30T00:00:00"/>
    <d v="1899-12-30T09:54:18"/>
  </r>
  <r>
    <n v="1844"/>
    <s v="210000093543"/>
    <n v="60021004"/>
    <s v="Majji Venkata Ramana Murty"/>
    <x v="10"/>
    <s v="Nagpur"/>
    <x v="377"/>
    <m/>
    <x v="30"/>
    <s v="Executives"/>
    <s v="E6"/>
    <s v="Yes"/>
    <s v="Yes"/>
    <s v="Yes"/>
    <s v="Yes"/>
    <s v="Yes"/>
    <s v="Yes"/>
    <s v="No"/>
    <s v="0"/>
    <d v="2021-07-30T00:00:00"/>
    <d v="1899-12-30T14:28:57"/>
  </r>
  <r>
    <n v="1845"/>
    <s v="210000093643"/>
    <n v="60020579"/>
    <s v="Omprakash Chandram"/>
    <x v="10"/>
    <s v="Nagpur"/>
    <x v="398"/>
    <m/>
    <x v="31"/>
    <s v="Executives"/>
    <s v="E6"/>
    <s v="Yes"/>
    <s v="Yes"/>
    <s v="Yes"/>
    <s v="Yes"/>
    <s v="Yes"/>
    <s v="Yes"/>
    <s v="No"/>
    <s v="0"/>
    <d v="2021-07-30T00:00:00"/>
    <d v="1899-12-30T15:45:45"/>
  </r>
  <r>
    <n v="1850"/>
    <s v="210000093533"/>
    <n v="60020997"/>
    <s v="Avinash Gajananrao Gedam"/>
    <x v="10"/>
    <s v="Nagpur"/>
    <x v="377"/>
    <m/>
    <x v="30"/>
    <s v="Executives"/>
    <s v="E6"/>
    <s v="Yes"/>
    <s v="Yes"/>
    <s v="Yes"/>
    <s v="Yes"/>
    <s v="Yes"/>
    <s v="Yes"/>
    <s v="No"/>
    <s v="0"/>
    <d v="2021-07-30T00:00:00"/>
    <d v="1899-12-30T14:22:06"/>
  </r>
  <r>
    <n v="1853"/>
    <s v="210000093604"/>
    <n v="60002339"/>
    <s v="Suburaj A"/>
    <x v="10"/>
    <s v="Nagpur"/>
    <x v="377"/>
    <m/>
    <x v="30"/>
    <s v="Executives"/>
    <s v="E6"/>
    <s v="Yes"/>
    <s v="Yes"/>
    <s v="Yes"/>
    <s v="Yes"/>
    <s v="Yes"/>
    <s v="Yes"/>
    <s v="No"/>
    <s v="0"/>
    <d v="2021-07-30T00:00:00"/>
    <d v="1899-12-30T15:29:29"/>
  </r>
  <r>
    <n v="1860"/>
    <s v="210000093742"/>
    <n v="60020565"/>
    <s v="Ranjit Thamke"/>
    <x v="10"/>
    <s v="Nagpur"/>
    <x v="396"/>
    <m/>
    <x v="30"/>
    <s v="Executives"/>
    <s v="E6"/>
    <s v="Yes"/>
    <s v="Yes"/>
    <s v="Yes"/>
    <s v="Yes"/>
    <s v="Yes"/>
    <s v="Yes"/>
    <s v="No"/>
    <s v="0"/>
    <d v="2021-07-30T00:00:00"/>
    <d v="1899-12-30T16:31:45"/>
  </r>
  <r>
    <n v="1905"/>
    <s v="210000095829"/>
    <n v="60001713"/>
    <s v="Shivram Meena"/>
    <x v="10"/>
    <s v="Nagpur"/>
    <x v="389"/>
    <m/>
    <x v="31"/>
    <s v="Executives"/>
    <s v="E6"/>
    <s v="Yes"/>
    <s v="Yes"/>
    <s v="Yes"/>
    <s v="Yes"/>
    <s v="Yes"/>
    <s v="Yes"/>
    <s v="No"/>
    <s v="0"/>
    <d v="2021-08-04T00:00:00"/>
    <d v="1899-12-30T17:10:40"/>
  </r>
  <r>
    <n v="1912"/>
    <s v="210000099626"/>
    <n v="60020535"/>
    <s v="Suresh Damodar Rokade"/>
    <x v="10"/>
    <s v="Nagpur"/>
    <x v="393"/>
    <m/>
    <x v="30"/>
    <s v="Executives"/>
    <s v="E6"/>
    <s v="Yes"/>
    <s v="Yes"/>
    <s v="Yes"/>
    <s v="Yes"/>
    <s v="Yes"/>
    <s v="Yes"/>
    <s v="No"/>
    <s v="0"/>
    <d v="2021-08-18T00:00:00"/>
    <d v="1899-12-30T15:41:15"/>
  </r>
  <r>
    <n v="1913"/>
    <s v="210000100060"/>
    <n v="60020161"/>
    <s v="P P Barad"/>
    <x v="10"/>
    <s v="Nagpur"/>
    <x v="391"/>
    <m/>
    <x v="30"/>
    <s v="Executives"/>
    <s v="E6"/>
    <s v="Yes"/>
    <s v="Yes"/>
    <s v="Yes"/>
    <s v="Yes"/>
    <s v="Yes"/>
    <s v="Yes"/>
    <s v="No"/>
    <s v="0"/>
    <d v="2021-08-20T00:00:00"/>
    <d v="1899-12-30T12:09:59"/>
  </r>
  <r>
    <n v="1921"/>
    <s v="210000079491"/>
    <n v="60001115"/>
    <s v="B S Krishnamurthy"/>
    <x v="10"/>
    <s v="Nagpur"/>
    <x v="381"/>
    <m/>
    <x v="30"/>
    <s v="Executives"/>
    <s v="E7"/>
    <s v="Yes"/>
    <s v="Yes"/>
    <s v="Yes"/>
    <s v="Yes"/>
    <s v="Yes"/>
    <s v="Yes"/>
    <s v="No"/>
    <s v="0"/>
    <d v="2021-07-05T00:00:00"/>
    <d v="1899-12-30T16:19:38"/>
  </r>
  <r>
    <n v="1922"/>
    <s v="210000079946"/>
    <n v="60070156"/>
    <s v="Vijesh Lal T"/>
    <x v="10"/>
    <s v="Nagpur"/>
    <x v="377"/>
    <m/>
    <x v="30"/>
    <s v="Executives"/>
    <s v="E7"/>
    <s v="Yes"/>
    <s v="Yes"/>
    <s v="Yes"/>
    <s v="Yes"/>
    <s v="Yes"/>
    <s v="Yes"/>
    <s v="No"/>
    <s v="0"/>
    <d v="2021-07-06T00:00:00"/>
    <d v="1899-12-30T15:55:13"/>
  </r>
  <r>
    <n v="1938"/>
    <s v="210000081954"/>
    <n v="60070206"/>
    <s v="Sanjay Sitaram Borkar"/>
    <x v="10"/>
    <s v="Nagpur"/>
    <x v="391"/>
    <m/>
    <x v="30"/>
    <s v="Executives"/>
    <s v="E7"/>
    <s v="Yes"/>
    <s v="Yes"/>
    <s v="Yes"/>
    <s v="Yes"/>
    <s v="Yes"/>
    <s v="Yes"/>
    <s v="No"/>
    <s v="0"/>
    <d v="2021-07-12T00:00:00"/>
    <d v="1899-12-30T16:05:08"/>
  </r>
  <r>
    <n v="1978"/>
    <s v="210000084690"/>
    <n v="60001073"/>
    <s v="Vinit Kumar"/>
    <x v="10"/>
    <s v="Nagpur"/>
    <x v="381"/>
    <m/>
    <x v="30"/>
    <s v="Executives"/>
    <s v="E7"/>
    <s v="Yes"/>
    <s v="Yes"/>
    <s v="Yes"/>
    <s v="Yes"/>
    <s v="Yes"/>
    <s v="Yes"/>
    <s v="No"/>
    <s v="0"/>
    <d v="2021-07-20T00:00:00"/>
    <d v="1899-12-30T10:46:18"/>
  </r>
  <r>
    <n v="1989"/>
    <s v="210000085622"/>
    <n v="60020131"/>
    <s v="Kashinath Dashrathji Domewale"/>
    <x v="10"/>
    <s v="Nagpur"/>
    <x v="381"/>
    <m/>
    <x v="30"/>
    <s v="Executives"/>
    <s v="E7"/>
    <s v="Yes"/>
    <s v="Yes"/>
    <s v="Yes"/>
    <s v="Yes"/>
    <s v="Yes"/>
    <s v="Yes"/>
    <s v="No"/>
    <s v="0"/>
    <d v="2021-07-22T00:00:00"/>
    <d v="1899-12-30T16:01:18"/>
  </r>
  <r>
    <n v="2011"/>
    <s v="210000086558"/>
    <n v="60020116"/>
    <s v="Sudarshan Telang"/>
    <x v="10"/>
    <s v="Nagpur"/>
    <x v="377"/>
    <m/>
    <x v="30"/>
    <s v="Executives"/>
    <s v="E7"/>
    <s v="Yes"/>
    <s v="Yes"/>
    <s v="Yes"/>
    <s v="Yes"/>
    <s v="Yes"/>
    <s v="Yes"/>
    <s v="No"/>
    <s v="0"/>
    <d v="2021-07-24T00:00:00"/>
    <d v="1899-12-30T09:59:37"/>
  </r>
  <r>
    <n v="2019"/>
    <s v="210000086871"/>
    <n v="60001911"/>
    <s v="Ritesh Ishwarji Mendhe"/>
    <x v="10"/>
    <s v="Nagpur"/>
    <x v="380"/>
    <m/>
    <x v="30"/>
    <s v="Executives"/>
    <s v="E7"/>
    <s v="Yes"/>
    <s v="Yes"/>
    <s v="Yes"/>
    <s v="Yes"/>
    <s v="Yes"/>
    <s v="Yes"/>
    <s v="No"/>
    <s v="0"/>
    <d v="2021-07-24T00:00:00"/>
    <d v="1899-12-30T16:24:12"/>
  </r>
  <r>
    <n v="2020"/>
    <s v="210000086805"/>
    <n v="60020561"/>
    <s v="Kamlesh Mahajan"/>
    <x v="10"/>
    <s v="Nagpur"/>
    <x v="381"/>
    <m/>
    <x v="30"/>
    <s v="Executives"/>
    <s v="E7"/>
    <s v="Yes"/>
    <s v="Yes"/>
    <s v="Yes"/>
    <s v="Yes"/>
    <s v="Yes"/>
    <s v="Yes"/>
    <s v="No"/>
    <s v="0"/>
    <d v="2021-07-24T00:00:00"/>
    <d v="1899-12-30T15:23:27"/>
  </r>
  <r>
    <n v="2025"/>
    <s v="210000087151"/>
    <n v="60001703"/>
    <s v="Parimal Vaidya"/>
    <x v="10"/>
    <s v="Nagpur"/>
    <x v="381"/>
    <m/>
    <x v="30"/>
    <s v="Executives"/>
    <s v="E7"/>
    <s v="Yes"/>
    <s v="Yes"/>
    <s v="Yes"/>
    <s v="Yes"/>
    <s v="Yes"/>
    <s v="Yes"/>
    <s v="No"/>
    <s v="0"/>
    <d v="2021-07-25T00:00:00"/>
    <d v="1899-12-30T17:46:19"/>
  </r>
  <r>
    <n v="2076"/>
    <s v="210000088181"/>
    <n v="60002030"/>
    <s v="Ravi Wadyalkar"/>
    <x v="10"/>
    <s v="Nagpur"/>
    <x v="380"/>
    <m/>
    <x v="30"/>
    <s v="Executives"/>
    <s v="E7"/>
    <s v="Yes"/>
    <s v="Yes"/>
    <s v="Yes"/>
    <s v="Yes"/>
    <s v="Yes"/>
    <s v="Yes"/>
    <s v="No"/>
    <s v="0"/>
    <d v="2021-07-26T00:00:00"/>
    <d v="1899-12-30T16:35:40"/>
  </r>
  <r>
    <n v="2078"/>
    <s v="210000088280"/>
    <n v="60020132"/>
    <s v="Pitam Singh"/>
    <x v="10"/>
    <s v="Nagpur"/>
    <x v="380"/>
    <m/>
    <x v="30"/>
    <s v="Executives"/>
    <s v="E7"/>
    <s v="Yes"/>
    <s v="Yes"/>
    <s v="Yes"/>
    <s v="Yes"/>
    <s v="Yes"/>
    <s v="Yes"/>
    <s v="No"/>
    <s v="0"/>
    <d v="2021-07-26T00:00:00"/>
    <d v="1899-12-30T17:20:01"/>
  </r>
  <r>
    <n v="2083"/>
    <s v="210000088338"/>
    <n v="60000997"/>
    <s v="Pankaj Narayan Dalal"/>
    <x v="10"/>
    <s v="Nagpur"/>
    <x v="377"/>
    <m/>
    <x v="30"/>
    <s v="Executives"/>
    <s v="E7"/>
    <s v="Yes"/>
    <s v="Yes"/>
    <s v="Yes"/>
    <s v="Yes"/>
    <s v="Yes"/>
    <s v="Yes"/>
    <s v="No"/>
    <s v="0"/>
    <d v="2021-07-26T00:00:00"/>
    <d v="1899-12-30T17:53:52"/>
  </r>
  <r>
    <n v="2094"/>
    <s v="210000088446"/>
    <n v="60001485"/>
    <s v="Deepak Kumar Sahoo"/>
    <x v="10"/>
    <s v="Nagpur"/>
    <x v="377"/>
    <m/>
    <x v="30"/>
    <s v="Executives"/>
    <s v="E7"/>
    <s v="Yes"/>
    <s v="Yes"/>
    <s v="Yes"/>
    <s v="Yes"/>
    <s v="Yes"/>
    <s v="Yes"/>
    <s v="No"/>
    <s v="0"/>
    <d v="2021-07-26T00:00:00"/>
    <d v="1899-12-30T19:30:36"/>
  </r>
  <r>
    <n v="2101"/>
    <s v="210000087928"/>
    <n v="60001771"/>
    <s v="Nishchay Xalxo"/>
    <x v="10"/>
    <s v="Nagpur"/>
    <x v="383"/>
    <m/>
    <x v="30"/>
    <s v="Executives"/>
    <s v="E7"/>
    <s v="Yes"/>
    <s v="Yes"/>
    <s v="Yes"/>
    <s v="Yes"/>
    <s v="Yes"/>
    <s v="Yes"/>
    <s v="No"/>
    <s v="0"/>
    <d v="2021-07-26T00:00:00"/>
    <d v="1899-12-30T14:30:40"/>
  </r>
  <r>
    <n v="2109"/>
    <s v="210000087886"/>
    <n v="60001435"/>
    <s v="Vineet Shawrav Tigga"/>
    <x v="10"/>
    <s v="Nagpur"/>
    <x v="382"/>
    <m/>
    <x v="31"/>
    <s v="Executives"/>
    <s v="E7"/>
    <s v="Yes"/>
    <s v="Yes"/>
    <s v="Yes"/>
    <s v="Yes"/>
    <s v="Yes"/>
    <s v="Yes"/>
    <s v="No"/>
    <s v="0"/>
    <d v="2021-07-26T00:00:00"/>
    <d v="1899-12-30T13:36:58"/>
  </r>
  <r>
    <n v="2114"/>
    <s v="210000089100"/>
    <n v="60001410"/>
    <s v="Chandan ."/>
    <x v="10"/>
    <s v="Nagpur"/>
    <x v="385"/>
    <m/>
    <x v="31"/>
    <s v="Executives"/>
    <s v="E7"/>
    <s v="Yes"/>
    <s v="Yes"/>
    <s v="Yes"/>
    <s v="Yes"/>
    <s v="Yes"/>
    <s v="Yes"/>
    <s v="No"/>
    <s v="0"/>
    <d v="2021-07-27T00:00:00"/>
    <d v="1899-12-30T12:57:22"/>
  </r>
  <r>
    <n v="2120"/>
    <s v="210000089067"/>
    <n v="60020118"/>
    <s v="Chandra Bhooshan Tokekar"/>
    <x v="10"/>
    <s v="Nagpur"/>
    <x v="378"/>
    <m/>
    <x v="31"/>
    <s v="Executives"/>
    <s v="E7"/>
    <s v="Yes"/>
    <s v="Yes"/>
    <s v="Yes"/>
    <s v="Yes"/>
    <s v="Yes"/>
    <s v="Yes"/>
    <s v="No"/>
    <s v="0"/>
    <d v="2021-07-27T00:00:00"/>
    <d v="1899-12-30T12:46:42"/>
  </r>
  <r>
    <n v="2121"/>
    <s v="210000089233"/>
    <n v="60001099"/>
    <s v="Sunil Kumar T V"/>
    <x v="10"/>
    <s v="Nagpur"/>
    <x v="381"/>
    <m/>
    <x v="30"/>
    <s v="Executives"/>
    <s v="E7"/>
    <s v="Yes"/>
    <s v="Yes"/>
    <s v="Yes"/>
    <s v="Yes"/>
    <s v="Yes"/>
    <s v="Yes"/>
    <s v="No"/>
    <s v="0"/>
    <d v="2021-07-27T00:00:00"/>
    <d v="1899-12-30T14:24:09"/>
  </r>
  <r>
    <n v="2131"/>
    <s v="210000088713"/>
    <n v="60001474"/>
    <s v="Rahul Tiwari"/>
    <x v="10"/>
    <s v="Nagpur"/>
    <x v="386"/>
    <m/>
    <x v="30"/>
    <s v="Executives"/>
    <s v="E7"/>
    <s v="Yes"/>
    <s v="Yes"/>
    <s v="Yes"/>
    <s v="Yes"/>
    <s v="Yes"/>
    <s v="Yes"/>
    <s v="No"/>
    <s v="0"/>
    <d v="2021-07-27T00:00:00"/>
    <d v="1899-12-30T10:12:00"/>
  </r>
  <r>
    <n v="2138"/>
    <s v="210000089405"/>
    <n v="60020911"/>
    <s v="Dadasaheb Balasaheb Kachare"/>
    <x v="10"/>
    <s v="Nagpur"/>
    <x v="392"/>
    <m/>
    <x v="30"/>
    <s v="Executives"/>
    <s v="E7"/>
    <s v="Yes"/>
    <s v="Yes"/>
    <s v="Yes"/>
    <s v="Yes"/>
    <s v="Yes"/>
    <s v="Yes"/>
    <s v="No"/>
    <s v="0"/>
    <d v="2021-07-27T00:00:00"/>
    <d v="1899-12-30T16:05:06"/>
  </r>
  <r>
    <n v="2152"/>
    <s v="210000089942"/>
    <n v="60016869"/>
    <s v="Shripad Waman Kolte"/>
    <x v="10"/>
    <s v="Nagpur"/>
    <x v="390"/>
    <m/>
    <x v="31"/>
    <s v="Executives"/>
    <s v="E7"/>
    <s v="Yes"/>
    <s v="Yes"/>
    <s v="Yes"/>
    <s v="Yes"/>
    <s v="Yes"/>
    <s v="Yes"/>
    <s v="No"/>
    <s v="0"/>
    <d v="2021-07-28T00:00:00"/>
    <d v="1899-12-30T09:13:22"/>
  </r>
  <r>
    <n v="2168"/>
    <s v="210000090377"/>
    <n v="60001483"/>
    <s v="Vijay Anand Das Mahant"/>
    <x v="10"/>
    <s v="Nagpur"/>
    <x v="395"/>
    <m/>
    <x v="31"/>
    <s v="Executives"/>
    <s v="E7"/>
    <s v="Yes"/>
    <s v="Yes"/>
    <s v="Yes"/>
    <s v="Yes"/>
    <s v="Yes"/>
    <s v="Yes"/>
    <s v="No"/>
    <s v="0"/>
    <d v="2021-07-28T00:00:00"/>
    <d v="1899-12-30T11:35:57"/>
  </r>
  <r>
    <n v="2177"/>
    <s v="210000090363"/>
    <n v="60070290"/>
    <s v="Vaibhav Bhojraj Bhandarkar"/>
    <x v="10"/>
    <s v="Nagpur"/>
    <x v="403"/>
    <m/>
    <x v="30"/>
    <s v="Executives"/>
    <s v="E7"/>
    <s v="Yes"/>
    <s v="Yes"/>
    <s v="Yes"/>
    <s v="Yes"/>
    <s v="Yes"/>
    <s v="Yes"/>
    <s v="No"/>
    <s v="0"/>
    <d v="2021-07-28T00:00:00"/>
    <d v="1899-12-30T11:26:26"/>
  </r>
  <r>
    <n v="2215"/>
    <s v="210000092202"/>
    <n v="60001202"/>
    <s v="Abhinay Chouksey"/>
    <x v="10"/>
    <s v="Nagpur"/>
    <x v="381"/>
    <m/>
    <x v="30"/>
    <s v="Executives"/>
    <s v="E7"/>
    <s v="Yes"/>
    <s v="Yes"/>
    <s v="Yes"/>
    <s v="Yes"/>
    <s v="Yes"/>
    <s v="Yes"/>
    <s v="No"/>
    <s v="0"/>
    <d v="2021-07-29T00:00:00"/>
    <d v="1899-12-30T14:19:22"/>
  </r>
  <r>
    <n v="2240"/>
    <s v="210000093010"/>
    <n v="60020169"/>
    <s v="Rajendra Wasudeorao Wasnikar"/>
    <x v="10"/>
    <s v="Nagpur"/>
    <x v="377"/>
    <m/>
    <x v="30"/>
    <s v="Executives"/>
    <s v="E7"/>
    <s v="Yes"/>
    <s v="Yes"/>
    <s v="Yes"/>
    <s v="Yes"/>
    <s v="Yes"/>
    <s v="Yes"/>
    <s v="No"/>
    <s v="0"/>
    <d v="2021-07-30T00:00:00"/>
    <d v="1899-12-30T10:04:43"/>
  </r>
  <r>
    <n v="2255"/>
    <s v="210000093627"/>
    <n v="60001450"/>
    <s v="Hitendra D Wankhede"/>
    <x v="10"/>
    <s v="Nagpur"/>
    <x v="402"/>
    <m/>
    <x v="30"/>
    <s v="Executives"/>
    <s v="E7"/>
    <s v="Yes"/>
    <s v="Yes"/>
    <s v="Yes"/>
    <s v="Yes"/>
    <s v="Yes"/>
    <s v="Yes"/>
    <s v="No"/>
    <s v="0"/>
    <d v="2021-07-30T00:00:00"/>
    <d v="1899-12-30T15:44:20"/>
  </r>
  <r>
    <n v="2279"/>
    <s v="210000094335"/>
    <n v="60040714"/>
    <s v="Shekhar Kumar"/>
    <x v="10"/>
    <s v="Nagpur"/>
    <x v="400"/>
    <m/>
    <x v="23"/>
    <s v="Executives"/>
    <s v="E7"/>
    <s v="Yes"/>
    <s v="Yes"/>
    <s v="Yes"/>
    <s v="Yes"/>
    <s v="Yes"/>
    <s v="Yes"/>
    <s v="No"/>
    <s v="0"/>
    <d v="2021-07-31T00:00:00"/>
    <d v="1899-12-30T12:15:03"/>
  </r>
  <r>
    <n v="2302"/>
    <s v="210000100119"/>
    <n v="60030152"/>
    <s v="T NAGESWARA RAO"/>
    <x v="10"/>
    <s v="Nagpur"/>
    <x v="391"/>
    <m/>
    <x v="30"/>
    <s v="Executives"/>
    <s v="E7"/>
    <s v="Yes"/>
    <s v="Yes"/>
    <s v="Yes"/>
    <s v="Yes"/>
    <s v="Yes"/>
    <s v="Yes"/>
    <s v="No"/>
    <s v="0"/>
    <d v="2021-08-20T00:00:00"/>
    <d v="1899-12-30T13:17:31"/>
  </r>
  <r>
    <n v="2303"/>
    <s v="210000100057"/>
    <n v="60040153"/>
    <s v="Dewa Shanker Singh"/>
    <x v="10"/>
    <s v="Nagpur"/>
    <x v="381"/>
    <m/>
    <x v="30"/>
    <s v="Executives"/>
    <s v="E7"/>
    <s v="Yes"/>
    <s v="Yes"/>
    <s v="Yes"/>
    <s v="Yes"/>
    <s v="Yes"/>
    <s v="Yes"/>
    <s v="No"/>
    <s v="0"/>
    <d v="2021-08-20T00:00:00"/>
    <d v="1899-12-30T11:06:35"/>
  </r>
  <r>
    <n v="2337"/>
    <s v="210000083147"/>
    <n v="60030729"/>
    <s v="Mohan Kumar S"/>
    <x v="10"/>
    <s v="Nagpur"/>
    <x v="380"/>
    <m/>
    <x v="30"/>
    <s v="Executives"/>
    <s v="E8"/>
    <s v="Yes"/>
    <s v="Yes"/>
    <s v="Yes"/>
    <s v="Yes"/>
    <s v="Yes"/>
    <s v="Yes"/>
    <s v="No"/>
    <s v="0"/>
    <d v="2021-07-15T00:00:00"/>
    <d v="1899-12-30T14:44:57"/>
  </r>
  <r>
    <n v="2402"/>
    <s v="210000087014"/>
    <n v="60040336"/>
    <s v="Prasanta Kumar Mahalik"/>
    <x v="10"/>
    <s v="Nagpur"/>
    <x v="389"/>
    <m/>
    <x v="31"/>
    <s v="Executives"/>
    <s v="E8"/>
    <s v="Yes"/>
    <s v="Yes"/>
    <s v="Yes"/>
    <s v="Yes"/>
    <s v="Yes"/>
    <s v="Yes"/>
    <s v="No"/>
    <s v="0"/>
    <d v="2021-07-25T00:00:00"/>
    <d v="1899-12-30T09:41:05"/>
  </r>
  <r>
    <n v="2440"/>
    <s v="210000088609"/>
    <n v="60016316"/>
    <s v="M Arun Kashinath"/>
    <x v="10"/>
    <s v="Nagpur"/>
    <x v="397"/>
    <m/>
    <x v="30"/>
    <s v="Executives"/>
    <s v="E8"/>
    <s v="Yes"/>
    <s v="Yes"/>
    <s v="Yes"/>
    <s v="Yes"/>
    <s v="Yes"/>
    <s v="Yes"/>
    <s v="No"/>
    <s v="0"/>
    <d v="2021-07-27T00:00:00"/>
    <d v="1899-12-30T09:35:27"/>
  </r>
  <r>
    <n v="2449"/>
    <s v="210000089152"/>
    <n v="60030739"/>
    <s v="Anilbabu Goudappa Naik"/>
    <x v="10"/>
    <s v="Nagpur"/>
    <x v="388"/>
    <m/>
    <x v="32"/>
    <s v="Executives"/>
    <s v="E8"/>
    <s v="Yes"/>
    <s v="Yes"/>
    <s v="Yes"/>
    <s v="Yes"/>
    <s v="Yes"/>
    <s v="Yes"/>
    <s v="No"/>
    <s v="0"/>
    <d v="2021-07-27T00:00:00"/>
    <d v="1899-12-30T13:10:23"/>
  </r>
  <r>
    <n v="2478"/>
    <s v="210000090084"/>
    <n v="60030130"/>
    <s v="A Nagaraju"/>
    <x v="10"/>
    <s v="Nagpur"/>
    <x v="377"/>
    <m/>
    <x v="30"/>
    <s v="Executives"/>
    <s v="E8"/>
    <s v="Yes"/>
    <s v="Yes"/>
    <s v="Yes"/>
    <s v="Yes"/>
    <s v="Yes"/>
    <s v="Yes"/>
    <s v="No"/>
    <s v="0"/>
    <d v="2021-07-28T00:00:00"/>
    <d v="1899-12-30T10:05:54"/>
  </r>
  <r>
    <n v="2486"/>
    <s v="210000090281"/>
    <n v="60000756"/>
    <s v="M Thirumala Reddy"/>
    <x v="10"/>
    <s v="Nagpur"/>
    <x v="396"/>
    <m/>
    <x v="30"/>
    <s v="Executives"/>
    <s v="E8"/>
    <s v="Yes"/>
    <s v="Yes"/>
    <s v="Yes"/>
    <s v="Yes"/>
    <s v="Yes"/>
    <s v="Yes"/>
    <s v="No"/>
    <s v="0"/>
    <d v="2021-07-28T00:00:00"/>
    <d v="1899-12-30T11:05:44"/>
  </r>
  <r>
    <n v="2497"/>
    <s v="210000090570"/>
    <n v="60000741"/>
    <s v="Rajneesh Tiwari"/>
    <x v="10"/>
    <s v="Nagpur"/>
    <x v="378"/>
    <m/>
    <x v="31"/>
    <s v="Executives"/>
    <s v="E8"/>
    <s v="Yes"/>
    <s v="Yes"/>
    <s v="Yes"/>
    <s v="Yes"/>
    <s v="Yes"/>
    <s v="Yes"/>
    <s v="No"/>
    <s v="0"/>
    <d v="2021-07-28T00:00:00"/>
    <d v="1899-12-30T12:42:15"/>
  </r>
  <r>
    <n v="2501"/>
    <s v="210000091497"/>
    <n v="60040737"/>
    <s v="A Sensarma"/>
    <x v="10"/>
    <s v="Nagpur"/>
    <x v="391"/>
    <m/>
    <x v="30"/>
    <s v="Executives"/>
    <s v="E8"/>
    <s v="Yes"/>
    <s v="Yes"/>
    <s v="Yes"/>
    <s v="Yes"/>
    <s v="Yes"/>
    <s v="Yes"/>
    <s v="No"/>
    <s v="0"/>
    <d v="2021-07-28T00:00:00"/>
    <d v="1899-12-30T22:12:34"/>
  </r>
  <r>
    <n v="2518"/>
    <s v="210000092537"/>
    <n v="60000860"/>
    <s v="Mayank Singh"/>
    <x v="10"/>
    <s v="Nagpur"/>
    <x v="399"/>
    <m/>
    <x v="31"/>
    <s v="Executives"/>
    <s v="E8"/>
    <s v="Yes"/>
    <s v="Yes"/>
    <s v="Yes"/>
    <s v="Yes"/>
    <s v="Yes"/>
    <s v="Yes"/>
    <s v="No"/>
    <s v="0"/>
    <d v="2021-07-29T00:00:00"/>
    <d v="1899-12-30T17:27:06"/>
  </r>
  <r>
    <n v="2528"/>
    <s v="210000093734"/>
    <n v="60020126"/>
    <s v="Dr. Rajendra Kumar Dubey"/>
    <x v="10"/>
    <s v="Nagpur"/>
    <x v="377"/>
    <m/>
    <x v="30"/>
    <s v="Executives"/>
    <s v="E8"/>
    <s v="Yes"/>
    <s v="Yes"/>
    <s v="Yes"/>
    <s v="Yes"/>
    <s v="Yes"/>
    <s v="Yes"/>
    <s v="No"/>
    <s v="0"/>
    <d v="2021-07-30T00:00:00"/>
    <d v="1899-12-30T16:29:50"/>
  </r>
  <r>
    <n v="2564"/>
    <s v="210000084416"/>
    <n v="60000469"/>
    <s v="Ravindar Kumar S"/>
    <x v="10"/>
    <s v="Nagpur"/>
    <x v="377"/>
    <m/>
    <x v="30"/>
    <s v="Executives"/>
    <s v="E9"/>
    <s v="Yes"/>
    <s v="Yes"/>
    <s v="Yes"/>
    <s v="Yes"/>
    <s v="Yes"/>
    <s v="Yes"/>
    <s v="No"/>
    <s v="0"/>
    <d v="2021-07-19T00:00:00"/>
    <d v="1899-12-30T16:31:20"/>
  </r>
  <r>
    <n v="2578"/>
    <s v="210000090578"/>
    <n v="60010875"/>
    <s v="S K Dambhare"/>
    <x v="10"/>
    <s v="Nagpur"/>
    <x v="378"/>
    <m/>
    <x v="31"/>
    <s v="Executives"/>
    <s v="E9"/>
    <s v="Yes"/>
    <s v="Yes"/>
    <s v="Yes"/>
    <s v="Yes"/>
    <s v="Yes"/>
    <s v="Yes"/>
    <s v="No"/>
    <s v="0"/>
    <d v="2021-07-28T00:00:00"/>
    <d v="1899-12-30T12:30:21"/>
  </r>
  <r>
    <n v="2597"/>
    <s v="210000082554"/>
    <n v="60021283"/>
    <s v="Shubham Kumar"/>
    <x v="10"/>
    <s v="Nagpur"/>
    <x v="382"/>
    <m/>
    <x v="31"/>
    <s v="Supervisors"/>
    <s v="S1"/>
    <s v="Yes"/>
    <s v="Yes"/>
    <s v="Yes"/>
    <s v="Yes"/>
    <s v="Yes"/>
    <s v="Yes"/>
    <s v="No"/>
    <s v="0"/>
    <d v="2021-07-13T00:00:00"/>
    <d v="1899-12-30T19:46:58"/>
  </r>
  <r>
    <n v="2605"/>
    <s v="210000083644"/>
    <n v="60021096"/>
    <s v="Amit Koshta"/>
    <x v="10"/>
    <s v="Nagpur"/>
    <x v="377"/>
    <m/>
    <x v="30"/>
    <s v="Supervisors"/>
    <s v="S1"/>
    <s v="Yes"/>
    <s v="Yes"/>
    <s v="Yes"/>
    <s v="Yes"/>
    <s v="Yes"/>
    <s v="Yes"/>
    <s v="No"/>
    <s v="0"/>
    <d v="2021-07-16T00:00:00"/>
    <d v="1899-12-30T17:34:10"/>
  </r>
  <r>
    <n v="2615"/>
    <s v="210000085057"/>
    <n v="60021255"/>
    <s v="Suraj Kumar Sharma"/>
    <x v="10"/>
    <s v="Nagpur"/>
    <x v="392"/>
    <m/>
    <x v="30"/>
    <s v="Supervisors"/>
    <s v="S1"/>
    <s v="Yes"/>
    <s v="Yes"/>
    <s v="Yes"/>
    <s v="Yes"/>
    <s v="Yes"/>
    <s v="Yes"/>
    <s v="No"/>
    <s v="0"/>
    <d v="2021-07-21T00:00:00"/>
    <d v="1899-12-30T08:58:05"/>
  </r>
  <r>
    <n v="2618"/>
    <s v="210000085537"/>
    <n v="60021309"/>
    <s v="Prajwal Chhatrapati Dhumatkar"/>
    <x v="10"/>
    <s v="Nagpur"/>
    <x v="381"/>
    <m/>
    <x v="30"/>
    <s v="Supervisors"/>
    <s v="S1"/>
    <s v="Yes"/>
    <s v="Yes"/>
    <s v="Yes"/>
    <s v="Yes"/>
    <s v="Yes"/>
    <s v="Yes"/>
    <s v="No"/>
    <s v="0"/>
    <d v="2021-07-22T00:00:00"/>
    <d v="1899-12-30T15:03:17"/>
  </r>
  <r>
    <n v="2620"/>
    <s v="210000086071"/>
    <n v="60021302"/>
    <s v="Nilesh Kumar Verma"/>
    <x v="10"/>
    <s v="Nagpur"/>
    <x v="392"/>
    <m/>
    <x v="30"/>
    <s v="Supervisors"/>
    <s v="S1"/>
    <s v="Yes"/>
    <s v="Yes"/>
    <s v="Yes"/>
    <s v="Yes"/>
    <s v="Yes"/>
    <s v="Yes"/>
    <s v="No"/>
    <s v="0"/>
    <d v="2021-07-23T00:00:00"/>
    <d v="1899-12-30T12:09:07"/>
  </r>
  <r>
    <n v="2623"/>
    <s v="210000086519"/>
    <n v="60021291"/>
    <s v="Nenavath Ramesh"/>
    <x v="10"/>
    <s v="Nagpur"/>
    <x v="400"/>
    <m/>
    <x v="23"/>
    <s v="Supervisors"/>
    <s v="S1"/>
    <s v="Yes"/>
    <s v="Yes"/>
    <s v="Yes"/>
    <s v="Yes"/>
    <s v="Yes"/>
    <s v="Yes"/>
    <s v="No"/>
    <s v="0"/>
    <d v="2021-07-23T00:00:00"/>
    <d v="1899-12-30T21:08:29"/>
  </r>
  <r>
    <n v="2629"/>
    <s v="210000086549"/>
    <n v="60021275"/>
    <s v="Ravindra Yadav"/>
    <x v="10"/>
    <s v="Nagpur"/>
    <x v="400"/>
    <m/>
    <x v="23"/>
    <s v="Supervisors"/>
    <s v="S1"/>
    <s v="Yes"/>
    <s v="Yes"/>
    <s v="Yes"/>
    <s v="Yes"/>
    <s v="Yes"/>
    <s v="Yes"/>
    <s v="No"/>
    <s v="0"/>
    <d v="2021-07-24T00:00:00"/>
    <d v="1899-12-30T09:36:27"/>
  </r>
  <r>
    <n v="2633"/>
    <s v="210000086757"/>
    <n v="60021246"/>
    <s v="Priya Ranjan"/>
    <x v="10"/>
    <s v="Nagpur"/>
    <x v="379"/>
    <m/>
    <x v="31"/>
    <s v="Supervisors"/>
    <s v="S1"/>
    <s v="Yes"/>
    <s v="Yes"/>
    <s v="Yes"/>
    <s v="Yes"/>
    <s v="Yes"/>
    <s v="Yes"/>
    <s v="No"/>
    <s v="0"/>
    <d v="2021-07-24T00:00:00"/>
    <d v="1899-12-30T13:18:44"/>
  </r>
  <r>
    <n v="2635"/>
    <s v="210000086839"/>
    <n v="60021115"/>
    <s v="Sushil Kumar"/>
    <x v="10"/>
    <s v="Nagpur"/>
    <x v="5"/>
    <m/>
    <x v="2"/>
    <s v="Supervisors"/>
    <s v="S1"/>
    <s v="Yes"/>
    <s v="Yes"/>
    <s v="Yes"/>
    <s v="Yes"/>
    <s v="Yes"/>
    <s v="Yes"/>
    <s v="No"/>
    <s v="0"/>
    <d v="2021-07-24T00:00:00"/>
    <d v="1899-12-30T16:19:14"/>
  </r>
  <r>
    <n v="2647"/>
    <s v="210000087465"/>
    <n v="60021288"/>
    <s v="Ashish Kumar"/>
    <x v="10"/>
    <s v="Nagpur"/>
    <x v="404"/>
    <m/>
    <x v="30"/>
    <s v="Supervisors"/>
    <s v="S1"/>
    <s v="Yes"/>
    <s v="Yes"/>
    <s v="Yes"/>
    <s v="Yes"/>
    <s v="Yes"/>
    <s v="Yes"/>
    <s v="No"/>
    <s v="0"/>
    <d v="2021-07-26T00:00:00"/>
    <d v="1899-12-30T10:44:45"/>
  </r>
  <r>
    <n v="2649"/>
    <s v="210000087632"/>
    <n v="60021262"/>
    <s v="Rohit Kumar Thakur"/>
    <x v="10"/>
    <s v="Nagpur"/>
    <x v="377"/>
    <m/>
    <x v="30"/>
    <s v="Supervisors"/>
    <s v="S1"/>
    <s v="Yes"/>
    <s v="Yes"/>
    <s v="Yes"/>
    <s v="Yes"/>
    <s v="Yes"/>
    <s v="Yes"/>
    <s v="No"/>
    <s v="0"/>
    <d v="2021-07-26T00:00:00"/>
    <d v="1899-12-30T11:47:13"/>
  </r>
  <r>
    <n v="2650"/>
    <s v="210000087637"/>
    <n v="60021276"/>
    <s v="Khushboo Patel"/>
    <x v="10"/>
    <s v="Nagpur"/>
    <x v="383"/>
    <m/>
    <x v="30"/>
    <s v="Supervisors"/>
    <s v="S1"/>
    <s v="Yes"/>
    <s v="Yes"/>
    <s v="Yes"/>
    <s v="Yes"/>
    <s v="Yes"/>
    <s v="Yes"/>
    <s v="No"/>
    <s v="0"/>
    <d v="2021-07-26T00:00:00"/>
    <d v="1899-12-30T11:49:03"/>
  </r>
  <r>
    <n v="2659"/>
    <s v="210000087907"/>
    <n v="60021261"/>
    <s v="Pawan Kumar"/>
    <x v="10"/>
    <s v="Nagpur"/>
    <x v="388"/>
    <m/>
    <x v="32"/>
    <s v="Supervisors"/>
    <s v="S1"/>
    <s v="Yes"/>
    <s v="Yes"/>
    <s v="Yes"/>
    <s v="Yes"/>
    <s v="Yes"/>
    <s v="Yes"/>
    <s v="No"/>
    <s v="0"/>
    <d v="2021-07-26T00:00:00"/>
    <d v="1899-12-30T14:10:13"/>
  </r>
  <r>
    <n v="2663"/>
    <s v="210000088382"/>
    <n v="60021277"/>
    <s v="Vishal Anand"/>
    <x v="10"/>
    <s v="Nagpur"/>
    <x v="391"/>
    <m/>
    <x v="30"/>
    <s v="Supervisors"/>
    <s v="S1"/>
    <s v="Yes"/>
    <s v="Yes"/>
    <s v="Yes"/>
    <s v="Yes"/>
    <s v="Yes"/>
    <s v="Yes"/>
    <s v="No"/>
    <s v="0"/>
    <d v="2021-07-26T00:00:00"/>
    <d v="1899-12-30T18:02:08"/>
  </r>
  <r>
    <n v="2664"/>
    <s v="210000087885"/>
    <n v="60021259"/>
    <s v="Preetam Ramesh Kamble"/>
    <x v="10"/>
    <s v="Nagpur"/>
    <x v="388"/>
    <m/>
    <x v="32"/>
    <s v="Supervisors"/>
    <s v="S1"/>
    <s v="Yes"/>
    <s v="Yes"/>
    <s v="Yes"/>
    <s v="Yes"/>
    <s v="Yes"/>
    <s v="Yes"/>
    <s v="No"/>
    <s v="0"/>
    <d v="2021-07-26T00:00:00"/>
    <d v="1899-12-30T13:30:21"/>
  </r>
  <r>
    <n v="2665"/>
    <s v="210000087917"/>
    <n v="60021312"/>
    <s v="Gulam Raza"/>
    <x v="10"/>
    <s v="Nagpur"/>
    <x v="378"/>
    <m/>
    <x v="31"/>
    <s v="Supervisors"/>
    <s v="S1"/>
    <s v="Yes"/>
    <s v="Yes"/>
    <s v="Yes"/>
    <s v="Yes"/>
    <s v="Yes"/>
    <s v="Yes"/>
    <s v="No"/>
    <s v="0"/>
    <d v="2021-07-26T00:00:00"/>
    <d v="1899-12-30T14:31:25"/>
  </r>
  <r>
    <n v="2674"/>
    <s v="210000087869"/>
    <n v="60021280"/>
    <s v="Thummala Manoj"/>
    <x v="10"/>
    <s v="Nagpur"/>
    <x v="388"/>
    <m/>
    <x v="32"/>
    <s v="Supervisors"/>
    <s v="S1"/>
    <s v="Yes"/>
    <s v="Yes"/>
    <s v="Yes"/>
    <s v="Yes"/>
    <s v="Yes"/>
    <s v="Yes"/>
    <s v="No"/>
    <s v="0"/>
    <d v="2021-07-26T00:00:00"/>
    <d v="1899-12-30T13:28:28"/>
  </r>
  <r>
    <n v="2684"/>
    <s v="210000088219"/>
    <n v="60021296"/>
    <s v="Harish Tummalacharla"/>
    <x v="10"/>
    <s v="Nagpur"/>
    <x v="406"/>
    <m/>
    <x v="30"/>
    <s v="Supervisors"/>
    <s v="S1"/>
    <s v="Yes"/>
    <s v="Yes"/>
    <s v="Yes"/>
    <s v="Yes"/>
    <s v="Yes"/>
    <s v="Yes"/>
    <s v="No"/>
    <s v="0"/>
    <d v="2021-07-26T00:00:00"/>
    <d v="1899-12-30T16:57:57"/>
  </r>
  <r>
    <n v="2692"/>
    <s v="210000088576"/>
    <n v="60021254"/>
    <s v="Himanshu Agrawal"/>
    <x v="10"/>
    <s v="Nagpur"/>
    <x v="383"/>
    <m/>
    <x v="30"/>
    <s v="Supervisors"/>
    <s v="S1"/>
    <s v="Yes"/>
    <s v="Yes"/>
    <s v="Yes"/>
    <s v="Yes"/>
    <s v="Yes"/>
    <s v="Yes"/>
    <s v="No"/>
    <s v="0"/>
    <d v="2021-07-27T00:00:00"/>
    <d v="1899-12-30T09:19:41"/>
  </r>
  <r>
    <n v="2701"/>
    <s v="210000089341"/>
    <n v="60021313"/>
    <s v="Saurabh Yadav"/>
    <x v="10"/>
    <s v="Nagpur"/>
    <x v="378"/>
    <m/>
    <x v="31"/>
    <s v="Supervisors"/>
    <s v="S1"/>
    <s v="Yes"/>
    <s v="Yes"/>
    <s v="Yes"/>
    <s v="Yes"/>
    <s v="Yes"/>
    <s v="Yes"/>
    <s v="No"/>
    <s v="0"/>
    <d v="2021-07-27T00:00:00"/>
    <d v="1899-12-30T15:31:54"/>
  </r>
  <r>
    <n v="2711"/>
    <s v="210000089362"/>
    <n v="60021090"/>
    <s v="Shubham Choudhary"/>
    <x v="10"/>
    <s v="Nagpur"/>
    <x v="382"/>
    <m/>
    <x v="31"/>
    <s v="Supervisors"/>
    <s v="S1"/>
    <s v="Yes"/>
    <s v="Yes"/>
    <s v="Yes"/>
    <s v="Yes"/>
    <s v="Yes"/>
    <s v="Yes"/>
    <s v="No"/>
    <s v="0"/>
    <d v="2021-07-27T00:00:00"/>
    <d v="1899-12-30T15:38:19"/>
  </r>
  <r>
    <n v="2716"/>
    <s v="210000089559"/>
    <n v="60021237"/>
    <s v="Deepak Kumar Sahu"/>
    <x v="10"/>
    <s v="Nagpur"/>
    <x v="401"/>
    <m/>
    <x v="30"/>
    <s v="Supervisors"/>
    <s v="S1"/>
    <s v="Yes"/>
    <s v="Yes"/>
    <s v="Yes"/>
    <s v="Yes"/>
    <s v="Yes"/>
    <s v="Yes"/>
    <s v="No"/>
    <s v="0"/>
    <d v="2021-07-27T00:00:00"/>
    <d v="1899-12-30T16:59:19"/>
  </r>
  <r>
    <n v="2723"/>
    <s v="210000089507"/>
    <n v="60021256"/>
    <s v="Shashikant Sharma"/>
    <x v="10"/>
    <s v="Nagpur"/>
    <x v="404"/>
    <m/>
    <x v="30"/>
    <s v="Supervisors"/>
    <s v="S1"/>
    <s v="Yes"/>
    <s v="Yes"/>
    <s v="Yes"/>
    <s v="Yes"/>
    <s v="Yes"/>
    <s v="Yes"/>
    <s v="No"/>
    <s v="0"/>
    <d v="2021-07-27T00:00:00"/>
    <d v="1899-12-30T16:37:15"/>
  </r>
  <r>
    <n v="2732"/>
    <s v="210000089844"/>
    <n v="60021249"/>
    <s v="Raja Kumar"/>
    <x v="10"/>
    <s v="Nagpur"/>
    <x v="392"/>
    <m/>
    <x v="30"/>
    <s v="Supervisors"/>
    <s v="S1"/>
    <s v="Yes"/>
    <s v="Yes"/>
    <s v="Yes"/>
    <s v="Yes"/>
    <s v="Yes"/>
    <s v="Yes"/>
    <s v="No"/>
    <s v="0"/>
    <d v="2021-07-27T00:00:00"/>
    <d v="1899-12-30T20:23:30"/>
  </r>
  <r>
    <n v="2734"/>
    <s v="210000089464"/>
    <n v="60021304"/>
    <s v="Marella Ramakrishna"/>
    <x v="10"/>
    <s v="Nagpur"/>
    <x v="393"/>
    <m/>
    <x v="30"/>
    <s v="Supervisors"/>
    <s v="S1"/>
    <s v="Yes"/>
    <s v="Yes"/>
    <s v="Yes"/>
    <s v="Yes"/>
    <s v="Yes"/>
    <s v="Yes"/>
    <s v="No"/>
    <s v="0"/>
    <d v="2021-07-27T00:00:00"/>
    <d v="1899-12-30T16:24:31"/>
  </r>
  <r>
    <n v="2735"/>
    <s v="210000089470"/>
    <n v="60021267"/>
    <s v="Shankar Kumar"/>
    <x v="10"/>
    <s v="Nagpur"/>
    <x v="406"/>
    <m/>
    <x v="30"/>
    <s v="Supervisors"/>
    <s v="S1"/>
    <s v="Yes"/>
    <s v="Yes"/>
    <s v="Yes"/>
    <s v="Yes"/>
    <s v="Yes"/>
    <s v="Yes"/>
    <s v="No"/>
    <s v="0"/>
    <d v="2021-07-27T00:00:00"/>
    <d v="1899-12-30T16:31:05"/>
  </r>
  <r>
    <n v="2754"/>
    <s v="210000090392"/>
    <n v="60021292"/>
    <s v="Kaushal Kumar"/>
    <x v="10"/>
    <s v="Nagpur"/>
    <x v="380"/>
    <m/>
    <x v="30"/>
    <s v="Supervisors"/>
    <s v="S1"/>
    <s v="Yes"/>
    <s v="Yes"/>
    <s v="Yes"/>
    <s v="Yes"/>
    <s v="Yes"/>
    <s v="Yes"/>
    <s v="No"/>
    <s v="0"/>
    <d v="2021-07-28T00:00:00"/>
    <d v="1899-12-30T11:39:10"/>
  </r>
  <r>
    <n v="2756"/>
    <s v="210000090599"/>
    <n v="60021287"/>
    <s v="Bhukya Kumar"/>
    <x v="10"/>
    <s v="Nagpur"/>
    <x v="389"/>
    <m/>
    <x v="31"/>
    <s v="Supervisors"/>
    <s v="S1"/>
    <s v="Yes"/>
    <s v="Yes"/>
    <s v="Yes"/>
    <s v="Yes"/>
    <s v="Yes"/>
    <s v="Yes"/>
    <s v="No"/>
    <s v="0"/>
    <d v="2021-07-28T00:00:00"/>
    <d v="1899-12-30T12:48:12"/>
  </r>
  <r>
    <n v="2758"/>
    <s v="210000090875"/>
    <n v="60021236"/>
    <s v="Omprakash Pandit"/>
    <x v="10"/>
    <s v="Nagpur"/>
    <x v="378"/>
    <m/>
    <x v="31"/>
    <s v="Supervisors"/>
    <s v="S1"/>
    <s v="Yes"/>
    <s v="Yes"/>
    <s v="Yes"/>
    <s v="Yes"/>
    <s v="Yes"/>
    <s v="Yes"/>
    <s v="No"/>
    <s v="0"/>
    <d v="2021-07-28T00:00:00"/>
    <d v="1899-12-30T15:25:28"/>
  </r>
  <r>
    <n v="2760"/>
    <s v="210000090463"/>
    <n v="60021244"/>
    <s v="Saurav Kumar"/>
    <x v="10"/>
    <s v="Nagpur"/>
    <x v="384"/>
    <m/>
    <x v="30"/>
    <s v="Supervisors"/>
    <s v="S1"/>
    <s v="Yes"/>
    <s v="Yes"/>
    <s v="Yes"/>
    <s v="Yes"/>
    <s v="Yes"/>
    <s v="Yes"/>
    <s v="No"/>
    <s v="0"/>
    <d v="2021-07-28T00:00:00"/>
    <d v="1899-12-30T11:53:06"/>
  </r>
  <r>
    <n v="2769"/>
    <s v="210000090619"/>
    <n v="60021274"/>
    <s v="Akash Singh Rana"/>
    <x v="10"/>
    <s v="Nagpur"/>
    <x v="378"/>
    <m/>
    <x v="31"/>
    <s v="Supervisors"/>
    <s v="S1"/>
    <s v="Yes"/>
    <s v="Yes"/>
    <s v="Yes"/>
    <s v="Yes"/>
    <s v="Yes"/>
    <s v="Yes"/>
    <s v="No"/>
    <s v="0"/>
    <d v="2021-07-28T00:00:00"/>
    <d v="1899-12-30T12:50:09"/>
  </r>
  <r>
    <n v="2770"/>
    <s v="210000090643"/>
    <n v="60021310"/>
    <s v="Puspalata Patnaik"/>
    <x v="10"/>
    <s v="Nagpur"/>
    <x v="378"/>
    <m/>
    <x v="31"/>
    <s v="Supervisors"/>
    <s v="S1"/>
    <s v="Yes"/>
    <s v="Yes"/>
    <s v="Yes"/>
    <s v="Yes"/>
    <s v="Yes"/>
    <s v="Yes"/>
    <s v="No"/>
    <s v="0"/>
    <d v="2021-07-28T00:00:00"/>
    <d v="1899-12-30T13:03:00"/>
  </r>
  <r>
    <n v="2777"/>
    <s v="210000090687"/>
    <n v="60021282"/>
    <s v="Subham Kumar"/>
    <x v="10"/>
    <s v="Nagpur"/>
    <x v="389"/>
    <m/>
    <x v="31"/>
    <s v="Supervisors"/>
    <s v="S1"/>
    <s v="Yes"/>
    <s v="Yes"/>
    <s v="Yes"/>
    <s v="Yes"/>
    <s v="Yes"/>
    <s v="Yes"/>
    <s v="No"/>
    <s v="0"/>
    <d v="2021-07-28T00:00:00"/>
    <d v="1899-12-30T13:23:43"/>
  </r>
  <r>
    <n v="2783"/>
    <s v="210000090222"/>
    <n v="60021242"/>
    <s v="Vikrant Kumar"/>
    <x v="10"/>
    <s v="Nagpur"/>
    <x v="400"/>
    <m/>
    <x v="23"/>
    <s v="Supervisors"/>
    <s v="S1"/>
    <s v="Yes"/>
    <s v="Yes"/>
    <s v="Yes"/>
    <s v="Yes"/>
    <s v="Yes"/>
    <s v="Yes"/>
    <s v="No"/>
    <s v="0"/>
    <d v="2021-07-28T00:00:00"/>
    <d v="1899-12-30T10:46:11"/>
  </r>
  <r>
    <n v="2795"/>
    <s v="210000091390"/>
    <n v="60021252"/>
    <s v="Vishal Ramdasrao Gawai"/>
    <x v="10"/>
    <s v="Nagpur"/>
    <x v="408"/>
    <m/>
    <x v="30"/>
    <s v="Supervisors"/>
    <s v="S1"/>
    <s v="Yes"/>
    <s v="Yes"/>
    <s v="Yes"/>
    <s v="Yes"/>
    <s v="Yes"/>
    <s v="Yes"/>
    <s v="No"/>
    <s v="0"/>
    <d v="2021-07-28T00:00:00"/>
    <d v="1899-12-30T19:35:41"/>
  </r>
  <r>
    <n v="2799"/>
    <s v="210000091042"/>
    <n v="60021285"/>
    <s v="Kamlesh Kumar"/>
    <x v="10"/>
    <s v="Nagpur"/>
    <x v="394"/>
    <m/>
    <x v="30"/>
    <s v="Supervisors"/>
    <s v="S1"/>
    <s v="Yes"/>
    <s v="Yes"/>
    <s v="Yes"/>
    <s v="Yes"/>
    <s v="Yes"/>
    <s v="Yes"/>
    <s v="No"/>
    <s v="0"/>
    <d v="2021-07-28T00:00:00"/>
    <d v="1899-12-30T16:26:37"/>
  </r>
  <r>
    <n v="2814"/>
    <s v="210000091309"/>
    <n v="60021281"/>
    <s v="Dileep Kumar"/>
    <x v="10"/>
    <s v="Nagpur"/>
    <x v="394"/>
    <m/>
    <x v="30"/>
    <s v="Supervisors"/>
    <s v="S1"/>
    <s v="Yes"/>
    <s v="Yes"/>
    <s v="Yes"/>
    <s v="Yes"/>
    <s v="Yes"/>
    <s v="Yes"/>
    <s v="No"/>
    <s v="0"/>
    <d v="2021-07-28T00:00:00"/>
    <d v="1899-12-30T18:13:11"/>
  </r>
  <r>
    <n v="2855"/>
    <s v="210000092449"/>
    <n v="60021257"/>
    <s v="Latashree Kumari"/>
    <x v="10"/>
    <s v="Nagpur"/>
    <x v="398"/>
    <m/>
    <x v="31"/>
    <s v="Supervisors"/>
    <s v="S1"/>
    <s v="Yes"/>
    <s v="Yes"/>
    <s v="Yes"/>
    <s v="Yes"/>
    <s v="Yes"/>
    <s v="Yes"/>
    <s v="No"/>
    <s v="0"/>
    <d v="2021-07-29T00:00:00"/>
    <d v="1899-12-30T16:36:49"/>
  </r>
  <r>
    <n v="2895"/>
    <s v="210000092828"/>
    <n v="60021273"/>
    <s v="Aman Satyavan Bondade"/>
    <x v="10"/>
    <s v="Nagpur"/>
    <x v="383"/>
    <m/>
    <x v="30"/>
    <s v="Supervisors"/>
    <s v="S1"/>
    <s v="Yes"/>
    <s v="Yes"/>
    <s v="Yes"/>
    <s v="Yes"/>
    <s v="Yes"/>
    <s v="Yes"/>
    <s v="No"/>
    <s v="0"/>
    <d v="2021-07-29T00:00:00"/>
    <d v="1899-12-30T22:34:51"/>
  </r>
  <r>
    <n v="2902"/>
    <s v="210000092669"/>
    <n v="60021248"/>
    <s v="Manash Kumar"/>
    <x v="10"/>
    <s v="Nagpur"/>
    <x v="398"/>
    <m/>
    <x v="31"/>
    <s v="Supervisors"/>
    <s v="S1"/>
    <s v="Yes"/>
    <s v="Yes"/>
    <s v="Yes"/>
    <s v="Yes"/>
    <s v="Yes"/>
    <s v="Yes"/>
    <s v="No"/>
    <s v="0"/>
    <d v="2021-07-29T00:00:00"/>
    <d v="1899-12-30T18:38:55"/>
  </r>
  <r>
    <n v="2908"/>
    <s v="210000093000"/>
    <n v="60021251"/>
    <s v="Rinkee Kumari"/>
    <x v="10"/>
    <s v="Nagpur"/>
    <x v="395"/>
    <m/>
    <x v="31"/>
    <s v="Supervisors"/>
    <s v="S1"/>
    <s v="Yes"/>
    <s v="Yes"/>
    <s v="Yes"/>
    <s v="Yes"/>
    <s v="Yes"/>
    <s v="Yes"/>
    <s v="No"/>
    <s v="0"/>
    <d v="2021-07-30T00:00:00"/>
    <d v="1899-12-30T10:01:37"/>
  </r>
  <r>
    <n v="2933"/>
    <s v="210000093664"/>
    <n v="60021243"/>
    <s v="Srikant Kumar"/>
    <x v="10"/>
    <s v="Nagpur"/>
    <x v="387"/>
    <m/>
    <x v="31"/>
    <s v="Supervisors"/>
    <s v="S1"/>
    <s v="Yes"/>
    <s v="Yes"/>
    <s v="Yes"/>
    <s v="Yes"/>
    <s v="Yes"/>
    <s v="Yes"/>
    <s v="No"/>
    <s v="0"/>
    <d v="2021-07-30T00:00:00"/>
    <d v="1899-12-30T16:02:41"/>
  </r>
  <r>
    <n v="2938"/>
    <s v="210000093613"/>
    <n v="60021316"/>
    <s v="Amit Ranjan"/>
    <x v="10"/>
    <s v="Nagpur"/>
    <x v="389"/>
    <m/>
    <x v="31"/>
    <s v="Supervisors"/>
    <s v="S1"/>
    <s v="Yes"/>
    <s v="Yes"/>
    <s v="Yes"/>
    <s v="Yes"/>
    <s v="Yes"/>
    <s v="Yes"/>
    <s v="No"/>
    <s v="0"/>
    <d v="2021-07-30T00:00:00"/>
    <d v="1899-12-30T15:32:11"/>
  </r>
  <r>
    <n v="2975"/>
    <s v="210000094361"/>
    <n v="60021317"/>
    <s v="Rohit Ranjan"/>
    <x v="10"/>
    <s v="Nagpur"/>
    <x v="389"/>
    <m/>
    <x v="31"/>
    <s v="Supervisors"/>
    <s v="S1"/>
    <s v="Yes"/>
    <s v="Yes"/>
    <s v="Yes"/>
    <s v="Yes"/>
    <s v="Yes"/>
    <s v="Yes"/>
    <s v="No"/>
    <s v="0"/>
    <d v="2021-07-31T00:00:00"/>
    <d v="1899-12-30T12:33:19"/>
  </r>
  <r>
    <n v="2979"/>
    <s v="210000094307"/>
    <n v="60021297"/>
    <s v="Amit Kumar"/>
    <x v="10"/>
    <s v="Nagpur"/>
    <x v="387"/>
    <m/>
    <x v="31"/>
    <s v="Supervisors"/>
    <s v="S1"/>
    <s v="Yes"/>
    <s v="Yes"/>
    <s v="Yes"/>
    <s v="Yes"/>
    <s v="Yes"/>
    <s v="Yes"/>
    <s v="No"/>
    <s v="0"/>
    <d v="2021-07-31T00:00:00"/>
    <d v="1899-12-30T11:46:37"/>
  </r>
  <r>
    <n v="2980"/>
    <s v="210000094312"/>
    <n v="60021239"/>
    <s v="Sudhesh Kumar Gupta"/>
    <x v="10"/>
    <s v="Nagpur"/>
    <x v="390"/>
    <m/>
    <x v="31"/>
    <s v="Supervisors"/>
    <s v="S1"/>
    <s v="Yes"/>
    <s v="Yes"/>
    <s v="Yes"/>
    <s v="Yes"/>
    <s v="Yes"/>
    <s v="Yes"/>
    <s v="No"/>
    <s v="0"/>
    <d v="2021-07-31T00:00:00"/>
    <d v="1899-12-30T11:49:56"/>
  </r>
  <r>
    <n v="2988"/>
    <s v="210000094604"/>
    <n v="60021245"/>
    <s v="Lavkush Kumar"/>
    <x v="10"/>
    <s v="Nagpur"/>
    <x v="390"/>
    <m/>
    <x v="31"/>
    <s v="Supervisors"/>
    <s v="S1"/>
    <s v="Yes"/>
    <s v="Yes"/>
    <s v="Yes"/>
    <s v="Yes"/>
    <s v="Yes"/>
    <s v="Yes"/>
    <s v="No"/>
    <s v="0"/>
    <d v="2021-07-31T00:00:00"/>
    <d v="1899-12-30T16:53:25"/>
  </r>
  <r>
    <n v="3001"/>
    <s v="210000096752"/>
    <n v="60021284"/>
    <s v="Anand Kumar"/>
    <x v="10"/>
    <s v="Nagpur"/>
    <x v="403"/>
    <m/>
    <x v="30"/>
    <s v="Supervisors"/>
    <s v="S1"/>
    <s v="Yes"/>
    <s v="Yes"/>
    <s v="Yes"/>
    <s v="Yes"/>
    <s v="Yes"/>
    <s v="Yes"/>
    <s v="No"/>
    <s v="0"/>
    <d v="2021-08-07T00:00:00"/>
    <d v="1899-12-30T09:47:46"/>
  </r>
  <r>
    <n v="3009"/>
    <s v="210000079417"/>
    <n v="60021125"/>
    <s v="Mude Ramesh Naik"/>
    <x v="10"/>
    <s v="Nagpur"/>
    <x v="392"/>
    <m/>
    <x v="30"/>
    <s v="Supervisors"/>
    <s v="S2"/>
    <s v="Yes"/>
    <s v="Yes"/>
    <s v="Yes"/>
    <s v="Yes"/>
    <s v="Yes"/>
    <s v="Yes"/>
    <s v="No"/>
    <s v="0"/>
    <d v="2021-07-05T00:00:00"/>
    <d v="1899-12-30T15:30:12"/>
  </r>
  <r>
    <n v="3010"/>
    <s v="210000079363"/>
    <n v="60021107"/>
    <s v="Mopuri Saiprathap Reddy"/>
    <x v="10"/>
    <s v="Nagpur"/>
    <x v="392"/>
    <m/>
    <x v="30"/>
    <s v="Supervisors"/>
    <s v="S2"/>
    <s v="Yes"/>
    <s v="Yes"/>
    <s v="Yes"/>
    <s v="Yes"/>
    <s v="Yes"/>
    <s v="Yes"/>
    <s v="No"/>
    <s v="0"/>
    <d v="2021-07-05T00:00:00"/>
    <d v="1899-12-30T12:52:49"/>
  </r>
  <r>
    <n v="3033"/>
    <s v="210000083461"/>
    <n v="60021122"/>
    <s v="Jagadish Mahapatra"/>
    <x v="10"/>
    <s v="Nagpur"/>
    <x v="379"/>
    <m/>
    <x v="31"/>
    <s v="Supervisors"/>
    <s v="S2"/>
    <s v="Yes"/>
    <s v="Yes"/>
    <s v="Yes"/>
    <s v="Yes"/>
    <s v="Yes"/>
    <s v="Yes"/>
    <s v="No"/>
    <s v="0"/>
    <d v="2021-07-16T00:00:00"/>
    <d v="1899-12-30T11:03:55"/>
  </r>
  <r>
    <n v="3035"/>
    <s v="210000083860"/>
    <n v="60021132"/>
    <s v="Amit Kumar"/>
    <x v="10"/>
    <s v="Nagpur"/>
    <x v="378"/>
    <m/>
    <x v="31"/>
    <s v="Supervisors"/>
    <s v="S2"/>
    <s v="Yes"/>
    <s v="Yes"/>
    <s v="Yes"/>
    <s v="Yes"/>
    <s v="Yes"/>
    <s v="Yes"/>
    <s v="No"/>
    <s v="0"/>
    <d v="2021-07-17T00:00:00"/>
    <d v="1899-12-30T16:06:36"/>
  </r>
  <r>
    <n v="3045"/>
    <s v="210000084910"/>
    <n v="60021162"/>
    <s v="Chandra Bhushan Kumar"/>
    <x v="10"/>
    <s v="Nagpur"/>
    <x v="378"/>
    <m/>
    <x v="31"/>
    <s v="Supervisors"/>
    <s v="S2"/>
    <s v="Yes"/>
    <s v="Yes"/>
    <s v="Yes"/>
    <s v="Yes"/>
    <s v="Yes"/>
    <s v="Yes"/>
    <s v="No"/>
    <s v="0"/>
    <d v="2021-07-20T00:00:00"/>
    <d v="1899-12-30T17:03:11"/>
  </r>
  <r>
    <n v="3048"/>
    <s v="210000085716"/>
    <n v="60021193"/>
    <s v="Premjeet Kumar"/>
    <x v="10"/>
    <s v="Nagpur"/>
    <x v="404"/>
    <m/>
    <x v="30"/>
    <s v="Supervisors"/>
    <s v="S2"/>
    <s v="Yes"/>
    <s v="Yes"/>
    <s v="Yes"/>
    <s v="Yes"/>
    <s v="Yes"/>
    <s v="Yes"/>
    <s v="No"/>
    <s v="0"/>
    <d v="2021-07-22T00:00:00"/>
    <d v="1899-12-30T17:20:15"/>
  </r>
  <r>
    <n v="3055"/>
    <s v="210000085676"/>
    <n v="60021206"/>
    <s v="Manish Kumar Chaurasiya"/>
    <x v="10"/>
    <s v="Nagpur"/>
    <x v="394"/>
    <m/>
    <x v="30"/>
    <s v="Supervisors"/>
    <s v="S2"/>
    <s v="Yes"/>
    <s v="Yes"/>
    <s v="Yes"/>
    <s v="Yes"/>
    <s v="Yes"/>
    <s v="Yes"/>
    <s v="No"/>
    <s v="0"/>
    <d v="2021-07-22T00:00:00"/>
    <d v="1899-12-30T16:55:38"/>
  </r>
  <r>
    <n v="3070"/>
    <s v="210000086738"/>
    <n v="60021106"/>
    <s v="Aparna Vandita"/>
    <x v="10"/>
    <s v="Nagpur"/>
    <x v="382"/>
    <m/>
    <x v="31"/>
    <s v="Supervisors"/>
    <s v="S2"/>
    <s v="Yes"/>
    <s v="Yes"/>
    <s v="Yes"/>
    <s v="Yes"/>
    <s v="Yes"/>
    <s v="Yes"/>
    <s v="No"/>
    <s v="0"/>
    <d v="2021-07-24T00:00:00"/>
    <d v="1899-12-30T12:51:28"/>
  </r>
  <r>
    <n v="3071"/>
    <s v="210000086959"/>
    <n v="60021232"/>
    <s v="Rupesh Kumar Pandey"/>
    <x v="10"/>
    <s v="Nagpur"/>
    <x v="400"/>
    <m/>
    <x v="23"/>
    <s v="Supervisors"/>
    <s v="S2"/>
    <s v="Yes"/>
    <s v="Yes"/>
    <s v="Yes"/>
    <s v="Yes"/>
    <s v="Yes"/>
    <s v="Yes"/>
    <s v="No"/>
    <s v="0"/>
    <d v="2021-07-24T00:00:00"/>
    <d v="1899-12-30T21:46:21"/>
  </r>
  <r>
    <n v="3077"/>
    <s v="210000087099"/>
    <n v="60021235"/>
    <s v="Mukesh Kumar Mahato"/>
    <x v="10"/>
    <s v="Nagpur"/>
    <x v="383"/>
    <m/>
    <x v="30"/>
    <s v="Supervisors"/>
    <s v="S2"/>
    <s v="Yes"/>
    <s v="Yes"/>
    <s v="Yes"/>
    <s v="Yes"/>
    <s v="Yes"/>
    <s v="Yes"/>
    <s v="No"/>
    <s v="0"/>
    <d v="2021-07-25T00:00:00"/>
    <d v="1899-12-30T14:50:05"/>
  </r>
  <r>
    <n v="3082"/>
    <s v="210000087276"/>
    <n v="60021093"/>
    <s v="Sanatana Panda"/>
    <x v="10"/>
    <s v="Nagpur"/>
    <x v="377"/>
    <m/>
    <x v="30"/>
    <s v="Supervisors"/>
    <s v="S2"/>
    <s v="Yes"/>
    <s v="Yes"/>
    <s v="Yes"/>
    <s v="Yes"/>
    <s v="Yes"/>
    <s v="Yes"/>
    <s v="No"/>
    <s v="0"/>
    <d v="2021-07-26T00:00:00"/>
    <d v="1899-12-30T09:37:52"/>
  </r>
  <r>
    <n v="3088"/>
    <s v="210000087613"/>
    <n v="60021105"/>
    <s v="Mukesh Kumar Yadav"/>
    <x v="10"/>
    <s v="Nagpur"/>
    <x v="400"/>
    <m/>
    <x v="23"/>
    <s v="Supervisors"/>
    <s v="S2"/>
    <s v="Yes"/>
    <s v="Yes"/>
    <s v="Yes"/>
    <s v="Yes"/>
    <s v="Yes"/>
    <s v="Yes"/>
    <s v="No"/>
    <s v="0"/>
    <d v="2021-07-26T00:00:00"/>
    <d v="1899-12-30T11:39:11"/>
  </r>
  <r>
    <n v="3089"/>
    <s v="210000088024"/>
    <n v="60021210"/>
    <s v="Satya Ranjan Sahu"/>
    <x v="10"/>
    <s v="Nagpur"/>
    <x v="391"/>
    <m/>
    <x v="30"/>
    <s v="Supervisors"/>
    <s v="S2"/>
    <s v="Yes"/>
    <s v="Yes"/>
    <s v="Yes"/>
    <s v="Yes"/>
    <s v="Yes"/>
    <s v="Yes"/>
    <s v="No"/>
    <s v="0"/>
    <d v="2021-07-26T00:00:00"/>
    <d v="1899-12-30T15:32:17"/>
  </r>
  <r>
    <n v="3091"/>
    <s v="210000088143"/>
    <n v="60021112"/>
    <s v="Ravikant Kumar"/>
    <x v="10"/>
    <s v="Nagpur"/>
    <x v="384"/>
    <m/>
    <x v="30"/>
    <s v="Supervisors"/>
    <s v="S2"/>
    <s v="Yes"/>
    <s v="Yes"/>
    <s v="Yes"/>
    <s v="Yes"/>
    <s v="Yes"/>
    <s v="Yes"/>
    <s v="No"/>
    <s v="0"/>
    <d v="2021-07-26T00:00:00"/>
    <d v="1899-12-30T16:20:48"/>
  </r>
  <r>
    <n v="3092"/>
    <s v="210000088165"/>
    <n v="60021111"/>
    <s v="Lavudya Shankar"/>
    <x v="10"/>
    <s v="Nagpur"/>
    <x v="380"/>
    <m/>
    <x v="30"/>
    <s v="Supervisors"/>
    <s v="S2"/>
    <s v="Yes"/>
    <s v="Yes"/>
    <s v="Yes"/>
    <s v="Yes"/>
    <s v="Yes"/>
    <s v="Yes"/>
    <s v="No"/>
    <s v="0"/>
    <d v="2021-07-26T00:00:00"/>
    <d v="1899-12-30T16:28:59"/>
  </r>
  <r>
    <n v="3096"/>
    <s v="210000088133"/>
    <n v="60021211"/>
    <s v="Roshan Lal Sahu"/>
    <x v="10"/>
    <s v="Nagpur"/>
    <x v="380"/>
    <m/>
    <x v="30"/>
    <s v="Supervisors"/>
    <s v="S2"/>
    <s v="Yes"/>
    <s v="Yes"/>
    <s v="Yes"/>
    <s v="Yes"/>
    <s v="Yes"/>
    <s v="Yes"/>
    <s v="No"/>
    <s v="0"/>
    <d v="2021-07-26T00:00:00"/>
    <d v="1899-12-30T16:07:14"/>
  </r>
  <r>
    <n v="3097"/>
    <s v="210000088159"/>
    <n v="60021188"/>
    <s v="Nitesh Kumar"/>
    <x v="10"/>
    <s v="Nagpur"/>
    <x v="391"/>
    <m/>
    <x v="30"/>
    <s v="Supervisors"/>
    <s v="S2"/>
    <s v="Yes"/>
    <s v="Yes"/>
    <s v="Yes"/>
    <s v="Yes"/>
    <s v="Yes"/>
    <s v="Yes"/>
    <s v="No"/>
    <s v="0"/>
    <d v="2021-07-26T00:00:00"/>
    <d v="1899-12-30T16:45:43"/>
  </r>
  <r>
    <n v="3102"/>
    <s v="210000088055"/>
    <n v="60021113"/>
    <s v="Manish Kumar"/>
    <x v="10"/>
    <s v="Nagpur"/>
    <x v="380"/>
    <m/>
    <x v="30"/>
    <s v="Supervisors"/>
    <s v="S2"/>
    <s v="Yes"/>
    <s v="Yes"/>
    <s v="Yes"/>
    <s v="Yes"/>
    <s v="Yes"/>
    <s v="Yes"/>
    <s v="No"/>
    <s v="0"/>
    <d v="2021-07-26T00:00:00"/>
    <d v="1899-12-30T15:42:38"/>
  </r>
  <r>
    <n v="3107"/>
    <s v="210000087941"/>
    <n v="60021131"/>
    <s v="Sarojkanta Behera"/>
    <x v="10"/>
    <s v="Nagpur"/>
    <x v="394"/>
    <m/>
    <x v="30"/>
    <s v="Supervisors"/>
    <s v="S2"/>
    <s v="Yes"/>
    <s v="Yes"/>
    <s v="Yes"/>
    <s v="Yes"/>
    <s v="Yes"/>
    <s v="Yes"/>
    <s v="No"/>
    <s v="0"/>
    <d v="2021-07-26T00:00:00"/>
    <d v="1899-12-30T14:24:24"/>
  </r>
  <r>
    <n v="3111"/>
    <s v="210000088127"/>
    <n v="60021220"/>
    <s v="Vikas Mishra"/>
    <x v="10"/>
    <s v="Nagpur"/>
    <x v="384"/>
    <m/>
    <x v="30"/>
    <s v="Supervisors"/>
    <s v="S2"/>
    <s v="Yes"/>
    <s v="Yes"/>
    <s v="Yes"/>
    <s v="Yes"/>
    <s v="Yes"/>
    <s v="Yes"/>
    <s v="No"/>
    <s v="0"/>
    <d v="2021-07-26T00:00:00"/>
    <d v="1899-12-30T16:16:56"/>
  </r>
  <r>
    <n v="3117"/>
    <s v="210000088378"/>
    <n v="60021126"/>
    <s v="Santosh Rajak"/>
    <x v="10"/>
    <s v="Nagpur"/>
    <x v="394"/>
    <m/>
    <x v="30"/>
    <s v="Supervisors"/>
    <s v="S2"/>
    <s v="Yes"/>
    <s v="Yes"/>
    <s v="Yes"/>
    <s v="Yes"/>
    <s v="Yes"/>
    <s v="Yes"/>
    <s v="No"/>
    <s v="0"/>
    <d v="2021-07-26T00:00:00"/>
    <d v="1899-12-30T18:19:12"/>
  </r>
  <r>
    <n v="3123"/>
    <s v="210000088548"/>
    <n v="60021174"/>
    <s v="Ajay Kumar Rajak"/>
    <x v="10"/>
    <s v="Nagpur"/>
    <x v="396"/>
    <m/>
    <x v="30"/>
    <s v="Supervisors"/>
    <s v="S2"/>
    <s v="Yes"/>
    <s v="Yes"/>
    <s v="Yes"/>
    <s v="Yes"/>
    <s v="Yes"/>
    <s v="Yes"/>
    <s v="No"/>
    <s v="0"/>
    <d v="2021-07-27T00:00:00"/>
    <d v="1899-12-30T07:09:52"/>
  </r>
  <r>
    <n v="3138"/>
    <s v="210000088823"/>
    <n v="60021160"/>
    <s v="Rajes Kumar Maharana"/>
    <x v="10"/>
    <s v="Nagpur"/>
    <x v="392"/>
    <m/>
    <x v="30"/>
    <s v="Supervisors"/>
    <s v="S2"/>
    <s v="Yes"/>
    <s v="Yes"/>
    <s v="Yes"/>
    <s v="Yes"/>
    <s v="Yes"/>
    <s v="Yes"/>
    <s v="No"/>
    <s v="0"/>
    <d v="2021-07-27T00:00:00"/>
    <d v="1899-12-30T10:56:55"/>
  </r>
  <r>
    <n v="3148"/>
    <s v="210000089187"/>
    <n v="60021116"/>
    <s v="Maloth Charan"/>
    <x v="10"/>
    <s v="Nagpur"/>
    <x v="396"/>
    <m/>
    <x v="30"/>
    <s v="Supervisors"/>
    <s v="S2"/>
    <s v="Yes"/>
    <s v="Yes"/>
    <s v="Yes"/>
    <s v="Yes"/>
    <s v="Yes"/>
    <s v="Yes"/>
    <s v="No"/>
    <s v="0"/>
    <d v="2021-07-27T00:00:00"/>
    <d v="1899-12-30T14:06:43"/>
  </r>
  <r>
    <n v="3150"/>
    <s v="210000089325"/>
    <n v="60021133"/>
    <s v="Arghya Mukherjee"/>
    <x v="10"/>
    <s v="Nagpur"/>
    <x v="378"/>
    <m/>
    <x v="31"/>
    <s v="Supervisors"/>
    <s v="S2"/>
    <s v="Yes"/>
    <s v="Yes"/>
    <s v="Yes"/>
    <s v="Yes"/>
    <s v="Yes"/>
    <s v="Yes"/>
    <s v="No"/>
    <s v="0"/>
    <d v="2021-07-27T00:00:00"/>
    <d v="1899-12-30T15:25:26"/>
  </r>
  <r>
    <n v="3152"/>
    <s v="210000089422"/>
    <n v="60021123"/>
    <s v="Jatindra Nath Bindhani"/>
    <x v="10"/>
    <s v="Nagpur"/>
    <x v="399"/>
    <m/>
    <x v="31"/>
    <s v="Supervisors"/>
    <s v="S2"/>
    <s v="Yes"/>
    <s v="Yes"/>
    <s v="Yes"/>
    <s v="Yes"/>
    <s v="Yes"/>
    <s v="Yes"/>
    <s v="No"/>
    <s v="0"/>
    <d v="2021-07-27T00:00:00"/>
    <d v="1899-12-30T16:04:21"/>
  </r>
  <r>
    <n v="3191"/>
    <s v="210000090131"/>
    <n v="60021207"/>
    <s v="Radhika Kumari"/>
    <x v="10"/>
    <s v="Nagpur"/>
    <x v="395"/>
    <m/>
    <x v="31"/>
    <s v="Supervisors"/>
    <s v="S2"/>
    <s v="Yes"/>
    <s v="Yes"/>
    <s v="Yes"/>
    <s v="Yes"/>
    <s v="Yes"/>
    <s v="Yes"/>
    <s v="No"/>
    <s v="0"/>
    <d v="2021-07-28T00:00:00"/>
    <d v="1899-12-30T10:19:24"/>
  </r>
  <r>
    <n v="3192"/>
    <s v="210000090144"/>
    <n v="60021129"/>
    <s v="Vivek Chandra Mehata"/>
    <x v="10"/>
    <s v="Nagpur"/>
    <x v="385"/>
    <m/>
    <x v="31"/>
    <s v="Supervisors"/>
    <s v="S2"/>
    <s v="Yes"/>
    <s v="Yes"/>
    <s v="Yes"/>
    <s v="Yes"/>
    <s v="Yes"/>
    <s v="Yes"/>
    <s v="No"/>
    <s v="0"/>
    <d v="2021-07-28T00:00:00"/>
    <d v="1899-12-30T10:25:08"/>
  </r>
  <r>
    <n v="3213"/>
    <s v="210000090751"/>
    <n v="60021192"/>
    <s v="Prawesh Kumar"/>
    <x v="10"/>
    <s v="Nagpur"/>
    <x v="408"/>
    <m/>
    <x v="30"/>
    <s v="Supervisors"/>
    <s v="S2"/>
    <s v="Yes"/>
    <s v="Yes"/>
    <s v="Yes"/>
    <s v="Yes"/>
    <s v="Yes"/>
    <s v="Yes"/>
    <s v="No"/>
    <s v="0"/>
    <d v="2021-07-28T00:00:00"/>
    <d v="1899-12-30T13:58:05"/>
  </r>
  <r>
    <n v="3234"/>
    <s v="210000090587"/>
    <n v="60021198"/>
    <s v="Sunil Prasad Gupta"/>
    <x v="10"/>
    <s v="Nagpur"/>
    <x v="400"/>
    <m/>
    <x v="23"/>
    <s v="Supervisors"/>
    <s v="S2"/>
    <s v="Yes"/>
    <s v="Yes"/>
    <s v="Yes"/>
    <s v="Yes"/>
    <s v="Yes"/>
    <s v="Yes"/>
    <s v="No"/>
    <s v="0"/>
    <d v="2021-07-28T00:00:00"/>
    <d v="1899-12-30T12:44:54"/>
  </r>
  <r>
    <n v="3240"/>
    <s v="210000091109"/>
    <n v="60021222"/>
    <s v="Saket Anand"/>
    <x v="10"/>
    <s v="Nagpur"/>
    <x v="397"/>
    <m/>
    <x v="30"/>
    <s v="Supervisors"/>
    <s v="S2"/>
    <s v="Yes"/>
    <s v="Yes"/>
    <s v="Yes"/>
    <s v="Yes"/>
    <s v="Yes"/>
    <s v="Yes"/>
    <s v="No"/>
    <s v="0"/>
    <d v="2021-07-28T00:00:00"/>
    <d v="1899-12-30T16:58:22"/>
  </r>
  <r>
    <n v="3244"/>
    <s v="210000090972"/>
    <n v="60021234"/>
    <s v="Jatavath Jagan Naik"/>
    <x v="10"/>
    <s v="Nagpur"/>
    <x v="389"/>
    <m/>
    <x v="31"/>
    <s v="Supervisors"/>
    <s v="S2"/>
    <s v="Yes"/>
    <s v="Yes"/>
    <s v="Yes"/>
    <s v="Yes"/>
    <s v="Yes"/>
    <s v="Yes"/>
    <s v="No"/>
    <s v="0"/>
    <d v="2021-07-28T00:00:00"/>
    <d v="1899-12-30T15:56:46"/>
  </r>
  <r>
    <n v="3254"/>
    <s v="210000091343"/>
    <n v="60021179"/>
    <s v="Bhukya Venkatesh Naik"/>
    <x v="10"/>
    <s v="Nagpur"/>
    <x v="404"/>
    <m/>
    <x v="30"/>
    <s v="Supervisors"/>
    <s v="S2"/>
    <s v="Yes"/>
    <s v="Yes"/>
    <s v="Yes"/>
    <s v="Yes"/>
    <s v="Yes"/>
    <s v="Yes"/>
    <s v="No"/>
    <s v="0"/>
    <d v="2021-07-28T00:00:00"/>
    <d v="1899-12-30T18:21:48"/>
  </r>
  <r>
    <n v="3272"/>
    <s v="210000090983"/>
    <n v="60021191"/>
    <s v="Pavan Singh Meena"/>
    <x v="10"/>
    <s v="Nagpur"/>
    <x v="397"/>
    <m/>
    <x v="30"/>
    <s v="Supervisors"/>
    <s v="S2"/>
    <s v="Yes"/>
    <s v="Yes"/>
    <s v="Yes"/>
    <s v="Yes"/>
    <s v="Yes"/>
    <s v="Yes"/>
    <s v="No"/>
    <s v="0"/>
    <d v="2021-07-28T00:00:00"/>
    <d v="1899-12-30T16:18:32"/>
  </r>
  <r>
    <n v="3273"/>
    <s v="210000091064"/>
    <n v="60021212"/>
    <s v="Md Guljar Ansari"/>
    <x v="10"/>
    <s v="Nagpur"/>
    <x v="400"/>
    <m/>
    <x v="23"/>
    <s v="Supervisors"/>
    <s v="S2"/>
    <s v="Yes"/>
    <s v="Yes"/>
    <s v="Yes"/>
    <s v="Yes"/>
    <s v="Yes"/>
    <s v="Yes"/>
    <s v="No"/>
    <s v="0"/>
    <d v="2021-07-28T00:00:00"/>
    <d v="1899-12-30T16:37:34"/>
  </r>
  <r>
    <n v="3283"/>
    <s v="210000091705"/>
    <n v="60021121"/>
    <s v="Jagadish Kumar Behera"/>
    <x v="10"/>
    <s v="Nagpur"/>
    <x v="397"/>
    <m/>
    <x v="30"/>
    <s v="Supervisors"/>
    <s v="S2"/>
    <s v="Yes"/>
    <s v="Yes"/>
    <s v="Yes"/>
    <s v="Yes"/>
    <s v="Yes"/>
    <s v="Yes"/>
    <s v="No"/>
    <s v="0"/>
    <d v="2021-07-29T00:00:00"/>
    <d v="1899-12-30T10:15:21"/>
  </r>
  <r>
    <n v="3284"/>
    <s v="210000091718"/>
    <n v="60021181"/>
    <s v="Dayanand Kumar"/>
    <x v="10"/>
    <s v="Nagpur"/>
    <x v="397"/>
    <m/>
    <x v="30"/>
    <s v="Supervisors"/>
    <s v="S2"/>
    <s v="Yes"/>
    <s v="Yes"/>
    <s v="Yes"/>
    <s v="Yes"/>
    <s v="Yes"/>
    <s v="Yes"/>
    <s v="No"/>
    <s v="0"/>
    <d v="2021-07-29T00:00:00"/>
    <d v="1899-12-30T10:22:11"/>
  </r>
  <r>
    <n v="3296"/>
    <s v="210000092412"/>
    <n v="60021218"/>
    <s v="Shrawan Sah"/>
    <x v="10"/>
    <s v="Nagpur"/>
    <x v="383"/>
    <m/>
    <x v="30"/>
    <s v="Supervisors"/>
    <s v="S2"/>
    <s v="Yes"/>
    <s v="Yes"/>
    <s v="Yes"/>
    <s v="Yes"/>
    <s v="Yes"/>
    <s v="Yes"/>
    <s v="No"/>
    <s v="0"/>
    <d v="2021-07-29T00:00:00"/>
    <d v="1899-12-30T16:10:29"/>
  </r>
  <r>
    <n v="3297"/>
    <s v="210000091772"/>
    <n v="60021194"/>
    <s v="Rajender Meena"/>
    <x v="10"/>
    <s v="Nagpur"/>
    <x v="409"/>
    <m/>
    <x v="30"/>
    <s v="Supervisors"/>
    <s v="S2"/>
    <s v="Yes"/>
    <s v="Yes"/>
    <s v="Yes"/>
    <s v="Yes"/>
    <s v="Yes"/>
    <s v="Yes"/>
    <s v="No"/>
    <s v="0"/>
    <d v="2021-07-29T00:00:00"/>
    <d v="1899-12-30T10:32:27"/>
  </r>
  <r>
    <n v="3310"/>
    <s v="210000092189"/>
    <n v="60021196"/>
    <s v="Shree Ram Meena"/>
    <x v="10"/>
    <s v="Nagpur"/>
    <x v="384"/>
    <m/>
    <x v="30"/>
    <s v="Supervisors"/>
    <s v="S2"/>
    <s v="Yes"/>
    <s v="Yes"/>
    <s v="Yes"/>
    <s v="Yes"/>
    <s v="Yes"/>
    <s v="Yes"/>
    <s v="No"/>
    <s v="0"/>
    <d v="2021-07-29T00:00:00"/>
    <d v="1899-12-30T14:28:55"/>
  </r>
  <r>
    <n v="3387"/>
    <s v="210000093923"/>
    <n v="60021219"/>
    <s v="Pankaj Kumar Chakravarti"/>
    <x v="10"/>
    <s v="Nagpur"/>
    <x v="402"/>
    <m/>
    <x v="30"/>
    <s v="Supervisors"/>
    <s v="S2"/>
    <s v="Yes"/>
    <s v="Yes"/>
    <s v="Yes"/>
    <s v="Yes"/>
    <s v="Yes"/>
    <s v="Yes"/>
    <s v="No"/>
    <s v="0"/>
    <d v="2021-07-30T00:00:00"/>
    <d v="1899-12-30T18:57:04"/>
  </r>
  <r>
    <n v="3388"/>
    <s v="210000093384"/>
    <n v="60021104"/>
    <s v="Thakurdas Majhi"/>
    <x v="10"/>
    <s v="Nagpur"/>
    <x v="395"/>
    <m/>
    <x v="31"/>
    <s v="Supervisors"/>
    <s v="S2"/>
    <s v="Yes"/>
    <s v="Yes"/>
    <s v="Yes"/>
    <s v="Yes"/>
    <s v="Yes"/>
    <s v="Yes"/>
    <s v="No"/>
    <s v="0"/>
    <d v="2021-07-30T00:00:00"/>
    <d v="1899-12-30T12:17:45"/>
  </r>
  <r>
    <n v="3395"/>
    <s v="210000094346"/>
    <n v="60021184"/>
    <s v="Mohan Kumar"/>
    <x v="10"/>
    <s v="Nagpur"/>
    <x v="390"/>
    <m/>
    <x v="31"/>
    <s v="Supervisors"/>
    <s v="S2"/>
    <s v="Yes"/>
    <s v="Yes"/>
    <s v="Yes"/>
    <s v="Yes"/>
    <s v="Yes"/>
    <s v="Yes"/>
    <s v="No"/>
    <s v="0"/>
    <d v="2021-07-31T00:00:00"/>
    <d v="1899-12-30T12:33:42"/>
  </r>
  <r>
    <n v="3396"/>
    <s v="210000094363"/>
    <n v="60021227"/>
    <s v="Kundan Bedia"/>
    <x v="10"/>
    <s v="Nagpur"/>
    <x v="389"/>
    <m/>
    <x v="31"/>
    <s v="Supervisors"/>
    <s v="S2"/>
    <s v="Yes"/>
    <s v="Yes"/>
    <s v="Yes"/>
    <s v="Yes"/>
    <s v="Yes"/>
    <s v="Yes"/>
    <s v="No"/>
    <s v="0"/>
    <d v="2021-07-31T00:00:00"/>
    <d v="1899-12-30T12:39:11"/>
  </r>
  <r>
    <n v="3399"/>
    <s v="210000094304"/>
    <n v="60021183"/>
    <s v="Jogabrata Sahu"/>
    <x v="10"/>
    <s v="Nagpur"/>
    <x v="390"/>
    <m/>
    <x v="31"/>
    <s v="Supervisors"/>
    <s v="S2"/>
    <s v="Yes"/>
    <s v="Yes"/>
    <s v="Yes"/>
    <s v="Yes"/>
    <s v="Yes"/>
    <s v="Yes"/>
    <s v="No"/>
    <s v="0"/>
    <d v="2021-07-31T00:00:00"/>
    <d v="1899-12-30T11:44:26"/>
  </r>
  <r>
    <n v="3404"/>
    <s v="210000094313"/>
    <n v="60021226"/>
    <s v="Lilu Sarkar"/>
    <x v="10"/>
    <s v="Nagpur"/>
    <x v="390"/>
    <m/>
    <x v="31"/>
    <s v="Supervisors"/>
    <s v="S2"/>
    <s v="Yes"/>
    <s v="Yes"/>
    <s v="Yes"/>
    <s v="Yes"/>
    <s v="Yes"/>
    <s v="Yes"/>
    <s v="No"/>
    <s v="0"/>
    <d v="2021-07-31T00:00:00"/>
    <d v="1899-12-30T11:50:07"/>
  </r>
  <r>
    <n v="3414"/>
    <s v="210000094735"/>
    <n v="60021228"/>
    <s v="Sujit Kumar"/>
    <x v="10"/>
    <s v="Nagpur"/>
    <x v="389"/>
    <m/>
    <x v="31"/>
    <s v="Supervisors"/>
    <s v="S2"/>
    <s v="Yes"/>
    <s v="Yes"/>
    <s v="Yes"/>
    <s v="Yes"/>
    <s v="Yes"/>
    <s v="Yes"/>
    <s v="No"/>
    <s v="0"/>
    <d v="2021-07-31T00:00:00"/>
    <d v="1899-12-30T20:58:24"/>
  </r>
  <r>
    <n v="3422"/>
    <s v="210000096850"/>
    <n v="60021185"/>
    <s v="Shoeb Mohd."/>
    <x v="10"/>
    <s v="Nagpur"/>
    <x v="403"/>
    <m/>
    <x v="30"/>
    <s v="Supervisors"/>
    <s v="S2"/>
    <s v="Yes"/>
    <s v="Yes"/>
    <s v="Yes"/>
    <s v="Yes"/>
    <s v="Yes"/>
    <s v="Yes"/>
    <s v="No"/>
    <s v="0"/>
    <d v="2021-08-07T00:00:00"/>
    <d v="1899-12-30T14:41:06"/>
  </r>
  <r>
    <n v="3428"/>
    <s v="210000099892"/>
    <n v="60021201"/>
    <s v="Vishal Kumar"/>
    <x v="10"/>
    <s v="Nagpur"/>
    <x v="405"/>
    <m/>
    <x v="30"/>
    <s v="Supervisors"/>
    <s v="S2"/>
    <s v="Yes"/>
    <s v="Yes"/>
    <s v="Yes"/>
    <s v="Yes"/>
    <s v="Yes"/>
    <s v="Yes"/>
    <s v="No"/>
    <s v="0"/>
    <d v="2021-08-19T00:00:00"/>
    <d v="1899-12-30T14:50:39"/>
  </r>
  <r>
    <n v="3429"/>
    <s v="210000099787"/>
    <n v="60021114"/>
    <s v="Gobinda Soren"/>
    <x v="10"/>
    <s v="Nagpur"/>
    <x v="395"/>
    <m/>
    <x v="31"/>
    <s v="Supervisors"/>
    <s v="S2"/>
    <s v="Yes"/>
    <s v="Yes"/>
    <s v="Yes"/>
    <s v="Yes"/>
    <s v="Yes"/>
    <s v="Yes"/>
    <s v="No"/>
    <s v="0"/>
    <d v="2021-08-19T00:00:00"/>
    <d v="1899-12-30T10:19:57"/>
  </r>
  <r>
    <n v="3431"/>
    <s v="210000100341"/>
    <n v="60021119"/>
    <s v="Balku Majhi"/>
    <x v="10"/>
    <s v="Nagpur"/>
    <x v="397"/>
    <m/>
    <x v="30"/>
    <s v="Supervisors"/>
    <s v="S2"/>
    <s v="Yes"/>
    <s v="Yes"/>
    <s v="Yes"/>
    <s v="Yes"/>
    <s v="Yes"/>
    <s v="Yes"/>
    <s v="No"/>
    <s v="0"/>
    <d v="2021-08-21T00:00:00"/>
    <d v="1899-12-30T10:59:36"/>
  </r>
  <r>
    <n v="3436"/>
    <s v="210000084552"/>
    <n v="60021075"/>
    <s v="Pankaj Narayan Patro"/>
    <x v="10"/>
    <s v="Nagpur"/>
    <x v="393"/>
    <m/>
    <x v="30"/>
    <s v="Supervisors"/>
    <s v="S3"/>
    <s v="Yes"/>
    <s v="Yes"/>
    <s v="Yes"/>
    <s v="Yes"/>
    <s v="Yes"/>
    <s v="Yes"/>
    <s v="No"/>
    <s v="0"/>
    <d v="2021-07-19T00:00:00"/>
    <d v="1899-12-30T19:11:49"/>
  </r>
  <r>
    <n v="3450"/>
    <s v="210000087644"/>
    <n v="60021025"/>
    <s v="Shiv Prasad Sahu"/>
    <x v="10"/>
    <s v="Nagpur"/>
    <x v="400"/>
    <m/>
    <x v="23"/>
    <s v="Supervisors"/>
    <s v="S3"/>
    <s v="Yes"/>
    <s v="Yes"/>
    <s v="Yes"/>
    <s v="Yes"/>
    <s v="Yes"/>
    <s v="Yes"/>
    <s v="No"/>
    <s v="0"/>
    <d v="2021-07-26T00:00:00"/>
    <d v="1899-12-30T11:48:22"/>
  </r>
  <r>
    <n v="3453"/>
    <s v="210000087640"/>
    <n v="60025077"/>
    <s v="Rajkumar Madhukar Wasnik"/>
    <x v="10"/>
    <s v="Nagpur"/>
    <x v="377"/>
    <m/>
    <x v="30"/>
    <s v="Supervisors"/>
    <s v="S3"/>
    <s v="Yes"/>
    <s v="Yes"/>
    <s v="Yes"/>
    <s v="Yes"/>
    <s v="Yes"/>
    <s v="Yes"/>
    <s v="No"/>
    <s v="0"/>
    <d v="2021-07-26T00:00:00"/>
    <d v="1899-12-30T11:52:45"/>
  </r>
  <r>
    <n v="3456"/>
    <s v="210000088208"/>
    <n v="60021026"/>
    <s v="Veerappan S"/>
    <x v="10"/>
    <s v="Nagpur"/>
    <x v="408"/>
    <m/>
    <x v="30"/>
    <s v="Supervisors"/>
    <s v="S3"/>
    <s v="Yes"/>
    <s v="Yes"/>
    <s v="Yes"/>
    <s v="Yes"/>
    <s v="Yes"/>
    <s v="Yes"/>
    <s v="No"/>
    <s v="0"/>
    <d v="2021-07-26T00:00:00"/>
    <d v="1899-12-30T17:01:57"/>
  </r>
  <r>
    <n v="3458"/>
    <s v="210000089028"/>
    <n v="60021013"/>
    <s v="Rahul Kumar"/>
    <x v="10"/>
    <s v="Nagpur"/>
    <x v="390"/>
    <m/>
    <x v="31"/>
    <s v="Supervisors"/>
    <s v="S3"/>
    <s v="Yes"/>
    <s v="Yes"/>
    <s v="Yes"/>
    <s v="Yes"/>
    <s v="Yes"/>
    <s v="Yes"/>
    <s v="No"/>
    <s v="0"/>
    <d v="2021-07-27T00:00:00"/>
    <d v="1899-12-30T12:33:00"/>
  </r>
  <r>
    <n v="3464"/>
    <s v="210000089784"/>
    <n v="60021019"/>
    <s v="Dilip Kumar"/>
    <x v="10"/>
    <s v="Nagpur"/>
    <x v="385"/>
    <m/>
    <x v="31"/>
    <s v="Supervisors"/>
    <s v="S3"/>
    <s v="Yes"/>
    <s v="Yes"/>
    <s v="Yes"/>
    <s v="Yes"/>
    <s v="Yes"/>
    <s v="Yes"/>
    <s v="No"/>
    <s v="0"/>
    <d v="2021-07-27T00:00:00"/>
    <d v="1899-12-30T19:12:14"/>
  </r>
  <r>
    <n v="3471"/>
    <s v="210000091387"/>
    <n v="60021023"/>
    <s v="Prasada Kranthi Kumar"/>
    <x v="10"/>
    <s v="Nagpur"/>
    <x v="410"/>
    <m/>
    <x v="30"/>
    <s v="Supervisors"/>
    <s v="S3"/>
    <s v="Yes"/>
    <s v="Yes"/>
    <s v="Yes"/>
    <s v="Yes"/>
    <s v="Yes"/>
    <s v="Yes"/>
    <s v="No"/>
    <s v="0"/>
    <d v="2021-07-28T00:00:00"/>
    <d v="1899-12-30T19:16:29"/>
  </r>
  <r>
    <n v="3476"/>
    <s v="210000091444"/>
    <n v="60021018"/>
    <s v="Balakrishna Maloth"/>
    <x v="10"/>
    <s v="Nagpur"/>
    <x v="410"/>
    <m/>
    <x v="30"/>
    <s v="Supervisors"/>
    <s v="S3"/>
    <s v="Yes"/>
    <s v="Yes"/>
    <s v="Yes"/>
    <s v="Yes"/>
    <s v="Yes"/>
    <s v="Yes"/>
    <s v="No"/>
    <s v="0"/>
    <d v="2021-07-28T00:00:00"/>
    <d v="1899-12-30T20:25:21"/>
  </r>
  <r>
    <n v="3483"/>
    <s v="210000092428"/>
    <n v="60020369"/>
    <s v="G Kondal Raj"/>
    <x v="10"/>
    <s v="Nagpur"/>
    <x v="404"/>
    <m/>
    <x v="30"/>
    <s v="Supervisors"/>
    <s v="S3"/>
    <s v="Yes"/>
    <s v="Yes"/>
    <s v="Yes"/>
    <s v="Yes"/>
    <s v="Yes"/>
    <s v="Yes"/>
    <s v="No"/>
    <s v="0"/>
    <d v="2021-07-29T00:00:00"/>
    <d v="1899-12-30T16:22:19"/>
  </r>
  <r>
    <n v="3492"/>
    <s v="210000093629"/>
    <n v="60020982"/>
    <s v="Siya Ram Sidar"/>
    <x v="10"/>
    <s v="Nagpur"/>
    <x v="399"/>
    <m/>
    <x v="31"/>
    <s v="Supervisors"/>
    <s v="S3"/>
    <s v="Yes"/>
    <s v="Yes"/>
    <s v="Yes"/>
    <s v="Yes"/>
    <s v="Yes"/>
    <s v="Yes"/>
    <s v="No"/>
    <s v="0"/>
    <d v="2021-07-30T00:00:00"/>
    <d v="1899-12-30T15:46:16"/>
  </r>
  <r>
    <n v="3499"/>
    <s v="210000096768"/>
    <n v="60021072"/>
    <s v="Kaushal Parashad"/>
    <x v="10"/>
    <s v="Nagpur"/>
    <x v="385"/>
    <m/>
    <x v="31"/>
    <s v="Supervisors"/>
    <s v="S3"/>
    <s v="Yes"/>
    <s v="Yes"/>
    <s v="Yes"/>
    <s v="Yes"/>
    <s v="Yes"/>
    <s v="Yes"/>
    <s v="No"/>
    <s v="0"/>
    <d v="2021-08-07T00:00:00"/>
    <d v="1899-12-30T11:17:22"/>
  </r>
  <r>
    <n v="3505"/>
    <s v="210000079036"/>
    <n v="60020977"/>
    <s v="Ravikumar Sarikonda"/>
    <x v="10"/>
    <s v="Nagpur"/>
    <x v="392"/>
    <m/>
    <x v="30"/>
    <s v="Supervisors"/>
    <s v="S4"/>
    <s v="Yes"/>
    <s v="Yes"/>
    <s v="Yes"/>
    <s v="Yes"/>
    <s v="Yes"/>
    <s v="Yes"/>
    <s v="No"/>
    <s v="0"/>
    <d v="2021-07-04T00:00:00"/>
    <d v="1899-12-30T07:45:24"/>
  </r>
  <r>
    <n v="3510"/>
    <s v="210000079749"/>
    <n v="60020983"/>
    <s v="Subrata Das"/>
    <x v="10"/>
    <s v="Nagpur"/>
    <x v="411"/>
    <m/>
    <x v="30"/>
    <s v="Supervisors"/>
    <s v="S4"/>
    <s v="Yes"/>
    <s v="Yes"/>
    <s v="Yes"/>
    <s v="Yes"/>
    <s v="Yes"/>
    <s v="Yes"/>
    <s v="No"/>
    <s v="0"/>
    <d v="2021-07-06T00:00:00"/>
    <d v="1899-12-30T11:37:58"/>
  </r>
  <r>
    <n v="3512"/>
    <s v="210000080097"/>
    <n v="60020704"/>
    <s v="Vandana Lanjewar"/>
    <x v="10"/>
    <s v="Nagpur"/>
    <x v="377"/>
    <m/>
    <x v="30"/>
    <s v="Supervisors"/>
    <s v="S4"/>
    <s v="Yes"/>
    <s v="Yes"/>
    <s v="Yes"/>
    <s v="Yes"/>
    <s v="Yes"/>
    <s v="Yes"/>
    <s v="No"/>
    <s v="0"/>
    <d v="2021-07-07T00:00:00"/>
    <d v="1899-12-30T10:41:43"/>
  </r>
  <r>
    <n v="3513"/>
    <s v="210000080131"/>
    <n v="60020753"/>
    <s v="Manjusha Devidas Gadge"/>
    <x v="10"/>
    <s v="Nagpur"/>
    <x v="377"/>
    <m/>
    <x v="30"/>
    <s v="Supervisors"/>
    <s v="S4"/>
    <s v="Yes"/>
    <s v="Yes"/>
    <s v="Yes"/>
    <s v="Yes"/>
    <s v="Yes"/>
    <s v="Yes"/>
    <s v="No"/>
    <s v="0"/>
    <d v="2021-07-07T00:00:00"/>
    <d v="1899-12-30T10:47:22"/>
  </r>
  <r>
    <n v="3522"/>
    <s v="210000081024"/>
    <n v="60020796"/>
    <s v="Aditi Prabhu"/>
    <x v="10"/>
    <s v="Nagpur"/>
    <x v="377"/>
    <m/>
    <x v="30"/>
    <s v="Supervisors"/>
    <s v="S4"/>
    <s v="Yes"/>
    <s v="Yes"/>
    <s v="Yes"/>
    <s v="Yes"/>
    <s v="Yes"/>
    <s v="Yes"/>
    <s v="No"/>
    <s v="0"/>
    <d v="2021-07-09T00:00:00"/>
    <d v="1899-12-30T12:14:41"/>
  </r>
  <r>
    <n v="3523"/>
    <s v="210000081025"/>
    <n v="60020659"/>
    <s v="Divya Abhijit Piprode"/>
    <x v="10"/>
    <s v="Nagpur"/>
    <x v="377"/>
    <m/>
    <x v="30"/>
    <s v="Supervisors"/>
    <s v="S4"/>
    <s v="Yes"/>
    <s v="Yes"/>
    <s v="Yes"/>
    <s v="Yes"/>
    <s v="Yes"/>
    <s v="Yes"/>
    <s v="No"/>
    <s v="0"/>
    <d v="2021-07-09T00:00:00"/>
    <d v="1899-12-30T12:14:43"/>
  </r>
  <r>
    <n v="3525"/>
    <s v="210000081526"/>
    <n v="60020990"/>
    <s v="Priya Ranjan Kumar"/>
    <x v="10"/>
    <s v="Nagpur"/>
    <x v="396"/>
    <m/>
    <x v="30"/>
    <s v="Supervisors"/>
    <s v="S4"/>
    <s v="Yes"/>
    <s v="Yes"/>
    <s v="Yes"/>
    <s v="Yes"/>
    <s v="Yes"/>
    <s v="Yes"/>
    <s v="No"/>
    <s v="0"/>
    <d v="2021-07-10T00:00:00"/>
    <d v="1899-12-30T22:00:49"/>
  </r>
  <r>
    <n v="3537"/>
    <s v="210000083124"/>
    <n v="60020863"/>
    <s v="Amit Anil Bhavsar"/>
    <x v="10"/>
    <s v="Nagpur"/>
    <x v="377"/>
    <m/>
    <x v="30"/>
    <s v="Supervisors"/>
    <s v="S4"/>
    <s v="Yes"/>
    <s v="Yes"/>
    <s v="Yes"/>
    <s v="Yes"/>
    <s v="Yes"/>
    <s v="Yes"/>
    <s v="No"/>
    <s v="0"/>
    <d v="2021-07-15T00:00:00"/>
    <d v="1899-12-30T12:57:50"/>
  </r>
  <r>
    <n v="3547"/>
    <s v="210000083840"/>
    <n v="60020992"/>
    <s v="Harshad Kishor Shewale"/>
    <x v="10"/>
    <s v="Nagpur"/>
    <x v="397"/>
    <m/>
    <x v="30"/>
    <s v="Supervisors"/>
    <s v="S4"/>
    <s v="Yes"/>
    <s v="Yes"/>
    <s v="Yes"/>
    <s v="Yes"/>
    <s v="Yes"/>
    <s v="Yes"/>
    <s v="No"/>
    <s v="0"/>
    <d v="2021-07-17T00:00:00"/>
    <d v="1899-12-30T16:12:18"/>
  </r>
  <r>
    <n v="3558"/>
    <s v="210000084502"/>
    <n v="60020963"/>
    <s v="Debashish Mohanta"/>
    <x v="10"/>
    <s v="Nagpur"/>
    <x v="382"/>
    <m/>
    <x v="31"/>
    <s v="Supervisors"/>
    <s v="S4"/>
    <s v="Yes"/>
    <s v="Yes"/>
    <s v="Yes"/>
    <s v="Yes"/>
    <s v="Yes"/>
    <s v="Yes"/>
    <s v="No"/>
    <s v="0"/>
    <d v="2021-07-19T00:00:00"/>
    <d v="1899-12-30T17:16:05"/>
  </r>
  <r>
    <n v="3576"/>
    <s v="210000085673"/>
    <n v="60020808"/>
    <s v="Sunil Kumar Sahu"/>
    <x v="10"/>
    <s v="Nagpur"/>
    <x v="399"/>
    <m/>
    <x v="31"/>
    <s v="Supervisors"/>
    <s v="S4"/>
    <s v="Yes"/>
    <s v="Yes"/>
    <s v="Yes"/>
    <s v="Yes"/>
    <s v="Yes"/>
    <s v="Yes"/>
    <s v="No"/>
    <s v="0"/>
    <d v="2021-07-22T00:00:00"/>
    <d v="1899-12-30T16:42:58"/>
  </r>
  <r>
    <n v="3577"/>
    <s v="210000085691"/>
    <n v="60070007"/>
    <s v="Prashant Bhagwan Selokar"/>
    <x v="10"/>
    <s v="Nagpur"/>
    <x v="399"/>
    <m/>
    <x v="31"/>
    <s v="Supervisors"/>
    <s v="S4"/>
    <s v="Yes"/>
    <s v="Yes"/>
    <s v="Yes"/>
    <s v="Yes"/>
    <s v="Yes"/>
    <s v="Yes"/>
    <s v="No"/>
    <s v="0"/>
    <d v="2021-07-22T00:00:00"/>
    <d v="1899-12-30T16:44:52"/>
  </r>
  <r>
    <n v="3580"/>
    <s v="210000085496"/>
    <n v="60020797"/>
    <s v="Namrata Dilip Kumbalwar"/>
    <x v="10"/>
    <s v="Nagpur"/>
    <x v="377"/>
    <m/>
    <x v="30"/>
    <s v="Supervisors"/>
    <s v="S4"/>
    <s v="Yes"/>
    <s v="Yes"/>
    <s v="Yes"/>
    <s v="Yes"/>
    <s v="Yes"/>
    <s v="Yes"/>
    <s v="No"/>
    <s v="0"/>
    <d v="2021-07-22T00:00:00"/>
    <d v="1899-12-30T14:20:18"/>
  </r>
  <r>
    <n v="3599"/>
    <s v="210000085717"/>
    <n v="60020979"/>
    <s v="Satyendra Yadav"/>
    <x v="10"/>
    <s v="Nagpur"/>
    <x v="399"/>
    <m/>
    <x v="31"/>
    <s v="Supervisors"/>
    <s v="S4"/>
    <s v="Yes"/>
    <s v="Yes"/>
    <s v="Yes"/>
    <s v="Yes"/>
    <s v="Yes"/>
    <s v="Yes"/>
    <s v="No"/>
    <s v="0"/>
    <d v="2021-07-22T00:00:00"/>
    <d v="1899-12-30T17:23:10"/>
  </r>
  <r>
    <n v="3614"/>
    <s v="210000086413"/>
    <n v="60020799"/>
    <s v="Radhika Raman Vishwakrma"/>
    <x v="10"/>
    <s v="Nagpur"/>
    <x v="383"/>
    <m/>
    <x v="30"/>
    <s v="Supervisors"/>
    <s v="S4"/>
    <s v="Yes"/>
    <s v="Yes"/>
    <s v="Yes"/>
    <s v="Yes"/>
    <s v="Yes"/>
    <s v="Yes"/>
    <s v="No"/>
    <s v="0"/>
    <d v="2021-07-23T00:00:00"/>
    <d v="1899-12-30T17:14:11"/>
  </r>
  <r>
    <n v="3625"/>
    <s v="210000086550"/>
    <n v="60020874"/>
    <s v="Vinod Kumar"/>
    <x v="10"/>
    <s v="Nagpur"/>
    <x v="383"/>
    <m/>
    <x v="30"/>
    <s v="Supervisors"/>
    <s v="S4"/>
    <s v="Yes"/>
    <s v="Yes"/>
    <s v="Yes"/>
    <s v="Yes"/>
    <s v="Yes"/>
    <s v="Yes"/>
    <s v="No"/>
    <s v="0"/>
    <d v="2021-07-24T00:00:00"/>
    <d v="1899-12-30T09:43:14"/>
  </r>
  <r>
    <n v="3649"/>
    <s v="210000087507"/>
    <n v="60020352"/>
    <s v="R Mahalingam"/>
    <x v="10"/>
    <s v="Nagpur"/>
    <x v="404"/>
    <m/>
    <x v="30"/>
    <s v="Supervisors"/>
    <s v="S4"/>
    <s v="Yes"/>
    <s v="Yes"/>
    <s v="Yes"/>
    <s v="Yes"/>
    <s v="Yes"/>
    <s v="Yes"/>
    <s v="No"/>
    <s v="0"/>
    <d v="2021-07-26T00:00:00"/>
    <d v="1899-12-30T11:00:42"/>
  </r>
  <r>
    <n v="3661"/>
    <s v="210000087633"/>
    <n v="60020861"/>
    <s v="Sagar Prabhakar Vairagade"/>
    <x v="10"/>
    <s v="Nagpur"/>
    <x v="377"/>
    <m/>
    <x v="30"/>
    <s v="Supervisors"/>
    <s v="S4"/>
    <s v="Yes"/>
    <s v="Yes"/>
    <s v="Yes"/>
    <s v="Yes"/>
    <s v="Yes"/>
    <s v="Yes"/>
    <s v="No"/>
    <s v="0"/>
    <d v="2021-07-26T00:00:00"/>
    <d v="1899-12-30T11:47:57"/>
  </r>
  <r>
    <n v="3664"/>
    <s v="210000087716"/>
    <n v="60020987"/>
    <s v="Virendra Kumar Narware"/>
    <x v="10"/>
    <s v="Nagpur"/>
    <x v="380"/>
    <m/>
    <x v="30"/>
    <s v="Supervisors"/>
    <s v="S4"/>
    <s v="Yes"/>
    <s v="Yes"/>
    <s v="Yes"/>
    <s v="Yes"/>
    <s v="Yes"/>
    <s v="Yes"/>
    <s v="No"/>
    <s v="0"/>
    <d v="2021-07-26T00:00:00"/>
    <d v="1899-12-30T12:18:51"/>
  </r>
  <r>
    <n v="3665"/>
    <s v="210000087752"/>
    <n v="60020993"/>
    <s v="Shitala Prasad"/>
    <x v="10"/>
    <s v="Nagpur"/>
    <x v="387"/>
    <m/>
    <x v="31"/>
    <s v="Supervisors"/>
    <s v="S4"/>
    <s v="Yes"/>
    <s v="Yes"/>
    <s v="Yes"/>
    <s v="Yes"/>
    <s v="Yes"/>
    <s v="Yes"/>
    <s v="No"/>
    <s v="0"/>
    <d v="2021-07-26T00:00:00"/>
    <d v="1899-12-30T12:26:24"/>
  </r>
  <r>
    <n v="3676"/>
    <s v="210000087947"/>
    <n v="60020761"/>
    <s v="Yogeshwar Bhauraoji Doifode"/>
    <x v="10"/>
    <s v="Nagpur"/>
    <x v="394"/>
    <m/>
    <x v="30"/>
    <s v="Supervisors"/>
    <s v="S4"/>
    <s v="Yes"/>
    <s v="Yes"/>
    <s v="Yes"/>
    <s v="Yes"/>
    <s v="Yes"/>
    <s v="Yes"/>
    <s v="No"/>
    <s v="0"/>
    <d v="2021-07-26T00:00:00"/>
    <d v="1899-12-30T14:33:57"/>
  </r>
  <r>
    <n v="3677"/>
    <s v="210000087960"/>
    <n v="60020710"/>
    <s v="Kavita Deshmukh"/>
    <x v="10"/>
    <s v="Nagpur"/>
    <x v="406"/>
    <m/>
    <x v="30"/>
    <s v="Supervisors"/>
    <s v="S4"/>
    <s v="Yes"/>
    <s v="Yes"/>
    <s v="Yes"/>
    <s v="Yes"/>
    <s v="Yes"/>
    <s v="Yes"/>
    <s v="No"/>
    <s v="0"/>
    <d v="2021-07-26T00:00:00"/>
    <d v="1899-12-30T15:00:49"/>
  </r>
  <r>
    <n v="3680"/>
    <s v="210000088226"/>
    <n v="60020814"/>
    <s v="Lakhendra Kumar Verma"/>
    <x v="10"/>
    <s v="Nagpur"/>
    <x v="397"/>
    <m/>
    <x v="30"/>
    <s v="Supervisors"/>
    <s v="S4"/>
    <s v="Yes"/>
    <s v="Yes"/>
    <s v="Yes"/>
    <s v="Yes"/>
    <s v="Yes"/>
    <s v="Yes"/>
    <s v="No"/>
    <s v="0"/>
    <d v="2021-07-26T00:00:00"/>
    <d v="1899-12-30T16:55:05"/>
  </r>
  <r>
    <n v="3683"/>
    <s v="210000088038"/>
    <n v="60020818"/>
    <s v="Sunil  Kumar Paswan"/>
    <x v="10"/>
    <s v="Nagpur"/>
    <x v="379"/>
    <m/>
    <x v="31"/>
    <s v="Supervisors"/>
    <s v="S4"/>
    <s v="Yes"/>
    <s v="Yes"/>
    <s v="Yes"/>
    <s v="Yes"/>
    <s v="Yes"/>
    <s v="Yes"/>
    <s v="No"/>
    <s v="0"/>
    <d v="2021-07-26T00:00:00"/>
    <d v="1899-12-30T15:38:21"/>
  </r>
  <r>
    <n v="3692"/>
    <s v="210000088057"/>
    <n v="60020870"/>
    <s v="Rakesh  Kumar Patel"/>
    <x v="10"/>
    <s v="Nagpur"/>
    <x v="380"/>
    <m/>
    <x v="30"/>
    <s v="Supervisors"/>
    <s v="S4"/>
    <s v="Yes"/>
    <s v="Yes"/>
    <s v="Yes"/>
    <s v="Yes"/>
    <s v="Yes"/>
    <s v="Yes"/>
    <s v="No"/>
    <s v="0"/>
    <d v="2021-07-26T00:00:00"/>
    <d v="1899-12-30T15:49:05"/>
  </r>
  <r>
    <n v="3696"/>
    <s v="210000088554"/>
    <n v="60020810"/>
    <s v="Shailesh  Singh Dhruv"/>
    <x v="10"/>
    <s v="Nagpur"/>
    <x v="378"/>
    <m/>
    <x v="31"/>
    <s v="Supervisors"/>
    <s v="S4"/>
    <s v="Yes"/>
    <s v="Yes"/>
    <s v="Yes"/>
    <s v="Yes"/>
    <s v="Yes"/>
    <s v="Yes"/>
    <s v="No"/>
    <s v="0"/>
    <d v="2021-07-26T00:00:00"/>
    <d v="1899-12-30T23:18:21"/>
  </r>
  <r>
    <n v="3708"/>
    <s v="210000088298"/>
    <n v="60020866"/>
    <s v="Kamlesh Auchar"/>
    <x v="10"/>
    <s v="Nagpur"/>
    <x v="382"/>
    <m/>
    <x v="31"/>
    <s v="Supervisors"/>
    <s v="S4"/>
    <s v="Yes"/>
    <s v="Yes"/>
    <s v="Yes"/>
    <s v="Yes"/>
    <s v="Yes"/>
    <s v="Yes"/>
    <s v="No"/>
    <s v="0"/>
    <d v="2021-07-26T00:00:00"/>
    <d v="1899-12-30T17:34:28"/>
  </r>
  <r>
    <n v="3712"/>
    <s v="210000088400"/>
    <n v="60020809"/>
    <s v="Naresh Kumar Tandon"/>
    <x v="10"/>
    <s v="Nagpur"/>
    <x v="378"/>
    <m/>
    <x v="31"/>
    <s v="Supervisors"/>
    <s v="S4"/>
    <s v="Yes"/>
    <s v="Yes"/>
    <s v="Yes"/>
    <s v="Yes"/>
    <s v="Yes"/>
    <s v="Yes"/>
    <s v="No"/>
    <s v="0"/>
    <d v="2021-07-26T00:00:00"/>
    <d v="1899-12-30T18:44:34"/>
  </r>
  <r>
    <n v="3718"/>
    <s v="210000088924"/>
    <n v="60000726"/>
    <s v="Rajesh Joseph Moses"/>
    <x v="10"/>
    <s v="Nagpur"/>
    <x v="377"/>
    <m/>
    <x v="30"/>
    <s v="Supervisors"/>
    <s v="S4"/>
    <s v="Yes"/>
    <s v="Yes"/>
    <s v="Yes"/>
    <s v="Yes"/>
    <s v="Yes"/>
    <s v="Yes"/>
    <s v="No"/>
    <s v="0"/>
    <d v="2021-07-27T00:00:00"/>
    <d v="1899-12-30T11:54:35"/>
  </r>
  <r>
    <n v="3720"/>
    <s v="210000088922"/>
    <n v="60020815"/>
    <s v="Vikas Kumar Sao"/>
    <x v="10"/>
    <s v="Nagpur"/>
    <x v="378"/>
    <m/>
    <x v="31"/>
    <s v="Supervisors"/>
    <s v="S4"/>
    <s v="Yes"/>
    <s v="Yes"/>
    <s v="Yes"/>
    <s v="Yes"/>
    <s v="Yes"/>
    <s v="Yes"/>
    <s v="No"/>
    <s v="0"/>
    <d v="2021-07-27T00:00:00"/>
    <d v="1899-12-30T11:40:42"/>
  </r>
  <r>
    <n v="3721"/>
    <s v="210000089167"/>
    <n v="60020711"/>
    <s v="Gateshwar Prasad Sahu"/>
    <x v="10"/>
    <s v="Nagpur"/>
    <x v="387"/>
    <m/>
    <x v="31"/>
    <s v="Supervisors"/>
    <s v="S4"/>
    <s v="Yes"/>
    <s v="Yes"/>
    <s v="Yes"/>
    <s v="Yes"/>
    <s v="Yes"/>
    <s v="Yes"/>
    <s v="No"/>
    <s v="0"/>
    <d v="2021-07-27T00:00:00"/>
    <d v="1899-12-30T13:25:32"/>
  </r>
  <r>
    <n v="3724"/>
    <s v="210000088796"/>
    <n v="60020994"/>
    <s v="Suraj Kumar Patel"/>
    <x v="10"/>
    <s v="Nagpur"/>
    <x v="385"/>
    <m/>
    <x v="31"/>
    <s v="Supervisors"/>
    <s v="S4"/>
    <s v="Yes"/>
    <s v="Yes"/>
    <s v="Yes"/>
    <s v="Yes"/>
    <s v="Yes"/>
    <s v="Yes"/>
    <s v="No"/>
    <s v="0"/>
    <d v="2021-07-27T00:00:00"/>
    <d v="1899-12-30T10:52:08"/>
  </r>
  <r>
    <n v="3727"/>
    <s v="210000089109"/>
    <n v="60020862"/>
    <s v="Abhijeet Hemraj Kamble"/>
    <x v="10"/>
    <s v="Nagpur"/>
    <x v="383"/>
    <m/>
    <x v="30"/>
    <s v="Supervisors"/>
    <s v="S4"/>
    <s v="Yes"/>
    <s v="Yes"/>
    <s v="Yes"/>
    <s v="Yes"/>
    <s v="Yes"/>
    <s v="Yes"/>
    <s v="No"/>
    <s v="0"/>
    <d v="2021-07-27T00:00:00"/>
    <d v="1899-12-30T13:02:12"/>
  </r>
  <r>
    <n v="3730"/>
    <s v="210000088628"/>
    <n v="60020804"/>
    <s v="Pankaj Kumar"/>
    <x v="10"/>
    <s v="Nagpur"/>
    <x v="385"/>
    <m/>
    <x v="31"/>
    <s v="Supervisors"/>
    <s v="S4"/>
    <s v="Yes"/>
    <s v="Yes"/>
    <s v="Yes"/>
    <s v="Yes"/>
    <s v="Yes"/>
    <s v="Yes"/>
    <s v="No"/>
    <s v="0"/>
    <d v="2021-07-27T00:00:00"/>
    <d v="1899-12-30T09:52:18"/>
  </r>
  <r>
    <n v="3732"/>
    <s v="210000088726"/>
    <n v="60020975"/>
    <s v="Ravi Middi"/>
    <x v="10"/>
    <s v="Nagpur"/>
    <x v="380"/>
    <m/>
    <x v="30"/>
    <s v="Supervisors"/>
    <s v="S4"/>
    <s v="Yes"/>
    <s v="Yes"/>
    <s v="Yes"/>
    <s v="Yes"/>
    <s v="Yes"/>
    <s v="Yes"/>
    <s v="No"/>
    <s v="0"/>
    <d v="2021-07-27T00:00:00"/>
    <d v="1899-12-30T10:24:40"/>
  </r>
  <r>
    <n v="3735"/>
    <s v="210000089111"/>
    <n v="60020971"/>
    <s v="Ramesh Mahli"/>
    <x v="10"/>
    <s v="Nagpur"/>
    <x v="390"/>
    <m/>
    <x v="31"/>
    <s v="Supervisors"/>
    <s v="S4"/>
    <s v="Yes"/>
    <s v="Yes"/>
    <s v="Yes"/>
    <s v="Yes"/>
    <s v="Yes"/>
    <s v="Yes"/>
    <s v="No"/>
    <s v="0"/>
    <d v="2021-07-27T00:00:00"/>
    <d v="1899-12-30T12:54:32"/>
  </r>
  <r>
    <n v="3742"/>
    <s v="210000089231"/>
    <n v="60020371"/>
    <s v="P C Ganesan"/>
    <x v="10"/>
    <s v="Nagpur"/>
    <x v="396"/>
    <m/>
    <x v="30"/>
    <s v="Supervisors"/>
    <s v="S4"/>
    <s v="Yes"/>
    <s v="Yes"/>
    <s v="Yes"/>
    <s v="Yes"/>
    <s v="Yes"/>
    <s v="Yes"/>
    <s v="No"/>
    <s v="0"/>
    <d v="2021-07-27T00:00:00"/>
    <d v="1899-12-30T14:19:04"/>
  </r>
  <r>
    <n v="3743"/>
    <s v="210000089309"/>
    <n v="60020962"/>
    <s v="Daniel Kerketta"/>
    <x v="10"/>
    <s v="Nagpur"/>
    <x v="397"/>
    <m/>
    <x v="30"/>
    <s v="Supervisors"/>
    <s v="S4"/>
    <s v="Yes"/>
    <s v="Yes"/>
    <s v="Yes"/>
    <s v="Yes"/>
    <s v="Yes"/>
    <s v="Yes"/>
    <s v="No"/>
    <s v="0"/>
    <d v="2021-07-27T00:00:00"/>
    <d v="1899-12-30T15:17:36"/>
  </r>
  <r>
    <n v="3750"/>
    <s v="210000089098"/>
    <n v="60020984"/>
    <s v="Sunil Kujur"/>
    <x v="10"/>
    <s v="Nagpur"/>
    <x v="390"/>
    <m/>
    <x v="31"/>
    <s v="Supervisors"/>
    <s v="S4"/>
    <s v="Yes"/>
    <s v="Yes"/>
    <s v="Yes"/>
    <s v="Yes"/>
    <s v="Yes"/>
    <s v="Yes"/>
    <s v="No"/>
    <s v="0"/>
    <d v="2021-07-27T00:00:00"/>
    <d v="1899-12-30T12:53:56"/>
  </r>
  <r>
    <n v="3769"/>
    <s v="210000089835"/>
    <n v="60020754"/>
    <s v="Bhushan  Lal Nirala"/>
    <x v="10"/>
    <s v="Nagpur"/>
    <x v="398"/>
    <m/>
    <x v="31"/>
    <s v="Supervisors"/>
    <s v="S4"/>
    <s v="Yes"/>
    <s v="Yes"/>
    <s v="Yes"/>
    <s v="Yes"/>
    <s v="Yes"/>
    <s v="Yes"/>
    <s v="No"/>
    <s v="0"/>
    <d v="2021-07-27T00:00:00"/>
    <d v="1899-12-30T20:40:12"/>
  </r>
  <r>
    <n v="3771"/>
    <s v="210000089541"/>
    <n v="60020821"/>
    <s v="Majhi Birendra Murmu"/>
    <x v="10"/>
    <s v="Nagpur"/>
    <x v="406"/>
    <m/>
    <x v="30"/>
    <s v="Supervisors"/>
    <s v="S4"/>
    <s v="Yes"/>
    <s v="Yes"/>
    <s v="Yes"/>
    <s v="Yes"/>
    <s v="Yes"/>
    <s v="Yes"/>
    <s v="No"/>
    <s v="0"/>
    <d v="2021-07-27T00:00:00"/>
    <d v="1899-12-30T16:48:20"/>
  </r>
  <r>
    <n v="3773"/>
    <s v="210000089275"/>
    <n v="60070169"/>
    <s v="Dharam Chandra Prajapati"/>
    <x v="10"/>
    <s v="Nagpur"/>
    <x v="400"/>
    <m/>
    <x v="23"/>
    <s v="Supervisors"/>
    <s v="S4"/>
    <s v="Yes"/>
    <s v="Yes"/>
    <s v="Yes"/>
    <s v="Yes"/>
    <s v="Yes"/>
    <s v="Yes"/>
    <s v="No"/>
    <s v="0"/>
    <d v="2021-07-27T00:00:00"/>
    <d v="1899-12-30T15:43:59"/>
  </r>
  <r>
    <n v="3778"/>
    <s v="210000089743"/>
    <n v="60020714"/>
    <s v="Tirath Ram Sahu"/>
    <x v="10"/>
    <s v="Nagpur"/>
    <x v="385"/>
    <m/>
    <x v="31"/>
    <s v="Supervisors"/>
    <s v="S4"/>
    <s v="Yes"/>
    <s v="Yes"/>
    <s v="Yes"/>
    <s v="Yes"/>
    <s v="Yes"/>
    <s v="Yes"/>
    <s v="No"/>
    <s v="0"/>
    <d v="2021-07-27T00:00:00"/>
    <d v="1899-12-30T18:25:43"/>
  </r>
  <r>
    <n v="3818"/>
    <s v="210000090501"/>
    <n v="60020801"/>
    <s v="Arti Kapil Paratkar"/>
    <x v="10"/>
    <s v="Nagpur"/>
    <x v="403"/>
    <m/>
    <x v="30"/>
    <s v="Supervisors"/>
    <s v="S4"/>
    <s v="Yes"/>
    <s v="Yes"/>
    <s v="Yes"/>
    <s v="Yes"/>
    <s v="Yes"/>
    <s v="Yes"/>
    <s v="No"/>
    <s v="0"/>
    <d v="2021-07-28T00:00:00"/>
    <d v="1899-12-30T12:04:29"/>
  </r>
  <r>
    <n v="3825"/>
    <s v="210000090502"/>
    <n v="60020712"/>
    <s v="Vikas Kumar Dewangan"/>
    <x v="10"/>
    <s v="Nagpur"/>
    <x v="405"/>
    <m/>
    <x v="30"/>
    <s v="Supervisors"/>
    <s v="S4"/>
    <s v="Yes"/>
    <s v="Yes"/>
    <s v="Yes"/>
    <s v="Yes"/>
    <s v="Yes"/>
    <s v="Yes"/>
    <s v="No"/>
    <s v="0"/>
    <d v="2021-07-28T00:00:00"/>
    <d v="1899-12-30T12:04:35"/>
  </r>
  <r>
    <n v="3831"/>
    <s v="210000090645"/>
    <n v="60020978"/>
    <s v="Samrendra Kumar Sahu"/>
    <x v="10"/>
    <s v="Nagpur"/>
    <x v="380"/>
    <m/>
    <x v="30"/>
    <s v="Supervisors"/>
    <s v="S4"/>
    <s v="Yes"/>
    <s v="Yes"/>
    <s v="Yes"/>
    <s v="Yes"/>
    <s v="Yes"/>
    <s v="Yes"/>
    <s v="No"/>
    <s v="0"/>
    <d v="2021-07-28T00:00:00"/>
    <d v="1899-12-30T13:13:21"/>
  </r>
  <r>
    <n v="3835"/>
    <s v="210000090613"/>
    <n v="60020807"/>
    <s v="Aabid Ahmed Khan"/>
    <x v="10"/>
    <s v="Nagpur"/>
    <x v="400"/>
    <m/>
    <x v="23"/>
    <s v="Supervisors"/>
    <s v="S4"/>
    <s v="Yes"/>
    <s v="Yes"/>
    <s v="Yes"/>
    <s v="Yes"/>
    <s v="Yes"/>
    <s v="Yes"/>
    <s v="No"/>
    <s v="0"/>
    <d v="2021-07-28T00:00:00"/>
    <d v="1899-12-30T12:44:24"/>
  </r>
  <r>
    <n v="3837"/>
    <s v="210000090635"/>
    <n v="60020802"/>
    <s v="Satish Gabriel Kujur"/>
    <x v="10"/>
    <s v="Nagpur"/>
    <x v="378"/>
    <m/>
    <x v="31"/>
    <s v="Supervisors"/>
    <s v="S4"/>
    <s v="Yes"/>
    <s v="Yes"/>
    <s v="Yes"/>
    <s v="Yes"/>
    <s v="Yes"/>
    <s v="Yes"/>
    <s v="No"/>
    <s v="0"/>
    <d v="2021-07-28T00:00:00"/>
    <d v="1899-12-30T12:56:44"/>
  </r>
  <r>
    <n v="3838"/>
    <s v="210000090803"/>
    <n v="60020757"/>
    <s v="Sameer Krushnarao Bhange"/>
    <x v="10"/>
    <s v="Nagpur"/>
    <x v="380"/>
    <m/>
    <x v="30"/>
    <s v="Supervisors"/>
    <s v="S4"/>
    <s v="Yes"/>
    <s v="Yes"/>
    <s v="Yes"/>
    <s v="Yes"/>
    <s v="Yes"/>
    <s v="Yes"/>
    <s v="No"/>
    <s v="0"/>
    <d v="2021-07-28T00:00:00"/>
    <d v="1899-12-30T14:48:43"/>
  </r>
  <r>
    <n v="3843"/>
    <s v="210000090415"/>
    <n v="60020871"/>
    <s v="Prakash Sakamuri"/>
    <x v="10"/>
    <s v="Nagpur"/>
    <x v="388"/>
    <m/>
    <x v="32"/>
    <s v="Supervisors"/>
    <s v="S4"/>
    <s v="Yes"/>
    <s v="Yes"/>
    <s v="Yes"/>
    <s v="Yes"/>
    <s v="Yes"/>
    <s v="Yes"/>
    <s v="No"/>
    <s v="0"/>
    <d v="2021-07-28T00:00:00"/>
    <d v="1899-12-30T11:45:38"/>
  </r>
  <r>
    <n v="3857"/>
    <s v="210000090716"/>
    <n v="60020881"/>
    <s v="Swapnilsing Gurjar"/>
    <x v="10"/>
    <s v="Nagpur"/>
    <x v="396"/>
    <m/>
    <x v="30"/>
    <s v="Supervisors"/>
    <s v="S4"/>
    <s v="Yes"/>
    <s v="Yes"/>
    <s v="Yes"/>
    <s v="Yes"/>
    <s v="Yes"/>
    <s v="Yes"/>
    <s v="No"/>
    <s v="0"/>
    <d v="2021-07-28T00:00:00"/>
    <d v="1899-12-30T13:45:26"/>
  </r>
  <r>
    <n v="3879"/>
    <s v="210000091221"/>
    <n v="60020247"/>
    <s v="B Chinnakutty"/>
    <x v="10"/>
    <s v="Nagpur"/>
    <x v="386"/>
    <m/>
    <x v="30"/>
    <s v="Supervisors"/>
    <s v="S4"/>
    <s v="Yes"/>
    <s v="Yes"/>
    <s v="Yes"/>
    <s v="Yes"/>
    <s v="Yes"/>
    <s v="Yes"/>
    <s v="No"/>
    <s v="0"/>
    <d v="2021-07-28T00:00:00"/>
    <d v="1899-12-30T17:29:52"/>
  </r>
  <r>
    <n v="3883"/>
    <s v="210000090996"/>
    <n v="60020717"/>
    <s v="Umesh  Keshav Nikaju"/>
    <x v="10"/>
    <s v="Nagpur"/>
    <x v="397"/>
    <m/>
    <x v="30"/>
    <s v="Supervisors"/>
    <s v="S4"/>
    <s v="Yes"/>
    <s v="Yes"/>
    <s v="Yes"/>
    <s v="Yes"/>
    <s v="Yes"/>
    <s v="Yes"/>
    <s v="No"/>
    <s v="0"/>
    <d v="2021-07-28T00:00:00"/>
    <d v="1899-12-30T16:16:46"/>
  </r>
  <r>
    <n v="3888"/>
    <s v="210000091395"/>
    <n v="60020706"/>
    <s v="Sachin Suresh Dhawane"/>
    <x v="10"/>
    <s v="Nagpur"/>
    <x v="383"/>
    <m/>
    <x v="30"/>
    <s v="Supervisors"/>
    <s v="S4"/>
    <s v="Yes"/>
    <s v="Yes"/>
    <s v="Yes"/>
    <s v="Yes"/>
    <s v="Yes"/>
    <s v="Yes"/>
    <s v="No"/>
    <s v="0"/>
    <d v="2021-07-28T00:00:00"/>
    <d v="1899-12-30T19:19:33"/>
  </r>
  <r>
    <n v="3899"/>
    <s v="210000091652"/>
    <n v="60020415"/>
    <s v="Kamal Chandra Sarkar"/>
    <x v="10"/>
    <s v="Nagpur"/>
    <x v="407"/>
    <m/>
    <x v="31"/>
    <s v="Supervisors"/>
    <s v="S4"/>
    <s v="Yes"/>
    <s v="Yes"/>
    <s v="Yes"/>
    <s v="Yes"/>
    <s v="Yes"/>
    <s v="Yes"/>
    <s v="No"/>
    <s v="0"/>
    <d v="2021-07-29T00:00:00"/>
    <d v="1899-12-30T09:53:40"/>
  </r>
  <r>
    <n v="3916"/>
    <s v="210000092294"/>
    <n v="60020705"/>
    <s v="Mangesh Ishwarrao Somankar"/>
    <x v="10"/>
    <s v="Nagpur"/>
    <x v="397"/>
    <m/>
    <x v="30"/>
    <s v="Supervisors"/>
    <s v="S4"/>
    <s v="Yes"/>
    <s v="Yes"/>
    <s v="Yes"/>
    <s v="Yes"/>
    <s v="Yes"/>
    <s v="Yes"/>
    <s v="No"/>
    <s v="0"/>
    <d v="2021-07-29T00:00:00"/>
    <d v="1899-12-30T15:26:51"/>
  </r>
  <r>
    <n v="3939"/>
    <s v="210000092279"/>
    <n v="60020820"/>
    <s v="Sagar Bhaskar Hiware"/>
    <x v="10"/>
    <s v="Nagpur"/>
    <x v="396"/>
    <m/>
    <x v="30"/>
    <s v="Supervisors"/>
    <s v="S4"/>
    <s v="Yes"/>
    <s v="Yes"/>
    <s v="Yes"/>
    <s v="Yes"/>
    <s v="Yes"/>
    <s v="Yes"/>
    <s v="No"/>
    <s v="0"/>
    <d v="2021-07-29T00:00:00"/>
    <d v="1899-12-30T15:14:52"/>
  </r>
  <r>
    <n v="3940"/>
    <s v="210000092419"/>
    <n v="60020961"/>
    <s v="Ashok Kumar Singh Rathoure"/>
    <x v="10"/>
    <s v="Nagpur"/>
    <x v="385"/>
    <m/>
    <x v="31"/>
    <s v="Supervisors"/>
    <s v="S4"/>
    <s v="Yes"/>
    <s v="Yes"/>
    <s v="Yes"/>
    <s v="Yes"/>
    <s v="Yes"/>
    <s v="Yes"/>
    <s v="No"/>
    <s v="0"/>
    <d v="2021-07-29T00:00:00"/>
    <d v="1899-12-30T16:29:52"/>
  </r>
  <r>
    <n v="3942"/>
    <s v="210000092467"/>
    <n v="60020813"/>
    <s v="Jitendra Kumar Gavel"/>
    <x v="10"/>
    <s v="Nagpur"/>
    <x v="385"/>
    <m/>
    <x v="31"/>
    <s v="Supervisors"/>
    <s v="S4"/>
    <s v="Yes"/>
    <s v="Yes"/>
    <s v="Yes"/>
    <s v="Yes"/>
    <s v="Yes"/>
    <s v="Yes"/>
    <s v="No"/>
    <s v="0"/>
    <d v="2021-07-29T00:00:00"/>
    <d v="1899-12-30T16:42:20"/>
  </r>
  <r>
    <n v="3978"/>
    <s v="210000092876"/>
    <n v="60020806"/>
    <s v="Sheik Jameeluddin Sheik Nasiruddin"/>
    <x v="10"/>
    <s v="Nagpur"/>
    <x v="391"/>
    <m/>
    <x v="30"/>
    <s v="Supervisors"/>
    <s v="S4"/>
    <s v="Yes"/>
    <s v="Yes"/>
    <s v="Yes"/>
    <s v="Yes"/>
    <s v="Yes"/>
    <s v="Yes"/>
    <s v="No"/>
    <s v="0"/>
    <d v="2021-07-30T00:00:00"/>
    <d v="1899-12-30T00:16:05"/>
  </r>
  <r>
    <n v="3997"/>
    <s v="210000093662"/>
    <n v="60020730"/>
    <s v="Atul Namdevrao Khodke"/>
    <x v="10"/>
    <s v="Nagpur"/>
    <x v="391"/>
    <m/>
    <x v="30"/>
    <s v="Supervisors"/>
    <s v="S4"/>
    <s v="Yes"/>
    <s v="Yes"/>
    <s v="Yes"/>
    <s v="Yes"/>
    <s v="Yes"/>
    <s v="Yes"/>
    <s v="No"/>
    <s v="0"/>
    <d v="2021-07-30T00:00:00"/>
    <d v="1899-12-30T15:59:21"/>
  </r>
  <r>
    <n v="3998"/>
    <s v="210000093669"/>
    <n v="60020812"/>
    <s v="Durgesh Kumar Verma"/>
    <x v="10"/>
    <s v="Nagpur"/>
    <x v="387"/>
    <m/>
    <x v="31"/>
    <s v="Supervisors"/>
    <s v="S4"/>
    <s v="Yes"/>
    <s v="Yes"/>
    <s v="Yes"/>
    <s v="Yes"/>
    <s v="Yes"/>
    <s v="Yes"/>
    <s v="No"/>
    <s v="0"/>
    <d v="2021-07-30T00:00:00"/>
    <d v="1899-12-30T16:05:20"/>
  </r>
  <r>
    <n v="4006"/>
    <s v="210000093636"/>
    <n v="60065193"/>
    <s v="Sanjeev Kant"/>
    <x v="10"/>
    <s v="Nagpur"/>
    <x v="387"/>
    <m/>
    <x v="31"/>
    <s v="Supervisors"/>
    <s v="S4"/>
    <s v="Yes"/>
    <s v="Yes"/>
    <s v="Yes"/>
    <s v="Yes"/>
    <s v="Yes"/>
    <s v="Yes"/>
    <s v="No"/>
    <s v="0"/>
    <d v="2021-07-30T00:00:00"/>
    <d v="1899-12-30T15:53:11"/>
  </r>
  <r>
    <n v="4081"/>
    <s v="210000099243"/>
    <n v="60020966"/>
    <s v="Jagdish Tarachand Ganvir"/>
    <x v="10"/>
    <s v="Nagpur"/>
    <x v="393"/>
    <m/>
    <x v="30"/>
    <s v="Supervisors"/>
    <s v="S4"/>
    <s v="Yes"/>
    <s v="Yes"/>
    <s v="Yes"/>
    <s v="Yes"/>
    <s v="Yes"/>
    <s v="Yes"/>
    <s v="No"/>
    <s v="0"/>
    <d v="2021-08-17T00:00:00"/>
    <d v="1899-12-30T09:59:12"/>
  </r>
  <r>
    <n v="4082"/>
    <s v="210000099496"/>
    <n v="60020363"/>
    <s v="Abdul Razzak"/>
    <x v="10"/>
    <s v="Nagpur"/>
    <x v="400"/>
    <m/>
    <x v="23"/>
    <s v="Supervisors"/>
    <s v="S4"/>
    <s v="Yes"/>
    <s v="Yes"/>
    <s v="Yes"/>
    <s v="Yes"/>
    <s v="Yes"/>
    <s v="Yes"/>
    <s v="No"/>
    <s v="0"/>
    <d v="2021-08-18T00:00:00"/>
    <d v="1899-12-30T09:04:31"/>
  </r>
  <r>
    <n v="4107"/>
    <s v="210000083082"/>
    <n v="60000727"/>
    <s v="Subhash Gajanan Fulzele"/>
    <x v="10"/>
    <s v="Nagpur"/>
    <x v="377"/>
    <m/>
    <x v="30"/>
    <s v="Supervisors"/>
    <s v="SSG"/>
    <s v="Yes"/>
    <s v="Yes"/>
    <s v="Yes"/>
    <s v="Yes"/>
    <s v="Yes"/>
    <s v="Yes"/>
    <s v="No"/>
    <s v="0"/>
    <d v="2021-07-15T00:00:00"/>
    <d v="1899-12-30T11:15:52"/>
  </r>
  <r>
    <n v="4125"/>
    <s v="210000085881"/>
    <n v="60020362"/>
    <s v="Om Prasad Sahu"/>
    <x v="10"/>
    <s v="Nagpur"/>
    <x v="407"/>
    <m/>
    <x v="31"/>
    <s v="Supervisors"/>
    <s v="SSG"/>
    <s v="Yes"/>
    <s v="Yes"/>
    <s v="Yes"/>
    <s v="Yes"/>
    <s v="Yes"/>
    <s v="Yes"/>
    <s v="No"/>
    <s v="0"/>
    <d v="2021-07-23T00:00:00"/>
    <d v="1899-12-30T09:43:20"/>
  </r>
  <r>
    <n v="4142"/>
    <s v="210000087638"/>
    <n v="60020472"/>
    <s v="Unnati Priyatish Gajbhiye"/>
    <x v="10"/>
    <s v="Nagpur"/>
    <x v="377"/>
    <m/>
    <x v="30"/>
    <s v="Supervisors"/>
    <s v="SSG"/>
    <s v="Yes"/>
    <s v="Yes"/>
    <s v="Yes"/>
    <s v="Yes"/>
    <s v="Yes"/>
    <s v="Yes"/>
    <s v="No"/>
    <s v="0"/>
    <d v="2021-07-26T00:00:00"/>
    <d v="1899-12-30T11:49:12"/>
  </r>
  <r>
    <n v="4150"/>
    <s v="210000087828"/>
    <n v="60010970"/>
    <s v="Omdas Lahre"/>
    <x v="10"/>
    <s v="Nagpur"/>
    <x v="385"/>
    <m/>
    <x v="31"/>
    <s v="Supervisors"/>
    <s v="SSG"/>
    <s v="Yes"/>
    <s v="Yes"/>
    <s v="Yes"/>
    <s v="Yes"/>
    <s v="Yes"/>
    <s v="Yes"/>
    <s v="No"/>
    <s v="0"/>
    <d v="2021-07-26T00:00:00"/>
    <d v="1899-12-30T12:53:49"/>
  </r>
  <r>
    <n v="4167"/>
    <s v="210000088613"/>
    <n v="60020206"/>
    <s v="Purushottam Prasad Patel"/>
    <x v="10"/>
    <s v="Nagpur"/>
    <x v="385"/>
    <m/>
    <x v="31"/>
    <s v="Supervisors"/>
    <s v="SSG"/>
    <s v="Yes"/>
    <s v="Yes"/>
    <s v="Yes"/>
    <s v="Yes"/>
    <s v="Yes"/>
    <s v="Yes"/>
    <s v="No"/>
    <s v="0"/>
    <d v="2021-07-27T00:00:00"/>
    <d v="1899-12-30T09:34:57"/>
  </r>
  <r>
    <n v="4174"/>
    <s v="210000089238"/>
    <n v="60020360"/>
    <s v="P Murthy"/>
    <x v="10"/>
    <s v="Nagpur"/>
    <x v="388"/>
    <m/>
    <x v="32"/>
    <s v="Supervisors"/>
    <s v="SSG"/>
    <s v="Yes"/>
    <s v="Yes"/>
    <s v="Yes"/>
    <s v="Yes"/>
    <s v="Yes"/>
    <s v="Yes"/>
    <s v="No"/>
    <s v="0"/>
    <d v="2021-07-27T00:00:00"/>
    <d v="1899-12-30T14:30:16"/>
  </r>
  <r>
    <n v="4175"/>
    <s v="210000088574"/>
    <n v="60020375"/>
    <s v="Surendra Prasad"/>
    <x v="10"/>
    <s v="Nagpur"/>
    <x v="407"/>
    <m/>
    <x v="31"/>
    <s v="Supervisors"/>
    <s v="SSG"/>
    <s v="Yes"/>
    <s v="Yes"/>
    <s v="Yes"/>
    <s v="Yes"/>
    <s v="Yes"/>
    <s v="Yes"/>
    <s v="No"/>
    <s v="0"/>
    <d v="2021-07-27T00:00:00"/>
    <d v="1899-12-30T09:14:04"/>
  </r>
  <r>
    <n v="4182"/>
    <s v="210000089770"/>
    <n v="60030517"/>
    <s v="Gopal Rambhau Palandurkar"/>
    <x v="10"/>
    <s v="Nagpur"/>
    <x v="401"/>
    <m/>
    <x v="30"/>
    <s v="Supervisors"/>
    <s v="SSG"/>
    <s v="Yes"/>
    <s v="Yes"/>
    <s v="Yes"/>
    <s v="Yes"/>
    <s v="Yes"/>
    <s v="Yes"/>
    <s v="No"/>
    <s v="0"/>
    <d v="2021-07-27T00:00:00"/>
    <d v="1899-12-30T19:06:06"/>
  </r>
  <r>
    <n v="4193"/>
    <s v="210000089639"/>
    <n v="60020365"/>
    <s v="S Syed Hassan"/>
    <x v="10"/>
    <s v="Nagpur"/>
    <x v="390"/>
    <m/>
    <x v="31"/>
    <s v="Supervisors"/>
    <s v="SSG"/>
    <s v="Yes"/>
    <s v="Yes"/>
    <s v="Yes"/>
    <s v="Yes"/>
    <s v="Yes"/>
    <s v="Yes"/>
    <s v="No"/>
    <s v="0"/>
    <d v="2021-07-27T00:00:00"/>
    <d v="1899-12-30T17:26:31"/>
  </r>
  <r>
    <n v="4203"/>
    <s v="210000090873"/>
    <n v="60020271"/>
    <s v="Laxman Murugaiah"/>
    <x v="10"/>
    <s v="Nagpur"/>
    <x v="386"/>
    <m/>
    <x v="30"/>
    <s v="Supervisors"/>
    <s v="SSG"/>
    <s v="Yes"/>
    <s v="Yes"/>
    <s v="Yes"/>
    <s v="Yes"/>
    <s v="Yes"/>
    <s v="Yes"/>
    <s v="No"/>
    <s v="0"/>
    <d v="2021-07-28T00:00:00"/>
    <d v="1899-12-30T15:25:10"/>
  </r>
  <r>
    <n v="4213"/>
    <s v="210000090596"/>
    <n v="60020209"/>
    <s v="Narendra  Wasudeorao Thosar"/>
    <x v="10"/>
    <s v="Nagpur"/>
    <x v="394"/>
    <m/>
    <x v="30"/>
    <s v="Supervisors"/>
    <s v="SSG"/>
    <s v="Yes"/>
    <s v="Yes"/>
    <s v="Yes"/>
    <s v="Yes"/>
    <s v="Yes"/>
    <s v="Yes"/>
    <s v="No"/>
    <s v="0"/>
    <d v="2021-07-28T00:00:00"/>
    <d v="1899-12-30T12:43:38"/>
  </r>
  <r>
    <n v="4220"/>
    <s v="210000090811"/>
    <n v="60020422"/>
    <s v="Chandrashekhar Wasudeorao Hedau"/>
    <x v="10"/>
    <s v="Nagpur"/>
    <x v="380"/>
    <m/>
    <x v="30"/>
    <s v="Supervisors"/>
    <s v="SSG"/>
    <s v="Yes"/>
    <s v="Yes"/>
    <s v="Yes"/>
    <s v="Yes"/>
    <s v="Yes"/>
    <s v="Yes"/>
    <s v="No"/>
    <s v="0"/>
    <d v="2021-07-28T00:00:00"/>
    <d v="1899-12-30T14:47:34"/>
  </r>
  <r>
    <n v="4223"/>
    <s v="210000091003"/>
    <n v="60020380"/>
    <s v="Sekar Kesevan"/>
    <x v="10"/>
    <s v="Nagpur"/>
    <x v="397"/>
    <m/>
    <x v="30"/>
    <s v="Supervisors"/>
    <s v="SSG"/>
    <s v="Yes"/>
    <s v="Yes"/>
    <s v="Yes"/>
    <s v="Yes"/>
    <s v="Yes"/>
    <s v="Yes"/>
    <s v="No"/>
    <s v="0"/>
    <d v="2021-07-28T00:00:00"/>
    <d v="1899-12-30T16:11:54"/>
  </r>
  <r>
    <n v="4261"/>
    <s v="210000092524"/>
    <n v="60020413"/>
    <s v="Ghanshyam Majhi"/>
    <x v="10"/>
    <s v="Nagpur"/>
    <x v="398"/>
    <m/>
    <x v="31"/>
    <s v="Supervisors"/>
    <s v="SSG"/>
    <s v="Yes"/>
    <s v="Yes"/>
    <s v="Yes"/>
    <s v="Yes"/>
    <s v="Yes"/>
    <s v="Yes"/>
    <s v="No"/>
    <s v="0"/>
    <d v="2021-07-29T00:00:00"/>
    <d v="1899-12-30T17:04:42"/>
  </r>
  <r>
    <n v="4300"/>
    <s v="210000093596"/>
    <n v="60020350"/>
    <s v="Sanjay Gangadhar Rode"/>
    <x v="10"/>
    <s v="Nagpur"/>
    <x v="406"/>
    <m/>
    <x v="30"/>
    <s v="Supervisors"/>
    <s v="SSG"/>
    <s v="Yes"/>
    <s v="Yes"/>
    <s v="Yes"/>
    <s v="Yes"/>
    <s v="Yes"/>
    <s v="Yes"/>
    <s v="No"/>
    <s v="0"/>
    <d v="2021-07-30T00:00:00"/>
    <d v="1899-12-30T15:15:22"/>
  </r>
  <r>
    <n v="4340"/>
    <s v="210000094461"/>
    <n v="60020480"/>
    <s v="Kalpana Ramesh Nimbalkar"/>
    <x v="10"/>
    <s v="Nagpur"/>
    <x v="377"/>
    <m/>
    <x v="30"/>
    <s v="Supervisors"/>
    <s v="SSG"/>
    <s v="Yes"/>
    <s v="Yes"/>
    <s v="Yes"/>
    <s v="Yes"/>
    <s v="Yes"/>
    <s v="Yes"/>
    <s v="No"/>
    <s v="0"/>
    <d v="2021-07-31T00:00:00"/>
    <d v="1899-12-30T14:26:07"/>
  </r>
  <r>
    <n v="4346"/>
    <s v="210000094343"/>
    <n v="60020269"/>
    <s v="Laxmidas Manikpuri"/>
    <x v="10"/>
    <s v="Nagpur"/>
    <x v="395"/>
    <m/>
    <x v="31"/>
    <s v="Supervisors"/>
    <s v="SSG"/>
    <s v="Yes"/>
    <s v="Yes"/>
    <s v="Yes"/>
    <s v="Yes"/>
    <s v="Yes"/>
    <s v="Yes"/>
    <s v="No"/>
    <s v="0"/>
    <d v="2021-07-31T00:00:00"/>
    <d v="1899-12-30T12:23:46"/>
  </r>
  <r>
    <n v="4352"/>
    <s v="210000095532"/>
    <n v="60020427"/>
    <s v="R K Sen"/>
    <x v="10"/>
    <s v="Nagpur"/>
    <x v="395"/>
    <m/>
    <x v="31"/>
    <s v="Supervisors"/>
    <s v="SSG"/>
    <s v="Yes"/>
    <s v="Yes"/>
    <s v="Yes"/>
    <s v="Yes"/>
    <s v="Yes"/>
    <s v="Yes"/>
    <s v="No"/>
    <s v="0"/>
    <d v="2021-08-03T00:00:00"/>
    <d v="1899-12-30T17:45:57"/>
  </r>
  <r>
    <n v="4360"/>
    <s v="210000095925"/>
    <n v="60020324"/>
    <s v="Kapoor Chand Hirwani"/>
    <x v="10"/>
    <s v="Nagpur"/>
    <x v="382"/>
    <m/>
    <x v="31"/>
    <s v="Supervisors"/>
    <s v="SSG"/>
    <s v="Yes"/>
    <s v="Yes"/>
    <s v="Yes"/>
    <s v="Yes"/>
    <s v="Yes"/>
    <s v="Yes"/>
    <s v="No"/>
    <s v="0"/>
    <d v="2021-08-05T00:00:00"/>
    <d v="1899-12-30T09:29:48"/>
  </r>
  <r>
    <n v="4363"/>
    <s v="210000096857"/>
    <n v="60020386"/>
    <s v="Anand Rambhau Gote"/>
    <x v="10"/>
    <s v="Nagpur"/>
    <x v="404"/>
    <m/>
    <x v="30"/>
    <s v="Supervisors"/>
    <s v="SSG"/>
    <s v="Yes"/>
    <s v="Yes"/>
    <s v="Yes"/>
    <s v="Yes"/>
    <s v="Yes"/>
    <s v="Yes"/>
    <s v="No"/>
    <s v="0"/>
    <d v="2021-08-07T00:00:00"/>
    <d v="1899-12-30T17:53:50"/>
  </r>
  <r>
    <n v="4371"/>
    <s v="210000099138"/>
    <n v="60020391"/>
    <s v="Sudhir Manohar Shirke"/>
    <x v="10"/>
    <s v="Nagpur"/>
    <x v="384"/>
    <m/>
    <x v="30"/>
    <s v="Supervisors"/>
    <s v="SSG"/>
    <s v="Yes"/>
    <s v="Yes"/>
    <s v="Yes"/>
    <s v="Yes"/>
    <s v="Yes"/>
    <s v="Yes"/>
    <s v="No"/>
    <s v="0"/>
    <d v="2021-08-16T00:00:00"/>
    <d v="1899-12-30T18:04:01"/>
  </r>
  <r>
    <n v="4373"/>
    <s v="210000099333"/>
    <n v="60020245"/>
    <s v="Prakash Laxmanrao Wake"/>
    <x v="10"/>
    <s v="Nagpur"/>
    <x v="394"/>
    <m/>
    <x v="30"/>
    <s v="Supervisors"/>
    <s v="SSG"/>
    <s v="Yes"/>
    <s v="Yes"/>
    <s v="Yes"/>
    <s v="Yes"/>
    <s v="Yes"/>
    <s v="Yes"/>
    <s v="No"/>
    <s v="0"/>
    <d v="2021-08-17T00:00:00"/>
    <d v="1899-12-30T13:28:35"/>
  </r>
  <r>
    <n v="4380"/>
    <s v="210000100323"/>
    <n v="60020291"/>
    <s v="P N Radhakrishnan"/>
    <x v="10"/>
    <s v="Nagpur"/>
    <x v="394"/>
    <m/>
    <x v="30"/>
    <s v="Supervisors"/>
    <s v="SSG"/>
    <s v="Yes"/>
    <s v="Yes"/>
    <s v="Yes"/>
    <s v="Yes"/>
    <s v="Yes"/>
    <s v="Yes"/>
    <s v="No"/>
    <s v="0"/>
    <d v="2021-08-21T00:00:00"/>
    <d v="1899-12-30T10:47:23"/>
  </r>
  <r>
    <n v="4422"/>
    <s v="210000089461"/>
    <n v="60011461"/>
    <s v="Vishal Ambadas Shinde"/>
    <x v="10"/>
    <s v="Nagpur"/>
    <x v="406"/>
    <m/>
    <x v="30"/>
    <s v="Workmen"/>
    <s v="W1"/>
    <s v="Yes"/>
    <s v="Yes"/>
    <s v="Yes"/>
    <s v="Yes"/>
    <s v="Yes"/>
    <s v="Yes"/>
    <s v="No"/>
    <s v="0"/>
    <d v="2021-07-27T00:00:00"/>
    <d v="1899-12-30T16:22:10"/>
  </r>
  <r>
    <n v="4465"/>
    <s v="210000081082"/>
    <n v="60025073"/>
    <s v="Vijay Dharam Dhivar"/>
    <x v="10"/>
    <s v="Nagpur"/>
    <x v="381"/>
    <m/>
    <x v="30"/>
    <s v="Workmen"/>
    <s v="W11"/>
    <s v="Yes"/>
    <s v="Yes"/>
    <s v="Yes"/>
    <s v="Yes"/>
    <s v="Yes"/>
    <s v="Yes"/>
    <s v="No"/>
    <s v="0"/>
    <d v="2021-07-09T00:00:00"/>
    <d v="1899-12-30T14:35:39"/>
  </r>
  <r>
    <n v="4505"/>
    <s v="210000093023"/>
    <n v="60025112"/>
    <s v="Suresh Damu Hile"/>
    <x v="10"/>
    <s v="Nagpur"/>
    <x v="404"/>
    <m/>
    <x v="30"/>
    <s v="Workmen"/>
    <s v="W2"/>
    <s v="Yes"/>
    <s v="Yes"/>
    <s v="Yes"/>
    <s v="Yes"/>
    <s v="Yes"/>
    <s v="Yes"/>
    <s v="No"/>
    <s v="0"/>
    <d v="2021-07-30T00:00:00"/>
    <d v="1899-12-30T09:59:24"/>
  </r>
  <r>
    <n v="4508"/>
    <s v="210000100083"/>
    <n v="60025090"/>
    <s v="Rajendra Shantaram More"/>
    <x v="10"/>
    <s v="Nagpur"/>
    <x v="384"/>
    <m/>
    <x v="30"/>
    <s v="Workmen"/>
    <s v="W2"/>
    <s v="Yes"/>
    <s v="Yes"/>
    <s v="Yes"/>
    <s v="Yes"/>
    <s v="Yes"/>
    <s v="Yes"/>
    <s v="No"/>
    <s v="0"/>
    <d v="2021-08-20T00:00:00"/>
    <d v="1899-12-30T11:13:24"/>
  </r>
  <r>
    <n v="4525"/>
    <s v="210000086258"/>
    <n v="60021166"/>
    <s v="Tamminana Latchumu Naidu"/>
    <x v="10"/>
    <s v="Nagpur"/>
    <x v="378"/>
    <m/>
    <x v="31"/>
    <s v="Workmen"/>
    <s v="W3"/>
    <s v="Yes"/>
    <s v="Yes"/>
    <s v="Yes"/>
    <s v="Yes"/>
    <s v="Yes"/>
    <s v="Yes"/>
    <s v="No"/>
    <s v="0"/>
    <d v="2021-07-23T00:00:00"/>
    <d v="1899-12-30T15:40:33"/>
  </r>
  <r>
    <n v="4526"/>
    <s v="210000086564"/>
    <n v="60021103"/>
    <s v="Chitta Ranjan Manik"/>
    <x v="10"/>
    <s v="Nagpur"/>
    <x v="398"/>
    <m/>
    <x v="31"/>
    <s v="Workmen"/>
    <s v="W3"/>
    <s v="Yes"/>
    <s v="Yes"/>
    <s v="Yes"/>
    <s v="Yes"/>
    <s v="Yes"/>
    <s v="Yes"/>
    <s v="No"/>
    <s v="0"/>
    <d v="2021-07-24T00:00:00"/>
    <d v="1899-12-30T09:36:21"/>
  </r>
  <r>
    <n v="4527"/>
    <s v="210000086562"/>
    <n v="60021147"/>
    <s v="K Mahesh Kumar ."/>
    <x v="10"/>
    <s v="Nagpur"/>
    <x v="398"/>
    <m/>
    <x v="31"/>
    <s v="Workmen"/>
    <s v="W3"/>
    <s v="Yes"/>
    <s v="Yes"/>
    <s v="Yes"/>
    <s v="Yes"/>
    <s v="Yes"/>
    <s v="Yes"/>
    <s v="No"/>
    <s v="0"/>
    <d v="2021-07-24T00:00:00"/>
    <d v="1899-12-30T09:23:52"/>
  </r>
  <r>
    <n v="4530"/>
    <s v="210000087400"/>
    <n v="60021144"/>
    <s v="Pintu Sahu"/>
    <x v="10"/>
    <s v="Nagpur"/>
    <x v="384"/>
    <m/>
    <x v="30"/>
    <s v="Workmen"/>
    <s v="W3"/>
    <s v="Yes"/>
    <s v="Yes"/>
    <s v="Yes"/>
    <s v="Yes"/>
    <s v="Yes"/>
    <s v="Yes"/>
    <s v="No"/>
    <s v="0"/>
    <d v="2021-07-26T00:00:00"/>
    <d v="1899-12-30T10:24:13"/>
  </r>
  <r>
    <n v="4534"/>
    <s v="210000087736"/>
    <n v="60021167"/>
    <s v="Soumyaranjan Pradhan"/>
    <x v="10"/>
    <s v="Nagpur"/>
    <x v="379"/>
    <m/>
    <x v="31"/>
    <s v="Workmen"/>
    <s v="W3"/>
    <s v="Yes"/>
    <s v="Yes"/>
    <s v="Yes"/>
    <s v="Yes"/>
    <s v="Yes"/>
    <s v="Yes"/>
    <s v="No"/>
    <s v="0"/>
    <d v="2021-07-26T00:00:00"/>
    <d v="1899-12-30T12:27:37"/>
  </r>
  <r>
    <n v="4535"/>
    <s v="210000087666"/>
    <n v="60021145"/>
    <s v="Praphulla Rambhaji Narnaware"/>
    <x v="10"/>
    <s v="Nagpur"/>
    <x v="391"/>
    <m/>
    <x v="30"/>
    <s v="Workmen"/>
    <s v="W3"/>
    <s v="Yes"/>
    <s v="Yes"/>
    <s v="Yes"/>
    <s v="Yes"/>
    <s v="Yes"/>
    <s v="Yes"/>
    <s v="No"/>
    <s v="0"/>
    <d v="2021-07-26T00:00:00"/>
    <d v="1899-12-30T11:58:10"/>
  </r>
  <r>
    <n v="4539"/>
    <s v="210000088736"/>
    <n v="60021168"/>
    <s v="Agustin Kandir"/>
    <x v="10"/>
    <s v="Nagpur"/>
    <x v="404"/>
    <m/>
    <x v="30"/>
    <s v="Workmen"/>
    <s v="W3"/>
    <s v="Yes"/>
    <s v="Yes"/>
    <s v="Yes"/>
    <s v="Yes"/>
    <s v="Yes"/>
    <s v="Yes"/>
    <s v="No"/>
    <s v="0"/>
    <d v="2021-07-27T00:00:00"/>
    <d v="1899-12-30T10:35:41"/>
  </r>
  <r>
    <n v="4543"/>
    <s v="210000089180"/>
    <n v="60021153"/>
    <s v="Manoj Jagannath Thavre"/>
    <x v="10"/>
    <s v="Nagpur"/>
    <x v="391"/>
    <m/>
    <x v="30"/>
    <s v="Workmen"/>
    <s v="W3"/>
    <s v="Yes"/>
    <s v="Yes"/>
    <s v="Yes"/>
    <s v="Yes"/>
    <s v="Yes"/>
    <s v="Yes"/>
    <s v="No"/>
    <s v="0"/>
    <d v="2021-07-27T00:00:00"/>
    <d v="1899-12-30T14:01:10"/>
  </r>
  <r>
    <n v="4545"/>
    <s v="210000089129"/>
    <n v="60021142"/>
    <s v="Krishna Kanhaiya Dewangan"/>
    <x v="10"/>
    <s v="Nagpur"/>
    <x v="378"/>
    <m/>
    <x v="31"/>
    <s v="Workmen"/>
    <s v="W3"/>
    <s v="Yes"/>
    <s v="Yes"/>
    <s v="Yes"/>
    <s v="Yes"/>
    <s v="Yes"/>
    <s v="Yes"/>
    <s v="No"/>
    <s v="0"/>
    <d v="2021-07-27T00:00:00"/>
    <d v="1899-12-30T13:02:31"/>
  </r>
  <r>
    <n v="4546"/>
    <s v="210000089338"/>
    <n v="60021150"/>
    <s v="Ashish Kumar Kolekar"/>
    <x v="10"/>
    <s v="Nagpur"/>
    <x v="378"/>
    <m/>
    <x v="31"/>
    <s v="Workmen"/>
    <s v="W3"/>
    <s v="Yes"/>
    <s v="Yes"/>
    <s v="Yes"/>
    <s v="Yes"/>
    <s v="Yes"/>
    <s v="Yes"/>
    <s v="No"/>
    <s v="0"/>
    <d v="2021-07-27T00:00:00"/>
    <d v="1899-12-30T15:30:41"/>
  </r>
  <r>
    <n v="4563"/>
    <s v="210000090349"/>
    <n v="60021154"/>
    <s v="Bhupendra Kumar Patel"/>
    <x v="10"/>
    <s v="Nagpur"/>
    <x v="378"/>
    <m/>
    <x v="31"/>
    <s v="Workmen"/>
    <s v="W3"/>
    <s v="Yes"/>
    <s v="Yes"/>
    <s v="Yes"/>
    <s v="Yes"/>
    <s v="Yes"/>
    <s v="Yes"/>
    <s v="No"/>
    <s v="0"/>
    <d v="2021-07-28T00:00:00"/>
    <d v="1899-12-30T11:32:52"/>
  </r>
  <r>
    <n v="4567"/>
    <s v="210000090398"/>
    <n v="60021152"/>
    <s v="Pappu Lal Meena"/>
    <x v="10"/>
    <s v="Nagpur"/>
    <x v="378"/>
    <m/>
    <x v="31"/>
    <s v="Workmen"/>
    <s v="W3"/>
    <s v="Yes"/>
    <s v="Yes"/>
    <s v="Yes"/>
    <s v="Yes"/>
    <s v="Yes"/>
    <s v="Yes"/>
    <s v="No"/>
    <s v="0"/>
    <d v="2021-07-28T00:00:00"/>
    <d v="1899-12-30T11:44:16"/>
  </r>
  <r>
    <n v="4570"/>
    <s v="210000090886"/>
    <n v="60021323"/>
    <s v="Ajay Kumar"/>
    <x v="10"/>
    <s v="Nagpur"/>
    <x v="389"/>
    <m/>
    <x v="31"/>
    <s v="Workmen"/>
    <s v="W3"/>
    <s v="Yes"/>
    <s v="Yes"/>
    <s v="Yes"/>
    <s v="Yes"/>
    <s v="Yes"/>
    <s v="Yes"/>
    <s v="No"/>
    <s v="0"/>
    <d v="2021-07-28T00:00:00"/>
    <d v="1899-12-30T15:37:47"/>
  </r>
  <r>
    <n v="4571"/>
    <s v="210000090888"/>
    <n v="60021319"/>
    <s v="Nandalwar Shubham Rambhau"/>
    <x v="10"/>
    <s v="Nagpur"/>
    <x v="389"/>
    <m/>
    <x v="31"/>
    <s v="Workmen"/>
    <s v="W3"/>
    <s v="Yes"/>
    <s v="Yes"/>
    <s v="Yes"/>
    <s v="Yes"/>
    <s v="Yes"/>
    <s v="Yes"/>
    <s v="No"/>
    <s v="0"/>
    <d v="2021-07-28T00:00:00"/>
    <d v="1899-12-30T15:39:44"/>
  </r>
  <r>
    <n v="4572"/>
    <s v="210000090923"/>
    <n v="60021324"/>
    <s v="Shrikant Manoharrao Shirbhate"/>
    <x v="10"/>
    <s v="Nagpur"/>
    <x v="389"/>
    <m/>
    <x v="31"/>
    <s v="Workmen"/>
    <s v="W3"/>
    <s v="Yes"/>
    <s v="Yes"/>
    <s v="Yes"/>
    <s v="Yes"/>
    <s v="Yes"/>
    <s v="Yes"/>
    <s v="No"/>
    <s v="0"/>
    <d v="2021-07-28T00:00:00"/>
    <d v="1899-12-30T15:44:10"/>
  </r>
  <r>
    <n v="4573"/>
    <s v="210000090925"/>
    <n v="60021321"/>
    <s v="Vivek Harichandra Matere"/>
    <x v="10"/>
    <s v="Nagpur"/>
    <x v="389"/>
    <m/>
    <x v="31"/>
    <s v="Workmen"/>
    <s v="W3"/>
    <s v="Yes"/>
    <s v="Yes"/>
    <s v="Yes"/>
    <s v="Yes"/>
    <s v="Yes"/>
    <s v="Yes"/>
    <s v="No"/>
    <s v="0"/>
    <d v="2021-07-28T00:00:00"/>
    <d v="1899-12-30T15:46:46"/>
  </r>
  <r>
    <n v="4574"/>
    <s v="210000090559"/>
    <n v="60021325"/>
    <s v="Saurav Dinesh Chincholkar"/>
    <x v="10"/>
    <s v="Nagpur"/>
    <x v="389"/>
    <m/>
    <x v="31"/>
    <s v="Workmen"/>
    <s v="W3"/>
    <s v="Yes"/>
    <s v="Yes"/>
    <s v="Yes"/>
    <s v="Yes"/>
    <s v="Yes"/>
    <s v="Yes"/>
    <s v="No"/>
    <s v="0"/>
    <d v="2021-07-28T00:00:00"/>
    <d v="1899-12-30T12:40:58"/>
  </r>
  <r>
    <n v="4576"/>
    <s v="210000090971"/>
    <n v="60021320"/>
    <s v="Sonali Vijay Mate"/>
    <x v="10"/>
    <s v="Nagpur"/>
    <x v="389"/>
    <m/>
    <x v="31"/>
    <s v="Workmen"/>
    <s v="W3"/>
    <s v="Yes"/>
    <s v="Yes"/>
    <s v="Yes"/>
    <s v="Yes"/>
    <s v="Yes"/>
    <s v="Yes"/>
    <s v="No"/>
    <s v="0"/>
    <d v="2021-07-28T00:00:00"/>
    <d v="1899-12-30T15:55:14"/>
  </r>
  <r>
    <n v="4578"/>
    <s v="210000091462"/>
    <n v="60021140"/>
    <s v="Bhukya Radha Krishna"/>
    <x v="10"/>
    <s v="Nagpur"/>
    <x v="391"/>
    <m/>
    <x v="30"/>
    <s v="Workmen"/>
    <s v="W3"/>
    <s v="Yes"/>
    <s v="Yes"/>
    <s v="Yes"/>
    <s v="Yes"/>
    <s v="Yes"/>
    <s v="Yes"/>
    <s v="No"/>
    <s v="0"/>
    <d v="2021-07-28T00:00:00"/>
    <d v="1899-12-30T20:59:47"/>
  </r>
  <r>
    <n v="4579"/>
    <s v="210000090993"/>
    <n v="60021170"/>
    <s v="Manish Shivraj Shende"/>
    <x v="10"/>
    <s v="Nagpur"/>
    <x v="397"/>
    <m/>
    <x v="30"/>
    <s v="Workmen"/>
    <s v="W3"/>
    <s v="Yes"/>
    <s v="Yes"/>
    <s v="Yes"/>
    <s v="Yes"/>
    <s v="Yes"/>
    <s v="Yes"/>
    <s v="No"/>
    <s v="0"/>
    <d v="2021-07-28T00:00:00"/>
    <d v="1899-12-30T16:13:23"/>
  </r>
  <r>
    <n v="4580"/>
    <s v="210000091021"/>
    <n v="60021141"/>
    <s v="Jeetendra Karna"/>
    <x v="10"/>
    <s v="Nagpur"/>
    <x v="397"/>
    <m/>
    <x v="30"/>
    <s v="Workmen"/>
    <s v="W3"/>
    <s v="Yes"/>
    <s v="Yes"/>
    <s v="Yes"/>
    <s v="Yes"/>
    <s v="Yes"/>
    <s v="Yes"/>
    <s v="No"/>
    <s v="0"/>
    <d v="2021-07-28T00:00:00"/>
    <d v="1899-12-30T16:18:58"/>
  </r>
  <r>
    <n v="4581"/>
    <s v="210000091386"/>
    <n v="60021158"/>
    <s v="Ajit Kumar Samal"/>
    <x v="10"/>
    <s v="Nagpur"/>
    <x v="407"/>
    <m/>
    <x v="31"/>
    <s v="Workmen"/>
    <s v="W3"/>
    <s v="Yes"/>
    <s v="Yes"/>
    <s v="Yes"/>
    <s v="Yes"/>
    <s v="Yes"/>
    <s v="Yes"/>
    <s v="No"/>
    <s v="0"/>
    <d v="2021-07-28T00:00:00"/>
    <d v="1899-12-30T19:12:08"/>
  </r>
  <r>
    <n v="4587"/>
    <s v="210000091331"/>
    <n v="60021148"/>
    <s v="Kshyamanidhi Meher"/>
    <x v="10"/>
    <s v="Nagpur"/>
    <x v="385"/>
    <m/>
    <x v="31"/>
    <s v="Workmen"/>
    <s v="W3"/>
    <s v="Yes"/>
    <s v="Yes"/>
    <s v="Yes"/>
    <s v="Yes"/>
    <s v="Yes"/>
    <s v="Yes"/>
    <s v="No"/>
    <s v="0"/>
    <d v="2021-07-28T00:00:00"/>
    <d v="1899-12-30T18:17:31"/>
  </r>
  <r>
    <n v="4588"/>
    <s v="210000090948"/>
    <n v="60021318"/>
    <s v="Shivam Gajanan Bhad"/>
    <x v="10"/>
    <s v="Nagpur"/>
    <x v="389"/>
    <m/>
    <x v="31"/>
    <s v="Workmen"/>
    <s v="W3"/>
    <s v="Yes"/>
    <s v="Yes"/>
    <s v="Yes"/>
    <s v="Yes"/>
    <s v="Yes"/>
    <s v="Yes"/>
    <s v="No"/>
    <s v="0"/>
    <d v="2021-07-28T00:00:00"/>
    <d v="1899-12-30T16:01:11"/>
  </r>
  <r>
    <n v="4618"/>
    <s v="210000094407"/>
    <n v="60021149"/>
    <s v="Manas Kumar Behera"/>
    <x v="10"/>
    <s v="Nagpur"/>
    <x v="390"/>
    <m/>
    <x v="31"/>
    <s v="Workmen"/>
    <s v="W3"/>
    <s v="Yes"/>
    <s v="Yes"/>
    <s v="Yes"/>
    <s v="Yes"/>
    <s v="Yes"/>
    <s v="Yes"/>
    <s v="No"/>
    <s v="0"/>
    <d v="2021-07-31T00:00:00"/>
    <d v="1899-12-30T13:53:10"/>
  </r>
  <r>
    <n v="4620"/>
    <s v="210000094425"/>
    <n v="60021146"/>
    <s v="Tapas Kumar Mohapatra"/>
    <x v="10"/>
    <s v="Nagpur"/>
    <x v="390"/>
    <m/>
    <x v="31"/>
    <s v="Workmen"/>
    <s v="W3"/>
    <s v="Yes"/>
    <s v="Yes"/>
    <s v="Yes"/>
    <s v="Yes"/>
    <s v="Yes"/>
    <s v="Yes"/>
    <s v="No"/>
    <s v="0"/>
    <d v="2021-07-31T00:00:00"/>
    <d v="1899-12-30T14:00:25"/>
  </r>
  <r>
    <n v="4626"/>
    <s v="210000080580"/>
    <n v="60021044"/>
    <s v="Govindkumar Bisen"/>
    <x v="10"/>
    <s v="Nagpur"/>
    <x v="391"/>
    <m/>
    <x v="30"/>
    <s v="Workmen"/>
    <s v="W4"/>
    <s v="Yes"/>
    <s v="Yes"/>
    <s v="Yes"/>
    <s v="Yes"/>
    <s v="Yes"/>
    <s v="Yes"/>
    <s v="No"/>
    <s v="0"/>
    <d v="2021-07-08T00:00:00"/>
    <d v="1899-12-30T12:17:46"/>
  </r>
  <r>
    <n v="4631"/>
    <s v="210000081289"/>
    <n v="60041815"/>
    <s v="Abhilasha ."/>
    <x v="10"/>
    <s v="Nagpur"/>
    <x v="381"/>
    <m/>
    <x v="30"/>
    <s v="Workmen"/>
    <s v="W4"/>
    <s v="Yes"/>
    <s v="Yes"/>
    <s v="Yes"/>
    <s v="Yes"/>
    <s v="Yes"/>
    <s v="Yes"/>
    <s v="No"/>
    <s v="0"/>
    <d v="2021-07-10T00:00:00"/>
    <d v="1899-12-30T09:51:43"/>
  </r>
  <r>
    <n v="4636"/>
    <s v="210000083250"/>
    <n v="60021042"/>
    <s v="Gokaran Baghel"/>
    <x v="10"/>
    <s v="Nagpur"/>
    <x v="400"/>
    <m/>
    <x v="23"/>
    <s v="Workmen"/>
    <s v="W4"/>
    <s v="Yes"/>
    <s v="Yes"/>
    <s v="Yes"/>
    <s v="Yes"/>
    <s v="Yes"/>
    <s v="Yes"/>
    <s v="No"/>
    <s v="0"/>
    <d v="2021-07-15T00:00:00"/>
    <d v="1899-12-30T16:35:15"/>
  </r>
  <r>
    <n v="4646"/>
    <s v="210000086569"/>
    <n v="60020599"/>
    <s v="Girija Bai Kaushale"/>
    <x v="10"/>
    <s v="Nagpur"/>
    <x v="382"/>
    <m/>
    <x v="31"/>
    <s v="Workmen"/>
    <s v="W4"/>
    <s v="Yes"/>
    <s v="Yes"/>
    <s v="Yes"/>
    <s v="Yes"/>
    <s v="Yes"/>
    <s v="Yes"/>
    <s v="No"/>
    <s v="0"/>
    <d v="2021-07-24T00:00:00"/>
    <d v="1899-12-30T10:01:03"/>
  </r>
  <r>
    <n v="4647"/>
    <s v="210000086561"/>
    <n v="60021036"/>
    <s v="Debananda Behera"/>
    <x v="10"/>
    <s v="Nagpur"/>
    <x v="398"/>
    <m/>
    <x v="31"/>
    <s v="Workmen"/>
    <s v="W4"/>
    <s v="Yes"/>
    <s v="Yes"/>
    <s v="Yes"/>
    <s v="Yes"/>
    <s v="Yes"/>
    <s v="Yes"/>
    <s v="No"/>
    <s v="0"/>
    <d v="2021-07-24T00:00:00"/>
    <d v="1899-12-30T09:22:37"/>
  </r>
  <r>
    <n v="4648"/>
    <s v="210000086563"/>
    <n v="60021049"/>
    <s v="Mahesh Chandra Ratha"/>
    <x v="10"/>
    <s v="Nagpur"/>
    <x v="398"/>
    <m/>
    <x v="31"/>
    <s v="Workmen"/>
    <s v="W4"/>
    <s v="Yes"/>
    <s v="Yes"/>
    <s v="Yes"/>
    <s v="Yes"/>
    <s v="Yes"/>
    <s v="Yes"/>
    <s v="No"/>
    <s v="0"/>
    <d v="2021-07-24T00:00:00"/>
    <d v="1899-12-30T09:34:44"/>
  </r>
  <r>
    <n v="4650"/>
    <s v="210000086912"/>
    <n v="60020606"/>
    <s v="Ramesh  Kumar Sahu"/>
    <x v="10"/>
    <s v="Nagpur"/>
    <x v="382"/>
    <m/>
    <x v="31"/>
    <s v="Workmen"/>
    <s v="W4"/>
    <s v="Yes"/>
    <s v="Yes"/>
    <s v="Yes"/>
    <s v="Yes"/>
    <s v="Yes"/>
    <s v="Yes"/>
    <s v="No"/>
    <s v="0"/>
    <d v="2021-07-24T00:00:00"/>
    <d v="1899-12-30T17:47:38"/>
  </r>
  <r>
    <n v="4651"/>
    <s v="210000087282"/>
    <n v="60021067"/>
    <s v="Yupesh  Kumar Dewangan"/>
    <x v="10"/>
    <s v="Nagpur"/>
    <x v="395"/>
    <m/>
    <x v="31"/>
    <s v="Workmen"/>
    <s v="W4"/>
    <s v="Yes"/>
    <s v="Yes"/>
    <s v="Yes"/>
    <s v="Yes"/>
    <s v="Yes"/>
    <s v="Yes"/>
    <s v="No"/>
    <s v="0"/>
    <d v="2021-07-26T00:00:00"/>
    <d v="1899-12-30T09:30:12"/>
  </r>
  <r>
    <n v="4655"/>
    <s v="210000087794"/>
    <n v="60020605"/>
    <s v="Narendra  Kumar Sahu"/>
    <x v="10"/>
    <s v="Nagpur"/>
    <x v="395"/>
    <m/>
    <x v="31"/>
    <s v="Workmen"/>
    <s v="W4"/>
    <s v="Yes"/>
    <s v="Yes"/>
    <s v="Yes"/>
    <s v="Yes"/>
    <s v="Yes"/>
    <s v="Yes"/>
    <s v="No"/>
    <s v="0"/>
    <d v="2021-07-26T00:00:00"/>
    <d v="1899-12-30T12:53:56"/>
  </r>
  <r>
    <n v="4657"/>
    <s v="210000087841"/>
    <n v="60020609"/>
    <s v="Vijayshankar Sahu"/>
    <x v="10"/>
    <s v="Nagpur"/>
    <x v="395"/>
    <m/>
    <x v="31"/>
    <s v="Workmen"/>
    <s v="W4"/>
    <s v="Yes"/>
    <s v="Yes"/>
    <s v="Yes"/>
    <s v="Yes"/>
    <s v="Yes"/>
    <s v="Yes"/>
    <s v="No"/>
    <s v="0"/>
    <d v="2021-07-26T00:00:00"/>
    <d v="1899-12-30T12:56:53"/>
  </r>
  <r>
    <n v="4658"/>
    <s v="210000088144"/>
    <n v="60021045"/>
    <s v="Himanshu Rajput"/>
    <x v="10"/>
    <s v="Nagpur"/>
    <x v="382"/>
    <m/>
    <x v="31"/>
    <s v="Workmen"/>
    <s v="W4"/>
    <s v="Yes"/>
    <s v="Yes"/>
    <s v="Yes"/>
    <s v="Yes"/>
    <s v="Yes"/>
    <s v="Yes"/>
    <s v="No"/>
    <s v="0"/>
    <d v="2021-07-26T00:00:00"/>
    <d v="1899-12-30T16:21:20"/>
  </r>
  <r>
    <n v="4663"/>
    <s v="210000088118"/>
    <n v="60021038"/>
    <s v="Dharmendra Kumar"/>
    <x v="10"/>
    <s v="Nagpur"/>
    <x v="382"/>
    <m/>
    <x v="31"/>
    <s v="Workmen"/>
    <s v="W4"/>
    <s v="Yes"/>
    <s v="Yes"/>
    <s v="Yes"/>
    <s v="Yes"/>
    <s v="Yes"/>
    <s v="Yes"/>
    <s v="No"/>
    <s v="0"/>
    <d v="2021-07-26T00:00:00"/>
    <d v="1899-12-30T16:16:42"/>
  </r>
  <r>
    <n v="4664"/>
    <s v="210000088245"/>
    <n v="60021040"/>
    <s v="Ghanshyam Tiwari"/>
    <x v="10"/>
    <s v="Nagpur"/>
    <x v="400"/>
    <m/>
    <x v="23"/>
    <s v="Workmen"/>
    <s v="W4"/>
    <s v="Yes"/>
    <s v="Yes"/>
    <s v="Yes"/>
    <s v="Yes"/>
    <s v="Yes"/>
    <s v="Yes"/>
    <s v="No"/>
    <s v="0"/>
    <d v="2021-07-26T00:00:00"/>
    <d v="1899-12-30T17:06:01"/>
  </r>
  <r>
    <n v="4676"/>
    <s v="210000089193"/>
    <n v="60021065"/>
    <s v="Sudhansu Sekhar Nanda"/>
    <x v="10"/>
    <s v="Nagpur"/>
    <x v="385"/>
    <m/>
    <x v="31"/>
    <s v="Workmen"/>
    <s v="W4"/>
    <s v="Yes"/>
    <s v="Yes"/>
    <s v="Yes"/>
    <s v="Yes"/>
    <s v="Yes"/>
    <s v="Yes"/>
    <s v="No"/>
    <s v="0"/>
    <d v="2021-07-27T00:00:00"/>
    <d v="1899-12-30T13:55:55"/>
  </r>
  <r>
    <n v="4677"/>
    <s v="210000089379"/>
    <n v="60021064"/>
    <s v="Sobhan Kumar Rath"/>
    <x v="10"/>
    <s v="Nagpur"/>
    <x v="395"/>
    <m/>
    <x v="31"/>
    <s v="Workmen"/>
    <s v="W4"/>
    <s v="Yes"/>
    <s v="Yes"/>
    <s v="Yes"/>
    <s v="Yes"/>
    <s v="Yes"/>
    <s v="Yes"/>
    <s v="No"/>
    <s v="0"/>
    <d v="2021-07-27T00:00:00"/>
    <d v="1899-12-30T15:49:09"/>
  </r>
  <r>
    <n v="4684"/>
    <s v="210000090017"/>
    <n v="60021035"/>
    <s v="Chunu Murmu"/>
    <x v="10"/>
    <s v="Nagpur"/>
    <x v="385"/>
    <m/>
    <x v="31"/>
    <s v="Workmen"/>
    <s v="W4"/>
    <s v="Yes"/>
    <s v="Yes"/>
    <s v="Yes"/>
    <s v="Yes"/>
    <s v="Yes"/>
    <s v="Yes"/>
    <s v="No"/>
    <s v="0"/>
    <d v="2021-07-28T00:00:00"/>
    <d v="1899-12-30T09:49:26"/>
  </r>
  <r>
    <n v="4696"/>
    <s v="210000090682"/>
    <n v="60021046"/>
    <s v="Inam Uddin"/>
    <x v="10"/>
    <s v="Nagpur"/>
    <x v="401"/>
    <m/>
    <x v="30"/>
    <s v="Workmen"/>
    <s v="W4"/>
    <s v="Yes"/>
    <s v="Yes"/>
    <s v="Yes"/>
    <s v="Yes"/>
    <s v="Yes"/>
    <s v="Yes"/>
    <s v="No"/>
    <s v="0"/>
    <d v="2021-07-28T00:00:00"/>
    <d v="1899-12-30T13:14:29"/>
  </r>
  <r>
    <n v="4701"/>
    <s v="210000090482"/>
    <n v="60021029"/>
    <s v="Abhishek Ukey"/>
    <x v="10"/>
    <s v="Nagpur"/>
    <x v="395"/>
    <m/>
    <x v="31"/>
    <s v="Workmen"/>
    <s v="W4"/>
    <s v="Yes"/>
    <s v="Yes"/>
    <s v="Yes"/>
    <s v="Yes"/>
    <s v="Yes"/>
    <s v="Yes"/>
    <s v="No"/>
    <s v="0"/>
    <d v="2021-07-28T00:00:00"/>
    <d v="1899-12-30T12:02:43"/>
  </r>
  <r>
    <n v="4702"/>
    <s v="210000090731"/>
    <n v="60021079"/>
    <s v="Vishnu Sakharam Wakade"/>
    <x v="10"/>
    <s v="Nagpur"/>
    <x v="380"/>
    <m/>
    <x v="30"/>
    <s v="Workmen"/>
    <s v="W4"/>
    <s v="Yes"/>
    <s v="Yes"/>
    <s v="Yes"/>
    <s v="Yes"/>
    <s v="Yes"/>
    <s v="Yes"/>
    <s v="No"/>
    <s v="0"/>
    <d v="2021-07-28T00:00:00"/>
    <d v="1899-12-30T13:38:35"/>
  </r>
  <r>
    <n v="4708"/>
    <s v="210000091498"/>
    <n v="60021031"/>
    <s v="Ambuja Kumar Mohapatra"/>
    <x v="10"/>
    <s v="Nagpur"/>
    <x v="385"/>
    <m/>
    <x v="31"/>
    <s v="Workmen"/>
    <s v="W4"/>
    <s v="Yes"/>
    <s v="Yes"/>
    <s v="Yes"/>
    <s v="Yes"/>
    <s v="Yes"/>
    <s v="Yes"/>
    <s v="No"/>
    <s v="0"/>
    <d v="2021-07-28T00:00:00"/>
    <d v="1899-12-30T22:15:48"/>
  </r>
  <r>
    <n v="4709"/>
    <s v="210000091500"/>
    <n v="60021060"/>
    <s v="Santoshkumar Prabhudas Dhangaye"/>
    <x v="10"/>
    <s v="Nagpur"/>
    <x v="410"/>
    <m/>
    <x v="30"/>
    <s v="Workmen"/>
    <s v="W4"/>
    <s v="Yes"/>
    <s v="Yes"/>
    <s v="Yes"/>
    <s v="Yes"/>
    <s v="Yes"/>
    <s v="Yes"/>
    <s v="No"/>
    <s v="0"/>
    <d v="2021-07-28T00:00:00"/>
    <d v="1899-12-30T22:28:53"/>
  </r>
  <r>
    <n v="4712"/>
    <s v="210000091574"/>
    <n v="60021062"/>
    <s v="Shraban Kumar Barah"/>
    <x v="10"/>
    <s v="Nagpur"/>
    <x v="385"/>
    <m/>
    <x v="31"/>
    <s v="Workmen"/>
    <s v="W4"/>
    <s v="Yes"/>
    <s v="Yes"/>
    <s v="Yes"/>
    <s v="Yes"/>
    <s v="Yes"/>
    <s v="Yes"/>
    <s v="No"/>
    <s v="0"/>
    <d v="2021-07-29T00:00:00"/>
    <d v="1899-12-30T09:19:00"/>
  </r>
  <r>
    <n v="4715"/>
    <s v="210000092349"/>
    <n v="60021068"/>
    <s v="Anil Kumar Sagar"/>
    <x v="10"/>
    <s v="Nagpur"/>
    <x v="385"/>
    <m/>
    <x v="31"/>
    <s v="Workmen"/>
    <s v="W4"/>
    <s v="Yes"/>
    <s v="Yes"/>
    <s v="Yes"/>
    <s v="Yes"/>
    <s v="Yes"/>
    <s v="Yes"/>
    <s v="No"/>
    <s v="0"/>
    <d v="2021-07-29T00:00:00"/>
    <d v="1899-12-30T15:55:00"/>
  </r>
  <r>
    <n v="4719"/>
    <s v="210000092415"/>
    <n v="60021082"/>
    <s v="Sraban Kumar Singh"/>
    <x v="10"/>
    <s v="Nagpur"/>
    <x v="385"/>
    <m/>
    <x v="31"/>
    <s v="Workmen"/>
    <s v="W4"/>
    <s v="Yes"/>
    <s v="Yes"/>
    <s v="Yes"/>
    <s v="Yes"/>
    <s v="Yes"/>
    <s v="Yes"/>
    <s v="No"/>
    <s v="0"/>
    <d v="2021-07-29T00:00:00"/>
    <d v="1899-12-30T16:18:56"/>
  </r>
  <r>
    <n v="4723"/>
    <s v="210000092413"/>
    <n v="60021059"/>
    <s v="Ratikanta Singha"/>
    <x v="10"/>
    <s v="Nagpur"/>
    <x v="385"/>
    <m/>
    <x v="31"/>
    <s v="Workmen"/>
    <s v="W4"/>
    <s v="Yes"/>
    <s v="Yes"/>
    <s v="Yes"/>
    <s v="Yes"/>
    <s v="Yes"/>
    <s v="Yes"/>
    <s v="No"/>
    <s v="0"/>
    <d v="2021-07-29T00:00:00"/>
    <d v="1899-12-30T16:14:54"/>
  </r>
  <r>
    <n v="4731"/>
    <s v="210000092499"/>
    <n v="60021100"/>
    <s v="Sibesh Sahu"/>
    <x v="10"/>
    <s v="Nagpur"/>
    <x v="387"/>
    <m/>
    <x v="31"/>
    <s v="Workmen"/>
    <s v="W4"/>
    <s v="Yes"/>
    <s v="Yes"/>
    <s v="Yes"/>
    <s v="Yes"/>
    <s v="Yes"/>
    <s v="Yes"/>
    <s v="No"/>
    <s v="0"/>
    <d v="2021-07-29T00:00:00"/>
    <d v="1899-12-30T17:01:26"/>
  </r>
  <r>
    <n v="4732"/>
    <s v="210000092838"/>
    <n v="60021057"/>
    <s v="Swapnil Ashok Patil"/>
    <x v="10"/>
    <s v="Nagpur"/>
    <x v="384"/>
    <m/>
    <x v="30"/>
    <s v="Workmen"/>
    <s v="W4"/>
    <s v="Yes"/>
    <s v="Yes"/>
    <s v="Yes"/>
    <s v="Yes"/>
    <s v="Yes"/>
    <s v="Yes"/>
    <s v="No"/>
    <s v="0"/>
    <d v="2021-07-29T00:00:00"/>
    <d v="1899-12-30T22:04:35"/>
  </r>
  <r>
    <n v="4739"/>
    <s v="210000092985"/>
    <n v="60045138"/>
    <s v="A K Ghosh"/>
    <x v="10"/>
    <s v="Nagpur"/>
    <x v="407"/>
    <m/>
    <x v="31"/>
    <s v="Workmen"/>
    <s v="W4"/>
    <s v="Yes"/>
    <s v="Yes"/>
    <s v="Yes"/>
    <s v="Yes"/>
    <s v="Yes"/>
    <s v="Yes"/>
    <s v="No"/>
    <s v="0"/>
    <d v="2021-07-30T00:00:00"/>
    <d v="1899-12-30T09:47:26"/>
  </r>
  <r>
    <n v="4753"/>
    <s v="210000093762"/>
    <n v="60021039"/>
    <s v="Dipak Buddham Borkar"/>
    <x v="10"/>
    <s v="Nagpur"/>
    <x v="380"/>
    <m/>
    <x v="30"/>
    <s v="Workmen"/>
    <s v="W4"/>
    <s v="Yes"/>
    <s v="Yes"/>
    <s v="Yes"/>
    <s v="Yes"/>
    <s v="Yes"/>
    <s v="Yes"/>
    <s v="No"/>
    <s v="0"/>
    <d v="2021-07-30T00:00:00"/>
    <d v="1899-12-30T16:43:23"/>
  </r>
  <r>
    <n v="4758"/>
    <s v="210000094354"/>
    <n v="60021050"/>
    <s v="Manglesh Bhagat"/>
    <x v="10"/>
    <s v="Nagpur"/>
    <x v="390"/>
    <m/>
    <x v="31"/>
    <s v="Workmen"/>
    <s v="W4"/>
    <s v="Yes"/>
    <s v="Yes"/>
    <s v="Yes"/>
    <s v="Yes"/>
    <s v="Yes"/>
    <s v="Yes"/>
    <s v="No"/>
    <s v="0"/>
    <d v="2021-07-31T00:00:00"/>
    <d v="1899-12-30T12:36:41"/>
  </r>
  <r>
    <n v="4762"/>
    <s v="210000094275"/>
    <n v="60021056"/>
    <s v="Parikshit Kumar Shriwas"/>
    <x v="10"/>
    <s v="Nagpur"/>
    <x v="390"/>
    <m/>
    <x v="31"/>
    <s v="Workmen"/>
    <s v="W4"/>
    <s v="Yes"/>
    <s v="Yes"/>
    <s v="Yes"/>
    <s v="Yes"/>
    <s v="Yes"/>
    <s v="Yes"/>
    <s v="No"/>
    <s v="0"/>
    <d v="2021-07-31T00:00:00"/>
    <d v="1899-12-30T11:56:29"/>
  </r>
  <r>
    <n v="4787"/>
    <s v="210000079525"/>
    <n v="60020844"/>
    <s v="Shrinivas Mallesham Rebba"/>
    <x v="10"/>
    <s v="Nagpur"/>
    <x v="392"/>
    <m/>
    <x v="30"/>
    <s v="Workmen"/>
    <s v="W5"/>
    <s v="Yes"/>
    <s v="Yes"/>
    <s v="Yes"/>
    <s v="Yes"/>
    <s v="Yes"/>
    <s v="Yes"/>
    <s v="No"/>
    <s v="0"/>
    <d v="2021-07-05T00:00:00"/>
    <d v="1899-12-30T17:13:07"/>
  </r>
  <r>
    <n v="4791"/>
    <s v="210000079679"/>
    <n v="60020793"/>
    <s v="Dev Lal Sahu"/>
    <x v="10"/>
    <s v="Nagpur"/>
    <x v="407"/>
    <m/>
    <x v="31"/>
    <s v="Workmen"/>
    <s v="W5"/>
    <s v="Yes"/>
    <s v="Yes"/>
    <s v="Yes"/>
    <s v="Yes"/>
    <s v="Yes"/>
    <s v="Yes"/>
    <s v="No"/>
    <s v="0"/>
    <d v="2021-07-06T00:00:00"/>
    <d v="1899-12-30T11:02:27"/>
  </r>
  <r>
    <n v="4792"/>
    <s v="210000079714"/>
    <n v="60020764"/>
    <s v="Vinay  Kumar Soni"/>
    <x v="10"/>
    <s v="Nagpur"/>
    <x v="407"/>
    <m/>
    <x v="31"/>
    <s v="Workmen"/>
    <s v="W5"/>
    <s v="Yes"/>
    <s v="Yes"/>
    <s v="Yes"/>
    <s v="Yes"/>
    <s v="Yes"/>
    <s v="Yes"/>
    <s v="No"/>
    <s v="0"/>
    <d v="2021-07-06T00:00:00"/>
    <d v="1899-12-30T11:02:42"/>
  </r>
  <r>
    <n v="4796"/>
    <s v="210000079723"/>
    <n v="60020779"/>
    <s v="Sanjay Kumar Thakur"/>
    <x v="10"/>
    <s v="Nagpur"/>
    <x v="407"/>
    <m/>
    <x v="31"/>
    <s v="Workmen"/>
    <s v="W5"/>
    <s v="Yes"/>
    <s v="Yes"/>
    <s v="Yes"/>
    <s v="Yes"/>
    <s v="Yes"/>
    <s v="Yes"/>
    <s v="No"/>
    <s v="0"/>
    <d v="2021-07-06T00:00:00"/>
    <d v="1899-12-30T11:10:57"/>
  </r>
  <r>
    <n v="4800"/>
    <s v="210000080158"/>
    <n v="60021157"/>
    <s v="Rupesh Namdeorao Kakde"/>
    <x v="10"/>
    <s v="Nagpur"/>
    <x v="377"/>
    <m/>
    <x v="30"/>
    <s v="Workmen"/>
    <s v="W5"/>
    <s v="Yes"/>
    <s v="Yes"/>
    <s v="Yes"/>
    <s v="Yes"/>
    <s v="Yes"/>
    <s v="Yes"/>
    <s v="No"/>
    <s v="0"/>
    <d v="2021-07-07T00:00:00"/>
    <d v="1899-12-30T12:14:58"/>
  </r>
  <r>
    <n v="4801"/>
    <s v="210000080299"/>
    <n v="60020832"/>
    <s v="Kishor Thakre"/>
    <x v="10"/>
    <s v="Nagpur"/>
    <x v="407"/>
    <m/>
    <x v="31"/>
    <s v="Workmen"/>
    <s v="W5"/>
    <s v="Yes"/>
    <s v="Yes"/>
    <s v="Yes"/>
    <s v="Yes"/>
    <s v="Yes"/>
    <s v="Yes"/>
    <s v="No"/>
    <s v="0"/>
    <d v="2021-07-07T00:00:00"/>
    <d v="1899-12-30T16:03:11"/>
  </r>
  <r>
    <n v="4802"/>
    <s v="210000080430"/>
    <n v="60020825"/>
    <s v="Dev Narayan ."/>
    <x v="10"/>
    <s v="Nagpur"/>
    <x v="387"/>
    <m/>
    <x v="31"/>
    <s v="Workmen"/>
    <s v="W5"/>
    <s v="Yes"/>
    <s v="Yes"/>
    <s v="Yes"/>
    <s v="Yes"/>
    <s v="Yes"/>
    <s v="Yes"/>
    <s v="No"/>
    <s v="0"/>
    <d v="2021-07-07T00:00:00"/>
    <d v="1899-12-30T19:39:17"/>
  </r>
  <r>
    <n v="4803"/>
    <s v="210000080576"/>
    <n v="60020770"/>
    <s v="Suresh Govindrao Chachane"/>
    <x v="10"/>
    <s v="Nagpur"/>
    <x v="391"/>
    <m/>
    <x v="30"/>
    <s v="Workmen"/>
    <s v="W5"/>
    <s v="Yes"/>
    <s v="Yes"/>
    <s v="Yes"/>
    <s v="Yes"/>
    <s v="Yes"/>
    <s v="Yes"/>
    <s v="No"/>
    <s v="0"/>
    <d v="2021-07-08T00:00:00"/>
    <d v="1899-12-30T11:38:55"/>
  </r>
  <r>
    <n v="4804"/>
    <s v="210000080578"/>
    <n v="60020777"/>
    <s v="Ratnakar Vinayakrao Kene"/>
    <x v="10"/>
    <s v="Nagpur"/>
    <x v="391"/>
    <m/>
    <x v="30"/>
    <s v="Workmen"/>
    <s v="W5"/>
    <s v="Yes"/>
    <s v="Yes"/>
    <s v="Yes"/>
    <s v="Yes"/>
    <s v="Yes"/>
    <s v="Yes"/>
    <s v="No"/>
    <s v="0"/>
    <d v="2021-07-08T00:00:00"/>
    <d v="1899-12-30T12:06:57"/>
  </r>
  <r>
    <n v="4815"/>
    <s v="210000081146"/>
    <n v="60020773"/>
    <s v="Laxman Sadashio Kelwade"/>
    <x v="10"/>
    <s v="Nagpur"/>
    <x v="412"/>
    <m/>
    <x v="30"/>
    <s v="Workmen"/>
    <s v="W5"/>
    <s v="Yes"/>
    <s v="Yes"/>
    <s v="Yes"/>
    <s v="Yes"/>
    <s v="Yes"/>
    <s v="Yes"/>
    <s v="No"/>
    <s v="0"/>
    <d v="2021-07-09T00:00:00"/>
    <d v="1899-12-30T16:38:46"/>
  </r>
  <r>
    <n v="4817"/>
    <s v="210000082047"/>
    <n v="60020792"/>
    <s v="Rahul Nagarao Mohod"/>
    <x v="10"/>
    <s v="Nagpur"/>
    <x v="391"/>
    <m/>
    <x v="30"/>
    <s v="Workmen"/>
    <s v="W5"/>
    <s v="Yes"/>
    <s v="Yes"/>
    <s v="Yes"/>
    <s v="Yes"/>
    <s v="Yes"/>
    <s v="Yes"/>
    <s v="No"/>
    <s v="0"/>
    <d v="2021-07-12T00:00:00"/>
    <d v="1899-12-30T19:32:48"/>
  </r>
  <r>
    <n v="4824"/>
    <s v="210000082391"/>
    <n v="60020929"/>
    <s v="Girdhar Lal Rathore"/>
    <x v="10"/>
    <s v="Nagpur"/>
    <x v="385"/>
    <m/>
    <x v="31"/>
    <s v="Workmen"/>
    <s v="W5"/>
    <s v="Yes"/>
    <s v="Yes"/>
    <s v="Yes"/>
    <s v="Yes"/>
    <s v="Yes"/>
    <s v="Yes"/>
    <s v="No"/>
    <s v="0"/>
    <d v="2021-07-13T00:00:00"/>
    <d v="1899-12-30T16:20:21"/>
  </r>
  <r>
    <n v="4825"/>
    <s v="210000082509"/>
    <n v="60020926"/>
    <s v="Dwiti Krushna Swain"/>
    <x v="10"/>
    <s v="Nagpur"/>
    <x v="399"/>
    <m/>
    <x v="31"/>
    <s v="Workmen"/>
    <s v="W5"/>
    <s v="Yes"/>
    <s v="Yes"/>
    <s v="Yes"/>
    <s v="Yes"/>
    <s v="Yes"/>
    <s v="Yes"/>
    <s v="No"/>
    <s v="0"/>
    <d v="2021-07-13T00:00:00"/>
    <d v="1899-12-30T18:26:35"/>
  </r>
  <r>
    <n v="4837"/>
    <s v="210000083616"/>
    <n v="60021002"/>
    <s v="Rakesh Kumar Sahu"/>
    <x v="10"/>
    <s v="Nagpur"/>
    <x v="399"/>
    <m/>
    <x v="31"/>
    <s v="Workmen"/>
    <s v="W5"/>
    <s v="Yes"/>
    <s v="Yes"/>
    <s v="Yes"/>
    <s v="Yes"/>
    <s v="Yes"/>
    <s v="Yes"/>
    <s v="No"/>
    <s v="0"/>
    <d v="2021-07-16T00:00:00"/>
    <d v="1899-12-30T16:41:32"/>
  </r>
  <r>
    <n v="4839"/>
    <s v="210000083350"/>
    <n v="60020899"/>
    <s v="Yogeshwar Singh Dhale"/>
    <x v="10"/>
    <s v="Nagpur"/>
    <x v="399"/>
    <m/>
    <x v="31"/>
    <s v="Workmen"/>
    <s v="W5"/>
    <s v="Yes"/>
    <s v="Yes"/>
    <s v="Yes"/>
    <s v="Yes"/>
    <s v="Yes"/>
    <s v="Yes"/>
    <s v="No"/>
    <s v="0"/>
    <d v="2021-07-16T00:00:00"/>
    <d v="1899-12-30T09:36:15"/>
  </r>
  <r>
    <n v="4840"/>
    <s v="210000083502"/>
    <n v="60020949"/>
    <s v="Shivhari Pralhad Barate"/>
    <x v="10"/>
    <s v="Nagpur"/>
    <x v="392"/>
    <m/>
    <x v="30"/>
    <s v="Workmen"/>
    <s v="W5"/>
    <s v="Yes"/>
    <s v="Yes"/>
    <s v="Yes"/>
    <s v="Yes"/>
    <s v="Yes"/>
    <s v="Yes"/>
    <s v="No"/>
    <s v="0"/>
    <d v="2021-07-16T00:00:00"/>
    <d v="1899-12-30T12:10:41"/>
  </r>
  <r>
    <n v="4841"/>
    <s v="210000083498"/>
    <n v="60020768"/>
    <s v="Amit Prakash Joshi"/>
    <x v="10"/>
    <s v="Nagpur"/>
    <x v="403"/>
    <m/>
    <x v="30"/>
    <s v="Workmen"/>
    <s v="W5"/>
    <s v="Yes"/>
    <s v="Yes"/>
    <s v="Yes"/>
    <s v="Yes"/>
    <s v="Yes"/>
    <s v="Yes"/>
    <s v="No"/>
    <s v="0"/>
    <d v="2021-07-16T00:00:00"/>
    <d v="1899-12-30T12:57:01"/>
  </r>
  <r>
    <n v="4844"/>
    <s v="210000084086"/>
    <n v="60020845"/>
    <s v="Bhaudas Maniram Goupale"/>
    <x v="10"/>
    <s v="Nagpur"/>
    <x v="400"/>
    <m/>
    <x v="23"/>
    <s v="Workmen"/>
    <s v="W5"/>
    <s v="Yes"/>
    <s v="Yes"/>
    <s v="Yes"/>
    <s v="Yes"/>
    <s v="Yes"/>
    <s v="Yes"/>
    <s v="No"/>
    <s v="0"/>
    <d v="2021-07-19T00:00:00"/>
    <d v="1899-12-30T09:16:47"/>
  </r>
  <r>
    <n v="4853"/>
    <s v="210000084952"/>
    <n v="60020885"/>
    <s v="Dhirajkumar N Konpratiwar"/>
    <x v="10"/>
    <s v="Nagpur"/>
    <x v="391"/>
    <m/>
    <x v="30"/>
    <s v="Workmen"/>
    <s v="W5"/>
    <s v="Yes"/>
    <s v="Yes"/>
    <s v="Yes"/>
    <s v="Yes"/>
    <s v="Yes"/>
    <s v="Yes"/>
    <s v="No"/>
    <s v="0"/>
    <d v="2021-07-20T00:00:00"/>
    <d v="1899-12-30T17:04:46"/>
  </r>
  <r>
    <n v="4856"/>
    <s v="210000084744"/>
    <n v="60020900"/>
    <s v="Namdev Vitthal Mange"/>
    <x v="10"/>
    <s v="Nagpur"/>
    <x v="404"/>
    <m/>
    <x v="30"/>
    <s v="Workmen"/>
    <s v="W5"/>
    <s v="Yes"/>
    <s v="Yes"/>
    <s v="Yes"/>
    <s v="Yes"/>
    <s v="Yes"/>
    <s v="Yes"/>
    <s v="No"/>
    <s v="0"/>
    <d v="2021-07-20T00:00:00"/>
    <d v="1899-12-30T12:11:06"/>
  </r>
  <r>
    <n v="4864"/>
    <s v="210000085374"/>
    <n v="60020734"/>
    <s v="Nishant Krushnarao Manwatkar"/>
    <x v="10"/>
    <s v="Nagpur"/>
    <x v="391"/>
    <m/>
    <x v="30"/>
    <s v="Workmen"/>
    <s v="W5"/>
    <s v="Yes"/>
    <s v="Yes"/>
    <s v="Yes"/>
    <s v="Yes"/>
    <s v="Yes"/>
    <s v="Yes"/>
    <s v="No"/>
    <s v="0"/>
    <d v="2021-07-22T00:00:00"/>
    <d v="1899-12-30T10:50:45"/>
  </r>
  <r>
    <n v="4865"/>
    <s v="210000085714"/>
    <n v="60020939"/>
    <s v="Premnath Dagdu Mali"/>
    <x v="10"/>
    <s v="Nagpur"/>
    <x v="394"/>
    <m/>
    <x v="30"/>
    <s v="Workmen"/>
    <s v="W5"/>
    <s v="Yes"/>
    <s v="Yes"/>
    <s v="Yes"/>
    <s v="Yes"/>
    <s v="Yes"/>
    <s v="Yes"/>
    <s v="No"/>
    <s v="0"/>
    <d v="2021-07-22T00:00:00"/>
    <d v="1899-12-30T17:17:40"/>
  </r>
  <r>
    <n v="4866"/>
    <s v="210000085875"/>
    <n v="60070009"/>
    <s v="Ranjana Gupta"/>
    <x v="10"/>
    <s v="Nagpur"/>
    <x v="380"/>
    <m/>
    <x v="30"/>
    <s v="Workmen"/>
    <s v="W5"/>
    <s v="Yes"/>
    <s v="Yes"/>
    <s v="Yes"/>
    <s v="Yes"/>
    <s v="Yes"/>
    <s v="Yes"/>
    <s v="No"/>
    <s v="0"/>
    <d v="2021-07-23T00:00:00"/>
    <d v="1899-12-30T09:29:39"/>
  </r>
  <r>
    <n v="4884"/>
    <s v="210000086615"/>
    <n v="60020769"/>
    <s v="Anil Namdevrao Hirudkar"/>
    <x v="10"/>
    <s v="Nagpur"/>
    <x v="383"/>
    <m/>
    <x v="30"/>
    <s v="Workmen"/>
    <s v="W5"/>
    <s v="Yes"/>
    <s v="Yes"/>
    <s v="Yes"/>
    <s v="Yes"/>
    <s v="Yes"/>
    <s v="Yes"/>
    <s v="No"/>
    <s v="0"/>
    <d v="2021-07-24T00:00:00"/>
    <d v="1899-12-30T10:31:22"/>
  </r>
  <r>
    <n v="4886"/>
    <s v="210000086689"/>
    <n v="60020762"/>
    <s v="Anil  Kumar Tarak"/>
    <x v="10"/>
    <s v="Nagpur"/>
    <x v="382"/>
    <m/>
    <x v="31"/>
    <s v="Workmen"/>
    <s v="W5"/>
    <s v="Yes"/>
    <s v="Yes"/>
    <s v="Yes"/>
    <s v="Yes"/>
    <s v="Yes"/>
    <s v="Yes"/>
    <s v="No"/>
    <s v="0"/>
    <d v="2021-07-24T00:00:00"/>
    <d v="1899-12-30T11:49:44"/>
  </r>
  <r>
    <n v="4889"/>
    <s v="210000086892"/>
    <n v="60020788"/>
    <s v="Roopchandro Dolai"/>
    <x v="10"/>
    <s v="Nagpur"/>
    <x v="399"/>
    <m/>
    <x v="31"/>
    <s v="Workmen"/>
    <s v="W5"/>
    <s v="Yes"/>
    <s v="Yes"/>
    <s v="Yes"/>
    <s v="Yes"/>
    <s v="Yes"/>
    <s v="Yes"/>
    <s v="No"/>
    <s v="0"/>
    <d v="2021-07-24T00:00:00"/>
    <d v="1899-12-30T16:57:20"/>
  </r>
  <r>
    <n v="4890"/>
    <s v="210000086926"/>
    <n v="60020784"/>
    <s v="Narendra Kumar Manjhi"/>
    <x v="10"/>
    <s v="Nagpur"/>
    <x v="399"/>
    <m/>
    <x v="31"/>
    <s v="Workmen"/>
    <s v="W5"/>
    <s v="Yes"/>
    <s v="Yes"/>
    <s v="Yes"/>
    <s v="Yes"/>
    <s v="Yes"/>
    <s v="Yes"/>
    <s v="No"/>
    <s v="0"/>
    <d v="2021-07-24T00:00:00"/>
    <d v="1899-12-30T17:50:21"/>
  </r>
  <r>
    <n v="4892"/>
    <s v="210000086878"/>
    <n v="60020824"/>
    <s v="Madan Mohan Sharma"/>
    <x v="10"/>
    <s v="Nagpur"/>
    <x v="382"/>
    <m/>
    <x v="31"/>
    <s v="Workmen"/>
    <s v="W5"/>
    <s v="Yes"/>
    <s v="Yes"/>
    <s v="Yes"/>
    <s v="Yes"/>
    <s v="Yes"/>
    <s v="Yes"/>
    <s v="No"/>
    <s v="0"/>
    <d v="2021-07-24T00:00:00"/>
    <d v="1899-12-30T17:20:46"/>
  </r>
  <r>
    <n v="4897"/>
    <s v="210000087085"/>
    <n v="60020947"/>
    <s v="Santosh Kumar Patra"/>
    <x v="10"/>
    <s v="Nagpur"/>
    <x v="390"/>
    <m/>
    <x v="31"/>
    <s v="Workmen"/>
    <s v="W5"/>
    <s v="Yes"/>
    <s v="Yes"/>
    <s v="Yes"/>
    <s v="Yes"/>
    <s v="Yes"/>
    <s v="Yes"/>
    <s v="No"/>
    <s v="0"/>
    <d v="2021-07-25T00:00:00"/>
    <d v="1899-12-30T12:53:44"/>
  </r>
  <r>
    <n v="4908"/>
    <s v="210000087308"/>
    <n v="60020831"/>
    <s v="Kiran Arun Hoalkar"/>
    <x v="10"/>
    <s v="Nagpur"/>
    <x v="394"/>
    <m/>
    <x v="30"/>
    <s v="Workmen"/>
    <s v="W5"/>
    <s v="Yes"/>
    <s v="Yes"/>
    <s v="Yes"/>
    <s v="Yes"/>
    <s v="Yes"/>
    <s v="Yes"/>
    <s v="No"/>
    <s v="0"/>
    <d v="2021-07-26T00:00:00"/>
    <d v="1899-12-30T10:00:27"/>
  </r>
  <r>
    <n v="4918"/>
    <s v="210000088452"/>
    <n v="60020888"/>
    <s v="Kushal Kumar Tandan"/>
    <x v="10"/>
    <s v="Nagpur"/>
    <x v="399"/>
    <m/>
    <x v="31"/>
    <s v="Workmen"/>
    <s v="W5"/>
    <s v="Yes"/>
    <s v="Yes"/>
    <s v="Yes"/>
    <s v="Yes"/>
    <s v="Yes"/>
    <s v="Yes"/>
    <s v="No"/>
    <s v="0"/>
    <d v="2021-07-26T00:00:00"/>
    <d v="1899-12-30T18:59:44"/>
  </r>
  <r>
    <n v="4922"/>
    <s v="210000088037"/>
    <n v="60020943"/>
    <s v="Pankaj Alone"/>
    <x v="10"/>
    <s v="Nagpur"/>
    <x v="383"/>
    <m/>
    <x v="30"/>
    <s v="Workmen"/>
    <s v="W5"/>
    <s v="Yes"/>
    <s v="Yes"/>
    <s v="Yes"/>
    <s v="Yes"/>
    <s v="Yes"/>
    <s v="Yes"/>
    <s v="No"/>
    <s v="0"/>
    <d v="2021-07-26T00:00:00"/>
    <d v="1899-12-30T15:33:55"/>
  </r>
  <r>
    <n v="4923"/>
    <s v="210000088069"/>
    <n v="60020837"/>
    <s v="Dnyaneshwar Machindra Bade"/>
    <x v="10"/>
    <s v="Nagpur"/>
    <x v="384"/>
    <m/>
    <x v="30"/>
    <s v="Workmen"/>
    <s v="W5"/>
    <s v="Yes"/>
    <s v="Yes"/>
    <s v="Yes"/>
    <s v="Yes"/>
    <s v="Yes"/>
    <s v="Yes"/>
    <s v="No"/>
    <s v="0"/>
    <d v="2021-07-26T00:00:00"/>
    <d v="1899-12-30T16:00:23"/>
  </r>
  <r>
    <n v="4924"/>
    <s v="210000088183"/>
    <n v="60020892"/>
    <s v="Pawan Mukundrao Lode"/>
    <x v="10"/>
    <s v="Nagpur"/>
    <x v="391"/>
    <m/>
    <x v="30"/>
    <s v="Workmen"/>
    <s v="W5"/>
    <s v="Yes"/>
    <s v="Yes"/>
    <s v="Yes"/>
    <s v="Yes"/>
    <s v="Yes"/>
    <s v="Yes"/>
    <s v="No"/>
    <s v="0"/>
    <d v="2021-07-26T00:00:00"/>
    <d v="1899-12-30T16:44:40"/>
  </r>
  <r>
    <n v="4932"/>
    <s v="210000088423"/>
    <n v="60020886"/>
    <s v="Dileshwar Thakur"/>
    <x v="10"/>
    <s v="Nagpur"/>
    <x v="399"/>
    <m/>
    <x v="31"/>
    <s v="Workmen"/>
    <s v="W5"/>
    <s v="Yes"/>
    <s v="Yes"/>
    <s v="Yes"/>
    <s v="Yes"/>
    <s v="Yes"/>
    <s v="Yes"/>
    <s v="No"/>
    <s v="0"/>
    <d v="2021-07-26T00:00:00"/>
    <d v="1899-12-30T18:56:00"/>
  </r>
  <r>
    <n v="4936"/>
    <s v="210000088163"/>
    <n v="60020896"/>
    <s v="Suraj Nandkishor Jaiswal"/>
    <x v="10"/>
    <s v="Nagpur"/>
    <x v="380"/>
    <m/>
    <x v="30"/>
    <s v="Workmen"/>
    <s v="W5"/>
    <s v="Yes"/>
    <s v="Yes"/>
    <s v="Yes"/>
    <s v="Yes"/>
    <s v="Yes"/>
    <s v="Yes"/>
    <s v="No"/>
    <s v="0"/>
    <d v="2021-07-26T00:00:00"/>
    <d v="1899-12-30T16:26:51"/>
  </r>
  <r>
    <n v="4951"/>
    <s v="210000088167"/>
    <n v="60020948"/>
    <s v="Shailendrakumar Santlal Yadav"/>
    <x v="10"/>
    <s v="Nagpur"/>
    <x v="391"/>
    <m/>
    <x v="30"/>
    <s v="Workmen"/>
    <s v="W5"/>
    <s v="Yes"/>
    <s v="Yes"/>
    <s v="Yes"/>
    <s v="Yes"/>
    <s v="Yes"/>
    <s v="Yes"/>
    <s v="No"/>
    <s v="0"/>
    <d v="2021-07-26T00:00:00"/>
    <d v="1899-12-30T16:29:16"/>
  </r>
  <r>
    <n v="4960"/>
    <s v="210000088737"/>
    <n v="60020775"/>
    <s v="Tikaram Ramchandraji Madankar"/>
    <x v="10"/>
    <s v="Nagpur"/>
    <x v="404"/>
    <m/>
    <x v="30"/>
    <s v="Workmen"/>
    <s v="W5"/>
    <s v="Yes"/>
    <s v="Yes"/>
    <s v="Yes"/>
    <s v="Yes"/>
    <s v="Yes"/>
    <s v="Yes"/>
    <s v="No"/>
    <s v="0"/>
    <d v="2021-07-27T00:00:00"/>
    <d v="1899-12-30T10:37:42"/>
  </r>
  <r>
    <n v="4963"/>
    <s v="210000089086"/>
    <n v="60020901"/>
    <s v="Santosh  Kumar Dakua"/>
    <x v="10"/>
    <s v="Nagpur"/>
    <x v="390"/>
    <m/>
    <x v="31"/>
    <s v="Workmen"/>
    <s v="W5"/>
    <s v="Yes"/>
    <s v="Yes"/>
    <s v="Yes"/>
    <s v="Yes"/>
    <s v="Yes"/>
    <s v="Yes"/>
    <s v="No"/>
    <s v="0"/>
    <d v="2021-07-27T00:00:00"/>
    <d v="1899-12-30T12:51:34"/>
  </r>
  <r>
    <n v="4969"/>
    <s v="210000088651"/>
    <n v="60021098"/>
    <s v="Doman Singh"/>
    <x v="10"/>
    <s v="Nagpur"/>
    <x v="407"/>
    <m/>
    <x v="31"/>
    <s v="Workmen"/>
    <s v="W5"/>
    <s v="Yes"/>
    <s v="Yes"/>
    <s v="Yes"/>
    <s v="Yes"/>
    <s v="Yes"/>
    <s v="Yes"/>
    <s v="No"/>
    <s v="0"/>
    <d v="2021-07-27T00:00:00"/>
    <d v="1899-12-30T09:44:34"/>
  </r>
  <r>
    <n v="4972"/>
    <s v="210000089047"/>
    <n v="60021156"/>
    <s v="Harishankar Fulchand Sharma"/>
    <x v="10"/>
    <s v="Nagpur"/>
    <x v="384"/>
    <m/>
    <x v="30"/>
    <s v="Workmen"/>
    <s v="W5"/>
    <s v="Yes"/>
    <s v="Yes"/>
    <s v="Yes"/>
    <s v="Yes"/>
    <s v="Yes"/>
    <s v="Yes"/>
    <s v="No"/>
    <s v="0"/>
    <d v="2021-07-27T00:00:00"/>
    <d v="1899-12-30T12:34:35"/>
  </r>
  <r>
    <n v="4976"/>
    <s v="210000088683"/>
    <n v="60020954"/>
    <s v="Sunil Madhukarrao Bankar"/>
    <x v="10"/>
    <s v="Nagpur"/>
    <x v="399"/>
    <m/>
    <x v="31"/>
    <s v="Workmen"/>
    <s v="W5"/>
    <s v="Yes"/>
    <s v="Yes"/>
    <s v="Yes"/>
    <s v="Yes"/>
    <s v="Yes"/>
    <s v="Yes"/>
    <s v="No"/>
    <s v="0"/>
    <d v="2021-07-27T00:00:00"/>
    <d v="1899-12-30T10:01:23"/>
  </r>
  <r>
    <n v="4981"/>
    <s v="210000089285"/>
    <n v="60020781"/>
    <s v="Ritesh Shatrughan Gedam"/>
    <x v="10"/>
    <s v="Nagpur"/>
    <x v="388"/>
    <m/>
    <x v="32"/>
    <s v="Workmen"/>
    <s v="W5"/>
    <s v="Yes"/>
    <s v="Yes"/>
    <s v="Yes"/>
    <s v="Yes"/>
    <s v="Yes"/>
    <s v="Yes"/>
    <s v="No"/>
    <s v="0"/>
    <d v="2021-07-27T00:00:00"/>
    <d v="1899-12-30T14:59:59"/>
  </r>
  <r>
    <n v="4983"/>
    <s v="210000088662"/>
    <n v="60021097"/>
    <s v="Md Shahrukh Asdaque"/>
    <x v="10"/>
    <s v="Nagpur"/>
    <x v="377"/>
    <m/>
    <x v="30"/>
    <s v="Workmen"/>
    <s v="W5"/>
    <s v="Yes"/>
    <s v="Yes"/>
    <s v="Yes"/>
    <s v="Yes"/>
    <s v="Yes"/>
    <s v="Yes"/>
    <s v="No"/>
    <s v="0"/>
    <d v="2021-07-27T00:00:00"/>
    <d v="1899-12-30T09:51:01"/>
  </r>
  <r>
    <n v="4985"/>
    <s v="210000088986"/>
    <n v="60021155"/>
    <s v="Sangram Kumar Nanda"/>
    <x v="10"/>
    <s v="Nagpur"/>
    <x v="377"/>
    <m/>
    <x v="30"/>
    <s v="Workmen"/>
    <s v="W5"/>
    <s v="Yes"/>
    <s v="Yes"/>
    <s v="Yes"/>
    <s v="Yes"/>
    <s v="Yes"/>
    <s v="Yes"/>
    <s v="No"/>
    <s v="0"/>
    <d v="2021-07-27T00:00:00"/>
    <d v="1899-12-30T12:07:06"/>
  </r>
  <r>
    <n v="4987"/>
    <s v="210000089143"/>
    <n v="60020938"/>
    <s v="Nitin Mali"/>
    <x v="10"/>
    <s v="Nagpur"/>
    <x v="392"/>
    <m/>
    <x v="30"/>
    <s v="Workmen"/>
    <s v="W5"/>
    <s v="Yes"/>
    <s v="Yes"/>
    <s v="Yes"/>
    <s v="Yes"/>
    <s v="Yes"/>
    <s v="Yes"/>
    <s v="No"/>
    <s v="0"/>
    <d v="2021-07-27T00:00:00"/>
    <d v="1899-12-30T13:08:39"/>
  </r>
  <r>
    <n v="4996"/>
    <s v="210000089428"/>
    <n v="60020854"/>
    <s v="Pakhare Amol Prakash"/>
    <x v="10"/>
    <s v="Nagpur"/>
    <x v="404"/>
    <m/>
    <x v="30"/>
    <s v="Workmen"/>
    <s v="W5"/>
    <s v="Yes"/>
    <s v="Yes"/>
    <s v="Yes"/>
    <s v="Yes"/>
    <s v="Yes"/>
    <s v="Yes"/>
    <s v="No"/>
    <s v="0"/>
    <d v="2021-07-27T00:00:00"/>
    <d v="1899-12-30T16:11:56"/>
  </r>
  <r>
    <n v="5008"/>
    <s v="210000089419"/>
    <n v="60020895"/>
    <s v="Sabane Ganesh Shivaji"/>
    <x v="10"/>
    <s v="Nagpur"/>
    <x v="392"/>
    <m/>
    <x v="30"/>
    <s v="Workmen"/>
    <s v="W5"/>
    <s v="Yes"/>
    <s v="Yes"/>
    <s v="Yes"/>
    <s v="Yes"/>
    <s v="Yes"/>
    <s v="Yes"/>
    <s v="No"/>
    <s v="0"/>
    <d v="2021-07-27T00:00:00"/>
    <d v="1899-12-30T16:09:53"/>
  </r>
  <r>
    <n v="5019"/>
    <s v="210000089505"/>
    <n v="60020741"/>
    <s v="Arun  Mahadeo Kumbhar"/>
    <x v="10"/>
    <s v="Nagpur"/>
    <x v="392"/>
    <m/>
    <x v="30"/>
    <s v="Workmen"/>
    <s v="W5"/>
    <s v="Yes"/>
    <s v="Yes"/>
    <s v="Yes"/>
    <s v="Yes"/>
    <s v="Yes"/>
    <s v="Yes"/>
    <s v="No"/>
    <s v="0"/>
    <d v="2021-07-27T00:00:00"/>
    <d v="1899-12-30T16:35:23"/>
  </r>
  <r>
    <n v="5023"/>
    <s v="210000089681"/>
    <n v="60020783"/>
    <s v="Kapil Dev Ratnakar"/>
    <x v="10"/>
    <s v="Nagpur"/>
    <x v="390"/>
    <m/>
    <x v="31"/>
    <s v="Workmen"/>
    <s v="W5"/>
    <s v="Yes"/>
    <s v="Yes"/>
    <s v="Yes"/>
    <s v="Yes"/>
    <s v="Yes"/>
    <s v="Yes"/>
    <s v="No"/>
    <s v="0"/>
    <d v="2021-07-27T00:00:00"/>
    <d v="1899-12-30T17:35:41"/>
  </r>
  <r>
    <n v="5037"/>
    <s v="210000089653"/>
    <n v="60020733"/>
    <s v="Jitendra Vishwanath Waghmare"/>
    <x v="10"/>
    <s v="Nagpur"/>
    <x v="383"/>
    <m/>
    <x v="30"/>
    <s v="Workmen"/>
    <s v="W5"/>
    <s v="Yes"/>
    <s v="Yes"/>
    <s v="Yes"/>
    <s v="Yes"/>
    <s v="Yes"/>
    <s v="Yes"/>
    <s v="No"/>
    <s v="0"/>
    <d v="2021-07-27T00:00:00"/>
    <d v="1899-12-30T17:35:15"/>
  </r>
  <r>
    <n v="5040"/>
    <s v="210000089412"/>
    <n v="60020921"/>
    <s v="Jitendra Sudam Chavan"/>
    <x v="10"/>
    <s v="Nagpur"/>
    <x v="406"/>
    <m/>
    <x v="30"/>
    <s v="Workmen"/>
    <s v="W5"/>
    <s v="Yes"/>
    <s v="Yes"/>
    <s v="Yes"/>
    <s v="Yes"/>
    <s v="Yes"/>
    <s v="Yes"/>
    <s v="No"/>
    <s v="0"/>
    <d v="2021-07-27T00:00:00"/>
    <d v="1899-12-30T16:01:22"/>
  </r>
  <r>
    <n v="5050"/>
    <s v="210000089684"/>
    <n v="60020738"/>
    <s v="Sachin Shrihari Thakare"/>
    <x v="10"/>
    <s v="Nagpur"/>
    <x v="391"/>
    <m/>
    <x v="30"/>
    <s v="Workmen"/>
    <s v="W5"/>
    <s v="Yes"/>
    <s v="Yes"/>
    <s v="Yes"/>
    <s v="Yes"/>
    <s v="Yes"/>
    <s v="Yes"/>
    <s v="No"/>
    <s v="0"/>
    <d v="2021-07-27T00:00:00"/>
    <d v="1899-12-30T17:48:31"/>
  </r>
  <r>
    <n v="5053"/>
    <s v="210000089910"/>
    <n v="60020766"/>
    <s v="Mangesh Babaji Ghugal"/>
    <x v="10"/>
    <s v="Nagpur"/>
    <x v="391"/>
    <m/>
    <x v="30"/>
    <s v="Workmen"/>
    <s v="W5"/>
    <s v="Yes"/>
    <s v="Yes"/>
    <s v="Yes"/>
    <s v="Yes"/>
    <s v="Yes"/>
    <s v="Yes"/>
    <s v="No"/>
    <s v="0"/>
    <d v="2021-07-28T00:00:00"/>
    <d v="1899-12-30T09:07:14"/>
  </r>
  <r>
    <n v="5054"/>
    <s v="210000089948"/>
    <n v="60020746"/>
    <s v="Nilesh Vasantrao Bhawarkar"/>
    <x v="10"/>
    <s v="Nagpur"/>
    <x v="380"/>
    <m/>
    <x v="30"/>
    <s v="Workmen"/>
    <s v="W5"/>
    <s v="Yes"/>
    <s v="Yes"/>
    <s v="Yes"/>
    <s v="Yes"/>
    <s v="Yes"/>
    <s v="Yes"/>
    <s v="No"/>
    <s v="0"/>
    <d v="2021-07-28T00:00:00"/>
    <d v="1899-12-30T09:25:33"/>
  </r>
  <r>
    <n v="5055"/>
    <s v="210000089950"/>
    <n v="60020747"/>
    <s v="Avinash Shamrao Burle"/>
    <x v="10"/>
    <s v="Nagpur"/>
    <x v="380"/>
    <m/>
    <x v="30"/>
    <s v="Workmen"/>
    <s v="W5"/>
    <s v="Yes"/>
    <s v="Yes"/>
    <s v="Yes"/>
    <s v="Yes"/>
    <s v="Yes"/>
    <s v="Yes"/>
    <s v="No"/>
    <s v="0"/>
    <d v="2021-07-28T00:00:00"/>
    <d v="1899-12-30T09:27:41"/>
  </r>
  <r>
    <n v="5056"/>
    <s v="210000089985"/>
    <n v="60020957"/>
    <s v="Vijay Kalidas Naik"/>
    <x v="10"/>
    <s v="Nagpur"/>
    <x v="380"/>
    <m/>
    <x v="30"/>
    <s v="Workmen"/>
    <s v="W5"/>
    <s v="Yes"/>
    <s v="Yes"/>
    <s v="Yes"/>
    <s v="Yes"/>
    <s v="Yes"/>
    <s v="Yes"/>
    <s v="No"/>
    <s v="0"/>
    <d v="2021-07-28T00:00:00"/>
    <d v="1899-12-30T09:33:12"/>
  </r>
  <r>
    <n v="5068"/>
    <s v="210000090122"/>
    <n v="60020849"/>
    <s v="Gaurav A Patil"/>
    <x v="10"/>
    <s v="Nagpur"/>
    <x v="401"/>
    <m/>
    <x v="30"/>
    <s v="Workmen"/>
    <s v="W5"/>
    <s v="Yes"/>
    <s v="Yes"/>
    <s v="Yes"/>
    <s v="Yes"/>
    <s v="Yes"/>
    <s v="Yes"/>
    <s v="No"/>
    <s v="0"/>
    <d v="2021-07-28T00:00:00"/>
    <d v="1899-12-30T10:16:54"/>
  </r>
  <r>
    <n v="5070"/>
    <s v="210000089913"/>
    <n v="60020835"/>
    <s v="Philip Raju Joseph"/>
    <x v="10"/>
    <s v="Nagpur"/>
    <x v="383"/>
    <m/>
    <x v="30"/>
    <s v="Workmen"/>
    <s v="W5"/>
    <s v="Yes"/>
    <s v="Yes"/>
    <s v="Yes"/>
    <s v="Yes"/>
    <s v="Yes"/>
    <s v="Yes"/>
    <s v="No"/>
    <s v="0"/>
    <d v="2021-07-28T00:00:00"/>
    <d v="1899-12-30T07:00:50"/>
  </r>
  <r>
    <n v="5074"/>
    <s v="210000089958"/>
    <n v="60020919"/>
    <s v="Arvind Namdeo Titarmare"/>
    <x v="10"/>
    <s v="Nagpur"/>
    <x v="406"/>
    <m/>
    <x v="30"/>
    <s v="Workmen"/>
    <s v="W5"/>
    <s v="Yes"/>
    <s v="Yes"/>
    <s v="Yes"/>
    <s v="Yes"/>
    <s v="Yes"/>
    <s v="Yes"/>
    <s v="No"/>
    <s v="0"/>
    <d v="2021-07-28T00:00:00"/>
    <d v="1899-12-30T09:35:12"/>
  </r>
  <r>
    <n v="5077"/>
    <s v="210000090152"/>
    <n v="60020882"/>
    <s v="Ashok ."/>
    <x v="10"/>
    <s v="Nagpur"/>
    <x v="387"/>
    <m/>
    <x v="31"/>
    <s v="Workmen"/>
    <s v="W5"/>
    <s v="Yes"/>
    <s v="Yes"/>
    <s v="Yes"/>
    <s v="Yes"/>
    <s v="Yes"/>
    <s v="Yes"/>
    <s v="No"/>
    <s v="0"/>
    <d v="2021-07-28T00:00:00"/>
    <d v="1899-12-30T10:31:04"/>
  </r>
  <r>
    <n v="5094"/>
    <s v="210000090858"/>
    <n v="60020826"/>
    <s v="Babul Ashok Dhara"/>
    <x v="10"/>
    <s v="Nagpur"/>
    <x v="393"/>
    <m/>
    <x v="30"/>
    <s v="Workmen"/>
    <s v="W5"/>
    <s v="Yes"/>
    <s v="Yes"/>
    <s v="Yes"/>
    <s v="Yes"/>
    <s v="Yes"/>
    <s v="Yes"/>
    <s v="No"/>
    <s v="0"/>
    <d v="2021-07-28T00:00:00"/>
    <d v="1899-12-30T15:25:25"/>
  </r>
  <r>
    <n v="5096"/>
    <s v="210000090189"/>
    <n v="60021095"/>
    <s v="Mohit Anil Popat"/>
    <x v="10"/>
    <s v="Nagpur"/>
    <x v="377"/>
    <m/>
    <x v="30"/>
    <s v="Workmen"/>
    <s v="W5"/>
    <s v="Yes"/>
    <s v="Yes"/>
    <s v="Yes"/>
    <s v="Yes"/>
    <s v="Yes"/>
    <s v="Yes"/>
    <s v="No"/>
    <s v="0"/>
    <d v="2021-07-28T00:00:00"/>
    <d v="1899-12-30T10:54:49"/>
  </r>
  <r>
    <n v="5097"/>
    <s v="210000090315"/>
    <n v="60020785"/>
    <s v="Enu Kumar Thakur"/>
    <x v="10"/>
    <s v="Nagpur"/>
    <x v="390"/>
    <m/>
    <x v="31"/>
    <s v="Workmen"/>
    <s v="W5"/>
    <s v="Yes"/>
    <s v="Yes"/>
    <s v="Yes"/>
    <s v="Yes"/>
    <s v="Yes"/>
    <s v="Yes"/>
    <s v="No"/>
    <s v="0"/>
    <d v="2021-07-28T00:00:00"/>
    <d v="1899-12-30T11:14:35"/>
  </r>
  <r>
    <n v="5098"/>
    <s v="210000090308"/>
    <n v="60020834"/>
    <s v="Dinesh  Namdev Dudhale"/>
    <x v="10"/>
    <s v="Nagpur"/>
    <x v="396"/>
    <m/>
    <x v="30"/>
    <s v="Workmen"/>
    <s v="W5"/>
    <s v="Yes"/>
    <s v="Yes"/>
    <s v="Yes"/>
    <s v="Yes"/>
    <s v="Yes"/>
    <s v="Yes"/>
    <s v="No"/>
    <s v="0"/>
    <d v="2021-07-28T00:00:00"/>
    <d v="1899-12-30T11:19:08"/>
  </r>
  <r>
    <n v="5100"/>
    <s v="210000090506"/>
    <n v="60020894"/>
    <s v="Rupesh Ashok Lohakpure"/>
    <x v="10"/>
    <s v="Nagpur"/>
    <x v="405"/>
    <m/>
    <x v="30"/>
    <s v="Workmen"/>
    <s v="W5"/>
    <s v="Yes"/>
    <s v="Yes"/>
    <s v="Yes"/>
    <s v="Yes"/>
    <s v="Yes"/>
    <s v="Yes"/>
    <s v="No"/>
    <s v="0"/>
    <d v="2021-07-28T00:00:00"/>
    <d v="1899-12-30T12:06:58"/>
  </r>
  <r>
    <n v="5107"/>
    <s v="210000090867"/>
    <n v="60020928"/>
    <s v="Gajendra  Kumar Sahu"/>
    <x v="10"/>
    <s v="Nagpur"/>
    <x v="378"/>
    <m/>
    <x v="31"/>
    <s v="Workmen"/>
    <s v="W5"/>
    <s v="Yes"/>
    <s v="Yes"/>
    <s v="Yes"/>
    <s v="Yes"/>
    <s v="Yes"/>
    <s v="Yes"/>
    <s v="No"/>
    <s v="0"/>
    <d v="2021-07-28T00:00:00"/>
    <d v="1899-12-30T15:19:45"/>
  </r>
  <r>
    <n v="5113"/>
    <s v="210000090534"/>
    <n v="60020942"/>
    <s v="Nilesh Himmatrao Ingle"/>
    <x v="10"/>
    <s v="Nagpur"/>
    <x v="405"/>
    <m/>
    <x v="30"/>
    <s v="Workmen"/>
    <s v="W5"/>
    <s v="Yes"/>
    <s v="Yes"/>
    <s v="Yes"/>
    <s v="Yes"/>
    <s v="Yes"/>
    <s v="Yes"/>
    <s v="No"/>
    <s v="0"/>
    <d v="2021-07-28T00:00:00"/>
    <d v="1899-12-30T12:18:10"/>
  </r>
  <r>
    <n v="5119"/>
    <s v="210000090878"/>
    <n v="60020855"/>
    <s v="Kundan Singh"/>
    <x v="10"/>
    <s v="Nagpur"/>
    <x v="395"/>
    <m/>
    <x v="31"/>
    <s v="Workmen"/>
    <s v="W5"/>
    <s v="Yes"/>
    <s v="Yes"/>
    <s v="Yes"/>
    <s v="Yes"/>
    <s v="Yes"/>
    <s v="Yes"/>
    <s v="No"/>
    <s v="0"/>
    <d v="2021-07-28T00:00:00"/>
    <d v="1899-12-30T15:27:27"/>
  </r>
  <r>
    <n v="5120"/>
    <s v="210000090424"/>
    <n v="60020930"/>
    <s v="Kapil Zodabaji Kalambhe"/>
    <x v="10"/>
    <s v="Nagpur"/>
    <x v="380"/>
    <m/>
    <x v="30"/>
    <s v="Workmen"/>
    <s v="W5"/>
    <s v="Yes"/>
    <s v="Yes"/>
    <s v="Yes"/>
    <s v="Yes"/>
    <s v="Yes"/>
    <s v="Yes"/>
    <s v="No"/>
    <s v="0"/>
    <d v="2021-07-28T00:00:00"/>
    <d v="1899-12-30T11:45:47"/>
  </r>
  <r>
    <n v="5121"/>
    <s v="210000090458"/>
    <n v="60020840"/>
    <s v="Pravin Mahadeo Kedar"/>
    <x v="10"/>
    <s v="Nagpur"/>
    <x v="405"/>
    <m/>
    <x v="30"/>
    <s v="Workmen"/>
    <s v="W5"/>
    <s v="Yes"/>
    <s v="Yes"/>
    <s v="Yes"/>
    <s v="Yes"/>
    <s v="Yes"/>
    <s v="Yes"/>
    <s v="No"/>
    <s v="0"/>
    <d v="2021-07-28T00:00:00"/>
    <d v="1899-12-30T11:57:17"/>
  </r>
  <r>
    <n v="5126"/>
    <s v="210000090942"/>
    <n v="60020843"/>
    <s v="Umakant Ishwar Bobhate"/>
    <x v="10"/>
    <s v="Nagpur"/>
    <x v="393"/>
    <m/>
    <x v="30"/>
    <s v="Workmen"/>
    <s v="W5"/>
    <s v="Yes"/>
    <s v="Yes"/>
    <s v="Yes"/>
    <s v="Yes"/>
    <s v="Yes"/>
    <s v="Yes"/>
    <s v="No"/>
    <s v="0"/>
    <d v="2021-07-28T00:00:00"/>
    <d v="1899-12-30T15:48:04"/>
  </r>
  <r>
    <n v="5131"/>
    <s v="210000090433"/>
    <n v="60020958"/>
    <s v="Yudhishthir Prasad Tarak"/>
    <x v="10"/>
    <s v="Nagpur"/>
    <x v="395"/>
    <m/>
    <x v="31"/>
    <s v="Workmen"/>
    <s v="W5"/>
    <s v="Yes"/>
    <s v="Yes"/>
    <s v="Yes"/>
    <s v="Yes"/>
    <s v="Yes"/>
    <s v="Yes"/>
    <s v="No"/>
    <s v="0"/>
    <d v="2021-07-28T00:00:00"/>
    <d v="1899-12-30T11:46:42"/>
  </r>
  <r>
    <n v="5132"/>
    <s v="210000090418"/>
    <n v="60020897"/>
    <s v="Balaji Sakharam Walse"/>
    <x v="10"/>
    <s v="Nagpur"/>
    <x v="394"/>
    <m/>
    <x v="30"/>
    <s v="Workmen"/>
    <s v="W5"/>
    <s v="Yes"/>
    <s v="Yes"/>
    <s v="Yes"/>
    <s v="Yes"/>
    <s v="Yes"/>
    <s v="Yes"/>
    <s v="No"/>
    <s v="0"/>
    <d v="2021-07-28T00:00:00"/>
    <d v="1899-12-30T11:47:25"/>
  </r>
  <r>
    <n v="5139"/>
    <s v="210000090492"/>
    <n v="60020771"/>
    <s v="Yogesh  Nandkishor Birzare"/>
    <x v="10"/>
    <s v="Nagpur"/>
    <x v="405"/>
    <m/>
    <x v="30"/>
    <s v="Workmen"/>
    <s v="W5"/>
    <s v="Yes"/>
    <s v="Yes"/>
    <s v="Yes"/>
    <s v="Yes"/>
    <s v="Yes"/>
    <s v="Yes"/>
    <s v="No"/>
    <s v="0"/>
    <d v="2021-07-28T00:00:00"/>
    <d v="1899-12-30T12:05:07"/>
  </r>
  <r>
    <n v="5140"/>
    <s v="210000090513"/>
    <n v="60020956"/>
    <s v="Veereshakumara P"/>
    <x v="10"/>
    <s v="Nagpur"/>
    <x v="388"/>
    <m/>
    <x v="32"/>
    <s v="Workmen"/>
    <s v="W5"/>
    <s v="Yes"/>
    <s v="Yes"/>
    <s v="Yes"/>
    <s v="Yes"/>
    <s v="Yes"/>
    <s v="Yes"/>
    <s v="No"/>
    <s v="0"/>
    <d v="2021-07-28T00:00:00"/>
    <d v="1899-12-30T12:08:30"/>
  </r>
  <r>
    <n v="5153"/>
    <s v="210000091341"/>
    <n v="60020829"/>
    <s v="Bhikaji Ananda Medhe"/>
    <x v="10"/>
    <s v="Nagpur"/>
    <x v="388"/>
    <m/>
    <x v="32"/>
    <s v="Workmen"/>
    <s v="W5"/>
    <s v="Yes"/>
    <s v="Yes"/>
    <s v="Yes"/>
    <s v="Yes"/>
    <s v="Yes"/>
    <s v="Yes"/>
    <s v="No"/>
    <s v="0"/>
    <d v="2021-07-28T00:00:00"/>
    <d v="1899-12-30T18:18:12"/>
  </r>
  <r>
    <n v="5154"/>
    <s v="210000091334"/>
    <n v="60020851"/>
    <s v="Dinesh  Dukhiprasad Verma"/>
    <x v="10"/>
    <s v="Nagpur"/>
    <x v="383"/>
    <m/>
    <x v="30"/>
    <s v="Workmen"/>
    <s v="W5"/>
    <s v="Yes"/>
    <s v="Yes"/>
    <s v="Yes"/>
    <s v="Yes"/>
    <s v="Yes"/>
    <s v="Yes"/>
    <s v="No"/>
    <s v="0"/>
    <d v="2021-07-28T00:00:00"/>
    <d v="1899-12-30T18:40:27"/>
  </r>
  <r>
    <n v="5160"/>
    <s v="210000091053"/>
    <n v="60020673"/>
    <s v="Yadav Anil"/>
    <x v="10"/>
    <s v="Nagpur"/>
    <x v="397"/>
    <m/>
    <x v="30"/>
    <s v="Workmen"/>
    <s v="W5"/>
    <s v="Yes"/>
    <s v="Yes"/>
    <s v="Yes"/>
    <s v="Yes"/>
    <s v="Yes"/>
    <s v="Yes"/>
    <s v="No"/>
    <s v="0"/>
    <d v="2021-07-28T00:00:00"/>
    <d v="1899-12-30T16:36:49"/>
  </r>
  <r>
    <n v="5161"/>
    <s v="210000091055"/>
    <n v="60041759"/>
    <s v="Praveen Mandrah"/>
    <x v="10"/>
    <s v="Nagpur"/>
    <x v="397"/>
    <m/>
    <x v="30"/>
    <s v="Workmen"/>
    <s v="W5"/>
    <s v="Yes"/>
    <s v="Yes"/>
    <s v="Yes"/>
    <s v="Yes"/>
    <s v="Yes"/>
    <s v="Yes"/>
    <s v="No"/>
    <s v="0"/>
    <d v="2021-07-28T00:00:00"/>
    <d v="1899-12-30T16:37:28"/>
  </r>
  <r>
    <n v="5163"/>
    <s v="210000091097"/>
    <n v="60021001"/>
    <s v="Narendra Kumar"/>
    <x v="10"/>
    <s v="Nagpur"/>
    <x v="387"/>
    <m/>
    <x v="31"/>
    <s v="Workmen"/>
    <s v="W5"/>
    <s v="Yes"/>
    <s v="Yes"/>
    <s v="Yes"/>
    <s v="Yes"/>
    <s v="Yes"/>
    <s v="Yes"/>
    <s v="No"/>
    <s v="0"/>
    <d v="2021-07-28T00:00:00"/>
    <d v="1899-12-30T16:51:57"/>
  </r>
  <r>
    <n v="5165"/>
    <s v="210000091286"/>
    <n v="60020936"/>
    <s v="Leeladhar Bele"/>
    <x v="10"/>
    <s v="Nagpur"/>
    <x v="400"/>
    <m/>
    <x v="23"/>
    <s v="Workmen"/>
    <s v="W5"/>
    <s v="Yes"/>
    <s v="Yes"/>
    <s v="Yes"/>
    <s v="Yes"/>
    <s v="Yes"/>
    <s v="Yes"/>
    <s v="No"/>
    <s v="0"/>
    <d v="2021-07-28T00:00:00"/>
    <d v="1899-12-30T17:58:07"/>
  </r>
  <r>
    <n v="5170"/>
    <s v="210000091063"/>
    <n v="60020782"/>
    <s v="Sunil Ishwardas Jadhao"/>
    <x v="10"/>
    <s v="Nagpur"/>
    <x v="412"/>
    <m/>
    <x v="30"/>
    <s v="Workmen"/>
    <s v="W5"/>
    <s v="Yes"/>
    <s v="Yes"/>
    <s v="Yes"/>
    <s v="Yes"/>
    <s v="Yes"/>
    <s v="Yes"/>
    <s v="No"/>
    <s v="0"/>
    <d v="2021-07-28T00:00:00"/>
    <d v="1899-12-30T16:34:26"/>
  </r>
  <r>
    <n v="5178"/>
    <s v="210000091070"/>
    <n v="60020752"/>
    <s v="Gautam Ram Bande"/>
    <x v="10"/>
    <s v="Nagpur"/>
    <x v="398"/>
    <m/>
    <x v="31"/>
    <s v="Workmen"/>
    <s v="W5"/>
    <s v="Yes"/>
    <s v="Yes"/>
    <s v="Yes"/>
    <s v="Yes"/>
    <s v="Yes"/>
    <s v="Yes"/>
    <s v="No"/>
    <s v="0"/>
    <d v="2021-07-28T00:00:00"/>
    <d v="1899-12-30T16:44:18"/>
  </r>
  <r>
    <n v="5182"/>
    <s v="210000091292"/>
    <n v="60020889"/>
    <s v="Rahul Dhanraj Nasare"/>
    <x v="10"/>
    <s v="Nagpur"/>
    <x v="393"/>
    <m/>
    <x v="30"/>
    <s v="Workmen"/>
    <s v="W5"/>
    <s v="Yes"/>
    <s v="Yes"/>
    <s v="Yes"/>
    <s v="Yes"/>
    <s v="Yes"/>
    <s v="Yes"/>
    <s v="No"/>
    <s v="0"/>
    <d v="2021-07-28T00:00:00"/>
    <d v="1899-12-30T18:02:04"/>
  </r>
  <r>
    <n v="5183"/>
    <s v="210000091351"/>
    <n v="60020737"/>
    <s v="Amit Gulabrao Saroday"/>
    <x v="10"/>
    <s v="Nagpur"/>
    <x v="400"/>
    <m/>
    <x v="23"/>
    <s v="Workmen"/>
    <s v="W5"/>
    <s v="Yes"/>
    <s v="Yes"/>
    <s v="Yes"/>
    <s v="Yes"/>
    <s v="Yes"/>
    <s v="Yes"/>
    <s v="No"/>
    <s v="0"/>
    <d v="2021-07-28T00:00:00"/>
    <d v="1899-12-30T18:28:05"/>
  </r>
  <r>
    <n v="5187"/>
    <s v="210000091479"/>
    <n v="60020916"/>
    <s v="Ajit Kumar Rath"/>
    <x v="10"/>
    <s v="Nagpur"/>
    <x v="385"/>
    <m/>
    <x v="31"/>
    <s v="Workmen"/>
    <s v="W5"/>
    <s v="Yes"/>
    <s v="Yes"/>
    <s v="Yes"/>
    <s v="Yes"/>
    <s v="Yes"/>
    <s v="Yes"/>
    <s v="No"/>
    <s v="0"/>
    <d v="2021-07-28T00:00:00"/>
    <d v="1899-12-30T22:15:27"/>
  </r>
  <r>
    <n v="5190"/>
    <s v="210000091081"/>
    <n v="60020839"/>
    <s v="Anil Mahadeo Borate"/>
    <x v="10"/>
    <s v="Nagpur"/>
    <x v="388"/>
    <m/>
    <x v="32"/>
    <s v="Workmen"/>
    <s v="W5"/>
    <s v="Yes"/>
    <s v="Yes"/>
    <s v="Yes"/>
    <s v="Yes"/>
    <s v="Yes"/>
    <s v="Yes"/>
    <s v="No"/>
    <s v="0"/>
    <d v="2021-07-28T00:00:00"/>
    <d v="1899-12-30T16:43:57"/>
  </r>
  <r>
    <n v="5192"/>
    <s v="210000091190"/>
    <n v="60020748"/>
    <s v="Madhav D Gaidhane"/>
    <x v="10"/>
    <s v="Nagpur"/>
    <x v="386"/>
    <m/>
    <x v="30"/>
    <s v="Workmen"/>
    <s v="W5"/>
    <s v="Yes"/>
    <s v="Yes"/>
    <s v="Yes"/>
    <s v="Yes"/>
    <s v="Yes"/>
    <s v="Yes"/>
    <s v="No"/>
    <s v="0"/>
    <d v="2021-07-28T00:00:00"/>
    <d v="1899-12-30T17:26:03"/>
  </r>
  <r>
    <n v="5205"/>
    <s v="210000091059"/>
    <n v="60020842"/>
    <s v="Dharamveer Dewangan"/>
    <x v="10"/>
    <s v="Nagpur"/>
    <x v="385"/>
    <m/>
    <x v="31"/>
    <s v="Workmen"/>
    <s v="W5"/>
    <s v="Yes"/>
    <s v="Yes"/>
    <s v="Yes"/>
    <s v="Yes"/>
    <s v="Yes"/>
    <s v="Yes"/>
    <s v="No"/>
    <s v="0"/>
    <d v="2021-07-28T00:00:00"/>
    <d v="1899-12-30T16:40:19"/>
  </r>
  <r>
    <n v="5209"/>
    <s v="210000091509"/>
    <n v="60070030"/>
    <s v="Jitendra Salodkar"/>
    <x v="10"/>
    <s v="Nagpur"/>
    <x v="383"/>
    <m/>
    <x v="30"/>
    <s v="Workmen"/>
    <s v="W5"/>
    <s v="Yes"/>
    <s v="Yes"/>
    <s v="Yes"/>
    <s v="Yes"/>
    <s v="Yes"/>
    <s v="Yes"/>
    <s v="No"/>
    <s v="0"/>
    <d v="2021-07-28T00:00:00"/>
    <d v="1899-12-30T23:01:08"/>
  </r>
  <r>
    <n v="5212"/>
    <s v="210000091243"/>
    <n v="60020890"/>
    <s v="Pankaj R Narnaware"/>
    <x v="10"/>
    <s v="Nagpur"/>
    <x v="383"/>
    <m/>
    <x v="30"/>
    <s v="Workmen"/>
    <s v="W5"/>
    <s v="Yes"/>
    <s v="Yes"/>
    <s v="Yes"/>
    <s v="Yes"/>
    <s v="Yes"/>
    <s v="Yes"/>
    <s v="No"/>
    <s v="0"/>
    <d v="2021-07-28T00:00:00"/>
    <d v="1899-12-30T17:49:35"/>
  </r>
  <r>
    <n v="5217"/>
    <s v="210000091651"/>
    <n v="60020774"/>
    <s v="Shashank Sharma"/>
    <x v="10"/>
    <s v="Nagpur"/>
    <x v="407"/>
    <m/>
    <x v="31"/>
    <s v="Workmen"/>
    <s v="W5"/>
    <s v="Yes"/>
    <s v="Yes"/>
    <s v="Yes"/>
    <s v="Yes"/>
    <s v="Yes"/>
    <s v="Yes"/>
    <s v="No"/>
    <s v="0"/>
    <d v="2021-07-29T00:00:00"/>
    <d v="1899-12-30T09:52:09"/>
  </r>
  <r>
    <n v="5223"/>
    <s v="210000091713"/>
    <n v="60020920"/>
    <s v="Bhojraj Katre"/>
    <x v="10"/>
    <s v="Nagpur"/>
    <x v="407"/>
    <m/>
    <x v="31"/>
    <s v="Workmen"/>
    <s v="W5"/>
    <s v="Yes"/>
    <s v="Yes"/>
    <s v="Yes"/>
    <s v="Yes"/>
    <s v="Yes"/>
    <s v="Yes"/>
    <s v="No"/>
    <s v="0"/>
    <d v="2021-07-29T00:00:00"/>
    <d v="1899-12-30T10:14:11"/>
  </r>
  <r>
    <n v="5225"/>
    <s v="210000091714"/>
    <n v="60020941"/>
    <s v="Nand Lal"/>
    <x v="10"/>
    <s v="Nagpur"/>
    <x v="407"/>
    <m/>
    <x v="31"/>
    <s v="Workmen"/>
    <s v="W5"/>
    <s v="Yes"/>
    <s v="Yes"/>
    <s v="Yes"/>
    <s v="Yes"/>
    <s v="Yes"/>
    <s v="Yes"/>
    <s v="No"/>
    <s v="0"/>
    <d v="2021-07-29T00:00:00"/>
    <d v="1899-12-30T10:16:40"/>
  </r>
  <r>
    <n v="5228"/>
    <s v="210000091589"/>
    <n v="60031249"/>
    <s v="Manish Daware"/>
    <x v="10"/>
    <s v="Nagpur"/>
    <x v="400"/>
    <m/>
    <x v="23"/>
    <s v="Workmen"/>
    <s v="W5"/>
    <s v="Yes"/>
    <s v="Yes"/>
    <s v="Yes"/>
    <s v="Yes"/>
    <s v="Yes"/>
    <s v="Yes"/>
    <s v="No"/>
    <s v="0"/>
    <d v="2021-07-29T00:00:00"/>
    <d v="1899-12-30T09:41:00"/>
  </r>
  <r>
    <n v="5229"/>
    <s v="210000091622"/>
    <n v="60020898"/>
    <s v="Navalkishor Kothekar"/>
    <x v="10"/>
    <s v="Nagpur"/>
    <x v="400"/>
    <m/>
    <x v="23"/>
    <s v="Workmen"/>
    <s v="W5"/>
    <s v="Yes"/>
    <s v="Yes"/>
    <s v="Yes"/>
    <s v="Yes"/>
    <s v="Yes"/>
    <s v="Yes"/>
    <s v="No"/>
    <s v="0"/>
    <d v="2021-07-29T00:00:00"/>
    <d v="1899-12-30T09:48:07"/>
  </r>
  <r>
    <n v="5241"/>
    <s v="210000092394"/>
    <n v="60020944"/>
    <s v="Rajesh Pashupatinath Prasad"/>
    <x v="10"/>
    <s v="Nagpur"/>
    <x v="385"/>
    <m/>
    <x v="31"/>
    <s v="Workmen"/>
    <s v="W5"/>
    <s v="Yes"/>
    <s v="Yes"/>
    <s v="Yes"/>
    <s v="Yes"/>
    <s v="Yes"/>
    <s v="Yes"/>
    <s v="No"/>
    <s v="0"/>
    <d v="2021-07-29T00:00:00"/>
    <d v="1899-12-30T16:09:03"/>
  </r>
  <r>
    <n v="5256"/>
    <s v="210000091735"/>
    <n v="60020772"/>
    <s v="Jagruti Subhash Kamanwar"/>
    <x v="10"/>
    <s v="Nagpur"/>
    <x v="377"/>
    <m/>
    <x v="30"/>
    <s v="Workmen"/>
    <s v="W5"/>
    <s v="Yes"/>
    <s v="Yes"/>
    <s v="Yes"/>
    <s v="Yes"/>
    <s v="Yes"/>
    <s v="Yes"/>
    <s v="No"/>
    <s v="0"/>
    <d v="2021-07-29T00:00:00"/>
    <d v="1899-12-30T10:26:57"/>
  </r>
  <r>
    <n v="5258"/>
    <s v="210000091750"/>
    <n v="60070239"/>
    <s v="Omprakash Sahu"/>
    <x v="10"/>
    <s v="Nagpur"/>
    <x v="409"/>
    <m/>
    <x v="30"/>
    <s v="Workmen"/>
    <s v="W5"/>
    <s v="Yes"/>
    <s v="Yes"/>
    <s v="Yes"/>
    <s v="Yes"/>
    <s v="Yes"/>
    <s v="Yes"/>
    <s v="No"/>
    <s v="0"/>
    <d v="2021-07-29T00:00:00"/>
    <d v="1899-12-30T10:42:03"/>
  </r>
  <r>
    <n v="5260"/>
    <s v="210000091859"/>
    <n v="60020918"/>
    <s v="Anil Pawar"/>
    <x v="10"/>
    <s v="Nagpur"/>
    <x v="409"/>
    <m/>
    <x v="30"/>
    <s v="Workmen"/>
    <s v="W5"/>
    <s v="Yes"/>
    <s v="Yes"/>
    <s v="Yes"/>
    <s v="Yes"/>
    <s v="Yes"/>
    <s v="Yes"/>
    <s v="No"/>
    <s v="0"/>
    <d v="2021-07-29T00:00:00"/>
    <d v="1899-12-30T11:18:00"/>
  </r>
  <r>
    <n v="5279"/>
    <s v="210000091895"/>
    <n v="60020887"/>
    <s v="Ambadas Ramnath Ithape"/>
    <x v="10"/>
    <s v="Nagpur"/>
    <x v="394"/>
    <m/>
    <x v="30"/>
    <s v="Workmen"/>
    <s v="W5"/>
    <s v="Yes"/>
    <s v="Yes"/>
    <s v="Yes"/>
    <s v="Yes"/>
    <s v="Yes"/>
    <s v="Yes"/>
    <s v="No"/>
    <s v="0"/>
    <d v="2021-07-29T00:00:00"/>
    <d v="1899-12-30T11:23:21"/>
  </r>
  <r>
    <n v="5288"/>
    <s v="210000091831"/>
    <n v="60020852"/>
    <s v="Rajkiran Bansi Pagare"/>
    <x v="10"/>
    <s v="Nagpur"/>
    <x v="397"/>
    <m/>
    <x v="30"/>
    <s v="Workmen"/>
    <s v="W5"/>
    <s v="Yes"/>
    <s v="Yes"/>
    <s v="Yes"/>
    <s v="Yes"/>
    <s v="Yes"/>
    <s v="Yes"/>
    <s v="No"/>
    <s v="0"/>
    <d v="2021-07-29T00:00:00"/>
    <d v="1899-12-30T10:56:36"/>
  </r>
  <r>
    <n v="5321"/>
    <s v="210000092839"/>
    <n v="60020830"/>
    <s v="Dnyanu Yashwant Aldar"/>
    <x v="10"/>
    <s v="Nagpur"/>
    <x v="384"/>
    <m/>
    <x v="30"/>
    <s v="Workmen"/>
    <s v="W5"/>
    <s v="Yes"/>
    <s v="Yes"/>
    <s v="Yes"/>
    <s v="Yes"/>
    <s v="Yes"/>
    <s v="Yes"/>
    <s v="No"/>
    <s v="0"/>
    <d v="2021-07-29T00:00:00"/>
    <d v="1899-12-30T22:22:03"/>
  </r>
  <r>
    <n v="5375"/>
    <s v="210000093594"/>
    <n v="60020931"/>
    <s v="Masu Bali Khilare"/>
    <x v="10"/>
    <s v="Nagpur"/>
    <x v="406"/>
    <m/>
    <x v="30"/>
    <s v="Workmen"/>
    <s v="W5"/>
    <s v="Yes"/>
    <s v="Yes"/>
    <s v="Yes"/>
    <s v="Yes"/>
    <s v="Yes"/>
    <s v="Yes"/>
    <s v="No"/>
    <s v="0"/>
    <d v="2021-07-30T00:00:00"/>
    <d v="1899-12-30T15:13:01"/>
  </r>
  <r>
    <n v="5376"/>
    <s v="210000093715"/>
    <n v="60020822"/>
    <s v="Deepak  Prakash Dhotre"/>
    <x v="10"/>
    <s v="Nagpur"/>
    <x v="396"/>
    <m/>
    <x v="30"/>
    <s v="Workmen"/>
    <s v="W5"/>
    <s v="Yes"/>
    <s v="Yes"/>
    <s v="Yes"/>
    <s v="Yes"/>
    <s v="Yes"/>
    <s v="Yes"/>
    <s v="No"/>
    <s v="0"/>
    <d v="2021-07-30T00:00:00"/>
    <d v="1899-12-30T16:22:19"/>
  </r>
  <r>
    <n v="5378"/>
    <s v="210000093804"/>
    <n v="60020838"/>
    <s v="Kiran Subhash Badgujar"/>
    <x v="10"/>
    <s v="Nagpur"/>
    <x v="396"/>
    <m/>
    <x v="30"/>
    <s v="Workmen"/>
    <s v="W5"/>
    <s v="Yes"/>
    <s v="Yes"/>
    <s v="Yes"/>
    <s v="Yes"/>
    <s v="Yes"/>
    <s v="Yes"/>
    <s v="No"/>
    <s v="0"/>
    <d v="2021-07-30T00:00:00"/>
    <d v="1899-12-30T17:09:42"/>
  </r>
  <r>
    <n v="5389"/>
    <s v="210000093589"/>
    <n v="60020776"/>
    <s v="Khom Lal Verma"/>
    <x v="10"/>
    <s v="Nagpur"/>
    <x v="395"/>
    <m/>
    <x v="31"/>
    <s v="Workmen"/>
    <s v="W5"/>
    <s v="Yes"/>
    <s v="Yes"/>
    <s v="Yes"/>
    <s v="Yes"/>
    <s v="Yes"/>
    <s v="Yes"/>
    <s v="No"/>
    <s v="0"/>
    <d v="2021-07-30T00:00:00"/>
    <d v="1899-12-30T15:37:10"/>
  </r>
  <r>
    <n v="5390"/>
    <s v="210000093644"/>
    <n v="60020891"/>
    <s v="Parmeshwar Prasad Manhar"/>
    <x v="10"/>
    <s v="Nagpur"/>
    <x v="379"/>
    <m/>
    <x v="31"/>
    <s v="Workmen"/>
    <s v="W5"/>
    <s v="Yes"/>
    <s v="Yes"/>
    <s v="Yes"/>
    <s v="Yes"/>
    <s v="Yes"/>
    <s v="Yes"/>
    <s v="No"/>
    <s v="0"/>
    <d v="2021-07-30T00:00:00"/>
    <d v="1899-12-30T15:46:25"/>
  </r>
  <r>
    <n v="5440"/>
    <s v="210000094211"/>
    <n v="60020780"/>
    <s v="Daulat Ram Sahu"/>
    <x v="10"/>
    <s v="Nagpur"/>
    <x v="390"/>
    <m/>
    <x v="31"/>
    <s v="Workmen"/>
    <s v="W5"/>
    <s v="Yes"/>
    <s v="Yes"/>
    <s v="Yes"/>
    <s v="Yes"/>
    <s v="Yes"/>
    <s v="Yes"/>
    <s v="No"/>
    <s v="0"/>
    <d v="2021-07-31T00:00:00"/>
    <d v="1899-12-30T10:40:12"/>
  </r>
  <r>
    <n v="5501"/>
    <s v="210000099212"/>
    <n v="60020789"/>
    <s v="Aseem Pratap Tirkey"/>
    <x v="10"/>
    <s v="Nagpur"/>
    <x v="385"/>
    <m/>
    <x v="31"/>
    <s v="Workmen"/>
    <s v="W5"/>
    <s v="Yes"/>
    <s v="Yes"/>
    <s v="Yes"/>
    <s v="Yes"/>
    <s v="Yes"/>
    <s v="Yes"/>
    <s v="No"/>
    <s v="0"/>
    <d v="2021-08-17T00:00:00"/>
    <d v="1899-12-30T09:21:09"/>
  </r>
  <r>
    <n v="5502"/>
    <s v="210000099686"/>
    <n v="60020858"/>
    <s v="Onkar Singh Diwan"/>
    <x v="10"/>
    <s v="Nagpur"/>
    <x v="395"/>
    <m/>
    <x v="31"/>
    <s v="Workmen"/>
    <s v="W5"/>
    <s v="Yes"/>
    <s v="Yes"/>
    <s v="Yes"/>
    <s v="Yes"/>
    <s v="Yes"/>
    <s v="Yes"/>
    <s v="No"/>
    <s v="0"/>
    <d v="2021-08-18T00:00:00"/>
    <d v="1899-12-30T17:50:21"/>
  </r>
  <r>
    <n v="5504"/>
    <s v="210000100320"/>
    <n v="60020763"/>
    <s v="Sheikh Ejaj"/>
    <x v="10"/>
    <s v="Nagpur"/>
    <x v="397"/>
    <m/>
    <x v="30"/>
    <s v="Workmen"/>
    <s v="W5"/>
    <s v="Yes"/>
    <s v="Yes"/>
    <s v="Yes"/>
    <s v="Yes"/>
    <s v="Yes"/>
    <s v="Yes"/>
    <s v="No"/>
    <s v="0"/>
    <d v="2021-08-21T00:00:00"/>
    <d v="1899-12-30T10:58:41"/>
  </r>
  <r>
    <n v="5514"/>
    <s v="210000080962"/>
    <n v="60020880"/>
    <s v="Shital Arun Purav"/>
    <x v="10"/>
    <s v="Nagpur"/>
    <x v="381"/>
    <m/>
    <x v="30"/>
    <s v="Workmen"/>
    <s v="W6"/>
    <s v="Yes"/>
    <s v="Yes"/>
    <s v="Yes"/>
    <s v="Yes"/>
    <s v="Yes"/>
    <s v="Yes"/>
    <s v="No"/>
    <s v="0"/>
    <d v="2021-07-09T00:00:00"/>
    <d v="1899-12-30T11:03:01"/>
  </r>
  <r>
    <n v="5524"/>
    <s v="210000083009"/>
    <n v="60020630"/>
    <s v="Dinesh Bajrang Gharde"/>
    <x v="10"/>
    <s v="Nagpur"/>
    <x v="400"/>
    <m/>
    <x v="23"/>
    <s v="Workmen"/>
    <s v="W6"/>
    <s v="Yes"/>
    <s v="Yes"/>
    <s v="Yes"/>
    <s v="Yes"/>
    <s v="Yes"/>
    <s v="Yes"/>
    <s v="No"/>
    <s v="0"/>
    <d v="2021-07-15T00:00:00"/>
    <d v="1899-12-30T10:13:42"/>
  </r>
  <r>
    <n v="5526"/>
    <s v="210000083078"/>
    <n v="60020628"/>
    <s v="Nelson Arick Swamy"/>
    <x v="10"/>
    <s v="Nagpur"/>
    <x v="386"/>
    <m/>
    <x v="30"/>
    <s v="Workmen"/>
    <s v="W6"/>
    <s v="Yes"/>
    <s v="Yes"/>
    <s v="Yes"/>
    <s v="Yes"/>
    <s v="Yes"/>
    <s v="Yes"/>
    <s v="No"/>
    <s v="0"/>
    <d v="2021-07-15T00:00:00"/>
    <d v="1899-12-30T12:05:03"/>
  </r>
  <r>
    <n v="5528"/>
    <s v="210000083658"/>
    <n v="60020666"/>
    <s v="Manoj  Surendra Chore"/>
    <x v="10"/>
    <s v="Nagpur"/>
    <x v="394"/>
    <m/>
    <x v="30"/>
    <s v="Workmen"/>
    <s v="W6"/>
    <s v="Yes"/>
    <s v="Yes"/>
    <s v="Yes"/>
    <s v="Yes"/>
    <s v="Yes"/>
    <s v="Yes"/>
    <s v="No"/>
    <s v="0"/>
    <d v="2021-07-16T00:00:00"/>
    <d v="1899-12-30T17:53:42"/>
  </r>
  <r>
    <n v="5533"/>
    <s v="210000084043"/>
    <n v="60020671"/>
    <s v="Harilal Verma"/>
    <x v="10"/>
    <s v="Nagpur"/>
    <x v="394"/>
    <m/>
    <x v="30"/>
    <s v="Workmen"/>
    <s v="W6"/>
    <s v="Yes"/>
    <s v="Yes"/>
    <s v="Yes"/>
    <s v="Yes"/>
    <s v="Yes"/>
    <s v="Yes"/>
    <s v="No"/>
    <s v="0"/>
    <d v="2021-07-18T00:00:00"/>
    <d v="1899-12-30T20:21:17"/>
  </r>
  <r>
    <n v="5540"/>
    <s v="210000085306"/>
    <n v="60020676"/>
    <s v="Surendra Sevakdas Awale"/>
    <x v="10"/>
    <s v="Nagpur"/>
    <x v="393"/>
    <m/>
    <x v="30"/>
    <s v="Workmen"/>
    <s v="W6"/>
    <s v="Yes"/>
    <s v="Yes"/>
    <s v="Yes"/>
    <s v="Yes"/>
    <s v="Yes"/>
    <s v="Yes"/>
    <s v="No"/>
    <s v="0"/>
    <d v="2021-07-22T00:00:00"/>
    <d v="1899-12-30T09:42:10"/>
  </r>
  <r>
    <n v="5542"/>
    <s v="210000085639"/>
    <n v="60021070"/>
    <s v="Swittee Atul Malhari"/>
    <x v="10"/>
    <s v="Nagpur"/>
    <x v="377"/>
    <m/>
    <x v="30"/>
    <s v="Workmen"/>
    <s v="W6"/>
    <s v="Yes"/>
    <s v="Yes"/>
    <s v="Yes"/>
    <s v="Yes"/>
    <s v="Yes"/>
    <s v="Yes"/>
    <s v="No"/>
    <s v="0"/>
    <d v="2021-07-22T00:00:00"/>
    <d v="1899-12-30T16:39:08"/>
  </r>
  <r>
    <n v="5545"/>
    <s v="210000086041"/>
    <n v="60020625"/>
    <s v="Sunil Khandekar"/>
    <x v="10"/>
    <s v="Nagpur"/>
    <x v="383"/>
    <m/>
    <x v="30"/>
    <s v="Workmen"/>
    <s v="W6"/>
    <s v="Yes"/>
    <s v="Yes"/>
    <s v="Yes"/>
    <s v="Yes"/>
    <s v="Yes"/>
    <s v="Yes"/>
    <s v="No"/>
    <s v="0"/>
    <d v="2021-07-23T00:00:00"/>
    <d v="1899-12-30T11:48:57"/>
  </r>
  <r>
    <n v="5546"/>
    <s v="210000086439"/>
    <n v="60020679"/>
    <s v="Pravin Prakashrao Tarwatkar"/>
    <x v="10"/>
    <s v="Nagpur"/>
    <x v="386"/>
    <m/>
    <x v="30"/>
    <s v="Workmen"/>
    <s v="W6"/>
    <s v="Yes"/>
    <s v="Yes"/>
    <s v="Yes"/>
    <s v="Yes"/>
    <s v="Yes"/>
    <s v="Yes"/>
    <s v="No"/>
    <s v="0"/>
    <d v="2021-07-23T00:00:00"/>
    <d v="1899-12-30T17:49:59"/>
  </r>
  <r>
    <n v="5549"/>
    <s v="210000086472"/>
    <n v="60020637"/>
    <s v="Nilesh S Bansod"/>
    <x v="10"/>
    <s v="Nagpur"/>
    <x v="386"/>
    <m/>
    <x v="30"/>
    <s v="Workmen"/>
    <s v="W6"/>
    <s v="Yes"/>
    <s v="Yes"/>
    <s v="Yes"/>
    <s v="Yes"/>
    <s v="Yes"/>
    <s v="Yes"/>
    <s v="No"/>
    <s v="0"/>
    <d v="2021-07-23T00:00:00"/>
    <d v="1899-12-30T17:57:42"/>
  </r>
  <r>
    <n v="5554"/>
    <s v="210000086812"/>
    <n v="60025097"/>
    <s v="Rajendra Sarjerao Nikalje"/>
    <x v="10"/>
    <s v="Nagpur"/>
    <x v="403"/>
    <m/>
    <x v="30"/>
    <s v="Workmen"/>
    <s v="W6"/>
    <s v="Yes"/>
    <s v="Yes"/>
    <s v="Yes"/>
    <s v="Yes"/>
    <s v="Yes"/>
    <s v="Yes"/>
    <s v="No"/>
    <s v="0"/>
    <d v="2021-07-24T00:00:00"/>
    <d v="1899-12-30T15:14:30"/>
  </r>
  <r>
    <n v="5560"/>
    <s v="210000087319"/>
    <n v="60020879"/>
    <s v="Rajesh Anil Bhagat"/>
    <x v="10"/>
    <s v="Nagpur"/>
    <x v="384"/>
    <m/>
    <x v="30"/>
    <s v="Workmen"/>
    <s v="W6"/>
    <s v="Yes"/>
    <s v="Yes"/>
    <s v="Yes"/>
    <s v="Yes"/>
    <s v="Yes"/>
    <s v="Yes"/>
    <s v="No"/>
    <s v="0"/>
    <d v="2021-07-26T00:00:00"/>
    <d v="1899-12-30T09:58:42"/>
  </r>
  <r>
    <n v="5569"/>
    <s v="210000088239"/>
    <n v="60025117"/>
    <s v="A B Poshilkar"/>
    <x v="10"/>
    <s v="Nagpur"/>
    <x v="377"/>
    <m/>
    <x v="30"/>
    <s v="Workmen"/>
    <s v="W6"/>
    <s v="Yes"/>
    <s v="Yes"/>
    <s v="Yes"/>
    <s v="Yes"/>
    <s v="Yes"/>
    <s v="Yes"/>
    <s v="No"/>
    <s v="0"/>
    <d v="2021-07-26T00:00:00"/>
    <d v="1899-12-30T17:13:16"/>
  </r>
  <r>
    <n v="5587"/>
    <s v="210000088742"/>
    <n v="60025110"/>
    <s v="Santosh Shivram Rahate"/>
    <x v="10"/>
    <s v="Nagpur"/>
    <x v="381"/>
    <m/>
    <x v="30"/>
    <s v="Workmen"/>
    <s v="W6"/>
    <s v="Yes"/>
    <s v="Yes"/>
    <s v="Yes"/>
    <s v="Yes"/>
    <s v="Yes"/>
    <s v="Yes"/>
    <s v="No"/>
    <s v="0"/>
    <d v="2021-07-27T00:00:00"/>
    <d v="1899-12-30T10:23:17"/>
  </r>
  <r>
    <n v="5590"/>
    <s v="210000088687"/>
    <n v="60020675"/>
    <s v="Amit V Gindhore"/>
    <x v="10"/>
    <s v="Nagpur"/>
    <x v="380"/>
    <m/>
    <x v="30"/>
    <s v="Workmen"/>
    <s v="W6"/>
    <s v="Yes"/>
    <s v="Yes"/>
    <s v="Yes"/>
    <s v="Yes"/>
    <s v="Yes"/>
    <s v="Yes"/>
    <s v="No"/>
    <s v="0"/>
    <d v="2021-07-27T00:00:00"/>
    <d v="1899-12-30T10:06:10"/>
  </r>
  <r>
    <n v="5592"/>
    <s v="210000088936"/>
    <n v="60020665"/>
    <s v="Shrikant Krishnarao Meshram"/>
    <x v="10"/>
    <s v="Nagpur"/>
    <x v="408"/>
    <m/>
    <x v="30"/>
    <s v="Workmen"/>
    <s v="W6"/>
    <s v="Yes"/>
    <s v="Yes"/>
    <s v="Yes"/>
    <s v="Yes"/>
    <s v="Yes"/>
    <s v="Yes"/>
    <s v="No"/>
    <s v="0"/>
    <d v="2021-07-27T00:00:00"/>
    <d v="1899-12-30T11:47:17"/>
  </r>
  <r>
    <n v="5600"/>
    <s v="210000089983"/>
    <n v="60020674"/>
    <s v="Christopher Andrew Mariyan"/>
    <x v="10"/>
    <s v="Nagpur"/>
    <x v="380"/>
    <m/>
    <x v="30"/>
    <s v="Workmen"/>
    <s v="W6"/>
    <s v="Yes"/>
    <s v="Yes"/>
    <s v="Yes"/>
    <s v="Yes"/>
    <s v="Yes"/>
    <s v="Yes"/>
    <s v="No"/>
    <s v="0"/>
    <d v="2021-07-28T00:00:00"/>
    <d v="1899-12-30T09:30:56"/>
  </r>
  <r>
    <n v="5602"/>
    <s v="210000089982"/>
    <n v="60020632"/>
    <s v="Pramod P Zilpe"/>
    <x v="10"/>
    <s v="Nagpur"/>
    <x v="380"/>
    <m/>
    <x v="30"/>
    <s v="Workmen"/>
    <s v="W6"/>
    <s v="Yes"/>
    <s v="Yes"/>
    <s v="Yes"/>
    <s v="Yes"/>
    <s v="Yes"/>
    <s v="Yes"/>
    <s v="No"/>
    <s v="0"/>
    <d v="2021-07-28T00:00:00"/>
    <d v="1899-12-30T09:29:09"/>
  </r>
  <r>
    <n v="5603"/>
    <s v="210000090003"/>
    <n v="60020636"/>
    <s v="Pramod G Dhawale"/>
    <x v="10"/>
    <s v="Nagpur"/>
    <x v="400"/>
    <m/>
    <x v="23"/>
    <s v="Workmen"/>
    <s v="W6"/>
    <s v="Yes"/>
    <s v="Yes"/>
    <s v="Yes"/>
    <s v="Yes"/>
    <s v="Yes"/>
    <s v="Yes"/>
    <s v="No"/>
    <s v="0"/>
    <d v="2021-07-28T00:00:00"/>
    <d v="1899-12-30T09:43:05"/>
  </r>
  <r>
    <n v="5605"/>
    <s v="210000090142"/>
    <n v="60021011"/>
    <s v="Bharat P Nagbhidkar"/>
    <x v="10"/>
    <s v="Nagpur"/>
    <x v="377"/>
    <m/>
    <x v="30"/>
    <s v="Workmen"/>
    <s v="W6"/>
    <s v="Yes"/>
    <s v="Yes"/>
    <s v="Yes"/>
    <s v="Yes"/>
    <s v="Yes"/>
    <s v="Yes"/>
    <s v="No"/>
    <s v="0"/>
    <d v="2021-07-28T00:00:00"/>
    <d v="1899-12-30T10:24:30"/>
  </r>
  <r>
    <n v="5612"/>
    <s v="210000090879"/>
    <n v="60020642"/>
    <s v="Lalit Kumar Nagar"/>
    <x v="10"/>
    <s v="Nagpur"/>
    <x v="386"/>
    <m/>
    <x v="30"/>
    <s v="Workmen"/>
    <s v="W6"/>
    <s v="Yes"/>
    <s v="Yes"/>
    <s v="Yes"/>
    <s v="Yes"/>
    <s v="Yes"/>
    <s v="Yes"/>
    <s v="No"/>
    <s v="0"/>
    <d v="2021-07-28T00:00:00"/>
    <d v="1899-12-30T15:28:10"/>
  </r>
  <r>
    <n v="5616"/>
    <s v="210000090257"/>
    <n v="60020672"/>
    <s v="Chetan Anilrao Wadalkar"/>
    <x v="10"/>
    <s v="Nagpur"/>
    <x v="383"/>
    <m/>
    <x v="30"/>
    <s v="Workmen"/>
    <s v="W6"/>
    <s v="Yes"/>
    <s v="Yes"/>
    <s v="Yes"/>
    <s v="Yes"/>
    <s v="Yes"/>
    <s v="Yes"/>
    <s v="No"/>
    <s v="0"/>
    <d v="2021-07-28T00:00:00"/>
    <d v="1899-12-30T11:04:03"/>
  </r>
  <r>
    <n v="5623"/>
    <s v="210000090302"/>
    <n v="60021028"/>
    <s v="Sheetal Arun Basapure"/>
    <x v="10"/>
    <s v="Nagpur"/>
    <x v="384"/>
    <m/>
    <x v="30"/>
    <s v="Workmen"/>
    <s v="W6"/>
    <s v="Yes"/>
    <s v="Yes"/>
    <s v="Yes"/>
    <s v="Yes"/>
    <s v="Yes"/>
    <s v="Yes"/>
    <s v="No"/>
    <s v="0"/>
    <d v="2021-07-28T00:00:00"/>
    <d v="1899-12-30T11:10:16"/>
  </r>
  <r>
    <n v="5630"/>
    <s v="210000090995"/>
    <n v="60020633"/>
    <s v="Kiran K Vyawahare"/>
    <x v="10"/>
    <s v="Nagpur"/>
    <x v="397"/>
    <m/>
    <x v="30"/>
    <s v="Workmen"/>
    <s v="W6"/>
    <s v="Yes"/>
    <s v="Yes"/>
    <s v="Yes"/>
    <s v="Yes"/>
    <s v="Yes"/>
    <s v="Yes"/>
    <s v="No"/>
    <s v="0"/>
    <d v="2021-07-28T00:00:00"/>
    <d v="1899-12-30T16:16:23"/>
  </r>
  <r>
    <n v="5634"/>
    <s v="210000091113"/>
    <n v="60020623"/>
    <s v="Jitendra Prabhakar Mudpalliwar"/>
    <x v="10"/>
    <s v="Nagpur"/>
    <x v="387"/>
    <m/>
    <x v="31"/>
    <s v="Workmen"/>
    <s v="W6"/>
    <s v="Yes"/>
    <s v="Yes"/>
    <s v="Yes"/>
    <s v="Yes"/>
    <s v="Yes"/>
    <s v="Yes"/>
    <s v="No"/>
    <s v="0"/>
    <d v="2021-07-28T00:00:00"/>
    <d v="1899-12-30T16:54:19"/>
  </r>
  <r>
    <n v="5677"/>
    <s v="210000093276"/>
    <n v="60020449"/>
    <s v="Dhanraj Kishanlal Patle"/>
    <x v="10"/>
    <s v="Nagpur"/>
    <x v="377"/>
    <m/>
    <x v="30"/>
    <s v="Workmen"/>
    <s v="W6"/>
    <s v="Yes"/>
    <s v="Yes"/>
    <s v="Yes"/>
    <s v="Yes"/>
    <s v="Yes"/>
    <s v="Yes"/>
    <s v="No"/>
    <s v="0"/>
    <d v="2021-07-30T00:00:00"/>
    <d v="1899-12-30T11:23:31"/>
  </r>
  <r>
    <n v="5679"/>
    <s v="210000092889"/>
    <n v="60020624"/>
    <s v="Pankaj Suresh Phade"/>
    <x v="10"/>
    <s v="Nagpur"/>
    <x v="396"/>
    <m/>
    <x v="30"/>
    <s v="Workmen"/>
    <s v="W6"/>
    <s v="Yes"/>
    <s v="Yes"/>
    <s v="Yes"/>
    <s v="Yes"/>
    <s v="Yes"/>
    <s v="Yes"/>
    <s v="No"/>
    <s v="0"/>
    <d v="2021-07-30T00:00:00"/>
    <d v="1899-12-30T08:43:21"/>
  </r>
  <r>
    <n v="5740"/>
    <s v="210000096753"/>
    <n v="60020640"/>
    <s v="Sagar H Kumbhar"/>
    <x v="10"/>
    <s v="Nagpur"/>
    <x v="403"/>
    <m/>
    <x v="30"/>
    <s v="Workmen"/>
    <s v="W6"/>
    <s v="Yes"/>
    <s v="Yes"/>
    <s v="Yes"/>
    <s v="Yes"/>
    <s v="Yes"/>
    <s v="Yes"/>
    <s v="No"/>
    <s v="0"/>
    <d v="2021-08-07T00:00:00"/>
    <d v="1899-12-30T09:50:35"/>
  </r>
  <r>
    <n v="5747"/>
    <s v="210000099617"/>
    <n v="60020663"/>
    <s v="Sandip Panjabrao Dhote"/>
    <x v="10"/>
    <s v="Nagpur"/>
    <x v="393"/>
    <m/>
    <x v="30"/>
    <s v="Workmen"/>
    <s v="W6"/>
    <s v="Yes"/>
    <s v="Yes"/>
    <s v="Yes"/>
    <s v="Yes"/>
    <s v="Yes"/>
    <s v="Yes"/>
    <s v="No"/>
    <s v="0"/>
    <d v="2021-08-18T00:00:00"/>
    <d v="1899-12-30T16:26:53"/>
  </r>
  <r>
    <n v="5749"/>
    <s v="210000100047"/>
    <n v="60016269"/>
    <s v="Gurdeep Kumari"/>
    <x v="10"/>
    <s v="Nagpur"/>
    <x v="381"/>
    <m/>
    <x v="30"/>
    <s v="Workmen"/>
    <s v="W6"/>
    <s v="Yes"/>
    <s v="Yes"/>
    <s v="Yes"/>
    <s v="Yes"/>
    <s v="Yes"/>
    <s v="Yes"/>
    <s v="No"/>
    <s v="0"/>
    <d v="2021-08-20T00:00:00"/>
    <d v="1899-12-30T10:09:24"/>
  </r>
  <r>
    <n v="5797"/>
    <s v="210000087639"/>
    <n v="60020471"/>
    <s v="Jagdish Gokuldas Sondhiya"/>
    <x v="10"/>
    <s v="Nagpur"/>
    <x v="377"/>
    <m/>
    <x v="30"/>
    <s v="Workmen"/>
    <s v="W8"/>
    <s v="Yes"/>
    <s v="Yes"/>
    <s v="Yes"/>
    <s v="Yes"/>
    <s v="Yes"/>
    <s v="Yes"/>
    <s v="No"/>
    <s v="0"/>
    <d v="2021-07-26T00:00:00"/>
    <d v="1899-12-30T11:49:28"/>
  </r>
  <r>
    <n v="5939"/>
    <s v="210000088404"/>
    <n v="60002100"/>
    <s v="Prashant Singh"/>
    <x v="10"/>
    <s v="Nagpur"/>
    <x v="382"/>
    <m/>
    <x v="31"/>
    <s v="Executives"/>
    <s v="E6"/>
    <s v="Yes"/>
    <s v="Yes"/>
    <s v="Yes"/>
    <s v="Yes"/>
    <s v="Yes"/>
    <s v="Yes"/>
    <s v="Yes"/>
    <s v="100285670515"/>
    <d v="2021-07-26T00:00:00"/>
    <d v="1899-12-30T18:38:05"/>
  </r>
  <r>
    <n v="5995"/>
    <s v="210000087268"/>
    <n v="60051005"/>
    <s v="Binod Kumar"/>
    <x v="10"/>
    <s v="Nagpur"/>
    <x v="385"/>
    <m/>
    <x v="31"/>
    <s v="Executives"/>
    <s v="E8"/>
    <s v="Yes"/>
    <s v="Yes"/>
    <s v="Yes"/>
    <s v="Yes"/>
    <s v="Yes"/>
    <s v="Yes"/>
    <s v="Yes"/>
    <s v="110017333476"/>
    <d v="2021-07-26T00:00:00"/>
    <d v="1899-12-30T09:48:05"/>
  </r>
  <r>
    <n v="5998"/>
    <s v="210000083382"/>
    <n v="60020823"/>
    <s v="Rajesh Kumar Kaiwart"/>
    <x v="10"/>
    <s v="Nagpur"/>
    <x v="399"/>
    <m/>
    <x v="31"/>
    <s v="Workmen"/>
    <s v="W5"/>
    <s v="Yes"/>
    <s v="Yes"/>
    <s v="Yes"/>
    <s v="Yes"/>
    <s v="Yes"/>
    <s v="Yes"/>
    <s v="Yes"/>
    <s v="110017363982"/>
    <d v="2021-07-15T00:00:00"/>
    <d v="1899-12-30T22:52:16"/>
  </r>
  <r>
    <n v="6006"/>
    <s v="210000090921"/>
    <n v="60021322"/>
    <s v="Amol Sanjay Sonar"/>
    <x v="10"/>
    <s v="Nagpur"/>
    <x v="389"/>
    <m/>
    <x v="31"/>
    <s v="Workmen"/>
    <s v="W3"/>
    <s v="Yes"/>
    <s v="Yes"/>
    <s v="Yes"/>
    <s v="Yes"/>
    <s v="Yes"/>
    <s v="Yes"/>
    <s v="Yes"/>
    <s v="110017877346"/>
    <d v="2021-07-28T00:00:00"/>
    <d v="1899-12-30T15:38:19"/>
  </r>
  <r>
    <n v="6024"/>
    <s v="210000090636"/>
    <n v="60021151"/>
    <s v="Kuresh Kumar"/>
    <x v="10"/>
    <s v="Nagpur"/>
    <x v="378"/>
    <m/>
    <x v="31"/>
    <s v="Workmen"/>
    <s v="W3"/>
    <s v="Yes"/>
    <s v="Yes"/>
    <s v="Yes"/>
    <s v="Yes"/>
    <s v="Yes"/>
    <s v="Yes"/>
    <s v="Yes"/>
    <s v="110023459707"/>
    <d v="2021-07-28T00:00:00"/>
    <d v="1899-12-30T12:57:40"/>
  </r>
  <r>
    <n v="6026"/>
    <s v="210000078719"/>
    <n v="60002053"/>
    <s v="DVN Prasad"/>
    <x v="10"/>
    <s v="Nagpur"/>
    <x v="404"/>
    <m/>
    <x v="30"/>
    <s v="Executives"/>
    <s v="E6"/>
    <s v="Yes"/>
    <s v="Yes"/>
    <s v="Yes"/>
    <s v="Yes"/>
    <s v="Yes"/>
    <s v="Yes"/>
    <s v="Yes"/>
    <s v="110026865632"/>
    <d v="2021-07-02T00:00:00"/>
    <d v="1899-12-30T17:57:36"/>
  </r>
  <r>
    <n v="6037"/>
    <s v="210000080101"/>
    <n v="60001116"/>
    <s v="Nitin Vasantrao Bhoyar"/>
    <x v="10"/>
    <s v="Nagpur"/>
    <x v="377"/>
    <m/>
    <x v="30"/>
    <s v="Executives"/>
    <s v="E7"/>
    <s v="Yes"/>
    <s v="Yes"/>
    <s v="Yes"/>
    <s v="Yes"/>
    <s v="Yes"/>
    <s v="Yes"/>
    <s v="Yes"/>
    <s v="110027618136"/>
    <d v="2021-07-07T00:00:00"/>
    <d v="1899-12-30T10:04:12"/>
  </r>
  <r>
    <n v="6044"/>
    <s v="210000086798"/>
    <n v="60020568"/>
    <s v="Arunasis Basu"/>
    <x v="10"/>
    <s v="Nagpur"/>
    <x v="377"/>
    <m/>
    <x v="30"/>
    <s v="Executives"/>
    <s v="E8"/>
    <s v="Yes"/>
    <s v="Yes"/>
    <s v="Yes"/>
    <s v="Yes"/>
    <s v="Yes"/>
    <s v="Yes"/>
    <s v="Yes"/>
    <s v="110027890220"/>
    <d v="2021-07-24T00:00:00"/>
    <d v="1899-12-30T14:47:58"/>
  </r>
  <r>
    <n v="6049"/>
    <s v="210000086751"/>
    <n v="60070211"/>
    <s v="Pinaki Bhattacharya"/>
    <x v="10"/>
    <s v="Nagpur"/>
    <x v="382"/>
    <m/>
    <x v="31"/>
    <s v="Executives"/>
    <s v="E6"/>
    <s v="Yes"/>
    <s v="Yes"/>
    <s v="Yes"/>
    <s v="Yes"/>
    <s v="Yes"/>
    <s v="Yes"/>
    <s v="Yes"/>
    <s v="110028119458"/>
    <d v="2021-07-24T00:00:00"/>
    <d v="1899-12-30T12:33:53"/>
  </r>
  <r>
    <n v="6054"/>
    <s v="210000084913"/>
    <n v="60002361"/>
    <s v="Kishor Agrawal"/>
    <x v="10"/>
    <s v="Nagpur"/>
    <x v="407"/>
    <m/>
    <x v="31"/>
    <s v="Executives"/>
    <s v="E6"/>
    <s v="Yes"/>
    <s v="Yes"/>
    <s v="Yes"/>
    <s v="Yes"/>
    <s v="Yes"/>
    <s v="Yes"/>
    <s v="Yes"/>
    <s v="110037256509"/>
    <d v="2021-07-20T00:00:00"/>
    <d v="1899-12-30T16:24:47"/>
  </r>
  <r>
    <n v="6080"/>
    <s v="210000091558"/>
    <n v="60020846"/>
    <s v="Narendra  Balchand Barai"/>
    <x v="10"/>
    <s v="Nagpur"/>
    <x v="393"/>
    <m/>
    <x v="30"/>
    <s v="Workmen"/>
    <s v="W5"/>
    <s v="Yes"/>
    <s v="Yes"/>
    <s v="Yes"/>
    <s v="Yes"/>
    <s v="Yes"/>
    <s v="Yes"/>
    <s v="Yes"/>
    <s v="110038063271"/>
    <d v="2021-07-29T00:00:00"/>
    <d v="1899-12-30T08:31:47"/>
  </r>
  <r>
    <n v="6092"/>
    <s v="210000081694"/>
    <n v="60002581"/>
    <s v="Vivek Singh"/>
    <x v="10"/>
    <s v="Nagpur"/>
    <x v="381"/>
    <m/>
    <x v="30"/>
    <s v="Executives"/>
    <s v="E5"/>
    <s v="Yes"/>
    <s v="Yes"/>
    <s v="Yes"/>
    <s v="Yes"/>
    <s v="Yes"/>
    <s v="Yes"/>
    <s v="Yes"/>
    <s v="110047636859"/>
    <d v="2021-07-12T00:00:00"/>
    <d v="1899-12-30T10:33:54"/>
  </r>
  <r>
    <n v="6103"/>
    <s v="210000089045"/>
    <n v="60003401"/>
    <s v="Kishor Kumar Sharma"/>
    <x v="10"/>
    <s v="Nagpur"/>
    <x v="390"/>
    <m/>
    <x v="31"/>
    <s v="Executives"/>
    <s v="E4"/>
    <s v="Yes"/>
    <s v="Yes"/>
    <s v="Yes"/>
    <s v="Yes"/>
    <s v="Yes"/>
    <s v="Yes"/>
    <s v="Yes"/>
    <s v="110054786933"/>
    <d v="2021-07-27T00:00:00"/>
    <d v="1899-12-30T12:31:57"/>
  </r>
  <r>
    <n v="6118"/>
    <s v="210000079488"/>
    <n v="60001531"/>
    <s v="Parag M Titare"/>
    <x v="10"/>
    <s v="Nagpur"/>
    <x v="377"/>
    <m/>
    <x v="30"/>
    <s v="Executives"/>
    <s v="E6"/>
    <s v="Yes"/>
    <s v="Yes"/>
    <s v="Yes"/>
    <s v="Yes"/>
    <s v="Yes"/>
    <s v="Yes"/>
    <s v="Yes"/>
    <s v="110057894905"/>
    <d v="2021-07-05T00:00:00"/>
    <d v="1899-12-30T16:38:12"/>
  </r>
  <r>
    <n v="6134"/>
    <s v="210000084888"/>
    <n v="60004053"/>
    <s v="Arvind Kumar Topno"/>
    <x v="10"/>
    <s v="Nagpur"/>
    <x v="377"/>
    <m/>
    <x v="30"/>
    <s v="Executives"/>
    <s v="E3"/>
    <s v="Yes"/>
    <s v="Yes"/>
    <s v="Yes"/>
    <s v="Yes"/>
    <s v="Yes"/>
    <s v="Yes"/>
    <s v="Yes"/>
    <s v="110067328606"/>
    <d v="2021-07-20T00:00:00"/>
    <d v="1899-12-30T16:18:40"/>
  </r>
  <r>
    <n v="6135"/>
    <s v="210000085588"/>
    <n v="60020909"/>
    <s v="Nilesh Shriram Thakre"/>
    <x v="10"/>
    <s v="Nagpur"/>
    <x v="394"/>
    <m/>
    <x v="30"/>
    <s v="Executives"/>
    <s v="E7"/>
    <s v="Yes"/>
    <s v="Yes"/>
    <s v="Yes"/>
    <s v="Yes"/>
    <s v="Yes"/>
    <s v="Yes"/>
    <s v="Yes"/>
    <s v="110067338746"/>
    <d v="2021-07-22T00:00:00"/>
    <d v="1899-12-30T15:26:03"/>
  </r>
  <r>
    <n v="6143"/>
    <s v="210000094349"/>
    <n v="60001774"/>
    <s v="Hemant Kumar Deshmukh"/>
    <x v="10"/>
    <s v="Nagpur"/>
    <x v="390"/>
    <m/>
    <x v="31"/>
    <s v="Executives"/>
    <s v="E6"/>
    <s v="Yes"/>
    <s v="Yes"/>
    <s v="Yes"/>
    <s v="Yes"/>
    <s v="Yes"/>
    <s v="Yes"/>
    <s v="Yes"/>
    <s v="110067473399"/>
    <d v="2021-07-31T00:00:00"/>
    <d v="1899-12-30T12:42:38"/>
  </r>
  <r>
    <n v="6153"/>
    <s v="210000078825"/>
    <n v="60020716"/>
    <s v="Chandrakant Verma"/>
    <x v="10"/>
    <s v="Nagpur"/>
    <x v="407"/>
    <m/>
    <x v="31"/>
    <s v="Supervisors"/>
    <s v="S4"/>
    <s v="Yes"/>
    <s v="Yes"/>
    <s v="Yes"/>
    <s v="Yes"/>
    <s v="Yes"/>
    <s v="Yes"/>
    <s v="Yes"/>
    <s v="110067980352"/>
    <d v="2021-07-03T00:00:00"/>
    <d v="1899-12-30T10:40:51"/>
  </r>
  <r>
    <n v="6170"/>
    <s v="210000083202"/>
    <n v="60025015"/>
    <s v="Nishikant Manohar Kelkar"/>
    <x v="10"/>
    <s v="Nagpur"/>
    <x v="377"/>
    <m/>
    <x v="30"/>
    <s v="Executives"/>
    <s v="E8"/>
    <s v="Yes"/>
    <s v="Yes"/>
    <s v="Yes"/>
    <s v="Yes"/>
    <s v="Yes"/>
    <s v="Yes"/>
    <s v="Yes"/>
    <s v="110077391955"/>
    <d v="2021-07-15T00:00:00"/>
    <d v="1899-12-30T14:58:49"/>
  </r>
  <r>
    <n v="6176"/>
    <s v="210000092904"/>
    <n v="60031136"/>
    <s v="Nakka Nataraj"/>
    <x v="10"/>
    <s v="Nagpur"/>
    <x v="386"/>
    <m/>
    <x v="30"/>
    <s v="Executives"/>
    <s v="E6"/>
    <s v="Yes"/>
    <s v="Yes"/>
    <s v="Yes"/>
    <s v="Yes"/>
    <s v="Yes"/>
    <s v="Yes"/>
    <s v="Yes"/>
    <s v="110077693195"/>
    <d v="2021-07-30T00:00:00"/>
    <d v="1899-12-30T07:59:38"/>
  </r>
  <r>
    <n v="6184"/>
    <s v="210000089745"/>
    <n v="60070207"/>
    <s v="Anil Deochand Darode"/>
    <x v="10"/>
    <s v="Nagpur"/>
    <x v="393"/>
    <m/>
    <x v="30"/>
    <s v="Executives"/>
    <s v="E7"/>
    <s v="Yes"/>
    <s v="Yes"/>
    <s v="Yes"/>
    <s v="Yes"/>
    <s v="Yes"/>
    <s v="Yes"/>
    <s v="Yes"/>
    <s v="110077883580"/>
    <d v="2021-07-27T00:00:00"/>
    <d v="1899-12-30T18:37:10"/>
  </r>
  <r>
    <n v="6194"/>
    <s v="210000080333"/>
    <n v="60000752"/>
    <s v="A Jagannath Rao"/>
    <x v="10"/>
    <s v="Nagpur"/>
    <x v="387"/>
    <m/>
    <x v="31"/>
    <s v="Executives"/>
    <s v="E8"/>
    <s v="Yes"/>
    <s v="Yes"/>
    <s v="Yes"/>
    <s v="Yes"/>
    <s v="Yes"/>
    <s v="Yes"/>
    <s v="Yes"/>
    <s v="110086020260"/>
    <d v="2021-07-07T00:00:00"/>
    <d v="1899-12-30T16:31:04"/>
  </r>
  <r>
    <n v="6202"/>
    <s v="210000081081"/>
    <n v="60021007"/>
    <s v="Vikrant Agrawal"/>
    <x v="10"/>
    <s v="Nagpur"/>
    <x v="377"/>
    <m/>
    <x v="30"/>
    <s v="Workmen"/>
    <s v="W6"/>
    <s v="Yes"/>
    <s v="Yes"/>
    <s v="Yes"/>
    <s v="Yes"/>
    <s v="Yes"/>
    <s v="Yes"/>
    <s v="Yes"/>
    <s v="110087312047"/>
    <d v="2021-07-09T00:00:00"/>
    <d v="1899-12-30T13:52:11"/>
  </r>
  <r>
    <n v="6203"/>
    <s v="210000086132"/>
    <n v="60010303"/>
    <s v="G Mukherjee"/>
    <x v="10"/>
    <s v="Nagpur"/>
    <x v="389"/>
    <m/>
    <x v="31"/>
    <s v="Executives"/>
    <s v="E7"/>
    <s v="Yes"/>
    <s v="Yes"/>
    <s v="Yes"/>
    <s v="Yes"/>
    <s v="Yes"/>
    <s v="Yes"/>
    <s v="Yes"/>
    <s v="110087324506"/>
    <d v="2021-07-23T00:00:00"/>
    <d v="1899-12-30T12:45:27"/>
  </r>
  <r>
    <n v="6224"/>
    <s v="210000088369"/>
    <n v="60021231"/>
    <s v="Rajasekar E"/>
    <x v="10"/>
    <s v="Nagpur"/>
    <x v="392"/>
    <m/>
    <x v="30"/>
    <s v="Supervisors"/>
    <s v="S2"/>
    <s v="Yes"/>
    <s v="Yes"/>
    <s v="Yes"/>
    <s v="Yes"/>
    <s v="Yes"/>
    <s v="Yes"/>
    <s v="Yes"/>
    <s v="110093521643"/>
    <d v="2021-07-26T00:00:00"/>
    <d v="1899-12-30T18:11:11"/>
  </r>
  <r>
    <n v="6226"/>
    <s v="210000093590"/>
    <n v="60021260"/>
    <s v="Sumeet Kumar Mishra"/>
    <x v="10"/>
    <s v="Nagpur"/>
    <x v="389"/>
    <m/>
    <x v="31"/>
    <s v="Executives"/>
    <s v="E4"/>
    <s v="Yes"/>
    <s v="Yes"/>
    <s v="Yes"/>
    <s v="Yes"/>
    <s v="Yes"/>
    <s v="Yes"/>
    <s v="Yes"/>
    <s v="110094719147"/>
    <d v="2021-07-30T00:00:00"/>
    <d v="1899-12-30T15:38:59"/>
  </r>
  <r>
    <n v="6227"/>
    <s v="210000091020"/>
    <n v="60021298"/>
    <s v="Kamireddy Purushotham"/>
    <x v="10"/>
    <s v="Nagpur"/>
    <x v="399"/>
    <m/>
    <x v="31"/>
    <s v="Executives"/>
    <s v="E2"/>
    <s v="Yes"/>
    <s v="Yes"/>
    <s v="Yes"/>
    <s v="Yes"/>
    <s v="Yes"/>
    <s v="Yes"/>
    <s v="Yes"/>
    <s v="110094805638"/>
    <d v="2021-07-28T00:00:00"/>
    <d v="1899-12-30T16:25:26"/>
  </r>
  <r>
    <n v="6244"/>
    <s v="210000086186"/>
    <n v="60002710"/>
    <s v="Ritesh Kumar Gupta"/>
    <x v="10"/>
    <s v="Nagpur"/>
    <x v="377"/>
    <m/>
    <x v="30"/>
    <s v="Executives"/>
    <s v="E5"/>
    <s v="Yes"/>
    <s v="Yes"/>
    <s v="Yes"/>
    <s v="Yes"/>
    <s v="Yes"/>
    <s v="Yes"/>
    <s v="Yes"/>
    <s v="110097888177"/>
    <d v="2021-07-23T00:00:00"/>
    <d v="1899-12-30T13:35:11"/>
  </r>
  <r>
    <n v="6252"/>
    <s v="210000079593"/>
    <n v="60002360"/>
    <s v="Radhika Suryawanshi"/>
    <x v="10"/>
    <s v="Nagpur"/>
    <x v="381"/>
    <m/>
    <x v="30"/>
    <s v="Executives"/>
    <s v="E5"/>
    <s v="Yes"/>
    <s v="Yes"/>
    <s v="Yes"/>
    <s v="Yes"/>
    <s v="Yes"/>
    <s v="Yes"/>
    <s v="Yes"/>
    <s v="110100980284"/>
    <d v="2021-07-05T00:00:00"/>
    <d v="1899-12-30T19:30:07"/>
  </r>
  <r>
    <n v="6264"/>
    <s v="210000091083"/>
    <n v="60020905"/>
    <s v="Dinesh B Chopade"/>
    <x v="10"/>
    <s v="Nagpur"/>
    <x v="410"/>
    <m/>
    <x v="30"/>
    <s v="Executives"/>
    <s v="E6"/>
    <s v="Yes"/>
    <s v="Yes"/>
    <s v="Yes"/>
    <s v="Yes"/>
    <s v="Yes"/>
    <s v="Yes"/>
    <s v="Yes"/>
    <s v="110101306968"/>
    <d v="2021-07-28T00:00:00"/>
    <d v="1899-12-30T16:45:12"/>
  </r>
  <r>
    <n v="6272"/>
    <s v="210000086525"/>
    <n v="60020778"/>
    <s v="Sandeep Arvind Bolakhe"/>
    <x v="10"/>
    <s v="Nagpur"/>
    <x v="391"/>
    <m/>
    <x v="30"/>
    <s v="Workmen"/>
    <s v="W5"/>
    <s v="Yes"/>
    <s v="Yes"/>
    <s v="Yes"/>
    <s v="Yes"/>
    <s v="Yes"/>
    <s v="Yes"/>
    <s v="Yes"/>
    <s v="110102008155"/>
    <d v="2021-07-23T00:00:00"/>
    <d v="1899-12-30T22:25:18"/>
  </r>
  <r>
    <n v="6340"/>
    <s v="210000086909"/>
    <n v="60020755"/>
    <s v="Chandrashekhar Dewangan"/>
    <x v="10"/>
    <s v="Nagpur"/>
    <x v="399"/>
    <m/>
    <x v="31"/>
    <s v="Supervisors"/>
    <s v="S4"/>
    <s v="Yes"/>
    <s v="Yes"/>
    <s v="Yes"/>
    <s v="Yes"/>
    <s v="Yes"/>
    <s v="Yes"/>
    <s v="Yes"/>
    <s v="110103493696"/>
    <d v="2021-07-24T00:00:00"/>
    <d v="1899-12-30T17:32:10"/>
  </r>
  <r>
    <n v="6342"/>
    <s v="210000085355"/>
    <n v="60020700"/>
    <s v="Sunil Kumar Deshmukh"/>
    <x v="10"/>
    <s v="Nagpur"/>
    <x v="382"/>
    <m/>
    <x v="31"/>
    <s v="Supervisors"/>
    <s v="S4"/>
    <s v="Yes"/>
    <s v="Yes"/>
    <s v="Yes"/>
    <s v="Yes"/>
    <s v="Yes"/>
    <s v="Yes"/>
    <s v="Yes"/>
    <s v="110103517673"/>
    <d v="2021-07-22T00:00:00"/>
    <d v="1899-12-30T10:34:37"/>
  </r>
  <r>
    <n v="6344"/>
    <s v="210000085970"/>
    <n v="60021010"/>
    <s v="Bharat Lal Verma"/>
    <x v="10"/>
    <s v="Nagpur"/>
    <x v="407"/>
    <m/>
    <x v="31"/>
    <s v="Workmen"/>
    <s v="W6"/>
    <s v="Yes"/>
    <s v="Yes"/>
    <s v="Yes"/>
    <s v="Yes"/>
    <s v="Yes"/>
    <s v="Yes"/>
    <s v="Yes"/>
    <s v="110103571250"/>
    <d v="2021-07-23T00:00:00"/>
    <d v="1899-12-30T10:52:53"/>
  </r>
  <r>
    <n v="6345"/>
    <s v="210000087320"/>
    <n v="60020228"/>
    <s v="Muddu Sushila"/>
    <x v="10"/>
    <s v="Nagpur"/>
    <x v="407"/>
    <m/>
    <x v="31"/>
    <s v="Supervisors"/>
    <s v="SSG"/>
    <s v="Yes"/>
    <s v="Yes"/>
    <s v="Yes"/>
    <s v="Yes"/>
    <s v="Yes"/>
    <s v="Yes"/>
    <s v="No"/>
    <s v="110103575928"/>
    <d v="2021-07-26T00:00:00"/>
    <d v="1899-12-30T09:58:47"/>
  </r>
  <r>
    <n v="6353"/>
    <s v="210000090980"/>
    <n v="60001462"/>
    <s v="Preeti Tirkey"/>
    <x v="10"/>
    <s v="Nagpur"/>
    <x v="377"/>
    <m/>
    <x v="30"/>
    <s v="Executives"/>
    <s v="E6"/>
    <s v="Yes"/>
    <s v="Yes"/>
    <s v="Yes"/>
    <s v="Yes"/>
    <s v="Yes"/>
    <s v="Yes"/>
    <s v="Yes"/>
    <s v="110103811350"/>
    <d v="2021-07-28T00:00:00"/>
    <d v="1899-12-30T16:09:57"/>
  </r>
  <r>
    <n v="6373"/>
    <s v="210000089009"/>
    <n v="60021308"/>
    <s v="Anchal Agarwal"/>
    <x v="10"/>
    <s v="Nagpur"/>
    <x v="381"/>
    <m/>
    <x v="30"/>
    <s v="Executives"/>
    <s v="E3"/>
    <s v="Yes"/>
    <s v="Yes"/>
    <s v="Yes"/>
    <s v="Yes"/>
    <s v="Yes"/>
    <s v="Yes"/>
    <s v="Yes"/>
    <s v="110104315118"/>
    <d v="2021-07-27T00:00:00"/>
    <d v="1899-12-30T12:24:27"/>
  </r>
  <r>
    <n v="6381"/>
    <s v="210000084774"/>
    <n v="60000498"/>
    <s v="T Ramesh"/>
    <x v="10"/>
    <s v="Nagpur"/>
    <x v="377"/>
    <m/>
    <x v="30"/>
    <s v="Executives"/>
    <s v="E3"/>
    <s v="Yes"/>
    <s v="Yes"/>
    <s v="Yes"/>
    <s v="Yes"/>
    <s v="Yes"/>
    <s v="Yes"/>
    <s v="Yes"/>
    <s v="110104518977"/>
    <d v="2021-07-20T00:00:00"/>
    <d v="1899-12-30T12:48:30"/>
  </r>
  <r>
    <n v="6406"/>
    <s v="210000088464"/>
    <n v="60021084"/>
    <s v="Radha Manohar T"/>
    <x v="10"/>
    <s v="Nagpur"/>
    <x v="378"/>
    <m/>
    <x v="31"/>
    <s v="Executives"/>
    <s v="E5"/>
    <s v="Yes"/>
    <s v="Yes"/>
    <s v="Yes"/>
    <s v="Yes"/>
    <s v="Yes"/>
    <s v="Yes"/>
    <s v="Yes"/>
    <s v="110105379248"/>
    <d v="2021-07-26T00:00:00"/>
    <d v="1899-12-30T19:55:25"/>
  </r>
  <r>
    <n v="6413"/>
    <s v="210000090652"/>
    <n v="60021279"/>
    <s v="Niranjan Kumar"/>
    <x v="10"/>
    <s v="Nagpur"/>
    <x v="378"/>
    <m/>
    <x v="31"/>
    <s v="Supervisors"/>
    <s v="S1"/>
    <s v="Yes"/>
    <s v="Yes"/>
    <s v="Yes"/>
    <s v="Yes"/>
    <s v="Yes"/>
    <s v="Yes"/>
    <s v="Yes"/>
    <s v="110105427878"/>
    <d v="2021-07-28T00:00:00"/>
    <d v="1899-12-30T12:59:31"/>
  </r>
  <r>
    <n v="6419"/>
    <s v="210000090765"/>
    <n v="60003859"/>
    <s v="Chandan Maurya"/>
    <x v="10"/>
    <s v="Nagpur"/>
    <x v="381"/>
    <m/>
    <x v="30"/>
    <s v="Executives"/>
    <s v="E2"/>
    <s v="Yes"/>
    <s v="Yes"/>
    <s v="Yes"/>
    <s v="Yes"/>
    <s v="Yes"/>
    <s v="Yes"/>
    <s v="Yes"/>
    <s v="110105485697"/>
    <d v="2021-07-28T00:00:00"/>
    <d v="1899-12-30T14:22:57"/>
  </r>
  <r>
    <n v="6420"/>
    <s v="210000084762"/>
    <n v="60002419"/>
    <s v="Piyush Suresh Waghmare"/>
    <x v="10"/>
    <s v="Nagpur"/>
    <x v="378"/>
    <m/>
    <x v="31"/>
    <s v="Executives"/>
    <s v="E5"/>
    <s v="Yes"/>
    <s v="Yes"/>
    <s v="Yes"/>
    <s v="Yes"/>
    <s v="Yes"/>
    <s v="Yes"/>
    <s v="Yes"/>
    <s v="110105490477"/>
    <d v="2021-07-20T00:00:00"/>
    <d v="1899-12-30T12:18:18"/>
  </r>
  <r>
    <n v="6435"/>
    <s v="210000089373"/>
    <n v="60021180"/>
    <s v="Chitranjan Kumar Bharti"/>
    <x v="10"/>
    <s v="Nagpur"/>
    <x v="385"/>
    <m/>
    <x v="31"/>
    <s v="Supervisors"/>
    <s v="S2"/>
    <s v="Yes"/>
    <s v="Yes"/>
    <s v="Yes"/>
    <s v="Yes"/>
    <s v="Yes"/>
    <s v="Yes"/>
    <s v="Yes"/>
    <s v="110105954206"/>
    <d v="2021-07-27T00:00:00"/>
    <d v="1899-12-30T15:41:55"/>
  </r>
  <r>
    <n v="6443"/>
    <s v="210000086580"/>
    <n v="60010924"/>
    <s v="P Venugopalan Nair"/>
    <x v="10"/>
    <s v="Nagpur"/>
    <x v="382"/>
    <m/>
    <x v="31"/>
    <s v="Supervisors"/>
    <s v="SSG"/>
    <s v="Yes"/>
    <s v="Yes"/>
    <s v="Yes"/>
    <s v="Yes"/>
    <s v="Yes"/>
    <s v="Yes"/>
    <s v="Yes"/>
    <s v="110106173793"/>
    <d v="2021-07-24T00:00:00"/>
    <d v="1899-12-30T10:32:45"/>
  </r>
  <r>
    <n v="6444"/>
    <s v="210000089004"/>
    <n v="60021086"/>
    <s v="Narsingh Kumar Raj"/>
    <x v="10"/>
    <s v="Nagpur"/>
    <x v="390"/>
    <m/>
    <x v="31"/>
    <s v="Executives"/>
    <s v="E7"/>
    <s v="Yes"/>
    <s v="Yes"/>
    <s v="Yes"/>
    <s v="Yes"/>
    <s v="Yes"/>
    <s v="Yes"/>
    <s v="Yes"/>
    <s v="110106178315"/>
    <d v="2021-07-27T00:00:00"/>
    <d v="1899-12-30T12:16:40"/>
  </r>
  <r>
    <n v="6455"/>
    <s v="210000090603"/>
    <n v="60001482"/>
    <s v="Narendra  Babu Adari"/>
    <x v="10"/>
    <s v="Nagpur"/>
    <x v="389"/>
    <m/>
    <x v="31"/>
    <s v="Executives"/>
    <s v="E7"/>
    <s v="Yes"/>
    <s v="Yes"/>
    <s v="Yes"/>
    <s v="Yes"/>
    <s v="Yes"/>
    <s v="Yes"/>
    <s v="Yes"/>
    <s v="110111050998"/>
    <d v="2021-07-28T00:00:00"/>
    <d v="1899-12-30T12:42:39"/>
  </r>
  <r>
    <n v="6471"/>
    <s v="210000081418"/>
    <n v="60001095"/>
    <s v="Gyanendra Kumar Gautam"/>
    <x v="10"/>
    <s v="Nagpur"/>
    <x v="382"/>
    <m/>
    <x v="31"/>
    <s v="Executives"/>
    <s v="E7"/>
    <s v="Yes"/>
    <s v="Yes"/>
    <s v="Yes"/>
    <s v="Yes"/>
    <s v="Yes"/>
    <s v="Yes"/>
    <s v="Yes"/>
    <s v="110111239845"/>
    <d v="2021-07-10T00:00:00"/>
    <d v="1899-12-30T15:57:28"/>
  </r>
  <r>
    <n v="6477"/>
    <s v="210000086641"/>
    <n v="60001045"/>
    <s v="D K Sejkar"/>
    <x v="10"/>
    <s v="Nagpur"/>
    <x v="377"/>
    <m/>
    <x v="30"/>
    <s v="Executives"/>
    <s v="E7"/>
    <s v="Yes"/>
    <s v="Yes"/>
    <s v="Yes"/>
    <s v="Yes"/>
    <s v="Yes"/>
    <s v="Yes"/>
    <s v="Yes"/>
    <s v="110111446574"/>
    <d v="2021-07-24T00:00:00"/>
    <d v="1899-12-30T10:52:02"/>
  </r>
  <r>
    <n v="6485"/>
    <s v="210000084547"/>
    <n v="60020731"/>
    <s v="Sudarshan Narayan Dhakate"/>
    <x v="10"/>
    <s v="Nagpur"/>
    <x v="377"/>
    <m/>
    <x v="30"/>
    <s v="Supervisors"/>
    <s v="S4"/>
    <s v="Yes"/>
    <s v="Yes"/>
    <s v="Yes"/>
    <s v="Yes"/>
    <s v="Yes"/>
    <s v="Yes"/>
    <s v="Yes"/>
    <s v="110111996261"/>
    <d v="2021-07-19T00:00:00"/>
    <d v="1899-12-30T18:13:26"/>
  </r>
  <r>
    <n v="6487"/>
    <s v="210000087730"/>
    <n v="60003076"/>
    <s v="AMARADEEP BODDEPALLI"/>
    <x v="10"/>
    <s v="Nagpur"/>
    <x v="378"/>
    <m/>
    <x v="31"/>
    <s v="Executives"/>
    <s v="E4"/>
    <s v="Yes"/>
    <s v="Yes"/>
    <s v="Yes"/>
    <s v="Yes"/>
    <s v="Yes"/>
    <s v="Yes"/>
    <s v="Yes"/>
    <s v="110111997569"/>
    <d v="2021-07-26T00:00:00"/>
    <d v="1899-12-30T12:25:01"/>
  </r>
  <r>
    <n v="6489"/>
    <s v="210000090869"/>
    <n v="60003870"/>
    <s v="Prashant Agrawal"/>
    <x v="10"/>
    <s v="Nagpur"/>
    <x v="389"/>
    <m/>
    <x v="31"/>
    <s v="Executives"/>
    <s v="E2"/>
    <s v="Yes"/>
    <s v="Yes"/>
    <s v="Yes"/>
    <s v="Yes"/>
    <s v="Yes"/>
    <s v="Yes"/>
    <s v="Yes"/>
    <s v="110112000130"/>
    <d v="2021-07-28T00:00:00"/>
    <d v="1899-12-30T15:23:43"/>
  </r>
  <r>
    <n v="6500"/>
    <s v="210000084425"/>
    <n v="60002012"/>
    <s v="Vivek Sori"/>
    <x v="10"/>
    <s v="Nagpur"/>
    <x v="382"/>
    <m/>
    <x v="31"/>
    <s v="Executives"/>
    <s v="E6"/>
    <s v="Yes"/>
    <s v="Yes"/>
    <s v="Yes"/>
    <s v="Yes"/>
    <s v="Yes"/>
    <s v="Yes"/>
    <s v="Yes"/>
    <s v="110112171833"/>
    <d v="2021-07-19T00:00:00"/>
    <d v="1899-12-30T16:21:46"/>
  </r>
  <r>
    <n v="6505"/>
    <s v="210000083416"/>
    <n v="60021008"/>
    <s v="Komal Jayant Khedkar"/>
    <x v="10"/>
    <s v="Nagpur"/>
    <x v="377"/>
    <m/>
    <x v="30"/>
    <s v="Workmen"/>
    <s v="W6"/>
    <s v="Yes"/>
    <s v="Yes"/>
    <s v="Yes"/>
    <s v="Yes"/>
    <s v="Yes"/>
    <s v="Yes"/>
    <s v="Yes"/>
    <s v="110112277554"/>
    <d v="2021-07-16T00:00:00"/>
    <d v="1899-12-30T10:03:38"/>
  </r>
  <r>
    <n v="6516"/>
    <s v="210000080478"/>
    <n v="60001894"/>
    <s v="Abhishek Chourasia"/>
    <x v="10"/>
    <s v="Nagpur"/>
    <x v="377"/>
    <m/>
    <x v="30"/>
    <s v="Executives"/>
    <s v="E6"/>
    <s v="Yes"/>
    <s v="Yes"/>
    <s v="Yes"/>
    <s v="Yes"/>
    <s v="Yes"/>
    <s v="Yes"/>
    <s v="Yes"/>
    <s v="110112797513"/>
    <d v="2021-07-08T00:00:00"/>
    <d v="1899-12-30T09:35:40"/>
  </r>
  <r>
    <n v="6519"/>
    <s v="210000086792"/>
    <n v="60010805"/>
    <s v="R Narayan"/>
    <x v="10"/>
    <s v="Nagpur"/>
    <x v="377"/>
    <m/>
    <x v="30"/>
    <s v="Executives"/>
    <s v="E8"/>
    <s v="Yes"/>
    <s v="Yes"/>
    <s v="Yes"/>
    <s v="Yes"/>
    <s v="Yes"/>
    <s v="Yes"/>
    <s v="Yes"/>
    <s v="110113042324"/>
    <d v="2021-07-24T00:00:00"/>
    <d v="1899-12-30T14:40:49"/>
  </r>
  <r>
    <n v="6520"/>
    <s v="210000091726"/>
    <n v="60000930"/>
    <s v="Raj Kishore Dash"/>
    <x v="10"/>
    <s v="Nagpur"/>
    <x v="391"/>
    <m/>
    <x v="30"/>
    <s v="Executives"/>
    <s v="E8"/>
    <s v="Yes"/>
    <s v="Yes"/>
    <s v="Yes"/>
    <s v="Yes"/>
    <s v="Yes"/>
    <s v="Yes"/>
    <s v="Yes"/>
    <s v="110113084881"/>
    <d v="2021-07-29T00:00:00"/>
    <d v="1899-12-30T10:24:53"/>
  </r>
  <r>
    <n v="6522"/>
    <s v="210000081267"/>
    <n v="60021117"/>
    <s v="Sachin Dinkar Meshram"/>
    <x v="10"/>
    <s v="Nagpur"/>
    <x v="384"/>
    <m/>
    <x v="30"/>
    <s v="Supervisors"/>
    <s v="S2"/>
    <s v="Yes"/>
    <s v="Yes"/>
    <s v="Yes"/>
    <s v="Yes"/>
    <s v="Yes"/>
    <s v="Yes"/>
    <s v="Yes"/>
    <s v="110113098974"/>
    <d v="2021-07-09T00:00:00"/>
    <d v="1899-12-30T23:53:35"/>
  </r>
  <r>
    <n v="6525"/>
    <s v="210000079464"/>
    <n v="60001938"/>
    <s v="Sanjay Kumar Verma"/>
    <x v="10"/>
    <s v="Nagpur"/>
    <x v="381"/>
    <m/>
    <x v="30"/>
    <s v="Executives"/>
    <s v="E5"/>
    <s v="Yes"/>
    <s v="Yes"/>
    <s v="Yes"/>
    <s v="Yes"/>
    <s v="Yes"/>
    <s v="Yes"/>
    <s v="Yes"/>
    <s v="110113142861"/>
    <d v="2021-07-05T00:00:00"/>
    <d v="1899-12-30T16:20:36"/>
  </r>
  <r>
    <n v="6540"/>
    <s v="210000085910"/>
    <n v="60002272"/>
    <s v="Amit Bhoi"/>
    <x v="10"/>
    <s v="Nagpur"/>
    <x v="377"/>
    <m/>
    <x v="30"/>
    <s v="Executives"/>
    <s v="E6"/>
    <s v="Yes"/>
    <s v="Yes"/>
    <s v="Yes"/>
    <s v="Yes"/>
    <s v="Yes"/>
    <s v="Yes"/>
    <s v="Yes"/>
    <s v="110113285048"/>
    <d v="2021-07-23T00:00:00"/>
    <d v="1899-12-30T10:26:39"/>
  </r>
  <r>
    <n v="6543"/>
    <s v="210000084591"/>
    <n v="60020703"/>
    <s v="Sagar Suresh Hingulkar"/>
    <x v="10"/>
    <s v="Nagpur"/>
    <x v="382"/>
    <m/>
    <x v="31"/>
    <s v="Supervisors"/>
    <s v="S4"/>
    <s v="Yes"/>
    <s v="Yes"/>
    <s v="Yes"/>
    <s v="Yes"/>
    <s v="Yes"/>
    <s v="Yes"/>
    <s v="Yes"/>
    <s v="110113325354"/>
    <d v="2021-07-19T00:00:00"/>
    <d v="1899-12-30T20:40:25"/>
  </r>
  <r>
    <n v="6547"/>
    <s v="210000089138"/>
    <n v="60003043"/>
    <s v="Sree Ram Koppisetti"/>
    <x v="10"/>
    <s v="Nagpur"/>
    <x v="399"/>
    <m/>
    <x v="31"/>
    <s v="Executives"/>
    <s v="E4"/>
    <s v="Yes"/>
    <s v="Yes"/>
    <s v="Yes"/>
    <s v="Yes"/>
    <s v="Yes"/>
    <s v="Yes"/>
    <s v="Yes"/>
    <s v="110113342509"/>
    <d v="2021-07-27T00:00:00"/>
    <d v="1899-12-30T13:12:14"/>
  </r>
  <r>
    <n v="6553"/>
    <s v="210000080137"/>
    <n v="60021020"/>
    <s v="Khiru Pandit"/>
    <x v="10"/>
    <s v="Nagpur"/>
    <x v="391"/>
    <m/>
    <x v="30"/>
    <s v="Supervisors"/>
    <s v="S3"/>
    <s v="Yes"/>
    <s v="Yes"/>
    <s v="Yes"/>
    <s v="Yes"/>
    <s v="Yes"/>
    <s v="Yes"/>
    <s v="Yes"/>
    <s v="110113525232"/>
    <d v="2021-07-07T00:00:00"/>
    <d v="1899-12-30T11:24:32"/>
  </r>
  <r>
    <n v="6562"/>
    <s v="210000089259"/>
    <n v="60003339"/>
    <s v="Naval Kishor Meena"/>
    <x v="10"/>
    <s v="Nagpur"/>
    <x v="391"/>
    <m/>
    <x v="30"/>
    <s v="Executives"/>
    <s v="E4"/>
    <s v="Yes"/>
    <s v="Yes"/>
    <s v="Yes"/>
    <s v="Yes"/>
    <s v="Yes"/>
    <s v="Yes"/>
    <s v="Yes"/>
    <s v="110113859048"/>
    <d v="2021-07-27T00:00:00"/>
    <d v="1899-12-30T14:56:58"/>
  </r>
  <r>
    <n v="6574"/>
    <s v="210000086818"/>
    <n v="60021173"/>
    <s v="Abhishek Anand"/>
    <x v="10"/>
    <s v="Nagpur"/>
    <x v="379"/>
    <m/>
    <x v="31"/>
    <s v="Supervisors"/>
    <s v="S2"/>
    <s v="Yes"/>
    <s v="Yes"/>
    <s v="Yes"/>
    <s v="Yes"/>
    <s v="Yes"/>
    <s v="Yes"/>
    <s v="Yes"/>
    <s v="110114272584"/>
    <d v="2021-07-24T00:00:00"/>
    <d v="1899-12-30T15:39:43"/>
  </r>
  <r>
    <n v="6599"/>
    <s v="210000082814"/>
    <n v="60021199"/>
    <s v="Surajit Ghosh"/>
    <x v="10"/>
    <s v="Nagpur"/>
    <x v="379"/>
    <m/>
    <x v="31"/>
    <s v="Supervisors"/>
    <s v="S2"/>
    <s v="Yes"/>
    <s v="Yes"/>
    <s v="Yes"/>
    <s v="Yes"/>
    <s v="Yes"/>
    <s v="Yes"/>
    <s v="Yes"/>
    <s v="110114880993"/>
    <d v="2021-07-14T00:00:00"/>
    <d v="1899-12-30T16:05:08"/>
  </r>
  <r>
    <n v="6600"/>
    <s v="210000086252"/>
    <n v="60021187"/>
    <s v="Neha Singh"/>
    <x v="10"/>
    <s v="Nagpur"/>
    <x v="382"/>
    <m/>
    <x v="31"/>
    <s v="Supervisors"/>
    <s v="S2"/>
    <s v="Yes"/>
    <s v="Yes"/>
    <s v="Yes"/>
    <s v="Yes"/>
    <s v="Yes"/>
    <s v="Yes"/>
    <s v="Yes"/>
    <s v="110114887099"/>
    <d v="2021-07-23T00:00:00"/>
    <d v="1899-12-30T15:20:53"/>
  </r>
  <r>
    <n v="6607"/>
    <s v="210000087991"/>
    <n v="60021127"/>
    <s v="Sayyed Ahmad Mushtafa"/>
    <x v="10"/>
    <s v="Nagpur"/>
    <x v="380"/>
    <m/>
    <x v="30"/>
    <s v="Supervisors"/>
    <s v="S2"/>
    <s v="Yes"/>
    <s v="Yes"/>
    <s v="Yes"/>
    <s v="Yes"/>
    <s v="Yes"/>
    <s v="Yes"/>
    <s v="Yes"/>
    <s v="110115371822"/>
    <d v="2021-07-26T00:00:00"/>
    <d v="1899-12-30T14:54:44"/>
  </r>
  <r>
    <n v="6610"/>
    <s v="210000090623"/>
    <n v="60021269"/>
    <s v="Prashant Kumar"/>
    <x v="10"/>
    <s v="Nagpur"/>
    <x v="378"/>
    <m/>
    <x v="31"/>
    <s v="Supervisors"/>
    <s v="S1"/>
    <s v="Yes"/>
    <s v="Yes"/>
    <s v="Yes"/>
    <s v="Yes"/>
    <s v="Yes"/>
    <s v="Yes"/>
    <s v="Yes"/>
    <s v="110115409470"/>
    <d v="2021-07-28T00:00:00"/>
    <d v="1899-12-30T12:51:13"/>
  </r>
  <r>
    <n v="6629"/>
    <s v="210000090616"/>
    <n v="60021264"/>
    <s v="Prateek Paul Kerketta"/>
    <x v="10"/>
    <s v="Nagpur"/>
    <x v="389"/>
    <m/>
    <x v="31"/>
    <s v="Supervisors"/>
    <s v="S1"/>
    <s v="Yes"/>
    <s v="Yes"/>
    <s v="Yes"/>
    <s v="Yes"/>
    <s v="Yes"/>
    <s v="Yes"/>
    <s v="Yes"/>
    <s v="110115688340"/>
    <d v="2021-07-28T00:00:00"/>
    <d v="1899-12-30T12:48:56"/>
  </r>
  <r>
    <n v="6633"/>
    <s v="210000089479"/>
    <n v="60020960"/>
    <s v="Ajit Singh Rathore"/>
    <x v="10"/>
    <s v="Nagpur"/>
    <x v="378"/>
    <m/>
    <x v="31"/>
    <s v="Supervisors"/>
    <s v="S4"/>
    <s v="Yes"/>
    <s v="Yes"/>
    <s v="Yes"/>
    <s v="Yes"/>
    <s v="Yes"/>
    <s v="Yes"/>
    <s v="Yes"/>
    <s v="110115735527"/>
    <d v="2021-07-27T00:00:00"/>
    <d v="1899-12-30T16:36:02"/>
  </r>
  <r>
    <n v="6646"/>
    <s v="210000089202"/>
    <n v="60004070"/>
    <s v="Nitish Kumar"/>
    <x v="10"/>
    <s v="Nagpur"/>
    <x v="379"/>
    <m/>
    <x v="31"/>
    <s v="Executives"/>
    <s v="E2"/>
    <s v="Yes"/>
    <s v="Yes"/>
    <s v="Yes"/>
    <s v="Yes"/>
    <s v="Yes"/>
    <s v="Yes"/>
    <s v="Yes"/>
    <s v="110116178399"/>
    <d v="2021-07-27T00:00:00"/>
    <d v="1899-12-30T13:43:41"/>
  </r>
  <r>
    <n v="6654"/>
    <s v="210000086083"/>
    <n v="60050081"/>
    <s v="Arun Kumar"/>
    <x v="10"/>
    <s v="Nagpur"/>
    <x v="397"/>
    <m/>
    <x v="30"/>
    <s v="Executives"/>
    <s v="E8"/>
    <s v="Yes"/>
    <s v="Yes"/>
    <s v="Yes"/>
    <s v="Yes"/>
    <s v="Yes"/>
    <s v="Yes"/>
    <s v="Yes"/>
    <s v="110121162238"/>
    <d v="2021-07-23T00:00:00"/>
    <d v="1899-12-30T12:18:47"/>
  </r>
  <r>
    <n v="6656"/>
    <s v="210000081887"/>
    <n v="60021221"/>
    <s v="Roshan Lal Dewangan"/>
    <x v="10"/>
    <s v="Nagpur"/>
    <x v="377"/>
    <m/>
    <x v="30"/>
    <s v="Executives"/>
    <s v="E3"/>
    <s v="Yes"/>
    <s v="Yes"/>
    <s v="Yes"/>
    <s v="Yes"/>
    <s v="Yes"/>
    <s v="Yes"/>
    <s v="Yes"/>
    <s v="110121163454"/>
    <d v="2021-07-12T00:00:00"/>
    <d v="1899-12-30T15:26:09"/>
  </r>
  <r>
    <n v="6661"/>
    <s v="210000079309"/>
    <n v="60003987"/>
    <s v="SAKET BOPCHE"/>
    <x v="10"/>
    <s v="Nagpur"/>
    <x v="377"/>
    <m/>
    <x v="30"/>
    <s v="Executives"/>
    <s v="E3"/>
    <s v="Yes"/>
    <s v="Yes"/>
    <s v="Yes"/>
    <s v="Yes"/>
    <s v="Yes"/>
    <s v="Yes"/>
    <s v="Yes"/>
    <s v="110121256779"/>
    <d v="2021-07-05T00:00:00"/>
    <d v="1899-12-30T12:46:44"/>
  </r>
  <r>
    <n v="6667"/>
    <s v="210000088518"/>
    <n v="60020827"/>
    <s v="Aslam Mohammad Sheikh"/>
    <x v="10"/>
    <s v="Nagpur"/>
    <x v="387"/>
    <m/>
    <x v="31"/>
    <s v="Workmen"/>
    <s v="W5"/>
    <s v="Yes"/>
    <s v="Yes"/>
    <s v="Yes"/>
    <s v="Yes"/>
    <s v="Yes"/>
    <s v="Yes"/>
    <s v="Yes"/>
    <s v="110121990371"/>
    <d v="2021-07-26T00:00:00"/>
    <d v="1899-12-30T22:21:05"/>
  </r>
  <r>
    <n v="6674"/>
    <s v="210000090031"/>
    <n v="60021027"/>
    <s v="Tusarkanti Patra"/>
    <x v="10"/>
    <s v="Nagpur"/>
    <x v="390"/>
    <m/>
    <x v="31"/>
    <s v="Supervisors"/>
    <s v="S3"/>
    <s v="Yes"/>
    <s v="Yes"/>
    <s v="Yes"/>
    <s v="Yes"/>
    <s v="Yes"/>
    <s v="Yes"/>
    <s v="Yes"/>
    <s v="110122037024"/>
    <d v="2021-07-28T00:00:00"/>
    <d v="1899-12-30T09:49:23"/>
  </r>
  <r>
    <n v="6699"/>
    <s v="210000081165"/>
    <n v="60020904"/>
    <s v="Ajay M Daultani"/>
    <x v="10"/>
    <s v="Nagpur"/>
    <x v="386"/>
    <m/>
    <x v="30"/>
    <s v="Executives"/>
    <s v="E6"/>
    <s v="Yes"/>
    <s v="Yes"/>
    <s v="Yes"/>
    <s v="Yes"/>
    <s v="Yes"/>
    <s v="Yes"/>
    <s v="Yes"/>
    <s v="110123195597"/>
    <d v="2021-07-09T00:00:00"/>
    <d v="1899-12-30T16:41:24"/>
  </r>
  <r>
    <n v="6712"/>
    <s v="210000091267"/>
    <n v="60003367"/>
    <s v="S Siddharth"/>
    <x v="10"/>
    <s v="Nagpur"/>
    <x v="389"/>
    <m/>
    <x v="31"/>
    <s v="Executives"/>
    <s v="E4"/>
    <s v="Yes"/>
    <s v="Yes"/>
    <s v="Yes"/>
    <s v="Yes"/>
    <s v="Yes"/>
    <s v="Yes"/>
    <s v="Yes"/>
    <s v="110123238108"/>
    <d v="2021-07-28T00:00:00"/>
    <d v="1899-12-30T18:00:30"/>
  </r>
  <r>
    <n v="6732"/>
    <s v="210000094158"/>
    <n v="60021294"/>
    <s v="Kishor Kumar Verma"/>
    <x v="10"/>
    <s v="Nagpur"/>
    <x v="390"/>
    <m/>
    <x v="31"/>
    <s v="Executives"/>
    <s v="E2"/>
    <s v="Yes"/>
    <s v="Yes"/>
    <s v="Yes"/>
    <s v="Yes"/>
    <s v="Yes"/>
    <s v="Yes"/>
    <s v="Yes"/>
    <s v="110123525402"/>
    <d v="2021-07-31T00:00:00"/>
    <d v="1899-12-30T10:24:04"/>
  </r>
  <r>
    <n v="6735"/>
    <s v="210000086774"/>
    <n v="60020767"/>
    <s v="Radheshyam Sahu"/>
    <x v="10"/>
    <s v="Nagpur"/>
    <x v="382"/>
    <m/>
    <x v="31"/>
    <s v="Workmen"/>
    <s v="W5"/>
    <s v="Yes"/>
    <s v="Yes"/>
    <s v="Yes"/>
    <s v="Yes"/>
    <s v="Yes"/>
    <s v="Yes"/>
    <s v="Yes"/>
    <s v="110123628044"/>
    <d v="2021-07-24T00:00:00"/>
    <d v="1899-12-30T13:11:17"/>
  </r>
  <r>
    <n v="6742"/>
    <s v="210000087942"/>
    <n v="60021099"/>
    <s v="Ripunath Bhoi"/>
    <x v="10"/>
    <s v="Nagpur"/>
    <x v="382"/>
    <m/>
    <x v="31"/>
    <s v="Workmen"/>
    <s v="W4"/>
    <s v="Yes"/>
    <s v="Yes"/>
    <s v="Yes"/>
    <s v="Yes"/>
    <s v="Yes"/>
    <s v="Yes"/>
    <s v="Yes"/>
    <s v="110123965412"/>
    <d v="2021-07-26T00:00:00"/>
    <d v="1899-12-30T14:26:31"/>
  </r>
  <r>
    <n v="6752"/>
    <s v="210000088431"/>
    <n v="60020683"/>
    <s v="Baldew Ram Dewangan"/>
    <x v="10"/>
    <s v="Nagpur"/>
    <x v="391"/>
    <m/>
    <x v="30"/>
    <s v="Workmen"/>
    <s v="W6"/>
    <s v="Yes"/>
    <s v="Yes"/>
    <s v="Yes"/>
    <s v="Yes"/>
    <s v="Yes"/>
    <s v="Yes"/>
    <s v="Yes"/>
    <s v="110124239477"/>
    <d v="2021-07-26T00:00:00"/>
    <d v="1899-12-30T18:35:45"/>
  </r>
  <r>
    <n v="6760"/>
    <s v="210000086858"/>
    <n v="60021055"/>
    <s v="Niraj Kumar Shaoo"/>
    <x v="10"/>
    <s v="Nagpur"/>
    <x v="379"/>
    <m/>
    <x v="31"/>
    <s v="Workmen"/>
    <s v="W4"/>
    <s v="Yes"/>
    <s v="Yes"/>
    <s v="Yes"/>
    <s v="Yes"/>
    <s v="Yes"/>
    <s v="Yes"/>
    <s v="Yes"/>
    <s v="110124267764"/>
    <d v="2021-07-24T00:00:00"/>
    <d v="1899-12-30T16:27:12"/>
  </r>
  <r>
    <n v="6779"/>
    <s v="210000094408"/>
    <n v="60003706"/>
    <s v="YOGESH BALASAHEB MISAL"/>
    <x v="10"/>
    <s v="Nagpur"/>
    <x v="389"/>
    <m/>
    <x v="31"/>
    <s v="Executives"/>
    <s v="E3"/>
    <s v="Yes"/>
    <s v="Yes"/>
    <s v="Yes"/>
    <s v="Yes"/>
    <s v="Yes"/>
    <s v="Yes"/>
    <s v="Yes"/>
    <s v="110124816850"/>
    <d v="2021-07-31T00:00:00"/>
    <d v="1899-12-30T14:12:08"/>
  </r>
  <r>
    <n v="6791"/>
    <s v="210000084998"/>
    <n v="60021077"/>
    <s v="Abhishek Kumar"/>
    <x v="10"/>
    <s v="Nagpur"/>
    <x v="382"/>
    <m/>
    <x v="31"/>
    <s v="Workmen"/>
    <s v="W4"/>
    <s v="Yes"/>
    <s v="Yes"/>
    <s v="Yes"/>
    <s v="Yes"/>
    <s v="Yes"/>
    <s v="Yes"/>
    <s v="Yes"/>
    <s v="110125392256"/>
    <d v="2021-07-20T00:00:00"/>
    <d v="1899-12-30T19:23:36"/>
  </r>
  <r>
    <n v="6793"/>
    <s v="210000091289"/>
    <n v="60021000"/>
    <s v="Chaturbhuj Kumar Behara"/>
    <x v="10"/>
    <s v="Nagpur"/>
    <x v="389"/>
    <m/>
    <x v="31"/>
    <s v="Supervisors"/>
    <s v="S4"/>
    <s v="Yes"/>
    <s v="Yes"/>
    <s v="Yes"/>
    <s v="Yes"/>
    <s v="Yes"/>
    <s v="Yes"/>
    <s v="Yes"/>
    <s v="110125400386"/>
    <d v="2021-07-28T00:00:00"/>
    <d v="1899-12-30T18:01:02"/>
  </r>
  <r>
    <n v="6821"/>
    <s v="210000090981"/>
    <n v="60004110"/>
    <s v="MANUDHANE SUJAY SUNIL"/>
    <x v="10"/>
    <s v="Nagpur"/>
    <x v="397"/>
    <m/>
    <x v="30"/>
    <s v="Executives"/>
    <s v="E3"/>
    <s v="Yes"/>
    <s v="Yes"/>
    <s v="Yes"/>
    <s v="Yes"/>
    <s v="Yes"/>
    <s v="Yes"/>
    <s v="Yes"/>
    <s v="110126178569"/>
    <d v="2021-07-28T00:00:00"/>
    <d v="1899-12-30T16:08:20"/>
  </r>
  <r>
    <n v="6839"/>
    <s v="210000087893"/>
    <n v="60021041"/>
    <s v="Gobinda Chandra Samal"/>
    <x v="10"/>
    <s v="Nagpur"/>
    <x v="379"/>
    <m/>
    <x v="31"/>
    <s v="Workmen"/>
    <s v="W4"/>
    <s v="Yes"/>
    <s v="Yes"/>
    <s v="Yes"/>
    <s v="Yes"/>
    <s v="Yes"/>
    <s v="Yes"/>
    <s v="Yes"/>
    <s v="110131263206"/>
    <d v="2021-07-26T00:00:00"/>
    <d v="1899-12-30T13:38:50"/>
  </r>
  <r>
    <n v="6841"/>
    <s v="210000087358"/>
    <n v="60020819"/>
    <s v="Kamal  Narayan Sonwani"/>
    <x v="10"/>
    <s v="Nagpur"/>
    <x v="395"/>
    <m/>
    <x v="31"/>
    <s v="Supervisors"/>
    <s v="S4"/>
    <s v="Yes"/>
    <s v="Yes"/>
    <s v="Yes"/>
    <s v="Yes"/>
    <s v="Yes"/>
    <s v="Yes"/>
    <s v="Yes"/>
    <s v="110131289630"/>
    <d v="2021-07-26T00:00:00"/>
    <d v="1899-12-30T10:05:54"/>
  </r>
  <r>
    <n v="6857"/>
    <s v="210000087891"/>
    <n v="60002099"/>
    <s v="Vineet Kumar"/>
    <x v="10"/>
    <s v="Nagpur"/>
    <x v="377"/>
    <m/>
    <x v="30"/>
    <s v="Executives"/>
    <s v="E6"/>
    <s v="Yes"/>
    <s v="Yes"/>
    <s v="Yes"/>
    <s v="Yes"/>
    <s v="Yes"/>
    <s v="Yes"/>
    <s v="Yes"/>
    <s v="110132238770"/>
    <d v="2021-07-26T00:00:00"/>
    <d v="1899-12-30T13:37:00"/>
  </r>
  <r>
    <n v="6858"/>
    <s v="210000080329"/>
    <n v="60001436"/>
    <s v="Himanshu Rawat"/>
    <x v="10"/>
    <s v="Nagpur"/>
    <x v="404"/>
    <m/>
    <x v="30"/>
    <s v="Executives"/>
    <s v="E7"/>
    <s v="Yes"/>
    <s v="Yes"/>
    <s v="Yes"/>
    <s v="Yes"/>
    <s v="Yes"/>
    <s v="Yes"/>
    <s v="Yes"/>
    <s v="110132249977"/>
    <d v="2021-07-07T00:00:00"/>
    <d v="1899-12-30T16:33:13"/>
  </r>
  <r>
    <n v="6866"/>
    <s v="210000079022"/>
    <n v="60002057"/>
    <s v="N R Maragani"/>
    <x v="10"/>
    <s v="Nagpur"/>
    <x v="392"/>
    <m/>
    <x v="30"/>
    <s v="Executives"/>
    <s v="E6"/>
    <s v="Yes"/>
    <s v="Yes"/>
    <s v="Yes"/>
    <s v="Yes"/>
    <s v="Yes"/>
    <s v="Yes"/>
    <s v="Yes"/>
    <s v="110132468406"/>
    <d v="2021-07-03T00:00:00"/>
    <d v="1899-12-30T21:45:03"/>
  </r>
  <r>
    <n v="6880"/>
    <s v="210000089149"/>
    <n v="60001224"/>
    <s v="Sandesh Sopan Nagrare"/>
    <x v="10"/>
    <s v="Nagpur"/>
    <x v="384"/>
    <m/>
    <x v="30"/>
    <s v="Executives"/>
    <s v="E5"/>
    <s v="Yes"/>
    <s v="Yes"/>
    <s v="Yes"/>
    <s v="Yes"/>
    <s v="Yes"/>
    <s v="Yes"/>
    <s v="Yes"/>
    <s v="110133131681"/>
    <d v="2021-07-27T00:00:00"/>
    <d v="1899-12-30T13:26:20"/>
  </r>
  <r>
    <n v="6914"/>
    <s v="210000081515"/>
    <n v="60021159"/>
    <s v="Shrikant Krushnaji Bobade"/>
    <x v="10"/>
    <s v="Nagpur"/>
    <x v="391"/>
    <m/>
    <x v="30"/>
    <s v="Workmen"/>
    <s v="W5"/>
    <s v="Yes"/>
    <s v="Yes"/>
    <s v="Yes"/>
    <s v="Yes"/>
    <s v="Yes"/>
    <s v="Yes"/>
    <s v="Yes"/>
    <s v="110134017142"/>
    <d v="2021-07-10T00:00:00"/>
    <d v="1899-12-30T20:32:39"/>
  </r>
  <r>
    <n v="6915"/>
    <s v="210000079088"/>
    <n v="60003561"/>
    <s v="Paresh Patil"/>
    <x v="10"/>
    <s v="Nagpur"/>
    <x v="392"/>
    <m/>
    <x v="30"/>
    <s v="Executives"/>
    <s v="E4"/>
    <s v="Yes"/>
    <s v="Yes"/>
    <s v="Yes"/>
    <s v="Yes"/>
    <s v="Yes"/>
    <s v="Yes"/>
    <s v="Yes"/>
    <s v="110134036810"/>
    <d v="2021-07-04T00:00:00"/>
    <d v="1899-12-30T14:35:13"/>
  </r>
  <r>
    <n v="6945"/>
    <s v="210000088442"/>
    <n v="60021164"/>
    <s v="Ritesh Rai"/>
    <x v="10"/>
    <s v="Nagpur"/>
    <x v="382"/>
    <m/>
    <x v="31"/>
    <s v="Workmen"/>
    <s v="W5"/>
    <s v="Yes"/>
    <s v="Yes"/>
    <s v="Yes"/>
    <s v="Yes"/>
    <s v="Yes"/>
    <s v="Yes"/>
    <s v="Yes"/>
    <s v="110134561172"/>
    <d v="2021-07-26T00:00:00"/>
    <d v="1899-12-30T18:49:26"/>
  </r>
  <r>
    <n v="6950"/>
    <s v="210000082138"/>
    <n v="60010862"/>
    <s v="B L Kumre"/>
    <x v="10"/>
    <s v="Nagpur"/>
    <x v="377"/>
    <m/>
    <x v="30"/>
    <s v="Executives"/>
    <s v="E7"/>
    <s v="Yes"/>
    <s v="Yes"/>
    <s v="Yes"/>
    <s v="Yes"/>
    <s v="Yes"/>
    <s v="Yes"/>
    <s v="Yes"/>
    <s v="110134696085"/>
    <d v="2021-07-13T00:00:00"/>
    <d v="1899-12-30T11:02:44"/>
  </r>
  <r>
    <n v="6952"/>
    <s v="210000083067"/>
    <n v="60020867"/>
    <s v="Loknath Sahu"/>
    <x v="10"/>
    <s v="Nagpur"/>
    <x v="382"/>
    <m/>
    <x v="31"/>
    <s v="Supervisors"/>
    <s v="S4"/>
    <s v="Yes"/>
    <s v="Yes"/>
    <s v="Yes"/>
    <s v="Yes"/>
    <s v="Yes"/>
    <s v="Yes"/>
    <s v="Yes"/>
    <s v="110134896917"/>
    <d v="2021-07-15T00:00:00"/>
    <d v="1899-12-30T11:51:09"/>
  </r>
  <r>
    <n v="6953"/>
    <s v="210000083092"/>
    <n v="60021094"/>
    <s v="Ranjan Murmu"/>
    <x v="10"/>
    <s v="Nagpur"/>
    <x v="382"/>
    <m/>
    <x v="31"/>
    <s v="Supervisors"/>
    <s v="S2"/>
    <s v="Yes"/>
    <s v="Yes"/>
    <s v="Yes"/>
    <s v="Yes"/>
    <s v="Yes"/>
    <s v="Yes"/>
    <s v="Yes"/>
    <s v="110134930516"/>
    <d v="2021-07-15T00:00:00"/>
    <d v="1899-12-30T11:55:28"/>
  </r>
  <r>
    <n v="6968"/>
    <s v="210000083892"/>
    <n v="60020945"/>
    <s v="Rupesh  Ramesh Kumbhale"/>
    <x v="10"/>
    <s v="Nagpur"/>
    <x v="378"/>
    <m/>
    <x v="31"/>
    <s v="Workmen"/>
    <s v="W5"/>
    <s v="Yes"/>
    <s v="Yes"/>
    <s v="Yes"/>
    <s v="Yes"/>
    <s v="Yes"/>
    <s v="Yes"/>
    <s v="Yes"/>
    <s v="110135402064"/>
    <d v="2021-07-17T00:00:00"/>
    <d v="1899-12-30T16:24:08"/>
  </r>
  <r>
    <n v="6975"/>
    <s v="210000085035"/>
    <n v="60002890"/>
    <s v="Venkatakasiviswanadham G"/>
    <x v="10"/>
    <s v="Nagpur"/>
    <x v="378"/>
    <m/>
    <x v="31"/>
    <s v="Executives"/>
    <s v="E5"/>
    <s v="Yes"/>
    <s v="Yes"/>
    <s v="Yes"/>
    <s v="Yes"/>
    <s v="Yes"/>
    <s v="Yes"/>
    <s v="Yes"/>
    <s v="110135446050"/>
    <d v="2021-07-20T00:00:00"/>
    <d v="1899-12-30T21:48:59"/>
  </r>
  <r>
    <n v="6996"/>
    <s v="210000087804"/>
    <n v="60060060"/>
    <s v="Muraleedharan Pp"/>
    <x v="10"/>
    <s v="Nagpur"/>
    <x v="397"/>
    <m/>
    <x v="30"/>
    <s v="Executives"/>
    <s v="E2"/>
    <s v="Yes"/>
    <s v="Yes"/>
    <s v="Yes"/>
    <s v="Yes"/>
    <s v="Yes"/>
    <s v="Yes"/>
    <s v="Yes"/>
    <s v="110136162928"/>
    <d v="2021-07-26T00:00:00"/>
    <d v="1899-12-30T12:52:20"/>
  </r>
  <r>
    <n v="7015"/>
    <s v="210000086061"/>
    <n v="60003442"/>
    <s v="Sachin Yadav"/>
    <x v="10"/>
    <s v="Nagpur"/>
    <x v="377"/>
    <m/>
    <x v="30"/>
    <s v="Executives"/>
    <s v="E4"/>
    <s v="Yes"/>
    <s v="Yes"/>
    <s v="Yes"/>
    <s v="Yes"/>
    <s v="Yes"/>
    <s v="Yes"/>
    <s v="Yes"/>
    <s v="110141468967"/>
    <d v="2021-07-23T00:00:00"/>
    <d v="1899-12-30T11:57:22"/>
  </r>
  <r>
    <n v="7034"/>
    <s v="210000096895"/>
    <n v="60020850"/>
    <s v="Sudhir Dhanraj Meshram"/>
    <x v="10"/>
    <s v="Nagpur"/>
    <x v="393"/>
    <m/>
    <x v="30"/>
    <s v="Workmen"/>
    <s v="W5"/>
    <s v="Yes"/>
    <s v="Yes"/>
    <s v="Yes"/>
    <s v="Yes"/>
    <s v="Yes"/>
    <s v="Yes"/>
    <s v="Yes"/>
    <s v="110142179467"/>
    <d v="2021-08-07T00:00:00"/>
    <d v="1899-12-30T16:44:50"/>
  </r>
  <r>
    <n v="7050"/>
    <s v="210000091280"/>
    <n v="60020574"/>
    <s v="Ajay Kumar Pandey"/>
    <x v="10"/>
    <s v="Nagpur"/>
    <x v="377"/>
    <m/>
    <x v="30"/>
    <s v="Executives"/>
    <s v="E6"/>
    <s v="Yes"/>
    <s v="Yes"/>
    <s v="Yes"/>
    <s v="Yes"/>
    <s v="Yes"/>
    <s v="Yes"/>
    <s v="Yes"/>
    <s v="110142943270"/>
    <d v="2021-07-28T00:00:00"/>
    <d v="1899-12-30T17:56:48"/>
  </r>
  <r>
    <n v="7092"/>
    <s v="210000086122"/>
    <n v="60020859"/>
    <s v="Ramesh Kumar"/>
    <x v="10"/>
    <s v="Nagpur"/>
    <x v="377"/>
    <m/>
    <x v="30"/>
    <s v="Supervisors"/>
    <s v="S4"/>
    <s v="Yes"/>
    <s v="Yes"/>
    <s v="Yes"/>
    <s v="Yes"/>
    <s v="Yes"/>
    <s v="Yes"/>
    <s v="Yes"/>
    <s v="110143503849"/>
    <d v="2021-07-23T00:00:00"/>
    <d v="1899-12-30T12:44:56"/>
  </r>
  <r>
    <n v="7096"/>
    <s v="210000092910"/>
    <n v="60021217"/>
    <s v="Bhole Shankar Kumar"/>
    <x v="10"/>
    <s v="Nagpur"/>
    <x v="398"/>
    <m/>
    <x v="31"/>
    <s v="Supervisors"/>
    <s v="S2"/>
    <s v="Yes"/>
    <s v="Yes"/>
    <s v="Yes"/>
    <s v="Yes"/>
    <s v="Yes"/>
    <s v="Yes"/>
    <s v="Yes"/>
    <s v="110143614708"/>
    <d v="2021-07-30T00:00:00"/>
    <d v="1899-12-30T08:52:32"/>
  </r>
  <r>
    <n v="7098"/>
    <s v="210000090337"/>
    <n v="60021054"/>
    <s v="Netaji Patra"/>
    <x v="10"/>
    <s v="Nagpur"/>
    <x v="379"/>
    <m/>
    <x v="31"/>
    <s v="Workmen"/>
    <s v="W4"/>
    <s v="Yes"/>
    <s v="Yes"/>
    <s v="Yes"/>
    <s v="Yes"/>
    <s v="Yes"/>
    <s v="Yes"/>
    <s v="Yes"/>
    <s v="110143804704"/>
    <d v="2021-07-28T00:00:00"/>
    <d v="1899-12-30T11:26:04"/>
  </r>
  <r>
    <n v="7109"/>
    <s v="210000087783"/>
    <n v="60020878"/>
    <s v="Manoj Kumar Sahu"/>
    <x v="10"/>
    <s v="Nagpur"/>
    <x v="407"/>
    <m/>
    <x v="31"/>
    <s v="Workmen"/>
    <s v="W6"/>
    <s v="Yes"/>
    <s v="Yes"/>
    <s v="Yes"/>
    <s v="Yes"/>
    <s v="Yes"/>
    <s v="Yes"/>
    <s v="Yes"/>
    <s v="110144267021"/>
    <d v="2021-07-26T00:00:00"/>
    <d v="1899-12-30T12:44:40"/>
  </r>
  <r>
    <n v="7127"/>
    <s v="210000090626"/>
    <n v="60020586"/>
    <s v="Vinod Kumar Swarnkar"/>
    <x v="10"/>
    <s v="Nagpur"/>
    <x v="388"/>
    <m/>
    <x v="32"/>
    <s v="Executives"/>
    <s v="E5"/>
    <s v="Yes"/>
    <s v="Yes"/>
    <s v="Yes"/>
    <s v="Yes"/>
    <s v="Yes"/>
    <s v="Yes"/>
    <s v="Yes"/>
    <s v="110144554844"/>
    <d v="2021-07-28T00:00:00"/>
    <d v="1899-12-30T12:52:06"/>
  </r>
  <r>
    <n v="7133"/>
    <s v="210000088677"/>
    <n v="60004107"/>
    <s v="RAHUL VITTHAL VAGHOLI"/>
    <x v="10"/>
    <s v="Nagpur"/>
    <x v="380"/>
    <m/>
    <x v="30"/>
    <s v="Executives"/>
    <s v="E3"/>
    <s v="Yes"/>
    <s v="Yes"/>
    <s v="Yes"/>
    <s v="Yes"/>
    <s v="Yes"/>
    <s v="Yes"/>
    <s v="Yes"/>
    <s v="110144825000"/>
    <d v="2021-07-27T00:00:00"/>
    <d v="1899-12-30T10:07:07"/>
  </r>
  <r>
    <n v="7138"/>
    <s v="210000089371"/>
    <n v="60020989"/>
    <s v="Kokate Vishal"/>
    <x v="10"/>
    <s v="Nagpur"/>
    <x v="388"/>
    <m/>
    <x v="32"/>
    <s v="Supervisors"/>
    <s v="S4"/>
    <s v="Yes"/>
    <s v="Yes"/>
    <s v="Yes"/>
    <s v="Yes"/>
    <s v="Yes"/>
    <s v="Yes"/>
    <s v="Yes"/>
    <s v="110145167317"/>
    <d v="2021-07-27T00:00:00"/>
    <d v="1899-12-30T15:39:44"/>
  </r>
  <r>
    <n v="7185"/>
    <s v="210000093767"/>
    <n v="60003085"/>
    <s v="SAURABH VASANTRAO BANGADE"/>
    <x v="10"/>
    <s v="Nagpur"/>
    <x v="411"/>
    <m/>
    <x v="30"/>
    <s v="Executives"/>
    <s v="E4"/>
    <s v="Yes"/>
    <s v="Yes"/>
    <s v="Yes"/>
    <s v="Yes"/>
    <s v="Yes"/>
    <s v="Yes"/>
    <s v="Yes"/>
    <s v="110151605008"/>
    <d v="2021-07-30T00:00:00"/>
    <d v="1899-12-30T16:57:08"/>
  </r>
  <r>
    <n v="7189"/>
    <s v="210000090119"/>
    <n v="60003466"/>
    <s v="VIMAL KUMAR"/>
    <x v="10"/>
    <s v="Nagpur"/>
    <x v="389"/>
    <m/>
    <x v="31"/>
    <s v="Executives"/>
    <s v="E4"/>
    <s v="Yes"/>
    <s v="Yes"/>
    <s v="Yes"/>
    <s v="Yes"/>
    <s v="Yes"/>
    <s v="Yes"/>
    <s v="Yes"/>
    <s v="110151996547"/>
    <d v="2021-07-28T00:00:00"/>
    <d v="1899-12-30T10:22:13"/>
  </r>
  <r>
    <n v="7211"/>
    <s v="210000086018"/>
    <n v="60003288"/>
    <s v="Govinda Yadav"/>
    <x v="10"/>
    <s v="Nagpur"/>
    <x v="377"/>
    <m/>
    <x v="30"/>
    <s v="Executives"/>
    <s v="E4"/>
    <s v="Yes"/>
    <s v="Yes"/>
    <s v="Yes"/>
    <s v="Yes"/>
    <s v="Yes"/>
    <s v="Yes"/>
    <s v="Yes"/>
    <s v="110153162038"/>
    <d v="2021-07-23T00:00:00"/>
    <d v="1899-12-30T11:51:39"/>
  </r>
  <r>
    <n v="7213"/>
    <s v="210000081445"/>
    <n v="60021223"/>
    <s v="Arabinda Kumar Panda"/>
    <x v="10"/>
    <s v="Nagpur"/>
    <x v="381"/>
    <m/>
    <x v="30"/>
    <s v="Executives"/>
    <s v="E2"/>
    <s v="Yes"/>
    <s v="Yes"/>
    <s v="Yes"/>
    <s v="Yes"/>
    <s v="Yes"/>
    <s v="Yes"/>
    <s v="Yes"/>
    <s v="110153170222"/>
    <d v="2021-07-10T00:00:00"/>
    <d v="1899-12-30T17:08:50"/>
  </r>
  <r>
    <n v="7215"/>
    <s v="210000080297"/>
    <n v="60002515"/>
    <s v="Randeep Singh Khalsa"/>
    <x v="10"/>
    <s v="Nagpur"/>
    <x v="377"/>
    <m/>
    <x v="30"/>
    <s v="Executives"/>
    <s v="E6"/>
    <s v="Yes"/>
    <s v="Yes"/>
    <s v="Yes"/>
    <s v="Yes"/>
    <s v="Yes"/>
    <s v="Yes"/>
    <s v="Yes"/>
    <s v="110153170558"/>
    <d v="2021-07-07T00:00:00"/>
    <d v="1899-12-30T15:52:58"/>
  </r>
  <r>
    <n v="7216"/>
    <s v="210000093907"/>
    <n v="60020267"/>
    <s v="Ram Kumar Sahu"/>
    <x v="10"/>
    <s v="Nagpur"/>
    <x v="399"/>
    <m/>
    <x v="31"/>
    <s v="Supervisors"/>
    <s v="SSG"/>
    <s v="Yes"/>
    <s v="Yes"/>
    <s v="Yes"/>
    <s v="Yes"/>
    <s v="Yes"/>
    <s v="Yes"/>
    <s v="Yes"/>
    <s v="110153171788"/>
    <d v="2021-07-30T00:00:00"/>
    <d v="1899-12-30T18:42:57"/>
  </r>
  <r>
    <n v="7228"/>
    <s v="210000082126"/>
    <n v="60001719"/>
    <s v="Neeraj Singh Gautam"/>
    <x v="10"/>
    <s v="Nagpur"/>
    <x v="377"/>
    <m/>
    <x v="30"/>
    <s v="Executives"/>
    <s v="E7"/>
    <s v="Yes"/>
    <s v="Yes"/>
    <s v="Yes"/>
    <s v="Yes"/>
    <s v="Yes"/>
    <s v="Yes"/>
    <s v="Yes"/>
    <s v="110153234078"/>
    <d v="2021-07-13T00:00:00"/>
    <d v="1899-12-30T10:24:01"/>
  </r>
  <r>
    <n v="7248"/>
    <s v="210000091058"/>
    <n v="60020803"/>
    <s v="Tejprakash Sahu"/>
    <x v="10"/>
    <s v="Nagpur"/>
    <x v="398"/>
    <m/>
    <x v="31"/>
    <s v="Supervisors"/>
    <s v="S4"/>
    <s v="Yes"/>
    <s v="Yes"/>
    <s v="Yes"/>
    <s v="Yes"/>
    <s v="Yes"/>
    <s v="Yes"/>
    <s v="Yes"/>
    <s v="110153665911"/>
    <d v="2021-07-28T00:00:00"/>
    <d v="1899-12-30T16:39:54"/>
  </r>
  <r>
    <n v="7249"/>
    <s v="210000092880"/>
    <n v="60021063"/>
    <s v="Simanchala Maharana"/>
    <x v="10"/>
    <s v="Nagpur"/>
    <x v="398"/>
    <m/>
    <x v="31"/>
    <s v="Workmen"/>
    <s v="W4"/>
    <s v="Yes"/>
    <s v="Yes"/>
    <s v="Yes"/>
    <s v="Yes"/>
    <s v="Yes"/>
    <s v="Yes"/>
    <s v="Yes"/>
    <s v="110153754877"/>
    <d v="2021-07-30T00:00:00"/>
    <d v="1899-12-30T07:05:44"/>
  </r>
  <r>
    <n v="7263"/>
    <s v="210000092317"/>
    <n v="60003057"/>
    <s v="Arvind Choudhary"/>
    <x v="10"/>
    <s v="Nagpur"/>
    <x v="398"/>
    <m/>
    <x v="31"/>
    <s v="Executives"/>
    <s v="E4"/>
    <s v="Yes"/>
    <s v="Yes"/>
    <s v="Yes"/>
    <s v="Yes"/>
    <s v="Yes"/>
    <s v="Yes"/>
    <s v="Yes"/>
    <s v="110154276535"/>
    <d v="2021-07-29T00:00:00"/>
    <d v="1899-12-30T15:31:16"/>
  </r>
  <r>
    <n v="7269"/>
    <s v="210000096529"/>
    <n v="60003793"/>
    <s v="Manish Kumar"/>
    <x v="10"/>
    <s v="Nagpur"/>
    <x v="389"/>
    <m/>
    <x v="31"/>
    <s v="Executives"/>
    <s v="E2"/>
    <s v="Yes"/>
    <s v="Yes"/>
    <s v="Yes"/>
    <s v="Yes"/>
    <s v="Yes"/>
    <s v="Yes"/>
    <s v="Yes"/>
    <s v="110154339021"/>
    <d v="2021-08-06T00:00:00"/>
    <d v="1899-12-30T15:09:35"/>
  </r>
  <r>
    <n v="7276"/>
    <s v="210000090427"/>
    <n v="60020465"/>
    <s v="Sanjay Krishnarao Dabir"/>
    <x v="10"/>
    <s v="Nagpur"/>
    <x v="377"/>
    <m/>
    <x v="30"/>
    <s v="Supervisors"/>
    <s v="SSG"/>
    <s v="Yes"/>
    <s v="Yes"/>
    <s v="Yes"/>
    <s v="Yes"/>
    <s v="Yes"/>
    <s v="Yes"/>
    <s v="Yes"/>
    <s v="110154512200"/>
    <d v="2021-07-28T00:00:00"/>
    <d v="1899-12-30T11:49:06"/>
  </r>
  <r>
    <n v="7281"/>
    <s v="210000087993"/>
    <n v="60020974"/>
    <s v="Ranjith Kumar Panigrahi"/>
    <x v="10"/>
    <s v="Nagpur"/>
    <x v="391"/>
    <m/>
    <x v="30"/>
    <s v="Supervisors"/>
    <s v="S4"/>
    <s v="Yes"/>
    <s v="Yes"/>
    <s v="Yes"/>
    <s v="Yes"/>
    <s v="Yes"/>
    <s v="Yes"/>
    <s v="Yes"/>
    <s v="110154556827"/>
    <d v="2021-07-26T00:00:00"/>
    <d v="1899-12-30T14:59:53"/>
  </r>
  <r>
    <n v="7299"/>
    <s v="210000078961"/>
    <n v="60021071"/>
    <s v="Sabdul Noorahammad Basha"/>
    <x v="10"/>
    <s v="Nagpur"/>
    <x v="392"/>
    <m/>
    <x v="30"/>
    <s v="Supervisors"/>
    <s v="S3"/>
    <s v="Yes"/>
    <s v="Yes"/>
    <s v="Yes"/>
    <s v="Yes"/>
    <s v="Yes"/>
    <s v="Yes"/>
    <s v="Yes"/>
    <s v="110155395275"/>
    <d v="2021-07-03T00:00:00"/>
    <d v="1899-12-30T16:38:46"/>
  </r>
  <r>
    <n v="7305"/>
    <s v="210000082808"/>
    <n v="60003959"/>
    <s v="Subham kumar Verma"/>
    <x v="10"/>
    <s v="Nagpur"/>
    <x v="404"/>
    <m/>
    <x v="30"/>
    <s v="Executives"/>
    <s v="E3"/>
    <s v="Yes"/>
    <s v="Yes"/>
    <s v="Yes"/>
    <s v="Yes"/>
    <s v="Yes"/>
    <s v="Yes"/>
    <s v="Yes"/>
    <s v="110155461467"/>
    <d v="2021-07-14T00:00:00"/>
    <d v="1899-12-30T15:27:24"/>
  </r>
  <r>
    <n v="7320"/>
    <s v="210000086032"/>
    <n v="60021172"/>
    <s v="Tarra Sankara Rao"/>
    <x v="10"/>
    <s v="Nagpur"/>
    <x v="382"/>
    <m/>
    <x v="31"/>
    <s v="Supervisors"/>
    <s v="S2"/>
    <s v="Yes"/>
    <s v="Yes"/>
    <s v="Yes"/>
    <s v="Yes"/>
    <s v="Yes"/>
    <s v="Yes"/>
    <s v="Yes"/>
    <s v="110155578322"/>
    <d v="2021-07-23T00:00:00"/>
    <d v="1899-12-30T11:36:29"/>
  </r>
  <r>
    <n v="7352"/>
    <s v="210000084776"/>
    <n v="60010908"/>
    <s v="Premprakash Ramkrishna Wankhede"/>
    <x v="10"/>
    <s v="Nagpur"/>
    <x v="377"/>
    <m/>
    <x v="30"/>
    <s v="Executives"/>
    <s v="E8"/>
    <s v="Yes"/>
    <s v="Yes"/>
    <s v="Yes"/>
    <s v="Yes"/>
    <s v="Yes"/>
    <s v="Yes"/>
    <s v="Yes"/>
    <s v="110161281727"/>
    <d v="2021-07-20T00:00:00"/>
    <d v="1899-12-30T13:24:44"/>
  </r>
  <r>
    <n v="7353"/>
    <s v="210000085463"/>
    <n v="60001772"/>
    <s v="Parag Chandrawar"/>
    <x v="10"/>
    <s v="Nagpur"/>
    <x v="407"/>
    <m/>
    <x v="31"/>
    <s v="Executives"/>
    <s v="E6"/>
    <s v="Yes"/>
    <s v="Yes"/>
    <s v="Yes"/>
    <s v="Yes"/>
    <s v="Yes"/>
    <s v="Yes"/>
    <s v="Yes"/>
    <s v="110161604903"/>
    <d v="2021-07-22T00:00:00"/>
    <d v="1899-12-30T12:35:16"/>
  </r>
  <r>
    <n v="7354"/>
    <s v="210000086288"/>
    <n v="60003874"/>
    <s v="Bhargav Naidu Rongala"/>
    <x v="10"/>
    <s v="Nagpur"/>
    <x v="378"/>
    <m/>
    <x v="31"/>
    <s v="Executives"/>
    <s v="E2"/>
    <s v="Yes"/>
    <s v="Yes"/>
    <s v="Yes"/>
    <s v="Yes"/>
    <s v="Yes"/>
    <s v="Yes"/>
    <s v="Yes"/>
    <s v="110161797523"/>
    <d v="2021-07-23T00:00:00"/>
    <d v="1899-12-30T16:02:19"/>
  </r>
  <r>
    <n v="7359"/>
    <s v="210000089126"/>
    <n v="60021161"/>
    <s v="Ajay Kumar Kaushik"/>
    <x v="10"/>
    <s v="Nagpur"/>
    <x v="378"/>
    <m/>
    <x v="31"/>
    <s v="Supervisors"/>
    <s v="S2"/>
    <s v="Yes"/>
    <s v="Yes"/>
    <s v="Yes"/>
    <s v="Yes"/>
    <s v="Yes"/>
    <s v="Yes"/>
    <s v="Yes"/>
    <s v="110161998919"/>
    <d v="2021-07-27T00:00:00"/>
    <d v="1899-12-30T13:00:58"/>
  </r>
  <r>
    <n v="7367"/>
    <s v="210000086678"/>
    <n v="60025038"/>
    <s v="Mariamma Thomas"/>
    <x v="10"/>
    <s v="Nagpur"/>
    <x v="406"/>
    <m/>
    <x v="30"/>
    <s v="Executives"/>
    <s v="E7"/>
    <s v="Yes"/>
    <s v="Yes"/>
    <s v="Yes"/>
    <s v="Yes"/>
    <s v="Yes"/>
    <s v="Yes"/>
    <s v="Yes"/>
    <s v="110162142515"/>
    <d v="2021-07-24T00:00:00"/>
    <d v="1899-12-30T11:28:44"/>
  </r>
  <r>
    <n v="7369"/>
    <s v="210000080757"/>
    <n v="60020499"/>
    <s v="Sudhakar Mahadeorao Parate"/>
    <x v="10"/>
    <s v="Nagpur"/>
    <x v="381"/>
    <m/>
    <x v="30"/>
    <s v="Executives"/>
    <s v="E8"/>
    <s v="Yes"/>
    <s v="Yes"/>
    <s v="Yes"/>
    <s v="Yes"/>
    <s v="Yes"/>
    <s v="Yes"/>
    <s v="Yes"/>
    <s v="110162207993"/>
    <d v="2021-07-08T00:00:00"/>
    <d v="1899-12-30T16:06:38"/>
  </r>
  <r>
    <n v="7390"/>
    <s v="210000100305"/>
    <n v="60020811"/>
    <s v="Md Mumtaz Ali"/>
    <x v="10"/>
    <s v="Nagpur"/>
    <x v="412"/>
    <m/>
    <x v="30"/>
    <s v="Supervisors"/>
    <s v="S4"/>
    <s v="Yes"/>
    <s v="Yes"/>
    <s v="Yes"/>
    <s v="Yes"/>
    <s v="Yes"/>
    <s v="Yes"/>
    <s v="Yes"/>
    <s v="110163180160"/>
    <d v="2021-08-21T00:00:00"/>
    <d v="1899-12-30T09:07:05"/>
  </r>
  <r>
    <n v="7394"/>
    <s v="210000090977"/>
    <n v="60060184"/>
    <s v="Jayant Kumar Minz"/>
    <x v="10"/>
    <s v="Nagpur"/>
    <x v="377"/>
    <m/>
    <x v="30"/>
    <s v="Executives"/>
    <s v="E6"/>
    <s v="Yes"/>
    <s v="Yes"/>
    <s v="Yes"/>
    <s v="Yes"/>
    <s v="Yes"/>
    <s v="Yes"/>
    <s v="Yes"/>
    <s v="110163216171"/>
    <d v="2021-07-28T00:00:00"/>
    <d v="1899-12-30T16:06:10"/>
  </r>
  <r>
    <n v="7418"/>
    <s v="210000090028"/>
    <n v="60021233"/>
    <s v="Turkar ManojKumar Tarachand"/>
    <x v="10"/>
    <s v="Nagpur"/>
    <x v="389"/>
    <m/>
    <x v="31"/>
    <s v="Supervisors"/>
    <s v="S2"/>
    <s v="Yes"/>
    <s v="Yes"/>
    <s v="Yes"/>
    <s v="Yes"/>
    <s v="Yes"/>
    <s v="Yes"/>
    <s v="Yes"/>
    <s v="110163822389"/>
    <d v="2021-07-28T00:00:00"/>
    <d v="1899-12-30T09:55:18"/>
  </r>
  <r>
    <n v="7419"/>
    <s v="210000080004"/>
    <n v="60003971"/>
    <s v="Harinath Morampudi"/>
    <x v="10"/>
    <s v="Nagpur"/>
    <x v="377"/>
    <m/>
    <x v="30"/>
    <s v="Executives"/>
    <s v="E3"/>
    <s v="Yes"/>
    <s v="Yes"/>
    <s v="Yes"/>
    <s v="Yes"/>
    <s v="Yes"/>
    <s v="Yes"/>
    <s v="Yes"/>
    <s v="110163869325"/>
    <d v="2021-07-06T00:00:00"/>
    <d v="1899-12-30T17:51:25"/>
  </r>
  <r>
    <n v="7421"/>
    <s v="210000084538"/>
    <n v="60020650"/>
    <s v="Pritam Sadashiv Borkar"/>
    <x v="10"/>
    <s v="Nagpur"/>
    <x v="386"/>
    <m/>
    <x v="30"/>
    <s v="Executives"/>
    <s v="E6"/>
    <s v="Yes"/>
    <s v="Yes"/>
    <s v="Yes"/>
    <s v="Yes"/>
    <s v="Yes"/>
    <s v="Yes"/>
    <s v="Yes"/>
    <s v="110164028728"/>
    <d v="2021-07-19T00:00:00"/>
    <d v="1899-12-30T21:20:32"/>
  </r>
  <r>
    <n v="7426"/>
    <s v="210000086869"/>
    <n v="60021165"/>
    <s v="Gyan Prakash"/>
    <x v="10"/>
    <s v="Nagpur"/>
    <x v="407"/>
    <m/>
    <x v="31"/>
    <s v="Workmen"/>
    <s v="W5"/>
    <s v="Yes"/>
    <s v="Yes"/>
    <s v="Yes"/>
    <s v="Yes"/>
    <s v="Yes"/>
    <s v="Yes"/>
    <s v="Yes"/>
    <s v="110164267289"/>
    <d v="2021-07-24T00:00:00"/>
    <d v="1899-12-30T16:35:47"/>
  </r>
  <r>
    <n v="7431"/>
    <s v="210000085874"/>
    <n v="60065052"/>
    <s v="Sanju Kumar"/>
    <x v="10"/>
    <s v="Nagpur"/>
    <x v="407"/>
    <m/>
    <x v="31"/>
    <s v="Supervisors"/>
    <s v="S4"/>
    <s v="Yes"/>
    <s v="Yes"/>
    <s v="Yes"/>
    <s v="Yes"/>
    <s v="Yes"/>
    <s v="Yes"/>
    <s v="Yes"/>
    <s v="110164311095"/>
    <d v="2021-07-23T00:00:00"/>
    <d v="1899-12-30T09:29:33"/>
  </r>
  <r>
    <n v="7437"/>
    <s v="210000089154"/>
    <n v="60020912"/>
    <s v="Ajay Mahadeorao Kapse"/>
    <x v="10"/>
    <s v="Nagpur"/>
    <x v="384"/>
    <m/>
    <x v="30"/>
    <s v="Executives"/>
    <s v="E7"/>
    <s v="Yes"/>
    <s v="Yes"/>
    <s v="Yes"/>
    <s v="Yes"/>
    <s v="Yes"/>
    <s v="Yes"/>
    <s v="Yes"/>
    <s v="110164377484"/>
    <d v="2021-07-27T00:00:00"/>
    <d v="1899-12-30T13:11:15"/>
  </r>
  <r>
    <n v="7463"/>
    <s v="210000091655"/>
    <n v="60020743"/>
    <s v="Ajay  Ghansham Girhepunje"/>
    <x v="10"/>
    <s v="Nagpur"/>
    <x v="407"/>
    <m/>
    <x v="31"/>
    <s v="Workmen"/>
    <s v="W5"/>
    <s v="Yes"/>
    <s v="Yes"/>
    <s v="Yes"/>
    <s v="Yes"/>
    <s v="Yes"/>
    <s v="Yes"/>
    <s v="Yes"/>
    <s v="110165456471"/>
    <d v="2021-07-29T00:00:00"/>
    <d v="1899-12-30T09:57:56"/>
  </r>
  <r>
    <n v="7470"/>
    <s v="210000082828"/>
    <n v="60003570"/>
    <s v="Shubham Akkewar"/>
    <x v="10"/>
    <s v="Nagpur"/>
    <x v="404"/>
    <m/>
    <x v="30"/>
    <s v="Executives"/>
    <s v="E4"/>
    <s v="Yes"/>
    <s v="Yes"/>
    <s v="Yes"/>
    <s v="Yes"/>
    <s v="Yes"/>
    <s v="Yes"/>
    <s v="Yes"/>
    <s v="110165503966"/>
    <d v="2021-07-14T00:00:00"/>
    <d v="1899-12-30T15:40:57"/>
  </r>
  <r>
    <n v="7482"/>
    <s v="210000090734"/>
    <n v="60001861"/>
    <s v="Swapnil Decemberrao Bendle"/>
    <x v="10"/>
    <s v="Nagpur"/>
    <x v="386"/>
    <m/>
    <x v="30"/>
    <s v="Executives"/>
    <s v="E6"/>
    <s v="Yes"/>
    <s v="Yes"/>
    <s v="Yes"/>
    <s v="Yes"/>
    <s v="Yes"/>
    <s v="Yes"/>
    <s v="Yes"/>
    <s v="110165654385"/>
    <d v="2021-07-28T00:00:00"/>
    <d v="1899-12-30T13:40:06"/>
  </r>
  <r>
    <n v="7484"/>
    <s v="210000078800"/>
    <n v="60020828"/>
    <s v="Avinash Tiwari"/>
    <x v="10"/>
    <s v="Nagpur"/>
    <x v="407"/>
    <m/>
    <x v="31"/>
    <s v="Workmen"/>
    <s v="W5"/>
    <s v="Yes"/>
    <s v="Yes"/>
    <s v="Yes"/>
    <s v="Yes"/>
    <s v="Yes"/>
    <s v="Yes"/>
    <s v="Yes"/>
    <s v="110165688200"/>
    <d v="2021-07-03T00:00:00"/>
    <d v="1899-12-30T11:08:35"/>
  </r>
  <r>
    <n v="7485"/>
    <s v="210000086687"/>
    <n v="60020765"/>
    <s v="Sanjay Singh Thakur"/>
    <x v="10"/>
    <s v="Nagpur"/>
    <x v="382"/>
    <m/>
    <x v="31"/>
    <s v="Workmen"/>
    <s v="W5"/>
    <s v="Yes"/>
    <s v="Yes"/>
    <s v="Yes"/>
    <s v="Yes"/>
    <s v="Yes"/>
    <s v="Yes"/>
    <s v="Yes"/>
    <s v="110165688245"/>
    <d v="2021-07-24T00:00:00"/>
    <d v="1899-12-30T11:42:38"/>
  </r>
  <r>
    <n v="7510"/>
    <s v="210000080167"/>
    <n v="60001420"/>
    <s v="Nishi Rathore"/>
    <x v="10"/>
    <s v="Nagpur"/>
    <x v="377"/>
    <m/>
    <x v="30"/>
    <s v="Executives"/>
    <s v="E7"/>
    <s v="Yes"/>
    <s v="Yes"/>
    <s v="Yes"/>
    <s v="Yes"/>
    <s v="Yes"/>
    <s v="Yes"/>
    <s v="Yes"/>
    <s v="110171222555"/>
    <d v="2021-07-07T00:00:00"/>
    <d v="1899-12-30T11:48:23"/>
  </r>
  <r>
    <n v="7514"/>
    <s v="210000089266"/>
    <n v="60030572"/>
    <s v="Balanarayan K P"/>
    <x v="10"/>
    <s v="Nagpur"/>
    <x v="377"/>
    <m/>
    <x v="30"/>
    <s v="Executives"/>
    <s v="E8"/>
    <s v="Yes"/>
    <s v="Yes"/>
    <s v="Yes"/>
    <s v="Yes"/>
    <s v="Yes"/>
    <s v="Yes"/>
    <s v="Yes"/>
    <s v="110172001418"/>
    <d v="2021-07-27T00:00:00"/>
    <d v="1899-12-30T14:55:47"/>
  </r>
  <r>
    <n v="7515"/>
    <s v="210000093717"/>
    <n v="60021314"/>
    <s v="Shashi Ranjan"/>
    <x v="10"/>
    <s v="Nagpur"/>
    <x v="377"/>
    <m/>
    <x v="30"/>
    <s v="Supervisors"/>
    <s v="S1"/>
    <s v="Yes"/>
    <s v="Yes"/>
    <s v="Yes"/>
    <s v="Yes"/>
    <s v="Yes"/>
    <s v="Yes"/>
    <s v="Yes"/>
    <s v="110172022401"/>
    <d v="2021-07-30T00:00:00"/>
    <d v="1899-12-30T16:28:51"/>
  </r>
  <r>
    <n v="7518"/>
    <s v="210000087740"/>
    <n v="60020720"/>
    <s v="Datta Masaji Vhatkar"/>
    <x v="10"/>
    <s v="Nagpur"/>
    <x v="394"/>
    <m/>
    <x v="30"/>
    <s v="Supervisors"/>
    <s v="S4"/>
    <s v="Yes"/>
    <s v="Yes"/>
    <s v="Yes"/>
    <s v="Yes"/>
    <s v="Yes"/>
    <s v="Yes"/>
    <s v="Yes"/>
    <s v="110172036783"/>
    <d v="2021-07-26T00:00:00"/>
    <d v="1899-12-30T12:28:11"/>
  </r>
  <r>
    <n v="7522"/>
    <s v="210000080166"/>
    <n v="60001458"/>
    <s v="Kamal  Kumar Rathore"/>
    <x v="10"/>
    <s v="Nagpur"/>
    <x v="377"/>
    <m/>
    <x v="30"/>
    <s v="Executives"/>
    <s v="E7"/>
    <s v="Yes"/>
    <s v="Yes"/>
    <s v="Yes"/>
    <s v="Yes"/>
    <s v="Yes"/>
    <s v="Yes"/>
    <s v="Yes"/>
    <s v="110172183623"/>
    <d v="2021-07-07T00:00:00"/>
    <d v="1899-12-30T11:47:20"/>
  </r>
  <r>
    <n v="7530"/>
    <s v="210000084492"/>
    <n v="60021224"/>
    <s v="Vivek Roy"/>
    <x v="10"/>
    <s v="Nagpur"/>
    <x v="377"/>
    <m/>
    <x v="30"/>
    <s v="Executives"/>
    <s v="E3"/>
    <s v="Yes"/>
    <s v="Yes"/>
    <s v="Yes"/>
    <s v="Yes"/>
    <s v="Yes"/>
    <s v="Yes"/>
    <s v="Yes"/>
    <s v="110172953917"/>
    <d v="2021-07-19T00:00:00"/>
    <d v="1899-12-30T17:08:01"/>
  </r>
  <r>
    <n v="7535"/>
    <s v="210000096785"/>
    <n v="60001613"/>
    <s v="Anurag Kumar"/>
    <x v="10"/>
    <s v="Nagpur"/>
    <x v="403"/>
    <m/>
    <x v="30"/>
    <s v="Executives"/>
    <s v="E6"/>
    <s v="Yes"/>
    <s v="Yes"/>
    <s v="Yes"/>
    <s v="Yes"/>
    <s v="Yes"/>
    <s v="Yes"/>
    <s v="Yes"/>
    <s v="110173057479"/>
    <d v="2021-08-07T00:00:00"/>
    <d v="1899-12-30T11:27:08"/>
  </r>
  <r>
    <n v="7537"/>
    <s v="210000090369"/>
    <n v="60001989"/>
    <s v="Pawan Kumar"/>
    <x v="10"/>
    <s v="Nagpur"/>
    <x v="395"/>
    <m/>
    <x v="31"/>
    <s v="Executives"/>
    <s v="E6"/>
    <s v="Yes"/>
    <s v="Yes"/>
    <s v="Yes"/>
    <s v="Yes"/>
    <s v="Yes"/>
    <s v="Yes"/>
    <s v="Yes"/>
    <s v="110173089221"/>
    <d v="2021-07-28T00:00:00"/>
    <d v="1899-12-30T11:31:07"/>
  </r>
  <r>
    <n v="7539"/>
    <s v="210000089611"/>
    <n v="60020553"/>
    <s v="Ajay  Kumar Rawal"/>
    <x v="10"/>
    <s v="Nagpur"/>
    <x v="387"/>
    <m/>
    <x v="31"/>
    <s v="Executives"/>
    <s v="E5"/>
    <s v="Yes"/>
    <s v="Yes"/>
    <s v="Yes"/>
    <s v="Yes"/>
    <s v="Yes"/>
    <s v="Yes"/>
    <s v="Yes"/>
    <s v="110173104512"/>
    <d v="2021-07-27T00:00:00"/>
    <d v="1899-12-30T17:17:21"/>
  </r>
  <r>
    <n v="7548"/>
    <s v="210000079480"/>
    <n v="60003698"/>
    <s v="ARJUN PATEL"/>
    <x v="10"/>
    <s v="Nagpur"/>
    <x v="381"/>
    <m/>
    <x v="30"/>
    <s v="Executives"/>
    <s v="E3"/>
    <s v="Yes"/>
    <s v="Yes"/>
    <s v="Yes"/>
    <s v="Yes"/>
    <s v="Yes"/>
    <s v="Yes"/>
    <s v="Yes"/>
    <s v="110173175743"/>
    <d v="2021-07-05T00:00:00"/>
    <d v="1899-12-30T16:15:26"/>
  </r>
  <r>
    <n v="7565"/>
    <s v="210000088044"/>
    <n v="60021014"/>
    <s v="Sant Kumar"/>
    <x v="10"/>
    <s v="Nagpur"/>
    <x v="379"/>
    <m/>
    <x v="31"/>
    <s v="Supervisors"/>
    <s v="S3"/>
    <s v="Yes"/>
    <s v="Yes"/>
    <s v="Yes"/>
    <s v="Yes"/>
    <s v="Yes"/>
    <s v="Yes"/>
    <s v="Yes"/>
    <s v="110173516638"/>
    <d v="2021-07-26T00:00:00"/>
    <d v="1899-12-30T15:36:09"/>
  </r>
  <r>
    <n v="7581"/>
    <s v="210000093648"/>
    <n v="60001350"/>
    <s v="Bhaskar T Jadhav"/>
    <x v="10"/>
    <s v="Nagpur"/>
    <x v="384"/>
    <m/>
    <x v="30"/>
    <s v="Executives"/>
    <s v="E5"/>
    <s v="Yes"/>
    <s v="Yes"/>
    <s v="Yes"/>
    <s v="Yes"/>
    <s v="Yes"/>
    <s v="Yes"/>
    <s v="Yes"/>
    <s v="110174208525"/>
    <d v="2021-07-30T00:00:00"/>
    <d v="1899-12-30T15:51:49"/>
  </r>
  <r>
    <n v="7582"/>
    <s v="210000085451"/>
    <n v="60060054"/>
    <s v="Jayan J"/>
    <x v="10"/>
    <s v="Nagpur"/>
    <x v="392"/>
    <m/>
    <x v="30"/>
    <s v="Executives"/>
    <s v="E2"/>
    <s v="Yes"/>
    <s v="Yes"/>
    <s v="Yes"/>
    <s v="Yes"/>
    <s v="Yes"/>
    <s v="Yes"/>
    <s v="Yes"/>
    <s v="110174233084"/>
    <d v="2021-07-22T00:00:00"/>
    <d v="1899-12-30T12:09:46"/>
  </r>
  <r>
    <n v="7587"/>
    <s v="210000090715"/>
    <n v="60002351"/>
    <s v="Vayalpati Amaranadha Reddy"/>
    <x v="10"/>
    <s v="Nagpur"/>
    <x v="389"/>
    <m/>
    <x v="31"/>
    <s v="Executives"/>
    <s v="E6"/>
    <s v="Yes"/>
    <s v="Yes"/>
    <s v="Yes"/>
    <s v="Yes"/>
    <s v="Yes"/>
    <s v="Yes"/>
    <s v="Yes"/>
    <s v="110174267574"/>
    <d v="2021-07-28T00:00:00"/>
    <d v="1899-12-30T13:45:03"/>
  </r>
  <r>
    <n v="7620"/>
    <s v="210000089432"/>
    <n v="60021053"/>
    <s v="Manoj Kumar"/>
    <x v="10"/>
    <s v="Nagpur"/>
    <x v="395"/>
    <m/>
    <x v="31"/>
    <s v="Workmen"/>
    <s v="W4"/>
    <s v="Yes"/>
    <s v="Yes"/>
    <s v="Yes"/>
    <s v="Yes"/>
    <s v="Yes"/>
    <s v="Yes"/>
    <s v="Yes"/>
    <s v="110175211502"/>
    <d v="2021-07-27T00:00:00"/>
    <d v="1899-12-30T16:14:34"/>
  </r>
  <r>
    <n v="7622"/>
    <s v="210000090771"/>
    <n v="60021024"/>
    <s v="Santosh Kumar Sahoo"/>
    <x v="10"/>
    <s v="Nagpur"/>
    <x v="378"/>
    <m/>
    <x v="31"/>
    <s v="Supervisors"/>
    <s v="S3"/>
    <s v="Yes"/>
    <s v="Yes"/>
    <s v="Yes"/>
    <s v="Yes"/>
    <s v="Yes"/>
    <s v="Yes"/>
    <s v="Yes"/>
    <s v="110175270100"/>
    <d v="2021-07-28T00:00:00"/>
    <d v="1899-12-30T14:19:28"/>
  </r>
  <r>
    <n v="7624"/>
    <s v="210000086810"/>
    <n v="60021289"/>
    <s v="Subrata Sarkar"/>
    <x v="10"/>
    <s v="Nagpur"/>
    <x v="389"/>
    <m/>
    <x v="31"/>
    <s v="Supervisors"/>
    <s v="S1"/>
    <s v="Yes"/>
    <s v="Yes"/>
    <s v="Yes"/>
    <s v="Yes"/>
    <s v="Yes"/>
    <s v="Yes"/>
    <s v="Yes"/>
    <s v="110175274065"/>
    <d v="2021-07-24T00:00:00"/>
    <d v="1899-12-30T15:47:15"/>
  </r>
  <r>
    <n v="7630"/>
    <s v="210000087204"/>
    <n v="60021315"/>
    <s v="Prasanna Anil Pandharikar"/>
    <x v="10"/>
    <s v="Nagpur"/>
    <x v="386"/>
    <m/>
    <x v="30"/>
    <s v="Executives"/>
    <s v="E5"/>
    <s v="Yes"/>
    <s v="Yes"/>
    <s v="Yes"/>
    <s v="Yes"/>
    <s v="Yes"/>
    <s v="Yes"/>
    <s v="Yes"/>
    <s v="110175437233"/>
    <d v="2021-07-25T00:00:00"/>
    <d v="1899-12-30T21:12:29"/>
  </r>
  <r>
    <n v="7633"/>
    <s v="210000099740"/>
    <n v="60003313"/>
    <s v="Sudarshan Yadav"/>
    <x v="10"/>
    <s v="Nagpur"/>
    <x v="378"/>
    <m/>
    <x v="31"/>
    <s v="Executives"/>
    <s v="E4"/>
    <s v="Yes"/>
    <s v="Yes"/>
    <s v="Yes"/>
    <s v="Yes"/>
    <s v="Yes"/>
    <s v="Yes"/>
    <s v="Yes"/>
    <s v="110175552074"/>
    <d v="2021-08-19T00:00:00"/>
    <d v="1899-12-30T09:53:15"/>
  </r>
  <r>
    <n v="7651"/>
    <s v="210000089387"/>
    <n v="60020869"/>
    <s v="Prafulla Kumar Jena"/>
    <x v="10"/>
    <s v="Nagpur"/>
    <x v="385"/>
    <m/>
    <x v="31"/>
    <s v="Supervisors"/>
    <s v="S4"/>
    <s v="Yes"/>
    <s v="Yes"/>
    <s v="Yes"/>
    <s v="Yes"/>
    <s v="Yes"/>
    <s v="Yes"/>
    <s v="Yes"/>
    <s v="110181205780"/>
    <d v="2021-07-27T00:00:00"/>
    <d v="1899-12-30T15:55:40"/>
  </r>
  <r>
    <n v="7658"/>
    <s v="210000086238"/>
    <n v="60031056"/>
    <s v="N Venkata Rao"/>
    <x v="10"/>
    <s v="Nagpur"/>
    <x v="378"/>
    <m/>
    <x v="31"/>
    <s v="Executives"/>
    <s v="E7"/>
    <s v="Yes"/>
    <s v="Yes"/>
    <s v="Yes"/>
    <s v="Yes"/>
    <s v="Yes"/>
    <s v="Yes"/>
    <s v="Yes"/>
    <s v="110181567270"/>
    <d v="2021-07-23T00:00:00"/>
    <d v="1899-12-30T15:17:56"/>
  </r>
  <r>
    <n v="7675"/>
    <s v="210000090117"/>
    <n v="60020723"/>
    <s v="Rangoo Lal Sidar"/>
    <x v="10"/>
    <s v="Nagpur"/>
    <x v="378"/>
    <m/>
    <x v="31"/>
    <s v="Executives"/>
    <s v="E2"/>
    <s v="Yes"/>
    <s v="Yes"/>
    <s v="Yes"/>
    <s v="Yes"/>
    <s v="Yes"/>
    <s v="Yes"/>
    <s v="Yes"/>
    <s v="110182168594"/>
    <d v="2021-07-28T00:00:00"/>
    <d v="1899-12-30T10:20:03"/>
  </r>
  <r>
    <n v="7679"/>
    <s v="210000095719"/>
    <n v="60021215"/>
    <s v="Vaibhav Sudam Panmand"/>
    <x v="10"/>
    <s v="Nagpur"/>
    <x v="377"/>
    <m/>
    <x v="30"/>
    <s v="Supervisors"/>
    <s v="S2"/>
    <s v="Yes"/>
    <s v="Yes"/>
    <s v="Yes"/>
    <s v="Yes"/>
    <s v="Yes"/>
    <s v="Yes"/>
    <s v="Yes"/>
    <s v="110182257887"/>
    <d v="2021-08-04T00:00:00"/>
    <d v="1899-12-30T12:48:17"/>
  </r>
  <r>
    <n v="7682"/>
    <s v="210000087628"/>
    <n v="60002896"/>
    <s v="Tamminaina Sudhir"/>
    <x v="10"/>
    <s v="Nagpur"/>
    <x v="394"/>
    <m/>
    <x v="30"/>
    <s v="Executives"/>
    <s v="E5"/>
    <s v="Yes"/>
    <s v="Yes"/>
    <s v="Yes"/>
    <s v="Yes"/>
    <s v="Yes"/>
    <s v="Yes"/>
    <s v="Yes"/>
    <s v="110182497182"/>
    <d v="2021-07-26T00:00:00"/>
    <d v="1899-12-30T11:47:56"/>
  </r>
  <r>
    <n v="7696"/>
    <s v="210000090669"/>
    <n v="60051105"/>
    <s v="Prashant  Pundlikrao Aswar"/>
    <x v="10"/>
    <s v="Nagpur"/>
    <x v="386"/>
    <m/>
    <x v="30"/>
    <s v="Executives"/>
    <s v="E6"/>
    <s v="Yes"/>
    <s v="Yes"/>
    <s v="Yes"/>
    <s v="Yes"/>
    <s v="Yes"/>
    <s v="Yes"/>
    <s v="Yes"/>
    <s v="110182766023"/>
    <d v="2021-07-28T00:00:00"/>
    <d v="1899-12-30T13:15:58"/>
  </r>
  <r>
    <n v="7716"/>
    <s v="210000079450"/>
    <n v="60021225"/>
    <s v="Soumya Ranjan Biswal"/>
    <x v="10"/>
    <s v="Nagpur"/>
    <x v="381"/>
    <m/>
    <x v="30"/>
    <s v="Executives"/>
    <s v="E4"/>
    <s v="Yes"/>
    <s v="Yes"/>
    <s v="Yes"/>
    <s v="Yes"/>
    <s v="Yes"/>
    <s v="Yes"/>
    <s v="Yes"/>
    <s v="110183221918"/>
    <d v="2021-07-05T00:00:00"/>
    <d v="1899-12-30T16:16:16"/>
  </r>
  <r>
    <n v="7741"/>
    <s v="210000079999"/>
    <n v="60021203"/>
    <s v="Mukesh Kumar Singh"/>
    <x v="10"/>
    <s v="Nagpur"/>
    <x v="391"/>
    <m/>
    <x v="30"/>
    <s v="Supervisors"/>
    <s v="S2"/>
    <s v="Yes"/>
    <s v="Yes"/>
    <s v="Yes"/>
    <s v="Yes"/>
    <s v="Yes"/>
    <s v="Yes"/>
    <s v="Yes"/>
    <s v="110183699983"/>
    <d v="2021-07-06T00:00:00"/>
    <d v="1899-12-30T17:59:46"/>
  </r>
  <r>
    <n v="7780"/>
    <s v="210000089289"/>
    <n v="60020833"/>
    <s v="Santosh Vijay Parit"/>
    <x v="10"/>
    <s v="Nagpur"/>
    <x v="388"/>
    <m/>
    <x v="32"/>
    <s v="Workmen"/>
    <s v="W5"/>
    <s v="Yes"/>
    <s v="Yes"/>
    <s v="Yes"/>
    <s v="Yes"/>
    <s v="Yes"/>
    <s v="Yes"/>
    <s v="Yes"/>
    <s v="110184900453"/>
    <d v="2021-07-27T00:00:00"/>
    <d v="1899-12-30T15:02:36"/>
  </r>
  <r>
    <n v="7781"/>
    <s v="210000096922"/>
    <n v="60021290"/>
    <s v="Sunil Kumar Banra"/>
    <x v="10"/>
    <s v="Nagpur"/>
    <x v="403"/>
    <m/>
    <x v="30"/>
    <s v="Supervisors"/>
    <s v="S1"/>
    <s v="Yes"/>
    <s v="Yes"/>
    <s v="Yes"/>
    <s v="Yes"/>
    <s v="Yes"/>
    <s v="Yes"/>
    <s v="Yes"/>
    <s v="110184944873"/>
    <d v="2021-08-07T00:00:00"/>
    <d v="1899-12-30T18:51:35"/>
  </r>
  <r>
    <n v="7784"/>
    <s v="210000092224"/>
    <n v="60003009"/>
    <s v="Sane Venkata Kishore Reddy"/>
    <x v="10"/>
    <s v="Nagpur"/>
    <x v="394"/>
    <m/>
    <x v="30"/>
    <s v="Executives"/>
    <s v="E4"/>
    <s v="Yes"/>
    <s v="Yes"/>
    <s v="Yes"/>
    <s v="Yes"/>
    <s v="Yes"/>
    <s v="Yes"/>
    <s v="Yes"/>
    <s v="110185161837"/>
    <d v="2021-07-29T00:00:00"/>
    <d v="1899-12-30T14:38:35"/>
  </r>
  <r>
    <n v="7794"/>
    <s v="210000081221"/>
    <n v="60001865"/>
    <s v="Sandip Ambadas Khandare"/>
    <x v="10"/>
    <s v="Nagpur"/>
    <x v="392"/>
    <m/>
    <x v="30"/>
    <s v="Executives"/>
    <s v="E6"/>
    <s v="Yes"/>
    <s v="Yes"/>
    <s v="Yes"/>
    <s v="Yes"/>
    <s v="Yes"/>
    <s v="Yes"/>
    <s v="Yes"/>
    <s v="110190999211"/>
    <d v="2021-07-09T00:00:00"/>
    <d v="1899-12-30T18:01:18"/>
  </r>
  <r>
    <n v="7797"/>
    <s v="210000086366"/>
    <n v="60000754"/>
    <s v="Manas Ranjan Pati"/>
    <x v="10"/>
    <s v="Nagpur"/>
    <x v="384"/>
    <m/>
    <x v="30"/>
    <s v="Executives"/>
    <s v="E8"/>
    <s v="Yes"/>
    <s v="Yes"/>
    <s v="Yes"/>
    <s v="Yes"/>
    <s v="Yes"/>
    <s v="Yes"/>
    <s v="Yes"/>
    <s v="110191146348"/>
    <d v="2021-07-23T00:00:00"/>
    <d v="1899-12-30T17:00:08"/>
  </r>
  <r>
    <n v="7804"/>
    <s v="210000081054"/>
    <n v="60010319"/>
    <s v="Ram Prakash Sharma"/>
    <x v="10"/>
    <s v="Nagpur"/>
    <x v="381"/>
    <m/>
    <x v="30"/>
    <s v="Executives"/>
    <s v="E7"/>
    <s v="Yes"/>
    <s v="Yes"/>
    <s v="Yes"/>
    <s v="Yes"/>
    <s v="Yes"/>
    <s v="Yes"/>
    <s v="Yes"/>
    <s v="110191252167"/>
    <d v="2021-07-09T00:00:00"/>
    <d v="1899-12-30T13:37:56"/>
  </r>
  <r>
    <n v="7818"/>
    <s v="210000086510"/>
    <n v="60020934"/>
    <s v="Krishna Kumar Singh"/>
    <x v="10"/>
    <s v="Nagpur"/>
    <x v="382"/>
    <m/>
    <x v="31"/>
    <s v="Workmen"/>
    <s v="W5"/>
    <s v="Yes"/>
    <s v="Yes"/>
    <s v="Yes"/>
    <s v="Yes"/>
    <s v="Yes"/>
    <s v="Yes"/>
    <s v="Yes"/>
    <s v="110192004236"/>
    <d v="2021-07-23T00:00:00"/>
    <d v="1899-12-30T20:56:14"/>
  </r>
  <r>
    <n v="7820"/>
    <s v="210000091241"/>
    <n v="60020594"/>
    <s v="Purushottam K Sinha"/>
    <x v="10"/>
    <s v="Nagpur"/>
    <x v="377"/>
    <m/>
    <x v="30"/>
    <s v="Executives"/>
    <s v="E5"/>
    <s v="Yes"/>
    <s v="Yes"/>
    <s v="Yes"/>
    <s v="Yes"/>
    <s v="Yes"/>
    <s v="Yes"/>
    <s v="Yes"/>
    <s v="110192012742"/>
    <d v="2021-07-28T00:00:00"/>
    <d v="1899-12-30T17:44:09"/>
  </r>
  <r>
    <n v="7837"/>
    <s v="210000092223"/>
    <n v="60002693"/>
    <s v="Venkataiah Pulusam"/>
    <x v="10"/>
    <s v="Nagpur"/>
    <x v="386"/>
    <m/>
    <x v="30"/>
    <s v="Executives"/>
    <s v="E5"/>
    <s v="Yes"/>
    <s v="Yes"/>
    <s v="Yes"/>
    <s v="Yes"/>
    <s v="Yes"/>
    <s v="Yes"/>
    <s v="Yes"/>
    <s v="110192797280"/>
    <d v="2021-07-29T00:00:00"/>
    <d v="1899-12-30T14:34:43"/>
  </r>
  <r>
    <n v="7845"/>
    <s v="210000093495"/>
    <n v="60001401"/>
    <s v="Vijay Srivastava"/>
    <x v="10"/>
    <s v="Nagpur"/>
    <x v="377"/>
    <m/>
    <x v="30"/>
    <s v="Executives"/>
    <s v="E7"/>
    <s v="Yes"/>
    <s v="Yes"/>
    <s v="Yes"/>
    <s v="Yes"/>
    <s v="Yes"/>
    <s v="Yes"/>
    <s v="Yes"/>
    <s v="110193117601"/>
    <d v="2021-07-30T00:00:00"/>
    <d v="1899-12-30T14:28:52"/>
  </r>
  <r>
    <n v="7849"/>
    <s v="210000099596"/>
    <n v="60003955"/>
    <s v="SUNNY KUMAR"/>
    <x v="10"/>
    <s v="Nagpur"/>
    <x v="400"/>
    <m/>
    <x v="23"/>
    <s v="Executives"/>
    <s v="E3"/>
    <s v="Yes"/>
    <s v="Yes"/>
    <s v="Yes"/>
    <s v="Yes"/>
    <s v="Yes"/>
    <s v="Yes"/>
    <s v="Yes"/>
    <s v="110193156480"/>
    <d v="2021-08-18T00:00:00"/>
    <d v="1899-12-30T14:33:51"/>
  </r>
  <r>
    <n v="7858"/>
    <s v="210000084716"/>
    <n v="60020999"/>
    <s v="Abhijit A Dahiwalkar"/>
    <x v="10"/>
    <s v="Nagpur"/>
    <x v="404"/>
    <m/>
    <x v="30"/>
    <s v="Supervisors"/>
    <s v="S4"/>
    <s v="Yes"/>
    <s v="Yes"/>
    <s v="Yes"/>
    <s v="Yes"/>
    <s v="Yes"/>
    <s v="Yes"/>
    <s v="Yes"/>
    <s v="110193235714"/>
    <d v="2021-07-20T00:00:00"/>
    <d v="1899-12-30T11:11:00"/>
  </r>
  <r>
    <n v="7862"/>
    <s v="210000100024"/>
    <n v="60020261"/>
    <s v="Ravindra Vithobaji Ukinkar"/>
    <x v="10"/>
    <s v="Nagpur"/>
    <x v="391"/>
    <m/>
    <x v="30"/>
    <s v="Supervisors"/>
    <s v="SSG"/>
    <s v="Yes"/>
    <s v="Yes"/>
    <s v="Yes"/>
    <s v="Yes"/>
    <s v="Yes"/>
    <s v="Yes"/>
    <s v="Yes"/>
    <s v="110193299722"/>
    <d v="2021-08-20T00:00:00"/>
    <d v="1899-12-30T09:54:46"/>
  </r>
  <r>
    <n v="7885"/>
    <s v="210000079702"/>
    <n v="60020910"/>
    <s v="Prakash Wasudeorao Nandanwar"/>
    <x v="10"/>
    <s v="Nagpur"/>
    <x v="379"/>
    <m/>
    <x v="31"/>
    <s v="Executives"/>
    <s v="E6"/>
    <s v="Yes"/>
    <s v="Yes"/>
    <s v="Yes"/>
    <s v="Yes"/>
    <s v="Yes"/>
    <s v="Yes"/>
    <s v="Yes"/>
    <s v="110194036317"/>
    <d v="2021-07-06T00:00:00"/>
    <d v="1899-12-30T10:41:28"/>
  </r>
  <r>
    <n v="7889"/>
    <s v="210000092685"/>
    <n v="60021204"/>
    <s v="Sudhir Kumar"/>
    <x v="10"/>
    <s v="Nagpur"/>
    <x v="377"/>
    <m/>
    <x v="30"/>
    <s v="Supervisors"/>
    <s v="S2"/>
    <s v="Yes"/>
    <s v="Yes"/>
    <s v="Yes"/>
    <s v="Yes"/>
    <s v="Yes"/>
    <s v="Yes"/>
    <s v="Yes"/>
    <s v="110194141648"/>
    <d v="2021-07-29T00:00:00"/>
    <d v="1899-12-30T18:40:01"/>
  </r>
  <r>
    <n v="7890"/>
    <s v="210000080673"/>
    <n v="60021135"/>
    <s v="Shiv Prasad Pandey"/>
    <x v="10"/>
    <s v="Nagpur"/>
    <x v="378"/>
    <m/>
    <x v="31"/>
    <s v="Supervisors"/>
    <s v="S2"/>
    <s v="Yes"/>
    <s v="Yes"/>
    <s v="Yes"/>
    <s v="Yes"/>
    <s v="Yes"/>
    <s v="Yes"/>
    <s v="Yes"/>
    <s v="110194174603"/>
    <d v="2021-07-08T00:00:00"/>
    <d v="1899-12-30T13:23:11"/>
  </r>
  <r>
    <n v="7899"/>
    <s v="210000083413"/>
    <n v="60000918"/>
    <s v="Manoj Kumar Tripathi"/>
    <x v="10"/>
    <s v="Nagpur"/>
    <x v="386"/>
    <m/>
    <x v="30"/>
    <s v="Executives"/>
    <s v="E8"/>
    <s v="Yes"/>
    <s v="Yes"/>
    <s v="Yes"/>
    <s v="Yes"/>
    <s v="Yes"/>
    <s v="Yes"/>
    <s v="Yes"/>
    <s v="110194351375"/>
    <d v="2021-07-16T00:00:00"/>
    <d v="1899-12-30T09:59:09"/>
  </r>
  <r>
    <n v="7909"/>
    <s v="210000093366"/>
    <n v="60003822"/>
    <s v="Shubham Rathore"/>
    <x v="10"/>
    <s v="Nagpur"/>
    <x v="381"/>
    <m/>
    <x v="30"/>
    <s v="Executives"/>
    <s v="E2"/>
    <s v="Yes"/>
    <s v="Yes"/>
    <s v="Yes"/>
    <s v="Yes"/>
    <s v="Yes"/>
    <s v="Yes"/>
    <s v="Yes"/>
    <s v="110194570921"/>
    <d v="2021-07-30T00:00:00"/>
    <d v="1899-12-30T12:17:23"/>
  </r>
  <r>
    <n v="7926"/>
    <s v="210000093670"/>
    <n v="60021089"/>
    <s v="Akash Kumar"/>
    <x v="10"/>
    <s v="Nagpur"/>
    <x v="386"/>
    <m/>
    <x v="30"/>
    <s v="Supervisors"/>
    <s v="S2"/>
    <s v="Yes"/>
    <s v="Yes"/>
    <s v="Yes"/>
    <s v="Yes"/>
    <s v="Yes"/>
    <s v="Yes"/>
    <s v="Yes"/>
    <s v="111003521651"/>
    <d v="2021-07-30T00:00:00"/>
    <d v="1899-12-30T16:06:28"/>
  </r>
  <r>
    <n v="7935"/>
    <s v="210000089135"/>
    <n v="60020092"/>
    <s v="Anil Kumar Sharma"/>
    <x v="10"/>
    <s v="Nagpur"/>
    <x v="377"/>
    <m/>
    <x v="30"/>
    <s v="Executives"/>
    <s v="E8"/>
    <s v="Yes"/>
    <s v="Yes"/>
    <s v="Yes"/>
    <s v="Yes"/>
    <s v="Yes"/>
    <s v="Yes"/>
    <s v="Yes"/>
    <s v="111007248879"/>
    <d v="2021-07-27T00:00:00"/>
    <d v="1899-12-30T13:08:47"/>
  </r>
  <r>
    <n v="7949"/>
    <s v="210000087496"/>
    <n v="60000861"/>
    <s v="Kuleshwar Sahu"/>
    <x v="10"/>
    <s v="Nagpur"/>
    <x v="377"/>
    <m/>
    <x v="30"/>
    <s v="Executives"/>
    <s v="E8"/>
    <s v="Yes"/>
    <s v="Yes"/>
    <s v="Yes"/>
    <s v="Yes"/>
    <s v="Yes"/>
    <s v="Yes"/>
    <s v="Yes"/>
    <s v="111007695972"/>
    <d v="2021-07-26T00:00:00"/>
    <d v="1899-12-30T10:55:28"/>
  </r>
  <r>
    <n v="7951"/>
    <s v="210000084328"/>
    <n v="60020554"/>
    <s v="Pravin Kumar Gupta"/>
    <x v="10"/>
    <s v="Nagpur"/>
    <x v="407"/>
    <m/>
    <x v="31"/>
    <s v="Executives"/>
    <s v="E4"/>
    <s v="Yes"/>
    <s v="Yes"/>
    <s v="Yes"/>
    <s v="Yes"/>
    <s v="Yes"/>
    <s v="Yes"/>
    <s v="Yes"/>
    <s v="111007850777"/>
    <d v="2021-07-19T00:00:00"/>
    <d v="1899-12-30T15:34:25"/>
  </r>
  <r>
    <n v="7964"/>
    <s v="210000080288"/>
    <n v="60020475"/>
    <s v="Ravikumar Gandikota"/>
    <x v="10"/>
    <s v="Nagpur"/>
    <x v="377"/>
    <m/>
    <x v="30"/>
    <s v="Executives"/>
    <s v="E7"/>
    <s v="Yes"/>
    <s v="Yes"/>
    <s v="Yes"/>
    <s v="Yes"/>
    <s v="Yes"/>
    <s v="Yes"/>
    <s v="Yes"/>
    <s v="111101042756"/>
    <d v="2021-07-07T00:00:00"/>
    <d v="1899-12-30T16:05:20"/>
  </r>
  <r>
    <n v="7966"/>
    <s v="210000091878"/>
    <n v="60020816"/>
    <s v="Pitambar Ghosh"/>
    <x v="10"/>
    <s v="Nagpur"/>
    <x v="379"/>
    <m/>
    <x v="31"/>
    <s v="Supervisors"/>
    <s v="S4"/>
    <s v="Yes"/>
    <s v="Yes"/>
    <s v="Yes"/>
    <s v="Yes"/>
    <s v="Yes"/>
    <s v="Yes"/>
    <s v="Yes"/>
    <s v="111101205759"/>
    <d v="2021-07-29T00:00:00"/>
    <d v="1899-12-30T11:26:19"/>
  </r>
  <r>
    <n v="7981"/>
    <s v="210000086978"/>
    <n v="60031122"/>
    <s v="Mohammad Fasuddin"/>
    <x v="10"/>
    <s v="Nagpur"/>
    <x v="391"/>
    <m/>
    <x v="30"/>
    <s v="Executives"/>
    <s v="E4"/>
    <s v="Yes"/>
    <s v="Yes"/>
    <s v="Yes"/>
    <s v="Yes"/>
    <s v="Yes"/>
    <s v="Yes"/>
    <s v="Yes"/>
    <s v="111102008133"/>
    <d v="2021-07-24T00:00:00"/>
    <d v="1899-12-30T22:37:10"/>
  </r>
  <r>
    <n v="7992"/>
    <s v="210000080725"/>
    <n v="60001831"/>
    <s v="Satyam Jaiswal"/>
    <x v="10"/>
    <s v="Nagpur"/>
    <x v="377"/>
    <m/>
    <x v="30"/>
    <s v="Executives"/>
    <s v="E6"/>
    <s v="Yes"/>
    <s v="Yes"/>
    <s v="Yes"/>
    <s v="Yes"/>
    <s v="Yes"/>
    <s v="Yes"/>
    <s v="Yes"/>
    <s v="111102452323"/>
    <d v="2021-07-08T00:00:00"/>
    <d v="1899-12-30T15:25:26"/>
  </r>
  <r>
    <n v="7995"/>
    <s v="210000091111"/>
    <n v="60020715"/>
    <s v="Navin Kumar"/>
    <x v="10"/>
    <s v="Nagpur"/>
    <x v="387"/>
    <m/>
    <x v="31"/>
    <s v="Supervisors"/>
    <s v="S4"/>
    <s v="Yes"/>
    <s v="Yes"/>
    <s v="Yes"/>
    <s v="Yes"/>
    <s v="Yes"/>
    <s v="Yes"/>
    <s v="Yes"/>
    <s v="111102595093"/>
    <d v="2021-07-28T00:00:00"/>
    <d v="1899-12-30T16:51:23"/>
  </r>
  <r>
    <n v="8021"/>
    <s v="210000091384"/>
    <n v="60001222"/>
    <s v="Satish Kr Sahare"/>
    <x v="10"/>
    <s v="Nagpur"/>
    <x v="377"/>
    <m/>
    <x v="30"/>
    <s v="Executives"/>
    <s v="E7"/>
    <s v="Yes"/>
    <s v="Yes"/>
    <s v="Yes"/>
    <s v="Yes"/>
    <s v="Yes"/>
    <s v="Yes"/>
    <s v="Yes"/>
    <s v="111103175957"/>
    <d v="2021-07-28T00:00:00"/>
    <d v="1899-12-30T19:01:27"/>
  </r>
  <r>
    <n v="8036"/>
    <s v="210000086690"/>
    <n v="60021033"/>
    <s v="Anish Kumar Upadhyay"/>
    <x v="10"/>
    <s v="Nagpur"/>
    <x v="382"/>
    <m/>
    <x v="31"/>
    <s v="Workmen"/>
    <s v="W4"/>
    <s v="Yes"/>
    <s v="Yes"/>
    <s v="Yes"/>
    <s v="Yes"/>
    <s v="Yes"/>
    <s v="Yes"/>
    <s v="Yes"/>
    <s v="111103392280"/>
    <d v="2021-07-24T00:00:00"/>
    <d v="1899-12-30T11:53:41"/>
  </r>
  <r>
    <n v="8037"/>
    <s v="210000083643"/>
    <n v="60021009"/>
    <s v="Dattatraya Tarachand Chandekar"/>
    <x v="10"/>
    <s v="Nagpur"/>
    <x v="377"/>
    <m/>
    <x v="30"/>
    <s v="Workmen"/>
    <s v="W6"/>
    <s v="Yes"/>
    <s v="Yes"/>
    <s v="Yes"/>
    <s v="Yes"/>
    <s v="Yes"/>
    <s v="Yes"/>
    <s v="Yes"/>
    <s v="111103407070"/>
    <d v="2021-07-16T00:00:00"/>
    <d v="1899-12-30T17:29:55"/>
  </r>
  <r>
    <n v="8041"/>
    <s v="210000088468"/>
    <n v="60020841"/>
    <s v="Pramod Kumar Madharia"/>
    <x v="10"/>
    <s v="Nagpur"/>
    <x v="399"/>
    <m/>
    <x v="31"/>
    <s v="Workmen"/>
    <s v="W5"/>
    <s v="Yes"/>
    <s v="Yes"/>
    <s v="Yes"/>
    <s v="Yes"/>
    <s v="Yes"/>
    <s v="Yes"/>
    <s v="Yes"/>
    <s v="111103500283"/>
    <d v="2021-07-26T00:00:00"/>
    <d v="1899-12-30T20:41:35"/>
  </r>
  <r>
    <n v="8042"/>
    <s v="210000081158"/>
    <n v="60020648"/>
    <s v="Gopal Jivrajani"/>
    <x v="10"/>
    <s v="Nagpur"/>
    <x v="386"/>
    <m/>
    <x v="30"/>
    <s v="Executives"/>
    <s v="E2"/>
    <s v="Yes"/>
    <s v="Yes"/>
    <s v="Yes"/>
    <s v="Yes"/>
    <s v="Yes"/>
    <s v="Yes"/>
    <s v="Yes"/>
    <s v="111103513261"/>
    <d v="2021-07-09T00:00:00"/>
    <d v="1899-12-30T16:49:37"/>
  </r>
  <r>
    <n v="8044"/>
    <s v="210000088691"/>
    <n v="60021118"/>
    <s v="Rahul Kumar"/>
    <x v="10"/>
    <s v="Nagpur"/>
    <x v="391"/>
    <m/>
    <x v="30"/>
    <s v="Supervisors"/>
    <s v="S2"/>
    <s v="Yes"/>
    <s v="Yes"/>
    <s v="Yes"/>
    <s v="Yes"/>
    <s v="Yes"/>
    <s v="Yes"/>
    <s v="Yes"/>
    <s v="111103666030"/>
    <d v="2021-07-27T00:00:00"/>
    <d v="1899-12-30T10:06:15"/>
  </r>
  <r>
    <n v="8056"/>
    <s v="210000093671"/>
    <n v="60003759"/>
    <s v="Anshuman Swain"/>
    <x v="10"/>
    <s v="Nagpur"/>
    <x v="389"/>
    <m/>
    <x v="31"/>
    <s v="Executives"/>
    <s v="E2"/>
    <s v="Yes"/>
    <s v="Yes"/>
    <s v="Yes"/>
    <s v="Yes"/>
    <s v="Yes"/>
    <s v="Yes"/>
    <s v="Yes"/>
    <s v="111104421366"/>
    <d v="2021-07-30T00:00:00"/>
    <d v="1899-12-30T16:00:59"/>
  </r>
  <r>
    <n v="8060"/>
    <s v="210000082610"/>
    <n v="60002674"/>
    <s v="Sayender Yadav Ergatla"/>
    <x v="10"/>
    <s v="Nagpur"/>
    <x v="391"/>
    <m/>
    <x v="30"/>
    <s v="Executives"/>
    <s v="E5"/>
    <s v="Yes"/>
    <s v="Yes"/>
    <s v="Yes"/>
    <s v="Yes"/>
    <s v="Yes"/>
    <s v="Yes"/>
    <s v="Yes"/>
    <s v="111104551292"/>
    <d v="2021-07-14T00:00:00"/>
    <d v="1899-12-30T10:25:01"/>
  </r>
  <r>
    <n v="8061"/>
    <s v="210000090784"/>
    <n v="60002718"/>
    <s v="Mohan Pardhi"/>
    <x v="10"/>
    <s v="Nagpur"/>
    <x v="400"/>
    <m/>
    <x v="23"/>
    <s v="Executives"/>
    <s v="E5"/>
    <s v="Yes"/>
    <s v="Yes"/>
    <s v="Yes"/>
    <s v="Yes"/>
    <s v="Yes"/>
    <s v="Yes"/>
    <s v="Yes"/>
    <s v="111104562017"/>
    <d v="2021-07-28T00:00:00"/>
    <d v="1899-12-30T14:41:41"/>
  </r>
  <r>
    <n v="8082"/>
    <s v="210000092994"/>
    <n v="60020873"/>
    <s v="S K Quttobuddin"/>
    <x v="10"/>
    <s v="Nagpur"/>
    <x v="398"/>
    <m/>
    <x v="31"/>
    <s v="Supervisors"/>
    <s v="S4"/>
    <s v="Yes"/>
    <s v="Yes"/>
    <s v="Yes"/>
    <s v="Yes"/>
    <s v="Yes"/>
    <s v="Yes"/>
    <s v="Yes"/>
    <s v="400000246567"/>
    <d v="2021-07-30T00:00:00"/>
    <d v="1899-12-30T09:56:47"/>
  </r>
  <r>
    <n v="8088"/>
    <s v="210000081057"/>
    <n v="60020876"/>
    <s v="Manoj P Ikhar"/>
    <x v="10"/>
    <s v="Nagpur"/>
    <x v="377"/>
    <m/>
    <x v="30"/>
    <s v="Workmen"/>
    <s v="W6"/>
    <s v="Yes"/>
    <s v="Yes"/>
    <s v="Yes"/>
    <s v="Yes"/>
    <s v="Yes"/>
    <s v="Yes"/>
    <s v="Yes"/>
    <s v="400010050099"/>
    <d v="2021-07-09T00:00:00"/>
    <d v="1899-12-30T14:05:46"/>
  </r>
  <r>
    <n v="8089"/>
    <s v="210000090439"/>
    <n v="60021200"/>
    <s v="Vikash Kumar"/>
    <x v="10"/>
    <s v="Nagpur"/>
    <x v="399"/>
    <m/>
    <x v="31"/>
    <s v="Supervisors"/>
    <s v="S2"/>
    <s v="Yes"/>
    <s v="Yes"/>
    <s v="Yes"/>
    <s v="Yes"/>
    <s v="Yes"/>
    <s v="Yes"/>
    <s v="Yes"/>
    <s v="400010093647"/>
    <d v="2021-07-28T00:00:00"/>
    <d v="1899-12-30T11:55:07"/>
  </r>
  <r>
    <n v="8094"/>
    <s v="210000078920"/>
    <n v="60021300"/>
    <s v="Vinayak Ishwar Pol"/>
    <x v="10"/>
    <s v="Nagpur"/>
    <x v="392"/>
    <m/>
    <x v="30"/>
    <s v="Executives"/>
    <s v="E2"/>
    <s v="Yes"/>
    <s v="Yes"/>
    <s v="Yes"/>
    <s v="Yes"/>
    <s v="Yes"/>
    <s v="Yes"/>
    <s v="Yes"/>
    <s v="400020174767"/>
    <d v="2021-07-03T00:00:00"/>
    <d v="1899-12-30T16:36:51"/>
  </r>
  <r>
    <n v="8104"/>
    <s v="210000089337"/>
    <n v="60020864"/>
    <s v="Ashish  Kumar Sahu"/>
    <x v="10"/>
    <s v="Nagpur"/>
    <x v="399"/>
    <m/>
    <x v="31"/>
    <s v="Supervisors"/>
    <s v="S4"/>
    <s v="Yes"/>
    <s v="Yes"/>
    <s v="Yes"/>
    <s v="Yes"/>
    <s v="Yes"/>
    <s v="Yes"/>
    <s v="Yes"/>
    <s v="400040104703"/>
    <d v="2021-07-27T00:00:00"/>
    <d v="1899-12-30T15:30:12"/>
  </r>
  <r>
    <n v="8111"/>
    <s v="210000100048"/>
    <n v="60010534"/>
    <s v="Siraj Ullah Khan"/>
    <x v="10"/>
    <s v="Nagpur"/>
    <x v="391"/>
    <m/>
    <x v="30"/>
    <s v="Supervisors"/>
    <s v="SSG"/>
    <s v="Yes"/>
    <s v="Yes"/>
    <s v="Yes"/>
    <s v="Yes"/>
    <s v="Yes"/>
    <s v="Yes"/>
    <s v="Yes"/>
    <s v="400050093032"/>
    <d v="2021-08-20T00:00:00"/>
    <d v="1899-12-30T10:35:48"/>
  </r>
  <r>
    <n v="8120"/>
    <s v="210000082421"/>
    <n v="60020857"/>
    <s v="Ravindra Kumar Chandrakar"/>
    <x v="10"/>
    <s v="Nagpur"/>
    <x v="399"/>
    <m/>
    <x v="31"/>
    <s v="Workmen"/>
    <s v="W5"/>
    <s v="Yes"/>
    <s v="Yes"/>
    <s v="Yes"/>
    <s v="Yes"/>
    <s v="Yes"/>
    <s v="Yes"/>
    <s v="Yes"/>
    <s v="400060042766"/>
    <d v="2021-07-13T00:00:00"/>
    <d v="1899-12-30T16:44:22"/>
  </r>
  <r>
    <n v="8123"/>
    <s v="210000088832"/>
    <n v="60020359"/>
    <s v="Deepak Dattatraya Kulkarni"/>
    <x v="10"/>
    <s v="Nagpur"/>
    <x v="391"/>
    <m/>
    <x v="30"/>
    <s v="Supervisors"/>
    <s v="SSG"/>
    <s v="Yes"/>
    <s v="Yes"/>
    <s v="Yes"/>
    <s v="Yes"/>
    <s v="Yes"/>
    <s v="Yes"/>
    <s v="Yes"/>
    <s v="400060423758"/>
    <d v="2021-07-27T00:00:00"/>
    <d v="1899-12-30T10:59:07"/>
  </r>
  <r>
    <n v="8134"/>
    <s v="210000079158"/>
    <n v="60020619"/>
    <s v="Bhagyashree Vijay Chaudhari"/>
    <x v="10"/>
    <s v="Nagpur"/>
    <x v="402"/>
    <m/>
    <x v="30"/>
    <s v="Executives"/>
    <s v="E3"/>
    <s v="Yes"/>
    <s v="Yes"/>
    <s v="Yes"/>
    <s v="Yes"/>
    <s v="Yes"/>
    <s v="Yes"/>
    <s v="Yes"/>
    <s v="400090011524"/>
    <d v="2021-07-04T00:00:00"/>
    <d v="1899-12-30T19:03:26"/>
  </r>
  <r>
    <n v="8139"/>
    <s v="210000082115"/>
    <n v="60060244"/>
    <s v="Rupesh Kumar Saw"/>
    <x v="10"/>
    <s v="Nagpur"/>
    <x v="377"/>
    <m/>
    <x v="30"/>
    <s v="Supervisors"/>
    <s v="S2"/>
    <s v="Yes"/>
    <s v="Yes"/>
    <s v="Yes"/>
    <s v="Yes"/>
    <s v="Yes"/>
    <s v="Yes"/>
    <s v="Yes"/>
    <s v="400090105953"/>
    <d v="2021-07-13T00:00:00"/>
    <d v="1899-12-30T09:50:52"/>
  </r>
  <r>
    <n v="8140"/>
    <s v="210000080387"/>
    <n v="60021299"/>
    <s v="Ramesh Bijaykumar Epili"/>
    <x v="10"/>
    <s v="Nagpur"/>
    <x v="397"/>
    <m/>
    <x v="30"/>
    <s v="Executives"/>
    <s v="E2"/>
    <s v="Yes"/>
    <s v="Yes"/>
    <s v="Yes"/>
    <s v="Yes"/>
    <s v="Yes"/>
    <s v="Yes"/>
    <s v="Yes"/>
    <s v="400090181270"/>
    <d v="2021-07-07T00:00:00"/>
    <d v="1899-12-30T17:15:44"/>
  </r>
  <r>
    <n v="8148"/>
    <s v="210000089241"/>
    <n v="60001349"/>
    <s v="Vijay G Kotangale"/>
    <x v="10"/>
    <s v="Nagpur"/>
    <x v="381"/>
    <m/>
    <x v="30"/>
    <s v="Executives"/>
    <s v="E4"/>
    <s v="Yes"/>
    <s v="Yes"/>
    <s v="Yes"/>
    <s v="Yes"/>
    <s v="Yes"/>
    <s v="Yes"/>
    <s v="Yes"/>
    <s v="500068972772"/>
    <d v="2021-07-27T00:00:00"/>
    <d v="1899-12-30T14:34:33"/>
  </r>
  <r>
    <n v="6"/>
    <s v="210000079674"/>
    <n v="60000729"/>
    <s v="Dakshnamurthy K"/>
    <x v="11"/>
    <s v="Vadodara"/>
    <x v="413"/>
    <m/>
    <x v="33"/>
    <s v="Executives"/>
    <s v="E2"/>
    <s v="Yes"/>
    <s v="Yes"/>
    <s v="Yes"/>
    <s v="Yes"/>
    <s v="Yes"/>
    <s v="Yes"/>
    <s v="No"/>
    <s v="0"/>
    <d v="2021-07-06T00:00:00"/>
    <d v="1899-12-30T10:27:57"/>
  </r>
  <r>
    <n v="9"/>
    <s v="210000080233"/>
    <n v="60003802"/>
    <s v="Sahdev Singh"/>
    <x v="11"/>
    <s v="Vadodara"/>
    <x v="414"/>
    <m/>
    <x v="30"/>
    <s v="Executives"/>
    <s v="E2"/>
    <s v="Yes"/>
    <s v="Yes"/>
    <s v="Yes"/>
    <s v="Yes"/>
    <s v="Yes"/>
    <s v="Yes"/>
    <s v="No"/>
    <s v="0"/>
    <d v="2021-07-07T00:00:00"/>
    <d v="1899-12-30T13:11:06"/>
  </r>
  <r>
    <n v="20"/>
    <s v="210000082174"/>
    <n v="60016701"/>
    <s v="Sukhvinder ."/>
    <x v="11"/>
    <s v="Vadodara"/>
    <x v="415"/>
    <m/>
    <x v="33"/>
    <s v="Executives"/>
    <s v="E2"/>
    <s v="Yes"/>
    <s v="Yes"/>
    <s v="Yes"/>
    <s v="Yes"/>
    <s v="Yes"/>
    <s v="Yes"/>
    <s v="No"/>
    <s v="0"/>
    <d v="2021-07-13T00:00:00"/>
    <d v="1899-12-30T12:05:04"/>
  </r>
  <r>
    <n v="48"/>
    <s v="210000084498"/>
    <n v="60003770"/>
    <s v="Shradha Dalmia"/>
    <x v="11"/>
    <s v="Vadodara"/>
    <x v="416"/>
    <m/>
    <x v="34"/>
    <s v="Executives"/>
    <s v="E2"/>
    <s v="Yes"/>
    <s v="Yes"/>
    <s v="Yes"/>
    <s v="Yes"/>
    <s v="Yes"/>
    <s v="Yes"/>
    <s v="No"/>
    <s v="0"/>
    <d v="2021-07-19T00:00:00"/>
    <d v="1899-12-30T17:31:47"/>
  </r>
  <r>
    <n v="54"/>
    <s v="210000085564"/>
    <n v="60070501"/>
    <s v="Dhruv Nitin Apte"/>
    <x v="11"/>
    <s v="Vadodara"/>
    <x v="414"/>
    <m/>
    <x v="30"/>
    <s v="Executives"/>
    <s v="E2"/>
    <s v="Yes"/>
    <s v="Yes"/>
    <s v="Yes"/>
    <s v="Yes"/>
    <s v="Yes"/>
    <s v="Yes"/>
    <s v="No"/>
    <s v="0"/>
    <d v="2021-07-22T00:00:00"/>
    <d v="1899-12-30T15:19:11"/>
  </r>
  <r>
    <n v="57"/>
    <s v="210000085331"/>
    <n v="60003779"/>
    <s v="Abhishek Umeshbhai Raiyani"/>
    <x v="11"/>
    <s v="Vadodara"/>
    <x v="417"/>
    <m/>
    <x v="33"/>
    <s v="Executives"/>
    <s v="E2"/>
    <s v="Yes"/>
    <s v="Yes"/>
    <s v="Yes"/>
    <s v="Yes"/>
    <s v="Yes"/>
    <s v="Yes"/>
    <s v="No"/>
    <s v="0"/>
    <d v="2021-07-22T00:00:00"/>
    <d v="1899-12-30T10:04:01"/>
  </r>
  <r>
    <n v="86"/>
    <s v="210000086789"/>
    <n v="60003813"/>
    <s v="Rahul Kaushal"/>
    <x v="11"/>
    <s v="Vadodara"/>
    <x v="418"/>
    <m/>
    <x v="23"/>
    <s v="Executives"/>
    <s v="E2"/>
    <s v="Yes"/>
    <s v="Yes"/>
    <s v="Yes"/>
    <s v="Yes"/>
    <s v="Yes"/>
    <s v="Yes"/>
    <s v="No"/>
    <s v="0"/>
    <d v="2021-07-24T00:00:00"/>
    <d v="1899-12-30T15:46:16"/>
  </r>
  <r>
    <n v="87"/>
    <s v="210000087053"/>
    <n v="60070503"/>
    <s v="Jay Chhalaliya"/>
    <x v="11"/>
    <s v="Vadodara"/>
    <x v="419"/>
    <m/>
    <x v="33"/>
    <s v="Executives"/>
    <s v="E2"/>
    <s v="Yes"/>
    <s v="Yes"/>
    <s v="Yes"/>
    <s v="Yes"/>
    <s v="Yes"/>
    <s v="Yes"/>
    <s v="No"/>
    <s v="0"/>
    <d v="2021-07-25T00:00:00"/>
    <d v="1899-12-30T11:19:26"/>
  </r>
  <r>
    <n v="96"/>
    <s v="210000087457"/>
    <n v="60003789"/>
    <s v="Siddharth Saini"/>
    <x v="11"/>
    <s v="Vadodara"/>
    <x v="415"/>
    <m/>
    <x v="33"/>
    <s v="Executives"/>
    <s v="E2"/>
    <s v="Yes"/>
    <s v="Yes"/>
    <s v="Yes"/>
    <s v="Yes"/>
    <s v="Yes"/>
    <s v="Yes"/>
    <s v="No"/>
    <s v="0"/>
    <d v="2021-07-26T00:00:00"/>
    <d v="1899-12-30T10:37:16"/>
  </r>
  <r>
    <n v="103"/>
    <s v="210000087612"/>
    <n v="60003869"/>
    <s v="Mahendra Pratap Singh Rathore"/>
    <x v="11"/>
    <s v="Vadodara"/>
    <x v="420"/>
    <m/>
    <x v="23"/>
    <s v="Executives"/>
    <s v="E2"/>
    <s v="Yes"/>
    <s v="Yes"/>
    <s v="Yes"/>
    <s v="Yes"/>
    <s v="Yes"/>
    <s v="Yes"/>
    <s v="No"/>
    <s v="0"/>
    <d v="2021-07-26T00:00:00"/>
    <d v="1899-12-30T11:37:56"/>
  </r>
  <r>
    <n v="117"/>
    <s v="210000088231"/>
    <n v="60070505"/>
    <s v="Ashutosh Digambar Rajurkar"/>
    <x v="11"/>
    <s v="Vadodara"/>
    <x v="421"/>
    <m/>
    <x v="23"/>
    <s v="Executives"/>
    <s v="E2"/>
    <s v="Yes"/>
    <s v="Yes"/>
    <s v="Yes"/>
    <s v="Yes"/>
    <s v="Yes"/>
    <s v="Yes"/>
    <s v="No"/>
    <s v="0"/>
    <d v="2021-07-26T00:00:00"/>
    <d v="1899-12-30T16:58:34"/>
  </r>
  <r>
    <n v="159"/>
    <s v="210000088925"/>
    <n v="60004099"/>
    <s v="RAJAT GOYAL"/>
    <x v="11"/>
    <s v="Vadodara"/>
    <x v="422"/>
    <m/>
    <x v="23"/>
    <s v="Executives"/>
    <s v="E2"/>
    <s v="Yes"/>
    <s v="Yes"/>
    <s v="Yes"/>
    <s v="Yes"/>
    <s v="Yes"/>
    <s v="Yes"/>
    <s v="No"/>
    <s v="0"/>
    <d v="2021-07-27T00:00:00"/>
    <d v="1899-12-30T11:55:31"/>
  </r>
  <r>
    <n v="223"/>
    <s v="210000090255"/>
    <n v="60003836"/>
    <s v="Ankit ."/>
    <x v="11"/>
    <s v="Vadodara"/>
    <x v="413"/>
    <m/>
    <x v="33"/>
    <s v="Executives"/>
    <s v="E2"/>
    <s v="Yes"/>
    <s v="Yes"/>
    <s v="Yes"/>
    <s v="Yes"/>
    <s v="Yes"/>
    <s v="Yes"/>
    <s v="No"/>
    <s v="0"/>
    <d v="2021-07-28T00:00:00"/>
    <d v="1899-12-30T11:03:10"/>
  </r>
  <r>
    <n v="231"/>
    <s v="210000090897"/>
    <n v="60004102"/>
    <s v="RINKU SINGH"/>
    <x v="11"/>
    <s v="Vadodara"/>
    <x v="423"/>
    <m/>
    <x v="23"/>
    <s v="Executives"/>
    <s v="E2"/>
    <s v="Yes"/>
    <s v="Yes"/>
    <s v="Yes"/>
    <s v="Yes"/>
    <s v="Yes"/>
    <s v="Yes"/>
    <s v="No"/>
    <s v="0"/>
    <d v="2021-07-28T00:00:00"/>
    <d v="1899-12-30T15:33:56"/>
  </r>
  <r>
    <n v="240"/>
    <s v="210000090217"/>
    <n v="60004078"/>
    <s v="Manish Kumar Saw"/>
    <x v="11"/>
    <s v="Vadodara"/>
    <x v="424"/>
    <m/>
    <x v="23"/>
    <s v="Executives"/>
    <s v="E2"/>
    <s v="Yes"/>
    <s v="Yes"/>
    <s v="Yes"/>
    <s v="Yes"/>
    <s v="Yes"/>
    <s v="Yes"/>
    <s v="No"/>
    <s v="0"/>
    <d v="2021-07-28T00:00:00"/>
    <d v="1899-12-30T10:46:57"/>
  </r>
  <r>
    <n v="259"/>
    <s v="210000091139"/>
    <n v="60003883"/>
    <s v="AZHAR HUSSAIN"/>
    <x v="11"/>
    <s v="Vadodara"/>
    <x v="425"/>
    <m/>
    <x v="33"/>
    <s v="Executives"/>
    <s v="E2"/>
    <s v="Yes"/>
    <s v="Yes"/>
    <s v="Yes"/>
    <s v="Yes"/>
    <s v="Yes"/>
    <s v="Yes"/>
    <s v="No"/>
    <s v="0"/>
    <d v="2021-07-28T00:00:00"/>
    <d v="1899-12-30T17:09:11"/>
  </r>
  <r>
    <n v="267"/>
    <s v="210000091276"/>
    <n v="60004086"/>
    <s v="Rahul Kumar Saha"/>
    <x v="11"/>
    <s v="Vadodara"/>
    <x v="262"/>
    <m/>
    <x v="23"/>
    <s v="Executives"/>
    <s v="E2"/>
    <s v="Yes"/>
    <s v="Yes"/>
    <s v="Yes"/>
    <s v="Yes"/>
    <s v="Yes"/>
    <s v="Yes"/>
    <s v="No"/>
    <s v="0"/>
    <d v="2021-07-28T00:00:00"/>
    <d v="1899-12-30T17:51:40"/>
  </r>
  <r>
    <n v="286"/>
    <s v="210000092059"/>
    <n v="60004104"/>
    <s v="ANIL SAINI"/>
    <x v="11"/>
    <s v="Vadodara"/>
    <x v="426"/>
    <m/>
    <x v="23"/>
    <s v="Executives"/>
    <s v="E2"/>
    <s v="Yes"/>
    <s v="Yes"/>
    <s v="Yes"/>
    <s v="Yes"/>
    <s v="Yes"/>
    <s v="Yes"/>
    <s v="No"/>
    <s v="0"/>
    <d v="2021-07-29T00:00:00"/>
    <d v="1899-12-30T12:33:05"/>
  </r>
  <r>
    <n v="309"/>
    <s v="210000091937"/>
    <n v="60070502"/>
    <s v="Kuldip Vaghasiya"/>
    <x v="11"/>
    <s v="Vadodara"/>
    <x v="427"/>
    <m/>
    <x v="33"/>
    <s v="Executives"/>
    <s v="E2"/>
    <s v="Yes"/>
    <s v="Yes"/>
    <s v="Yes"/>
    <s v="Yes"/>
    <s v="Yes"/>
    <s v="Yes"/>
    <s v="No"/>
    <s v="0"/>
    <d v="2021-07-29T00:00:00"/>
    <d v="1899-12-30T11:52:12"/>
  </r>
  <r>
    <n v="312"/>
    <s v="210000091956"/>
    <n v="60041548"/>
    <s v="Vipul Kumar Mishra"/>
    <x v="11"/>
    <s v="Vadodara"/>
    <x v="428"/>
    <m/>
    <x v="23"/>
    <s v="Executives"/>
    <s v="E2"/>
    <s v="Yes"/>
    <s v="Yes"/>
    <s v="Yes"/>
    <s v="Yes"/>
    <s v="Yes"/>
    <s v="Yes"/>
    <s v="No"/>
    <s v="0"/>
    <d v="2021-07-29T00:00:00"/>
    <d v="1899-12-30T11:59:38"/>
  </r>
  <r>
    <n v="314"/>
    <s v="210000092267"/>
    <n v="60003776"/>
    <s v="Aman Pawar"/>
    <x v="11"/>
    <s v="Vadodara"/>
    <x v="429"/>
    <m/>
    <x v="23"/>
    <s v="Executives"/>
    <s v="E2"/>
    <s v="Yes"/>
    <s v="Yes"/>
    <s v="Yes"/>
    <s v="Yes"/>
    <s v="Yes"/>
    <s v="Yes"/>
    <s v="No"/>
    <s v="0"/>
    <d v="2021-07-29T00:00:00"/>
    <d v="1899-12-30T15:27:14"/>
  </r>
  <r>
    <n v="315"/>
    <s v="210000092313"/>
    <n v="60003806"/>
    <s v="Babloo Saroj"/>
    <x v="11"/>
    <s v="Vadodara"/>
    <x v="417"/>
    <m/>
    <x v="33"/>
    <s v="Executives"/>
    <s v="E2"/>
    <s v="Yes"/>
    <s v="Yes"/>
    <s v="Yes"/>
    <s v="Yes"/>
    <s v="Yes"/>
    <s v="Yes"/>
    <s v="No"/>
    <s v="0"/>
    <d v="2021-07-29T00:00:00"/>
    <d v="1899-12-30T15:29:51"/>
  </r>
  <r>
    <n v="351"/>
    <s v="210000093183"/>
    <n v="60003518"/>
    <s v="Noopur Chaturvedi"/>
    <x v="11"/>
    <s v="Vadodara"/>
    <x v="413"/>
    <m/>
    <x v="33"/>
    <s v="Executives"/>
    <s v="E2"/>
    <s v="Yes"/>
    <s v="Yes"/>
    <s v="Yes"/>
    <s v="Yes"/>
    <s v="Yes"/>
    <s v="Yes"/>
    <s v="No"/>
    <s v="0"/>
    <d v="2021-07-30T00:00:00"/>
    <d v="1899-12-30T10:51:26"/>
  </r>
  <r>
    <n v="366"/>
    <s v="210000093790"/>
    <n v="60004082"/>
    <s v="Mohit Soni"/>
    <x v="11"/>
    <s v="Vadodara"/>
    <x v="430"/>
    <m/>
    <x v="33"/>
    <s v="Executives"/>
    <s v="E2"/>
    <s v="Yes"/>
    <s v="Yes"/>
    <s v="Yes"/>
    <s v="Yes"/>
    <s v="Yes"/>
    <s v="Yes"/>
    <s v="No"/>
    <s v="0"/>
    <d v="2021-07-30T00:00:00"/>
    <d v="1899-12-30T17:25:11"/>
  </r>
  <r>
    <n v="427"/>
    <s v="210000079950"/>
    <n v="60003661"/>
    <s v="SAI PATHI BARNANA"/>
    <x v="11"/>
    <s v="Vadodara"/>
    <x v="413"/>
    <m/>
    <x v="33"/>
    <s v="Executives"/>
    <s v="E3"/>
    <s v="Yes"/>
    <s v="Yes"/>
    <s v="Yes"/>
    <s v="Yes"/>
    <s v="Yes"/>
    <s v="Yes"/>
    <s v="No"/>
    <s v="0"/>
    <d v="2021-07-06T00:00:00"/>
    <d v="1899-12-30T16:40:58"/>
  </r>
  <r>
    <n v="442"/>
    <s v="210000080630"/>
    <n v="60004144"/>
    <s v="BURRA SRIKANTH"/>
    <x v="11"/>
    <s v="Vadodara"/>
    <x v="400"/>
    <m/>
    <x v="23"/>
    <s v="Executives"/>
    <s v="E3"/>
    <s v="Yes"/>
    <s v="Yes"/>
    <s v="Yes"/>
    <s v="Yes"/>
    <s v="Yes"/>
    <s v="Yes"/>
    <s v="No"/>
    <s v="0"/>
    <d v="2021-07-08T00:00:00"/>
    <d v="1899-12-30T12:56:27"/>
  </r>
  <r>
    <n v="446"/>
    <s v="210000081144"/>
    <n v="60004056"/>
    <s v="Himani Bhagat"/>
    <x v="11"/>
    <s v="Vadodara"/>
    <x v="413"/>
    <m/>
    <x v="33"/>
    <s v="Executives"/>
    <s v="E3"/>
    <s v="Yes"/>
    <s v="Yes"/>
    <s v="Yes"/>
    <s v="Yes"/>
    <s v="Yes"/>
    <s v="Yes"/>
    <s v="No"/>
    <s v="0"/>
    <d v="2021-07-09T00:00:00"/>
    <d v="1899-12-30T16:14:47"/>
  </r>
  <r>
    <n v="454"/>
    <s v="210000082184"/>
    <n v="60003654"/>
    <s v="ANKIT MISHRA"/>
    <x v="11"/>
    <s v="Vadodara"/>
    <x v="431"/>
    <m/>
    <x v="23"/>
    <s v="Executives"/>
    <s v="E3"/>
    <s v="Yes"/>
    <s v="Yes"/>
    <s v="Yes"/>
    <s v="Yes"/>
    <s v="Yes"/>
    <s v="Yes"/>
    <s v="No"/>
    <s v="0"/>
    <d v="2021-07-13T00:00:00"/>
    <d v="1899-12-30T11:39:54"/>
  </r>
  <r>
    <n v="475"/>
    <s v="210000084089"/>
    <n v="60020484"/>
    <s v="Vempati Anjaneyulu"/>
    <x v="11"/>
    <s v="Vadodara"/>
    <x v="413"/>
    <m/>
    <x v="33"/>
    <s v="Executives"/>
    <s v="E3"/>
    <s v="Yes"/>
    <s v="Yes"/>
    <s v="Yes"/>
    <s v="Yes"/>
    <s v="Yes"/>
    <s v="Yes"/>
    <s v="No"/>
    <s v="0"/>
    <d v="2021-07-19T00:00:00"/>
    <d v="1899-12-30T09:36:11"/>
  </r>
  <r>
    <n v="486"/>
    <s v="210000085685"/>
    <n v="60070419"/>
    <s v="AMITAV  PRADHAN"/>
    <x v="11"/>
    <s v="Vadodara"/>
    <x v="413"/>
    <m/>
    <x v="33"/>
    <s v="Executives"/>
    <s v="E3"/>
    <s v="Yes"/>
    <s v="Yes"/>
    <s v="Yes"/>
    <s v="Yes"/>
    <s v="Yes"/>
    <s v="Yes"/>
    <s v="No"/>
    <s v="0"/>
    <d v="2021-07-22T00:00:00"/>
    <d v="1899-12-30T16:58:38"/>
  </r>
  <r>
    <n v="488"/>
    <s v="210000085764"/>
    <n v="60070429"/>
    <s v="Raju Gaddam"/>
    <x v="11"/>
    <s v="Vadodara"/>
    <x v="413"/>
    <m/>
    <x v="33"/>
    <s v="Executives"/>
    <s v="E3"/>
    <s v="Yes"/>
    <s v="Yes"/>
    <s v="Yes"/>
    <s v="Yes"/>
    <s v="Yes"/>
    <s v="Yes"/>
    <s v="No"/>
    <s v="0"/>
    <d v="2021-07-22T00:00:00"/>
    <d v="1899-12-30T18:06:03"/>
  </r>
  <r>
    <n v="498"/>
    <s v="210000086183"/>
    <n v="60003647"/>
    <s v="Yash Pare"/>
    <x v="11"/>
    <s v="Vadodara"/>
    <x v="428"/>
    <m/>
    <x v="23"/>
    <s v="Executives"/>
    <s v="E3"/>
    <s v="Yes"/>
    <s v="Yes"/>
    <s v="Yes"/>
    <s v="Yes"/>
    <s v="Yes"/>
    <s v="Yes"/>
    <s v="No"/>
    <s v="0"/>
    <d v="2021-07-23T00:00:00"/>
    <d v="1899-12-30T13:23:55"/>
  </r>
  <r>
    <n v="508"/>
    <s v="210000086761"/>
    <n v="60070418"/>
    <s v="AMIT KUMAR RAI"/>
    <x v="11"/>
    <s v="Vadodara"/>
    <x v="432"/>
    <m/>
    <x v="23"/>
    <s v="Executives"/>
    <s v="E3"/>
    <s v="Yes"/>
    <s v="Yes"/>
    <s v="Yes"/>
    <s v="Yes"/>
    <s v="Yes"/>
    <s v="Yes"/>
    <s v="No"/>
    <s v="0"/>
    <d v="2021-07-24T00:00:00"/>
    <d v="1899-12-30T12:58:15"/>
  </r>
  <r>
    <n v="538"/>
    <s v="210000087984"/>
    <n v="60004145"/>
    <s v="ABHISHEK SHARMA"/>
    <x v="11"/>
    <s v="Vadodara"/>
    <x v="425"/>
    <m/>
    <x v="33"/>
    <s v="Executives"/>
    <s v="E3"/>
    <s v="Yes"/>
    <s v="Yes"/>
    <s v="Yes"/>
    <s v="Yes"/>
    <s v="Yes"/>
    <s v="Yes"/>
    <s v="No"/>
    <s v="0"/>
    <d v="2021-07-26T00:00:00"/>
    <d v="1899-12-30T15:00:17"/>
  </r>
  <r>
    <n v="549"/>
    <s v="210000088825"/>
    <n v="60003780"/>
    <s v="Brijesh Kumar Redwal"/>
    <x v="11"/>
    <s v="Vadodara"/>
    <x v="262"/>
    <m/>
    <x v="23"/>
    <s v="Executives"/>
    <s v="E3"/>
    <s v="Yes"/>
    <s v="Yes"/>
    <s v="Yes"/>
    <s v="Yes"/>
    <s v="Yes"/>
    <s v="Yes"/>
    <s v="No"/>
    <s v="0"/>
    <d v="2021-07-27T00:00:00"/>
    <d v="1899-12-30T10:57:55"/>
  </r>
  <r>
    <n v="565"/>
    <s v="210000089857"/>
    <n v="60004122"/>
    <s v="SHUBHANSHU SINGH SENGER"/>
    <x v="11"/>
    <s v="Vadodara"/>
    <x v="433"/>
    <m/>
    <x v="23"/>
    <s v="Executives"/>
    <s v="E3"/>
    <s v="Yes"/>
    <s v="Yes"/>
    <s v="Yes"/>
    <s v="Yes"/>
    <s v="Yes"/>
    <s v="Yes"/>
    <s v="No"/>
    <s v="0"/>
    <d v="2021-07-27T00:00:00"/>
    <d v="1899-12-30T21:16:17"/>
  </r>
  <r>
    <n v="569"/>
    <s v="210000089330"/>
    <n v="60003942"/>
    <s v="AKSHAY KUSUMKAR"/>
    <x v="11"/>
    <s v="Vadodara"/>
    <x v="434"/>
    <m/>
    <x v="30"/>
    <s v="Executives"/>
    <s v="E3"/>
    <s v="Yes"/>
    <s v="Yes"/>
    <s v="Yes"/>
    <s v="Yes"/>
    <s v="Yes"/>
    <s v="Yes"/>
    <s v="No"/>
    <s v="0"/>
    <d v="2021-07-27T00:00:00"/>
    <d v="1899-12-30T15:34:23"/>
  </r>
  <r>
    <n v="582"/>
    <s v="210000090196"/>
    <n v="60011109"/>
    <s v="Anil Kumar Kataria"/>
    <x v="11"/>
    <s v="Vadodara"/>
    <x v="435"/>
    <m/>
    <x v="23"/>
    <s v="Executives"/>
    <s v="E3"/>
    <s v="Yes"/>
    <s v="Yes"/>
    <s v="Yes"/>
    <s v="Yes"/>
    <s v="Yes"/>
    <s v="Yes"/>
    <s v="No"/>
    <s v="0"/>
    <d v="2021-07-28T00:00:00"/>
    <d v="1899-12-30T10:42:27"/>
  </r>
  <r>
    <n v="591"/>
    <s v="210000090611"/>
    <n v="60003944"/>
    <s v="ARIHANT JAIN"/>
    <x v="11"/>
    <s v="Vadodara"/>
    <x v="436"/>
    <m/>
    <x v="33"/>
    <s v="Executives"/>
    <s v="E3"/>
    <s v="Yes"/>
    <s v="Yes"/>
    <s v="Yes"/>
    <s v="Yes"/>
    <s v="Yes"/>
    <s v="Yes"/>
    <s v="No"/>
    <s v="0"/>
    <d v="2021-07-28T00:00:00"/>
    <d v="1899-12-30T12:43:07"/>
  </r>
  <r>
    <n v="595"/>
    <s v="210000090497"/>
    <n v="60010430"/>
    <s v="A S Kaira"/>
    <x v="11"/>
    <s v="Vadodara"/>
    <x v="435"/>
    <m/>
    <x v="23"/>
    <s v="Executives"/>
    <s v="E3"/>
    <s v="Yes"/>
    <s v="Yes"/>
    <s v="Yes"/>
    <s v="Yes"/>
    <s v="Yes"/>
    <s v="Yes"/>
    <s v="No"/>
    <s v="0"/>
    <d v="2021-07-28T00:00:00"/>
    <d v="1899-12-30T12:13:17"/>
  </r>
  <r>
    <n v="596"/>
    <s v="210000090860"/>
    <n v="60003960"/>
    <s v="NARENDRA KUMAWAT"/>
    <x v="11"/>
    <s v="Vadodara"/>
    <x v="419"/>
    <m/>
    <x v="33"/>
    <s v="Executives"/>
    <s v="E3"/>
    <s v="Yes"/>
    <s v="Yes"/>
    <s v="Yes"/>
    <s v="Yes"/>
    <s v="Yes"/>
    <s v="Yes"/>
    <s v="No"/>
    <s v="0"/>
    <d v="2021-07-28T00:00:00"/>
    <d v="1899-12-30T15:26:39"/>
  </r>
  <r>
    <n v="603"/>
    <s v="210000090291"/>
    <n v="60003941"/>
    <s v="MANGAL SINGH"/>
    <x v="11"/>
    <s v="Vadodara"/>
    <x v="428"/>
    <m/>
    <x v="23"/>
    <s v="Executives"/>
    <s v="E3"/>
    <s v="Yes"/>
    <s v="Yes"/>
    <s v="Yes"/>
    <s v="Yes"/>
    <s v="Yes"/>
    <s v="Yes"/>
    <s v="No"/>
    <s v="0"/>
    <d v="2021-07-28T00:00:00"/>
    <d v="1899-12-30T11:08:41"/>
  </r>
  <r>
    <n v="607"/>
    <s v="210000091203"/>
    <n v="60004151"/>
    <s v="HARSHAL LAMBHATE"/>
    <x v="11"/>
    <s v="Vadodara"/>
    <x v="437"/>
    <m/>
    <x v="23"/>
    <s v="Executives"/>
    <s v="E3"/>
    <s v="Yes"/>
    <s v="Yes"/>
    <s v="Yes"/>
    <s v="Yes"/>
    <s v="Yes"/>
    <s v="Yes"/>
    <s v="No"/>
    <s v="0"/>
    <d v="2021-07-28T00:00:00"/>
    <d v="1899-12-30T17:29:53"/>
  </r>
  <r>
    <n v="608"/>
    <s v="210000091284"/>
    <n v="60004021"/>
    <s v="ABHISHEK MANDWALE"/>
    <x v="11"/>
    <s v="Vadodara"/>
    <x v="425"/>
    <m/>
    <x v="33"/>
    <s v="Executives"/>
    <s v="E3"/>
    <s v="Yes"/>
    <s v="Yes"/>
    <s v="Yes"/>
    <s v="Yes"/>
    <s v="Yes"/>
    <s v="Yes"/>
    <s v="No"/>
    <s v="0"/>
    <d v="2021-07-28T00:00:00"/>
    <d v="1899-12-30T17:56:52"/>
  </r>
  <r>
    <n v="617"/>
    <s v="210000091350"/>
    <n v="60003920"/>
    <s v="IKSHANSHU RAJ CHAKRADHAR"/>
    <x v="11"/>
    <s v="Vadodara"/>
    <x v="421"/>
    <m/>
    <x v="23"/>
    <s v="Executives"/>
    <s v="E3"/>
    <s v="Yes"/>
    <s v="Yes"/>
    <s v="Yes"/>
    <s v="Yes"/>
    <s v="Yes"/>
    <s v="Yes"/>
    <s v="No"/>
    <s v="0"/>
    <d v="2021-07-28T00:00:00"/>
    <d v="1899-12-30T18:32:58"/>
  </r>
  <r>
    <n v="630"/>
    <s v="210000092008"/>
    <n v="60003921"/>
    <s v="JIGNESH NAKUM"/>
    <x v="11"/>
    <s v="Vadodara"/>
    <x v="438"/>
    <m/>
    <x v="33"/>
    <s v="Executives"/>
    <s v="E3"/>
    <s v="Yes"/>
    <s v="Yes"/>
    <s v="Yes"/>
    <s v="Yes"/>
    <s v="Yes"/>
    <s v="Yes"/>
    <s v="No"/>
    <s v="0"/>
    <d v="2021-07-29T00:00:00"/>
    <d v="1899-12-30T12:07:14"/>
  </r>
  <r>
    <n v="632"/>
    <s v="210000092105"/>
    <n v="60018119"/>
    <s v="Md. Akbar Imam Khan"/>
    <x v="11"/>
    <s v="Vadodara"/>
    <x v="423"/>
    <m/>
    <x v="23"/>
    <s v="Executives"/>
    <s v="E3"/>
    <s v="Yes"/>
    <s v="Yes"/>
    <s v="Yes"/>
    <s v="Yes"/>
    <s v="Yes"/>
    <s v="Yes"/>
    <s v="No"/>
    <s v="0"/>
    <d v="2021-07-29T00:00:00"/>
    <d v="1899-12-30T12:49:47"/>
  </r>
  <r>
    <n v="635"/>
    <s v="210000092226"/>
    <n v="60003956"/>
    <s v="KAPISH KHETAN"/>
    <x v="11"/>
    <s v="Vadodara"/>
    <x v="429"/>
    <m/>
    <x v="23"/>
    <s v="Executives"/>
    <s v="E3"/>
    <s v="Yes"/>
    <s v="Yes"/>
    <s v="Yes"/>
    <s v="Yes"/>
    <s v="Yes"/>
    <s v="Yes"/>
    <s v="No"/>
    <s v="0"/>
    <d v="2021-07-29T00:00:00"/>
    <d v="1899-12-30T14:43:26"/>
  </r>
  <r>
    <n v="638"/>
    <s v="210000092259"/>
    <n v="60004119"/>
    <s v="Hemant Meena"/>
    <x v="11"/>
    <s v="Vadodara"/>
    <x v="436"/>
    <m/>
    <x v="33"/>
    <s v="Executives"/>
    <s v="E3"/>
    <s v="Yes"/>
    <s v="Yes"/>
    <s v="Yes"/>
    <s v="Yes"/>
    <s v="Yes"/>
    <s v="Yes"/>
    <s v="No"/>
    <s v="0"/>
    <d v="2021-07-29T00:00:00"/>
    <d v="1899-12-30T15:03:36"/>
  </r>
  <r>
    <n v="639"/>
    <s v="210000091974"/>
    <n v="60020585"/>
    <s v="Yogendra Kr Bajpai"/>
    <x v="11"/>
    <s v="Vadodara"/>
    <x v="439"/>
    <m/>
    <x v="23"/>
    <s v="Executives"/>
    <s v="E3"/>
    <s v="Yes"/>
    <s v="Yes"/>
    <s v="Yes"/>
    <s v="Yes"/>
    <s v="Yes"/>
    <s v="Yes"/>
    <s v="No"/>
    <s v="0"/>
    <d v="2021-07-29T00:00:00"/>
    <d v="1899-12-30T11:55:37"/>
  </r>
  <r>
    <n v="687"/>
    <s v="210000079837"/>
    <n v="60003447"/>
    <s v="Rajender Jyani"/>
    <x v="11"/>
    <s v="Vadodara"/>
    <x v="436"/>
    <m/>
    <x v="33"/>
    <s v="Executives"/>
    <s v="E4"/>
    <s v="Yes"/>
    <s v="Yes"/>
    <s v="Yes"/>
    <s v="Yes"/>
    <s v="Yes"/>
    <s v="Yes"/>
    <s v="No"/>
    <s v="0"/>
    <d v="2021-07-06T00:00:00"/>
    <d v="1899-12-30T14:29:31"/>
  </r>
  <r>
    <n v="710"/>
    <s v="210000083246"/>
    <n v="60003338"/>
    <s v="Kumar Yogesh"/>
    <x v="11"/>
    <s v="Vadodara"/>
    <x v="428"/>
    <m/>
    <x v="23"/>
    <s v="Executives"/>
    <s v="E4"/>
    <s v="Yes"/>
    <s v="Yes"/>
    <s v="Yes"/>
    <s v="Yes"/>
    <s v="Yes"/>
    <s v="Yes"/>
    <s v="No"/>
    <s v="0"/>
    <d v="2021-07-15T00:00:00"/>
    <d v="1899-12-30T16:19:44"/>
  </r>
  <r>
    <n v="713"/>
    <s v="210000083442"/>
    <n v="60020596"/>
    <s v="Shyamal Ghosh"/>
    <x v="11"/>
    <s v="Vadodara"/>
    <x v="433"/>
    <m/>
    <x v="23"/>
    <s v="Executives"/>
    <s v="E4"/>
    <s v="Yes"/>
    <s v="Yes"/>
    <s v="Yes"/>
    <s v="Yes"/>
    <s v="Yes"/>
    <s v="Yes"/>
    <s v="No"/>
    <s v="0"/>
    <d v="2021-07-16T00:00:00"/>
    <d v="1899-12-30T10:40:27"/>
  </r>
  <r>
    <n v="727"/>
    <s v="210000084511"/>
    <n v="60003504"/>
    <s v="Anirudha Sahoo"/>
    <x v="11"/>
    <s v="Vadodara"/>
    <x v="413"/>
    <m/>
    <x v="33"/>
    <s v="Executives"/>
    <s v="E4"/>
    <s v="Yes"/>
    <s v="Yes"/>
    <s v="Yes"/>
    <s v="Yes"/>
    <s v="Yes"/>
    <s v="Yes"/>
    <s v="No"/>
    <s v="0"/>
    <d v="2021-07-19T00:00:00"/>
    <d v="1899-12-30T17:35:18"/>
  </r>
  <r>
    <n v="735"/>
    <s v="210000085513"/>
    <n v="60070363"/>
    <s v="Akshay Sharma"/>
    <x v="11"/>
    <s v="Vadodara"/>
    <x v="413"/>
    <m/>
    <x v="33"/>
    <s v="Executives"/>
    <s v="E4"/>
    <s v="Yes"/>
    <s v="Yes"/>
    <s v="Yes"/>
    <s v="Yes"/>
    <s v="Yes"/>
    <s v="Yes"/>
    <s v="No"/>
    <s v="0"/>
    <d v="2021-07-22T00:00:00"/>
    <d v="1899-12-30T13:59:53"/>
  </r>
  <r>
    <n v="740"/>
    <s v="210000085592"/>
    <n v="60003581"/>
    <s v="Shailesh Kattha"/>
    <x v="11"/>
    <s v="Vadodara"/>
    <x v="418"/>
    <m/>
    <x v="23"/>
    <s v="Executives"/>
    <s v="E4"/>
    <s v="Yes"/>
    <s v="Yes"/>
    <s v="Yes"/>
    <s v="Yes"/>
    <s v="Yes"/>
    <s v="Yes"/>
    <s v="No"/>
    <s v="0"/>
    <d v="2021-07-22T00:00:00"/>
    <d v="1899-12-30T15:41:07"/>
  </r>
  <r>
    <n v="756"/>
    <s v="210000086971"/>
    <n v="60003381"/>
    <s v="Mukul Shukla"/>
    <x v="11"/>
    <s v="Vadodara"/>
    <x v="413"/>
    <m/>
    <x v="33"/>
    <s v="Executives"/>
    <s v="E4"/>
    <s v="Yes"/>
    <s v="Yes"/>
    <s v="Yes"/>
    <s v="Yes"/>
    <s v="Yes"/>
    <s v="Yes"/>
    <s v="No"/>
    <s v="0"/>
    <d v="2021-07-24T00:00:00"/>
    <d v="1899-12-30T19:54:26"/>
  </r>
  <r>
    <n v="771"/>
    <s v="210000087309"/>
    <n v="60003527"/>
    <s v="Aman Khurana"/>
    <x v="11"/>
    <s v="Vadodara"/>
    <x v="421"/>
    <m/>
    <x v="23"/>
    <s v="Executives"/>
    <s v="E4"/>
    <s v="Yes"/>
    <s v="Yes"/>
    <s v="Yes"/>
    <s v="Yes"/>
    <s v="Yes"/>
    <s v="Yes"/>
    <s v="No"/>
    <s v="0"/>
    <d v="2021-07-26T00:00:00"/>
    <d v="1899-12-30T10:01:10"/>
  </r>
  <r>
    <n v="772"/>
    <s v="210000087505"/>
    <n v="60020592"/>
    <s v="Chander Singh"/>
    <x v="11"/>
    <s v="Vadodara"/>
    <x v="440"/>
    <m/>
    <x v="33"/>
    <s v="Executives"/>
    <s v="E4"/>
    <s v="Yes"/>
    <s v="Yes"/>
    <s v="Yes"/>
    <s v="Yes"/>
    <s v="Yes"/>
    <s v="Yes"/>
    <s v="No"/>
    <s v="0"/>
    <d v="2021-07-26T00:00:00"/>
    <d v="1899-12-30T10:58:14"/>
  </r>
  <r>
    <n v="812"/>
    <s v="210000088443"/>
    <n v="60003533"/>
    <s v="Shubham Agarwal"/>
    <x v="11"/>
    <s v="Vadodara"/>
    <x v="441"/>
    <m/>
    <x v="33"/>
    <s v="Executives"/>
    <s v="E4"/>
    <s v="Yes"/>
    <s v="Yes"/>
    <s v="Yes"/>
    <s v="Yes"/>
    <s v="Yes"/>
    <s v="Yes"/>
    <s v="No"/>
    <s v="0"/>
    <d v="2021-07-26T00:00:00"/>
    <d v="1899-12-30T19:05:12"/>
  </r>
  <r>
    <n v="843"/>
    <s v="210000089117"/>
    <n v="60003329"/>
    <s v="Pathak Pramod"/>
    <x v="11"/>
    <s v="Vadodara"/>
    <x v="420"/>
    <m/>
    <x v="23"/>
    <s v="Executives"/>
    <s v="E4"/>
    <s v="Yes"/>
    <s v="Yes"/>
    <s v="Yes"/>
    <s v="Yes"/>
    <s v="Yes"/>
    <s v="Yes"/>
    <s v="No"/>
    <s v="0"/>
    <d v="2021-07-27T00:00:00"/>
    <d v="1899-12-30T13:26:15"/>
  </r>
  <r>
    <n v="856"/>
    <s v="210000089095"/>
    <n v="60003471"/>
    <s v="Ajit Kumar"/>
    <x v="11"/>
    <s v="Vadodara"/>
    <x v="426"/>
    <m/>
    <x v="23"/>
    <s v="Executives"/>
    <s v="E4"/>
    <s v="Yes"/>
    <s v="Yes"/>
    <s v="Yes"/>
    <s v="Yes"/>
    <s v="Yes"/>
    <s v="Yes"/>
    <s v="No"/>
    <s v="0"/>
    <d v="2021-07-27T00:00:00"/>
    <d v="1899-12-30T12:52:26"/>
  </r>
  <r>
    <n v="860"/>
    <s v="210000088978"/>
    <n v="60003453"/>
    <s v="Ravi Kumar"/>
    <x v="11"/>
    <s v="Vadodara"/>
    <x v="262"/>
    <m/>
    <x v="23"/>
    <s v="Executives"/>
    <s v="E4"/>
    <s v="Yes"/>
    <s v="Yes"/>
    <s v="Yes"/>
    <s v="Yes"/>
    <s v="Yes"/>
    <s v="Yes"/>
    <s v="No"/>
    <s v="0"/>
    <d v="2021-07-27T00:00:00"/>
    <d v="1899-12-30T12:18:39"/>
  </r>
  <r>
    <n v="885"/>
    <s v="210000089970"/>
    <n v="60003291"/>
    <s v="Savke Sachin Rameshwar"/>
    <x v="11"/>
    <s v="Vadodara"/>
    <x v="433"/>
    <m/>
    <x v="23"/>
    <s v="Executives"/>
    <s v="E4"/>
    <s v="Yes"/>
    <s v="Yes"/>
    <s v="Yes"/>
    <s v="Yes"/>
    <s v="Yes"/>
    <s v="Yes"/>
    <s v="No"/>
    <s v="0"/>
    <d v="2021-07-28T00:00:00"/>
    <d v="1899-12-30T09:33:51"/>
  </r>
  <r>
    <n v="889"/>
    <s v="210000090005"/>
    <n v="60003218"/>
    <s v="Raju Kumar Jaiswal"/>
    <x v="11"/>
    <s v="Vadodara"/>
    <x v="413"/>
    <m/>
    <x v="33"/>
    <s v="Executives"/>
    <s v="E4"/>
    <s v="Yes"/>
    <s v="Yes"/>
    <s v="Yes"/>
    <s v="Yes"/>
    <s v="Yes"/>
    <s v="Yes"/>
    <s v="No"/>
    <s v="0"/>
    <d v="2021-07-28T00:00:00"/>
    <d v="1899-12-30T09:44:35"/>
  </r>
  <r>
    <n v="908"/>
    <s v="210000090211"/>
    <n v="60003320"/>
    <s v="Siddhant Kumar"/>
    <x v="11"/>
    <s v="Vadodara"/>
    <x v="415"/>
    <m/>
    <x v="33"/>
    <s v="Executives"/>
    <s v="E4"/>
    <s v="Yes"/>
    <s v="Yes"/>
    <s v="Yes"/>
    <s v="Yes"/>
    <s v="Yes"/>
    <s v="Yes"/>
    <s v="No"/>
    <s v="0"/>
    <d v="2021-07-28T00:00:00"/>
    <d v="1899-12-30T10:42:26"/>
  </r>
  <r>
    <n v="920"/>
    <s v="210000091108"/>
    <n v="60003427"/>
    <s v="Kamlesh Oraon"/>
    <x v="11"/>
    <s v="Vadodara"/>
    <x v="433"/>
    <m/>
    <x v="23"/>
    <s v="Executives"/>
    <s v="E4"/>
    <s v="Yes"/>
    <s v="Yes"/>
    <s v="Yes"/>
    <s v="Yes"/>
    <s v="Yes"/>
    <s v="Yes"/>
    <s v="No"/>
    <s v="0"/>
    <d v="2021-07-28T00:00:00"/>
    <d v="1899-12-30T16:57:04"/>
  </r>
  <r>
    <n v="926"/>
    <s v="210000090953"/>
    <n v="60003544"/>
    <s v="Arun Hirani"/>
    <x v="11"/>
    <s v="Vadodara"/>
    <x v="426"/>
    <m/>
    <x v="23"/>
    <s v="Executives"/>
    <s v="E4"/>
    <s v="Yes"/>
    <s v="Yes"/>
    <s v="Yes"/>
    <s v="Yes"/>
    <s v="Yes"/>
    <s v="Yes"/>
    <s v="No"/>
    <s v="0"/>
    <d v="2021-07-28T00:00:00"/>
    <d v="1899-12-30T15:55:41"/>
  </r>
  <r>
    <n v="940"/>
    <s v="210000091648"/>
    <n v="60003400"/>
    <s v="Sunil Kumar Shahu"/>
    <x v="11"/>
    <s v="Vadodara"/>
    <x v="441"/>
    <m/>
    <x v="33"/>
    <s v="Executives"/>
    <s v="E4"/>
    <s v="Yes"/>
    <s v="Yes"/>
    <s v="Yes"/>
    <s v="Yes"/>
    <s v="Yes"/>
    <s v="Yes"/>
    <s v="No"/>
    <s v="0"/>
    <d v="2021-07-29T00:00:00"/>
    <d v="1899-12-30T09:57:12"/>
  </r>
  <r>
    <n v="952"/>
    <s v="210000091967"/>
    <n v="60002999"/>
    <s v="Dheerendra Kumar"/>
    <x v="11"/>
    <s v="Vadodara"/>
    <x v="432"/>
    <m/>
    <x v="23"/>
    <s v="Executives"/>
    <s v="E4"/>
    <s v="Yes"/>
    <s v="Yes"/>
    <s v="Yes"/>
    <s v="Yes"/>
    <s v="Yes"/>
    <s v="Yes"/>
    <s v="No"/>
    <s v="0"/>
    <d v="2021-07-29T00:00:00"/>
    <d v="1899-12-30T11:56:52"/>
  </r>
  <r>
    <n v="963"/>
    <s v="210000092274"/>
    <n v="60070509"/>
    <s v="Bhushan Rangrao Salunkhe"/>
    <x v="11"/>
    <s v="Vadodara"/>
    <x v="442"/>
    <m/>
    <x v="35"/>
    <s v="Executives"/>
    <s v="E4"/>
    <s v="Yes"/>
    <s v="Yes"/>
    <s v="Yes"/>
    <s v="Yes"/>
    <s v="Yes"/>
    <s v="Yes"/>
    <s v="No"/>
    <s v="0"/>
    <d v="2021-07-29T00:00:00"/>
    <d v="1899-12-30T15:08:40"/>
  </r>
  <r>
    <n v="966"/>
    <s v="210000091903"/>
    <n v="60002994"/>
    <s v="Deepesh Patidar"/>
    <x v="11"/>
    <s v="Vadodara"/>
    <x v="432"/>
    <m/>
    <x v="23"/>
    <s v="Executives"/>
    <s v="E4"/>
    <s v="Yes"/>
    <s v="Yes"/>
    <s v="Yes"/>
    <s v="Yes"/>
    <s v="Yes"/>
    <s v="Yes"/>
    <s v="No"/>
    <s v="0"/>
    <d v="2021-07-29T00:00:00"/>
    <d v="1899-12-30T11:29:06"/>
  </r>
  <r>
    <n v="967"/>
    <s v="210000091904"/>
    <n v="60003078"/>
    <s v="AAYUSH DEKATE"/>
    <x v="11"/>
    <s v="Vadodara"/>
    <x v="432"/>
    <m/>
    <x v="23"/>
    <s v="Executives"/>
    <s v="E4"/>
    <s v="Yes"/>
    <s v="Yes"/>
    <s v="Yes"/>
    <s v="Yes"/>
    <s v="Yes"/>
    <s v="Yes"/>
    <s v="No"/>
    <s v="0"/>
    <d v="2021-07-29T00:00:00"/>
    <d v="1899-12-30T11:31:28"/>
  </r>
  <r>
    <n v="970"/>
    <s v="210000091796"/>
    <n v="60003402"/>
    <s v="Shivam Shivhare"/>
    <x v="11"/>
    <s v="Vadodara"/>
    <x v="427"/>
    <m/>
    <x v="33"/>
    <s v="Executives"/>
    <s v="E4"/>
    <s v="Yes"/>
    <s v="Yes"/>
    <s v="Yes"/>
    <s v="Yes"/>
    <s v="Yes"/>
    <s v="Yes"/>
    <s v="No"/>
    <s v="0"/>
    <d v="2021-07-29T00:00:00"/>
    <d v="1899-12-30T10:47:37"/>
  </r>
  <r>
    <n v="971"/>
    <s v="210000091893"/>
    <n v="60020556"/>
    <s v="Anand Vishnoi"/>
    <x v="11"/>
    <s v="Vadodara"/>
    <x v="424"/>
    <m/>
    <x v="23"/>
    <s v="Executives"/>
    <s v="E4"/>
    <s v="Yes"/>
    <s v="Yes"/>
    <s v="Yes"/>
    <s v="Yes"/>
    <s v="Yes"/>
    <s v="Yes"/>
    <s v="No"/>
    <s v="0"/>
    <d v="2021-07-29T00:00:00"/>
    <d v="1899-12-30T11:23:04"/>
  </r>
  <r>
    <n v="972"/>
    <s v="210000092027"/>
    <n v="60003385"/>
    <s v="Nikhil Kumar Gupta"/>
    <x v="11"/>
    <s v="Vadodara"/>
    <x v="442"/>
    <m/>
    <x v="35"/>
    <s v="Executives"/>
    <s v="E4"/>
    <s v="Yes"/>
    <s v="Yes"/>
    <s v="Yes"/>
    <s v="Yes"/>
    <s v="Yes"/>
    <s v="Yes"/>
    <s v="No"/>
    <s v="0"/>
    <d v="2021-07-29T00:00:00"/>
    <d v="1899-12-30T12:19:29"/>
  </r>
  <r>
    <n v="1060"/>
    <s v="210000079394"/>
    <n v="60002822"/>
    <s v="Mahendra Ratnabhai Parmar"/>
    <x v="11"/>
    <s v="Vadodara"/>
    <x v="413"/>
    <m/>
    <x v="33"/>
    <s v="Executives"/>
    <s v="E5"/>
    <s v="Yes"/>
    <s v="Yes"/>
    <s v="Yes"/>
    <s v="Yes"/>
    <s v="Yes"/>
    <s v="Yes"/>
    <s v="No"/>
    <s v="0"/>
    <d v="2021-07-05T00:00:00"/>
    <d v="1899-12-30T15:03:57"/>
  </r>
  <r>
    <n v="1127"/>
    <s v="210000085141"/>
    <n v="60002682"/>
    <s v="Rajeev Kumar"/>
    <x v="11"/>
    <s v="Vadodara"/>
    <x v="421"/>
    <m/>
    <x v="23"/>
    <s v="Executives"/>
    <s v="E5"/>
    <s v="Yes"/>
    <s v="Yes"/>
    <s v="Yes"/>
    <s v="Yes"/>
    <s v="Yes"/>
    <s v="Yes"/>
    <s v="No"/>
    <s v="0"/>
    <d v="2021-07-21T00:00:00"/>
    <d v="1899-12-30T13:19:57"/>
  </r>
  <r>
    <n v="1162"/>
    <s v="210000087520"/>
    <n v="60070514"/>
    <s v="Ghanshyambhai Parsotambhai Bhut"/>
    <x v="11"/>
    <s v="Vadodara"/>
    <x v="438"/>
    <m/>
    <x v="33"/>
    <s v="Executives"/>
    <s v="E5"/>
    <s v="Yes"/>
    <s v="Yes"/>
    <s v="Yes"/>
    <s v="Yes"/>
    <s v="Yes"/>
    <s v="Yes"/>
    <s v="No"/>
    <s v="0"/>
    <d v="2021-07-26T00:00:00"/>
    <d v="1899-12-30T11:09:01"/>
  </r>
  <r>
    <n v="1174"/>
    <s v="210000087663"/>
    <n v="60002670"/>
    <s v="Surendra Pratap"/>
    <x v="11"/>
    <s v="Vadodara"/>
    <x v="433"/>
    <m/>
    <x v="23"/>
    <s v="Executives"/>
    <s v="E5"/>
    <s v="Yes"/>
    <s v="Yes"/>
    <s v="Yes"/>
    <s v="Yes"/>
    <s v="Yes"/>
    <s v="Yes"/>
    <s v="No"/>
    <s v="0"/>
    <d v="2021-07-26T00:00:00"/>
    <d v="1899-12-30T11:54:14"/>
  </r>
  <r>
    <n v="1183"/>
    <s v="210000088519"/>
    <n v="60002154"/>
    <s v="Yogi Prathap Koyyada"/>
    <x v="11"/>
    <s v="Vadodara"/>
    <x v="413"/>
    <m/>
    <x v="33"/>
    <s v="Executives"/>
    <s v="E5"/>
    <s v="Yes"/>
    <s v="Yes"/>
    <s v="Yes"/>
    <s v="Yes"/>
    <s v="Yes"/>
    <s v="Yes"/>
    <s v="No"/>
    <s v="0"/>
    <d v="2021-07-26T00:00:00"/>
    <d v="1899-12-30T22:36:23"/>
  </r>
  <r>
    <n v="1187"/>
    <s v="210000088270"/>
    <n v="60001529"/>
    <s v="Kumaran N"/>
    <x v="11"/>
    <s v="Vadodara"/>
    <x v="432"/>
    <m/>
    <x v="23"/>
    <s v="Executives"/>
    <s v="E5"/>
    <s v="Yes"/>
    <s v="Yes"/>
    <s v="Yes"/>
    <s v="Yes"/>
    <s v="Yes"/>
    <s v="Yes"/>
    <s v="No"/>
    <s v="0"/>
    <d v="2021-07-26T00:00:00"/>
    <d v="1899-12-30T17:27:36"/>
  </r>
  <r>
    <n v="1206"/>
    <s v="210000089168"/>
    <n v="60002217"/>
    <s v="Ravi Dhakar"/>
    <x v="11"/>
    <s v="Vadodara"/>
    <x v="437"/>
    <m/>
    <x v="23"/>
    <s v="Executives"/>
    <s v="E5"/>
    <s v="Yes"/>
    <s v="Yes"/>
    <s v="Yes"/>
    <s v="Yes"/>
    <s v="Yes"/>
    <s v="Yes"/>
    <s v="No"/>
    <s v="0"/>
    <d v="2021-07-27T00:00:00"/>
    <d v="1899-12-30T13:27:30"/>
  </r>
  <r>
    <n v="1259"/>
    <s v="210000090590"/>
    <n v="60031075"/>
    <s v="Santosh Kumar K A"/>
    <x v="11"/>
    <s v="Vadodara"/>
    <x v="419"/>
    <m/>
    <x v="33"/>
    <s v="Executives"/>
    <s v="E5"/>
    <s v="Yes"/>
    <s v="Yes"/>
    <s v="Yes"/>
    <s v="Yes"/>
    <s v="Yes"/>
    <s v="Yes"/>
    <s v="No"/>
    <s v="0"/>
    <d v="2021-07-28T00:00:00"/>
    <d v="1899-12-30T12:54:47"/>
  </r>
  <r>
    <n v="1280"/>
    <s v="210000091132"/>
    <n v="60020562"/>
    <s v="R Singh Kushwaha"/>
    <x v="11"/>
    <s v="Vadodara"/>
    <x v="424"/>
    <m/>
    <x v="23"/>
    <s v="Executives"/>
    <s v="E5"/>
    <s v="Yes"/>
    <s v="Yes"/>
    <s v="Yes"/>
    <s v="Yes"/>
    <s v="Yes"/>
    <s v="Yes"/>
    <s v="No"/>
    <s v="0"/>
    <d v="2021-07-28T00:00:00"/>
    <d v="1899-12-30T17:03:15"/>
  </r>
  <r>
    <n v="1286"/>
    <s v="210000091196"/>
    <n v="60002901"/>
    <s v="Sharda Prasad Burman"/>
    <x v="11"/>
    <s v="Vadodara"/>
    <x v="433"/>
    <m/>
    <x v="23"/>
    <s v="Executives"/>
    <s v="E5"/>
    <s v="Yes"/>
    <s v="Yes"/>
    <s v="Yes"/>
    <s v="Yes"/>
    <s v="Yes"/>
    <s v="Yes"/>
    <s v="No"/>
    <s v="0"/>
    <d v="2021-07-28T00:00:00"/>
    <d v="1899-12-30T17:26:57"/>
  </r>
  <r>
    <n v="1288"/>
    <s v="210000090939"/>
    <n v="60002482"/>
    <s v="Shashikant Yadav"/>
    <x v="11"/>
    <s v="Vadodara"/>
    <x v="262"/>
    <m/>
    <x v="23"/>
    <s v="Executives"/>
    <s v="E5"/>
    <s v="Yes"/>
    <s v="Yes"/>
    <s v="Yes"/>
    <s v="Yes"/>
    <s v="Yes"/>
    <s v="Yes"/>
    <s v="No"/>
    <s v="0"/>
    <d v="2021-07-28T00:00:00"/>
    <d v="1899-12-30T15:53:25"/>
  </r>
  <r>
    <n v="1294"/>
    <s v="210000091684"/>
    <n v="60020542"/>
    <s v="Satish N Atram"/>
    <x v="11"/>
    <s v="Vadodara"/>
    <x v="443"/>
    <m/>
    <x v="23"/>
    <s v="Executives"/>
    <s v="E5"/>
    <s v="Yes"/>
    <s v="Yes"/>
    <s v="Yes"/>
    <s v="Yes"/>
    <s v="Yes"/>
    <s v="Yes"/>
    <s v="No"/>
    <s v="0"/>
    <d v="2021-07-29T00:00:00"/>
    <d v="1899-12-30T10:07:58"/>
  </r>
  <r>
    <n v="1298"/>
    <s v="210000092169"/>
    <n v="60002611"/>
    <s v="Balmukund Solanki"/>
    <x v="11"/>
    <s v="Vadodara"/>
    <x v="417"/>
    <m/>
    <x v="33"/>
    <s v="Executives"/>
    <s v="E5"/>
    <s v="Yes"/>
    <s v="Yes"/>
    <s v="Yes"/>
    <s v="Yes"/>
    <s v="Yes"/>
    <s v="Yes"/>
    <s v="No"/>
    <s v="0"/>
    <d v="2021-07-29T00:00:00"/>
    <d v="1899-12-30T14:15:37"/>
  </r>
  <r>
    <n v="1307"/>
    <s v="210000092266"/>
    <n v="60010321"/>
    <s v="Kevala Prasad Yadav"/>
    <x v="11"/>
    <s v="Vadodara"/>
    <x v="422"/>
    <m/>
    <x v="23"/>
    <s v="Executives"/>
    <s v="E5"/>
    <s v="Yes"/>
    <s v="Yes"/>
    <s v="Yes"/>
    <s v="Yes"/>
    <s v="Yes"/>
    <s v="Yes"/>
    <s v="No"/>
    <s v="0"/>
    <d v="2021-07-29T00:00:00"/>
    <d v="1899-12-30T15:21:12"/>
  </r>
  <r>
    <n v="1314"/>
    <s v="210000091910"/>
    <n v="60002786"/>
    <s v="Subash Kumar Singh"/>
    <x v="11"/>
    <s v="Vadodara"/>
    <x v="431"/>
    <m/>
    <x v="23"/>
    <s v="Executives"/>
    <s v="E5"/>
    <s v="Yes"/>
    <s v="Yes"/>
    <s v="Yes"/>
    <s v="Yes"/>
    <s v="Yes"/>
    <s v="Yes"/>
    <s v="No"/>
    <s v="0"/>
    <d v="2021-07-29T00:00:00"/>
    <d v="1899-12-30T11:45:57"/>
  </r>
  <r>
    <n v="1315"/>
    <s v="210000091998"/>
    <n v="60002664"/>
    <s v="Md Shahjahan"/>
    <x v="11"/>
    <s v="Vadodara"/>
    <x v="426"/>
    <m/>
    <x v="23"/>
    <s v="Executives"/>
    <s v="E5"/>
    <s v="Yes"/>
    <s v="Yes"/>
    <s v="Yes"/>
    <s v="Yes"/>
    <s v="Yes"/>
    <s v="Yes"/>
    <s v="No"/>
    <s v="0"/>
    <d v="2021-07-29T00:00:00"/>
    <d v="1899-12-30T12:15:04"/>
  </r>
  <r>
    <n v="1316"/>
    <s v="210000092029"/>
    <n v="60011092"/>
    <s v="Daya Ram"/>
    <x v="11"/>
    <s v="Vadodara"/>
    <x v="444"/>
    <m/>
    <x v="23"/>
    <s v="Executives"/>
    <s v="E5"/>
    <s v="Yes"/>
    <s v="Yes"/>
    <s v="Yes"/>
    <s v="Yes"/>
    <s v="Yes"/>
    <s v="Yes"/>
    <s v="No"/>
    <s v="0"/>
    <d v="2021-07-29T00:00:00"/>
    <d v="1899-12-30T12:23:07"/>
  </r>
  <r>
    <n v="1363"/>
    <s v="210000094066"/>
    <n v="60002221"/>
    <s v="Akhilesh Kumar Chaturvedi"/>
    <x v="11"/>
    <s v="Vadodara"/>
    <x v="428"/>
    <m/>
    <x v="23"/>
    <s v="Executives"/>
    <s v="E5"/>
    <s v="Yes"/>
    <s v="Yes"/>
    <s v="Yes"/>
    <s v="Yes"/>
    <s v="Yes"/>
    <s v="Yes"/>
    <s v="No"/>
    <s v="0"/>
    <d v="2021-07-31T00:00:00"/>
    <d v="1899-12-30T08:58:18"/>
  </r>
  <r>
    <n v="1401"/>
    <s v="210000079414"/>
    <n v="60002523"/>
    <s v="Pankaj kumar Rathod"/>
    <x v="11"/>
    <s v="Vadodara"/>
    <x v="413"/>
    <m/>
    <x v="33"/>
    <s v="Executives"/>
    <s v="E6"/>
    <s v="Yes"/>
    <s v="Yes"/>
    <s v="Yes"/>
    <s v="Yes"/>
    <s v="Yes"/>
    <s v="Yes"/>
    <s v="No"/>
    <s v="0"/>
    <d v="2021-07-05T00:00:00"/>
    <d v="1899-12-30T15:03:30"/>
  </r>
  <r>
    <n v="1417"/>
    <s v="210000081857"/>
    <n v="60002176"/>
    <s v="Sandesh Trivedi"/>
    <x v="11"/>
    <s v="Vadodara"/>
    <x v="424"/>
    <m/>
    <x v="23"/>
    <s v="Executives"/>
    <s v="E6"/>
    <s v="Yes"/>
    <s v="Yes"/>
    <s v="Yes"/>
    <s v="Yes"/>
    <s v="Yes"/>
    <s v="Yes"/>
    <s v="No"/>
    <s v="0"/>
    <d v="2021-07-12T00:00:00"/>
    <d v="1899-12-30T14:47:22"/>
  </r>
  <r>
    <n v="1418"/>
    <s v="210000081719"/>
    <n v="60041579"/>
    <s v="Deep Kumar Chourasiya"/>
    <x v="11"/>
    <s v="Vadodara"/>
    <x v="417"/>
    <m/>
    <x v="33"/>
    <s v="Executives"/>
    <s v="E6"/>
    <s v="Yes"/>
    <s v="Yes"/>
    <s v="Yes"/>
    <s v="Yes"/>
    <s v="Yes"/>
    <s v="Yes"/>
    <s v="No"/>
    <s v="0"/>
    <d v="2021-07-12T00:00:00"/>
    <d v="1899-12-30T10:54:54"/>
  </r>
  <r>
    <n v="1423"/>
    <s v="210000082250"/>
    <n v="60002291"/>
    <s v="Hemraj Meena"/>
    <x v="11"/>
    <s v="Vadodara"/>
    <x v="413"/>
    <m/>
    <x v="33"/>
    <s v="Executives"/>
    <s v="E6"/>
    <s v="Yes"/>
    <s v="Yes"/>
    <s v="Yes"/>
    <s v="Yes"/>
    <s v="Yes"/>
    <s v="Yes"/>
    <s v="No"/>
    <s v="0"/>
    <d v="2021-07-13T00:00:00"/>
    <d v="1899-12-30T13:52:31"/>
  </r>
  <r>
    <n v="1429"/>
    <s v="210000083097"/>
    <n v="60002334"/>
    <s v="Balaji Gugulothu"/>
    <x v="11"/>
    <s v="Vadodara"/>
    <x v="428"/>
    <m/>
    <x v="23"/>
    <s v="Executives"/>
    <s v="E6"/>
    <s v="Yes"/>
    <s v="Yes"/>
    <s v="Yes"/>
    <s v="Yes"/>
    <s v="Yes"/>
    <s v="Yes"/>
    <s v="No"/>
    <s v="0"/>
    <d v="2021-07-15T00:00:00"/>
    <d v="1899-12-30T12:39:52"/>
  </r>
  <r>
    <n v="1473"/>
    <s v="210000085458"/>
    <n v="60001653"/>
    <s v="Suchitra Rani Gautam"/>
    <x v="11"/>
    <s v="Vadodara"/>
    <x v="423"/>
    <m/>
    <x v="23"/>
    <s v="Executives"/>
    <s v="E6"/>
    <s v="Yes"/>
    <s v="Yes"/>
    <s v="Yes"/>
    <s v="Yes"/>
    <s v="Yes"/>
    <s v="Yes"/>
    <s v="No"/>
    <s v="0"/>
    <d v="2021-07-22T00:00:00"/>
    <d v="1899-12-30T13:01:27"/>
  </r>
  <r>
    <n v="1485"/>
    <s v="210000085669"/>
    <n v="60001697"/>
    <s v="Sandeep Gorakhnath Bhitre"/>
    <x v="11"/>
    <s v="Vadodara"/>
    <x v="414"/>
    <m/>
    <x v="30"/>
    <s v="Executives"/>
    <s v="E6"/>
    <s v="Yes"/>
    <s v="Yes"/>
    <s v="Yes"/>
    <s v="Yes"/>
    <s v="Yes"/>
    <s v="Yes"/>
    <s v="No"/>
    <s v="0"/>
    <d v="2021-07-22T00:00:00"/>
    <d v="1899-12-30T17:05:12"/>
  </r>
  <r>
    <n v="1530"/>
    <s v="210000086720"/>
    <n v="60001472"/>
    <s v="Shagufta Nasreen Khan"/>
    <x v="11"/>
    <s v="Vadodara"/>
    <x v="432"/>
    <m/>
    <x v="23"/>
    <s v="Executives"/>
    <s v="E6"/>
    <s v="Yes"/>
    <s v="Yes"/>
    <s v="Yes"/>
    <s v="Yes"/>
    <s v="Yes"/>
    <s v="Yes"/>
    <s v="No"/>
    <s v="0"/>
    <d v="2021-07-24T00:00:00"/>
    <d v="1899-12-30T13:26:24"/>
  </r>
  <r>
    <n v="1575"/>
    <s v="210000087545"/>
    <n v="60001625"/>
    <s v="Mukesh Kumar Bairwa"/>
    <x v="11"/>
    <s v="Vadodara"/>
    <x v="415"/>
    <m/>
    <x v="33"/>
    <s v="Executives"/>
    <s v="E6"/>
    <s v="Yes"/>
    <s v="Yes"/>
    <s v="Yes"/>
    <s v="Yes"/>
    <s v="Yes"/>
    <s v="Yes"/>
    <s v="No"/>
    <s v="0"/>
    <d v="2021-07-26T00:00:00"/>
    <d v="1899-12-30T11:13:57"/>
  </r>
  <r>
    <n v="1582"/>
    <s v="210000088405"/>
    <n v="60070172"/>
    <s v="Ashish Dinanath Okte"/>
    <x v="11"/>
    <s v="Vadodara"/>
    <x v="400"/>
    <m/>
    <x v="23"/>
    <s v="Executives"/>
    <s v="E6"/>
    <s v="Yes"/>
    <s v="Yes"/>
    <s v="Yes"/>
    <s v="Yes"/>
    <s v="Yes"/>
    <s v="Yes"/>
    <s v="No"/>
    <s v="0"/>
    <d v="2021-07-26T00:00:00"/>
    <d v="1899-12-30T18:42:17"/>
  </r>
  <r>
    <n v="1602"/>
    <s v="210000087816"/>
    <n v="60001723"/>
    <s v="Sandeep Shrirange"/>
    <x v="11"/>
    <s v="Vadodara"/>
    <x v="421"/>
    <m/>
    <x v="23"/>
    <s v="Executives"/>
    <s v="E6"/>
    <s v="Yes"/>
    <s v="Yes"/>
    <s v="Yes"/>
    <s v="Yes"/>
    <s v="Yes"/>
    <s v="Yes"/>
    <s v="No"/>
    <s v="0"/>
    <d v="2021-07-26T00:00:00"/>
    <d v="1899-12-30T13:04:24"/>
  </r>
  <r>
    <n v="1606"/>
    <s v="210000088236"/>
    <n v="60001663"/>
    <s v="Pradeep Dixit"/>
    <x v="11"/>
    <s v="Vadodara"/>
    <x v="413"/>
    <m/>
    <x v="33"/>
    <s v="Executives"/>
    <s v="E6"/>
    <s v="Yes"/>
    <s v="Yes"/>
    <s v="Yes"/>
    <s v="Yes"/>
    <s v="Yes"/>
    <s v="Yes"/>
    <s v="No"/>
    <s v="0"/>
    <d v="2021-07-26T00:00:00"/>
    <d v="1899-12-30T17:03:37"/>
  </r>
  <r>
    <n v="1614"/>
    <s v="210000088106"/>
    <n v="60002353"/>
    <s v="Arun Kumar"/>
    <x v="11"/>
    <s v="Vadodara"/>
    <x v="5"/>
    <m/>
    <x v="2"/>
    <s v="Executives"/>
    <s v="E6"/>
    <s v="Yes"/>
    <s v="Yes"/>
    <s v="Yes"/>
    <s v="Yes"/>
    <s v="Yes"/>
    <s v="Yes"/>
    <s v="No"/>
    <s v="0"/>
    <d v="2021-07-26T00:00:00"/>
    <d v="1899-12-30T15:59:20"/>
  </r>
  <r>
    <n v="1638"/>
    <s v="210000088834"/>
    <n v="60051315"/>
    <s v="Krishna Nand Tiwari"/>
    <x v="11"/>
    <s v="Vadodara"/>
    <x v="424"/>
    <m/>
    <x v="23"/>
    <s v="Executives"/>
    <s v="E6"/>
    <s v="Yes"/>
    <s v="Yes"/>
    <s v="Yes"/>
    <s v="Yes"/>
    <s v="Yes"/>
    <s v="Yes"/>
    <s v="No"/>
    <s v="0"/>
    <d v="2021-07-27T00:00:00"/>
    <d v="1899-12-30T11:01:06"/>
  </r>
  <r>
    <n v="1642"/>
    <s v="210000089140"/>
    <n v="60001848"/>
    <s v="Ved Prakash Sahu"/>
    <x v="11"/>
    <s v="Vadodara"/>
    <x v="426"/>
    <m/>
    <x v="23"/>
    <s v="Executives"/>
    <s v="E6"/>
    <s v="Yes"/>
    <s v="Yes"/>
    <s v="Yes"/>
    <s v="Yes"/>
    <s v="Yes"/>
    <s v="Yes"/>
    <s v="No"/>
    <s v="0"/>
    <d v="2021-07-27T00:00:00"/>
    <d v="1899-12-30T13:15:31"/>
  </r>
  <r>
    <n v="1644"/>
    <s v="210000088782"/>
    <n v="60002211"/>
    <s v="Vikram Soni"/>
    <x v="11"/>
    <s v="Vadodara"/>
    <x v="413"/>
    <m/>
    <x v="33"/>
    <s v="Executives"/>
    <s v="E6"/>
    <s v="Yes"/>
    <s v="Yes"/>
    <s v="Yes"/>
    <s v="Yes"/>
    <s v="Yes"/>
    <s v="Yes"/>
    <s v="No"/>
    <s v="0"/>
    <d v="2021-07-27T00:00:00"/>
    <d v="1899-12-30T10:42:30"/>
  </r>
  <r>
    <n v="1658"/>
    <s v="210000088721"/>
    <n v="60001637"/>
    <s v="Shilpa Shukla"/>
    <x v="11"/>
    <s v="Vadodara"/>
    <x v="413"/>
    <m/>
    <x v="33"/>
    <s v="Executives"/>
    <s v="E6"/>
    <s v="Yes"/>
    <s v="Yes"/>
    <s v="Yes"/>
    <s v="Yes"/>
    <s v="Yes"/>
    <s v="Yes"/>
    <s v="No"/>
    <s v="0"/>
    <d v="2021-07-27T00:00:00"/>
    <d v="1899-12-30T10:11:53"/>
  </r>
  <r>
    <n v="1686"/>
    <s v="210000089777"/>
    <n v="60002441"/>
    <s v="Bommala Mahender"/>
    <x v="11"/>
    <s v="Vadodara"/>
    <x v="413"/>
    <m/>
    <x v="33"/>
    <s v="Executives"/>
    <s v="E6"/>
    <s v="Yes"/>
    <s v="Yes"/>
    <s v="Yes"/>
    <s v="Yes"/>
    <s v="Yes"/>
    <s v="Yes"/>
    <s v="No"/>
    <s v="0"/>
    <d v="2021-07-27T00:00:00"/>
    <d v="1899-12-30T18:59:20"/>
  </r>
  <r>
    <n v="1724"/>
    <s v="210000090488"/>
    <n v="60020125"/>
    <s v="R K Jalkhare"/>
    <x v="11"/>
    <s v="Vadodara"/>
    <x v="438"/>
    <m/>
    <x v="33"/>
    <s v="Executives"/>
    <s v="E6"/>
    <s v="Yes"/>
    <s v="Yes"/>
    <s v="Yes"/>
    <s v="Yes"/>
    <s v="Yes"/>
    <s v="Yes"/>
    <s v="No"/>
    <s v="0"/>
    <d v="2021-07-28T00:00:00"/>
    <d v="1899-12-30T12:09:21"/>
  </r>
  <r>
    <n v="1726"/>
    <s v="210000090536"/>
    <n v="60040192"/>
    <s v="B S V R Somayajulu"/>
    <x v="11"/>
    <s v="Vadodara"/>
    <x v="425"/>
    <m/>
    <x v="33"/>
    <s v="Executives"/>
    <s v="E6"/>
    <s v="Yes"/>
    <s v="Yes"/>
    <s v="Yes"/>
    <s v="Yes"/>
    <s v="Yes"/>
    <s v="Yes"/>
    <s v="No"/>
    <s v="0"/>
    <d v="2021-07-28T00:00:00"/>
    <d v="1899-12-30T12:20:54"/>
  </r>
  <r>
    <n v="1763"/>
    <s v="210000091681"/>
    <n v="60020555"/>
    <s v="Milind Deshpande"/>
    <x v="11"/>
    <s v="Vadodara"/>
    <x v="427"/>
    <m/>
    <x v="33"/>
    <s v="Executives"/>
    <s v="E6"/>
    <s v="Yes"/>
    <s v="Yes"/>
    <s v="Yes"/>
    <s v="Yes"/>
    <s v="Yes"/>
    <s v="Yes"/>
    <s v="No"/>
    <s v="0"/>
    <d v="2021-07-29T00:00:00"/>
    <d v="1899-12-30T09:59:32"/>
  </r>
  <r>
    <n v="1769"/>
    <s v="210000091683"/>
    <n v="60002157"/>
    <s v="Rakesh Singh"/>
    <x v="11"/>
    <s v="Vadodara"/>
    <x v="427"/>
    <m/>
    <x v="33"/>
    <s v="Executives"/>
    <s v="E6"/>
    <s v="Yes"/>
    <s v="Yes"/>
    <s v="Yes"/>
    <s v="Yes"/>
    <s v="Yes"/>
    <s v="Yes"/>
    <s v="No"/>
    <s v="0"/>
    <d v="2021-07-29T00:00:00"/>
    <d v="1899-12-30T10:03:28"/>
  </r>
  <r>
    <n v="1772"/>
    <s v="210000091737"/>
    <n v="60070210"/>
    <s v="Rajesh Jangiti"/>
    <x v="11"/>
    <s v="Vadodara"/>
    <x v="416"/>
    <m/>
    <x v="34"/>
    <s v="Executives"/>
    <s v="E6"/>
    <s v="Yes"/>
    <s v="Yes"/>
    <s v="Yes"/>
    <s v="Yes"/>
    <s v="Yes"/>
    <s v="Yes"/>
    <s v="No"/>
    <s v="0"/>
    <d v="2021-07-29T00:00:00"/>
    <d v="1899-12-30T10:29:35"/>
  </r>
  <r>
    <n v="1781"/>
    <s v="210000092070"/>
    <n v="60070173"/>
    <s v="Dilip Ramnath Kasture"/>
    <x v="11"/>
    <s v="Vadodara"/>
    <x v="414"/>
    <m/>
    <x v="30"/>
    <s v="Executives"/>
    <s v="E6"/>
    <s v="Yes"/>
    <s v="Yes"/>
    <s v="Yes"/>
    <s v="Yes"/>
    <s v="Yes"/>
    <s v="Yes"/>
    <s v="No"/>
    <s v="0"/>
    <d v="2021-07-29T00:00:00"/>
    <d v="1899-12-30T12:40:05"/>
  </r>
  <r>
    <n v="1783"/>
    <s v="210000091973"/>
    <n v="60001990"/>
    <s v="Sarsij Karare"/>
    <x v="11"/>
    <s v="Vadodara"/>
    <x v="437"/>
    <m/>
    <x v="23"/>
    <s v="Executives"/>
    <s v="E6"/>
    <s v="Yes"/>
    <s v="Yes"/>
    <s v="Yes"/>
    <s v="Yes"/>
    <s v="Yes"/>
    <s v="Yes"/>
    <s v="No"/>
    <s v="0"/>
    <d v="2021-07-29T00:00:00"/>
    <d v="1899-12-30T11:55:28"/>
  </r>
  <r>
    <n v="1785"/>
    <s v="210000092337"/>
    <n v="60001988"/>
    <s v="Onkar Singh Bharti"/>
    <x v="11"/>
    <s v="Vadodara"/>
    <x v="413"/>
    <m/>
    <x v="33"/>
    <s v="Executives"/>
    <s v="E6"/>
    <s v="Yes"/>
    <s v="Yes"/>
    <s v="Yes"/>
    <s v="Yes"/>
    <s v="Yes"/>
    <s v="Yes"/>
    <s v="No"/>
    <s v="0"/>
    <d v="2021-07-29T00:00:00"/>
    <d v="1899-12-30T15:43:57"/>
  </r>
  <r>
    <n v="1788"/>
    <s v="210000091951"/>
    <n v="60001934"/>
    <s v="Balwant Kumar Singh"/>
    <x v="11"/>
    <s v="Vadodara"/>
    <x v="432"/>
    <m/>
    <x v="23"/>
    <s v="Executives"/>
    <s v="E6"/>
    <s v="Yes"/>
    <s v="Yes"/>
    <s v="Yes"/>
    <s v="Yes"/>
    <s v="Yes"/>
    <s v="Yes"/>
    <s v="No"/>
    <s v="0"/>
    <d v="2021-07-29T00:00:00"/>
    <d v="1899-12-30T11:49:06"/>
  </r>
  <r>
    <n v="1794"/>
    <s v="210000091933"/>
    <n v="60002187"/>
    <s v="Saurabh Kumar"/>
    <x v="11"/>
    <s v="Vadodara"/>
    <x v="413"/>
    <m/>
    <x v="33"/>
    <s v="Executives"/>
    <s v="E6"/>
    <s v="Yes"/>
    <s v="Yes"/>
    <s v="Yes"/>
    <s v="Yes"/>
    <s v="Yes"/>
    <s v="Yes"/>
    <s v="No"/>
    <s v="0"/>
    <d v="2021-07-29T00:00:00"/>
    <d v="1899-12-30T11:41:39"/>
  </r>
  <r>
    <n v="1796"/>
    <s v="210000092225"/>
    <n v="60001832"/>
    <s v="Neelanjana Jain"/>
    <x v="11"/>
    <s v="Vadodara"/>
    <x v="413"/>
    <m/>
    <x v="33"/>
    <s v="Executives"/>
    <s v="E6"/>
    <s v="Yes"/>
    <s v="Yes"/>
    <s v="Yes"/>
    <s v="Yes"/>
    <s v="Yes"/>
    <s v="Yes"/>
    <s v="No"/>
    <s v="0"/>
    <d v="2021-07-29T00:00:00"/>
    <d v="1899-12-30T14:39:17"/>
  </r>
  <r>
    <n v="1823"/>
    <s v="210000093009"/>
    <n v="60070281"/>
    <s v="Premprakash Singh Thakur"/>
    <x v="11"/>
    <s v="Vadodara"/>
    <x v="415"/>
    <m/>
    <x v="33"/>
    <s v="Executives"/>
    <s v="E6"/>
    <s v="Yes"/>
    <s v="Yes"/>
    <s v="Yes"/>
    <s v="Yes"/>
    <s v="Yes"/>
    <s v="Yes"/>
    <s v="No"/>
    <s v="0"/>
    <d v="2021-07-30T00:00:00"/>
    <d v="1899-12-30T10:04:39"/>
  </r>
  <r>
    <n v="1834"/>
    <s v="210000093111"/>
    <n v="60001933"/>
    <s v="Gajender Singh Choudhary"/>
    <x v="11"/>
    <s v="Vadodara"/>
    <x v="430"/>
    <m/>
    <x v="33"/>
    <s v="Executives"/>
    <s v="E6"/>
    <s v="Yes"/>
    <s v="Yes"/>
    <s v="Yes"/>
    <s v="Yes"/>
    <s v="Yes"/>
    <s v="Yes"/>
    <s v="No"/>
    <s v="0"/>
    <d v="2021-07-30T00:00:00"/>
    <d v="1899-12-30T10:22:58"/>
  </r>
  <r>
    <n v="1877"/>
    <s v="210000094364"/>
    <n v="60001618"/>
    <s v="SHAILENDRA CHOUHAN"/>
    <x v="11"/>
    <s v="Vadodara"/>
    <x v="419"/>
    <m/>
    <x v="33"/>
    <s v="Executives"/>
    <s v="E6"/>
    <s v="Yes"/>
    <s v="Yes"/>
    <s v="Yes"/>
    <s v="Yes"/>
    <s v="Yes"/>
    <s v="Yes"/>
    <s v="No"/>
    <s v="0"/>
    <d v="2021-07-31T00:00:00"/>
    <d v="1899-12-30T12:50:06"/>
  </r>
  <r>
    <n v="1920"/>
    <s v="210000079454"/>
    <n v="60001052"/>
    <s v="Ram Rekha Yadav"/>
    <x v="11"/>
    <s v="Vadodara"/>
    <x v="402"/>
    <m/>
    <x v="30"/>
    <s v="Executives"/>
    <s v="E7"/>
    <s v="Yes"/>
    <s v="Yes"/>
    <s v="Yes"/>
    <s v="Yes"/>
    <s v="Yes"/>
    <s v="Yes"/>
    <s v="No"/>
    <s v="0"/>
    <d v="2021-07-05T00:00:00"/>
    <d v="1899-12-30T15:50:43"/>
  </r>
  <r>
    <n v="1935"/>
    <s v="210000081968"/>
    <n v="60001431"/>
    <s v="Sanketswami Haribhai Vani"/>
    <x v="11"/>
    <s v="Vadodara"/>
    <x v="440"/>
    <m/>
    <x v="33"/>
    <s v="Executives"/>
    <s v="E7"/>
    <s v="Yes"/>
    <s v="Yes"/>
    <s v="Yes"/>
    <s v="Yes"/>
    <s v="Yes"/>
    <s v="Yes"/>
    <s v="No"/>
    <s v="0"/>
    <d v="2021-07-12T00:00:00"/>
    <d v="1899-12-30T17:56:06"/>
  </r>
  <r>
    <n v="1954"/>
    <s v="210000083640"/>
    <n v="60001258"/>
    <s v="Keshav Ram Sahu"/>
    <x v="11"/>
    <s v="Vadodara"/>
    <x v="413"/>
    <m/>
    <x v="33"/>
    <s v="Executives"/>
    <s v="E7"/>
    <s v="Yes"/>
    <s v="Yes"/>
    <s v="Yes"/>
    <s v="Yes"/>
    <s v="Yes"/>
    <s v="Yes"/>
    <s v="No"/>
    <s v="0"/>
    <d v="2021-07-16T00:00:00"/>
    <d v="1899-12-30T17:36:24"/>
  </r>
  <r>
    <n v="1963"/>
    <s v="210000084379"/>
    <n v="60020115"/>
    <s v="B S Chouhan"/>
    <x v="11"/>
    <s v="Vadodara"/>
    <x v="432"/>
    <m/>
    <x v="23"/>
    <s v="Executives"/>
    <s v="E7"/>
    <s v="Yes"/>
    <s v="Yes"/>
    <s v="Yes"/>
    <s v="Yes"/>
    <s v="Yes"/>
    <s v="Yes"/>
    <s v="No"/>
    <s v="0"/>
    <d v="2021-07-19T00:00:00"/>
    <d v="1899-12-30T15:53:03"/>
  </r>
  <r>
    <n v="1965"/>
    <s v="210000084231"/>
    <n v="60051004"/>
    <s v="Ghanyshyam K Bhoi"/>
    <x v="11"/>
    <s v="Vadodara"/>
    <x v="413"/>
    <m/>
    <x v="33"/>
    <s v="Executives"/>
    <s v="E7"/>
    <s v="Yes"/>
    <s v="Yes"/>
    <s v="Yes"/>
    <s v="Yes"/>
    <s v="Yes"/>
    <s v="Yes"/>
    <s v="No"/>
    <s v="0"/>
    <d v="2021-07-19T00:00:00"/>
    <d v="1899-12-30T12:02:40"/>
  </r>
  <r>
    <n v="1981"/>
    <s v="210000084641"/>
    <n v="60001402"/>
    <s v="Mani Shekhar"/>
    <x v="11"/>
    <s v="Vadodara"/>
    <x v="413"/>
    <m/>
    <x v="33"/>
    <s v="Executives"/>
    <s v="E7"/>
    <s v="Yes"/>
    <s v="Yes"/>
    <s v="Yes"/>
    <s v="Yes"/>
    <s v="Yes"/>
    <s v="Yes"/>
    <s v="No"/>
    <s v="0"/>
    <d v="2021-07-20T00:00:00"/>
    <d v="1899-12-30T09:55:32"/>
  </r>
  <r>
    <n v="1992"/>
    <s v="210000085474"/>
    <n v="60020130"/>
    <s v="Rajeev Kr Sharma"/>
    <x v="11"/>
    <s v="Vadodara"/>
    <x v="413"/>
    <m/>
    <x v="33"/>
    <s v="Executives"/>
    <s v="E7"/>
    <s v="Yes"/>
    <s v="Yes"/>
    <s v="Yes"/>
    <s v="Yes"/>
    <s v="Yes"/>
    <s v="Yes"/>
    <s v="No"/>
    <s v="0"/>
    <d v="2021-07-22T00:00:00"/>
    <d v="1899-12-30T12:59:03"/>
  </r>
  <r>
    <n v="2005"/>
    <s v="210000086404"/>
    <n v="60070205"/>
    <s v="Shrirang Moreshwar Vartak"/>
    <x v="11"/>
    <s v="Vadodara"/>
    <x v="415"/>
    <m/>
    <x v="33"/>
    <s v="Executives"/>
    <s v="E7"/>
    <s v="Yes"/>
    <s v="Yes"/>
    <s v="Yes"/>
    <s v="Yes"/>
    <s v="Yes"/>
    <s v="Yes"/>
    <s v="No"/>
    <s v="0"/>
    <d v="2021-07-23T00:00:00"/>
    <d v="1899-12-30T17:14:19"/>
  </r>
  <r>
    <n v="2015"/>
    <s v="210000086714"/>
    <n v="60031073"/>
    <s v="Jeyaseelan M M"/>
    <x v="11"/>
    <s v="Vadodara"/>
    <x v="413"/>
    <m/>
    <x v="33"/>
    <s v="Executives"/>
    <s v="E7"/>
    <s v="Yes"/>
    <s v="Yes"/>
    <s v="Yes"/>
    <s v="Yes"/>
    <s v="Yes"/>
    <s v="Yes"/>
    <s v="No"/>
    <s v="0"/>
    <d v="2021-07-24T00:00:00"/>
    <d v="1899-12-30T12:06:34"/>
  </r>
  <r>
    <n v="2098"/>
    <s v="210000087826"/>
    <n v="60016561"/>
    <s v="Nakhata Ram"/>
    <x v="11"/>
    <s v="Vadodara"/>
    <x v="413"/>
    <m/>
    <x v="33"/>
    <s v="Executives"/>
    <s v="E7"/>
    <s v="Yes"/>
    <s v="Yes"/>
    <s v="Yes"/>
    <s v="Yes"/>
    <s v="Yes"/>
    <s v="Yes"/>
    <s v="No"/>
    <s v="0"/>
    <d v="2021-07-26T00:00:00"/>
    <d v="1899-12-30T12:53:04"/>
  </r>
  <r>
    <n v="2110"/>
    <s v="210000088146"/>
    <n v="60001460"/>
    <s v="Nitesh Verma"/>
    <x v="11"/>
    <s v="Vadodara"/>
    <x v="437"/>
    <m/>
    <x v="23"/>
    <s v="Executives"/>
    <s v="E7"/>
    <s v="Yes"/>
    <s v="Yes"/>
    <s v="Yes"/>
    <s v="Yes"/>
    <s v="Yes"/>
    <s v="Yes"/>
    <s v="No"/>
    <s v="0"/>
    <d v="2021-07-26T00:00:00"/>
    <d v="1899-12-30T16:26:43"/>
  </r>
  <r>
    <n v="2119"/>
    <s v="210000088994"/>
    <n v="60001414"/>
    <s v="Tej Pratap Sharma"/>
    <x v="11"/>
    <s v="Vadodara"/>
    <x v="262"/>
    <m/>
    <x v="23"/>
    <s v="Executives"/>
    <s v="E7"/>
    <s v="Yes"/>
    <s v="Yes"/>
    <s v="Yes"/>
    <s v="Yes"/>
    <s v="Yes"/>
    <s v="Yes"/>
    <s v="No"/>
    <s v="0"/>
    <d v="2021-07-27T00:00:00"/>
    <d v="1899-12-30T12:12:14"/>
  </r>
  <r>
    <n v="2136"/>
    <s v="210000089761"/>
    <n v="60001065"/>
    <s v="Sugriva Pandey"/>
    <x v="11"/>
    <s v="Vadodara"/>
    <x v="417"/>
    <m/>
    <x v="33"/>
    <s v="Executives"/>
    <s v="E7"/>
    <s v="Yes"/>
    <s v="Yes"/>
    <s v="Yes"/>
    <s v="Yes"/>
    <s v="Yes"/>
    <s v="Yes"/>
    <s v="No"/>
    <s v="0"/>
    <d v="2021-07-27T00:00:00"/>
    <d v="1899-12-30T18:32:39"/>
  </r>
  <r>
    <n v="2148"/>
    <s v="210000089860"/>
    <n v="60020136"/>
    <s v="Dinesh  Kumar Sharma"/>
    <x v="11"/>
    <s v="Vadodara"/>
    <x v="435"/>
    <m/>
    <x v="23"/>
    <s v="Executives"/>
    <s v="E7"/>
    <s v="Yes"/>
    <s v="Yes"/>
    <s v="Yes"/>
    <s v="Yes"/>
    <s v="Yes"/>
    <s v="Yes"/>
    <s v="No"/>
    <s v="0"/>
    <d v="2021-07-27T00:00:00"/>
    <d v="1899-12-30T22:11:11"/>
  </r>
  <r>
    <n v="2200"/>
    <s v="210000092039"/>
    <n v="60001406"/>
    <s v="Sunil Singh Chauhan"/>
    <x v="11"/>
    <s v="Vadodara"/>
    <x v="442"/>
    <m/>
    <x v="35"/>
    <s v="Executives"/>
    <s v="E7"/>
    <s v="Yes"/>
    <s v="Yes"/>
    <s v="Yes"/>
    <s v="Yes"/>
    <s v="Yes"/>
    <s v="Yes"/>
    <s v="No"/>
    <s v="0"/>
    <d v="2021-07-29T00:00:00"/>
    <d v="1899-12-30T12:30:17"/>
  </r>
  <r>
    <n v="2206"/>
    <s v="210000091977"/>
    <n v="60001324"/>
    <s v="Subodh Kumar Raut"/>
    <x v="11"/>
    <s v="Vadodara"/>
    <x v="432"/>
    <m/>
    <x v="23"/>
    <s v="Executives"/>
    <s v="E7"/>
    <s v="Yes"/>
    <s v="Yes"/>
    <s v="Yes"/>
    <s v="Yes"/>
    <s v="Yes"/>
    <s v="Yes"/>
    <s v="No"/>
    <s v="0"/>
    <d v="2021-07-29T00:00:00"/>
    <d v="1899-12-30T11:57:31"/>
  </r>
  <r>
    <n v="2306"/>
    <s v="210000079441"/>
    <n v="60020032"/>
    <s v="A M Bhuskat"/>
    <x v="11"/>
    <s v="Vadodara"/>
    <x v="402"/>
    <m/>
    <x v="30"/>
    <s v="Executives"/>
    <s v="E8"/>
    <s v="Yes"/>
    <s v="Yes"/>
    <s v="Yes"/>
    <s v="Yes"/>
    <s v="Yes"/>
    <s v="Yes"/>
    <s v="No"/>
    <s v="0"/>
    <d v="2021-07-05T00:00:00"/>
    <d v="1899-12-30T15:36:02"/>
  </r>
  <r>
    <n v="2340"/>
    <s v="210000083380"/>
    <n v="60000586"/>
    <s v="Anil Kr Chourasia"/>
    <x v="11"/>
    <s v="Vadodara"/>
    <x v="432"/>
    <m/>
    <x v="23"/>
    <s v="Executives"/>
    <s v="E8"/>
    <s v="Yes"/>
    <s v="Yes"/>
    <s v="Yes"/>
    <s v="Yes"/>
    <s v="Yes"/>
    <s v="Yes"/>
    <s v="No"/>
    <s v="0"/>
    <d v="2021-07-15T00:00:00"/>
    <d v="1899-12-30T23:54:02"/>
  </r>
  <r>
    <n v="2370"/>
    <s v="210000085632"/>
    <n v="60030777"/>
    <s v="Subramanian Balakumar"/>
    <x v="11"/>
    <s v="Vadodara"/>
    <x v="413"/>
    <m/>
    <x v="33"/>
    <s v="Executives"/>
    <s v="E8"/>
    <s v="Yes"/>
    <s v="Yes"/>
    <s v="Yes"/>
    <s v="Yes"/>
    <s v="Yes"/>
    <s v="Yes"/>
    <s v="No"/>
    <s v="0"/>
    <d v="2021-07-22T00:00:00"/>
    <d v="1899-12-30T16:07:00"/>
  </r>
  <r>
    <n v="2371"/>
    <s v="210000085430"/>
    <n v="60020020"/>
    <s v="Atul Srivastava"/>
    <x v="11"/>
    <s v="Vadodara"/>
    <x v="428"/>
    <m/>
    <x v="23"/>
    <s v="Executives"/>
    <s v="E8"/>
    <s v="Yes"/>
    <s v="Yes"/>
    <s v="Yes"/>
    <s v="Yes"/>
    <s v="Yes"/>
    <s v="Yes"/>
    <s v="No"/>
    <s v="0"/>
    <d v="2021-07-22T00:00:00"/>
    <d v="1899-12-30T12:55:26"/>
  </r>
  <r>
    <n v="2377"/>
    <s v="210000085795"/>
    <n v="60000139"/>
    <s v="K A Mohan"/>
    <x v="11"/>
    <s v="Vadodara"/>
    <x v="430"/>
    <m/>
    <x v="33"/>
    <s v="Executives"/>
    <s v="E8"/>
    <s v="Yes"/>
    <s v="Yes"/>
    <s v="Yes"/>
    <s v="Yes"/>
    <s v="Yes"/>
    <s v="Yes"/>
    <s v="No"/>
    <s v="0"/>
    <d v="2021-07-22T00:00:00"/>
    <d v="1899-12-30T19:57:07"/>
  </r>
  <r>
    <n v="2380"/>
    <s v="210000085916"/>
    <n v="60010760"/>
    <s v="Vineet Srivastava"/>
    <x v="11"/>
    <s v="Vadodara"/>
    <x v="413"/>
    <m/>
    <x v="33"/>
    <s v="Executives"/>
    <s v="E8"/>
    <s v="Yes"/>
    <s v="Yes"/>
    <s v="Yes"/>
    <s v="Yes"/>
    <s v="Yes"/>
    <s v="Yes"/>
    <s v="No"/>
    <s v="0"/>
    <d v="2021-07-23T00:00:00"/>
    <d v="1899-12-30T10:16:49"/>
  </r>
  <r>
    <n v="2382"/>
    <s v="210000085918"/>
    <n v="60010802"/>
    <s v="Mithilesh Kumar"/>
    <x v="11"/>
    <s v="Vadodara"/>
    <x v="413"/>
    <m/>
    <x v="33"/>
    <s v="Executives"/>
    <s v="E8"/>
    <s v="Yes"/>
    <s v="Yes"/>
    <s v="Yes"/>
    <s v="Yes"/>
    <s v="Yes"/>
    <s v="Yes"/>
    <s v="No"/>
    <s v="0"/>
    <d v="2021-07-23T00:00:00"/>
    <d v="1899-12-30T10:25:08"/>
  </r>
  <r>
    <n v="2389"/>
    <s v="210000086108"/>
    <n v="60000578"/>
    <s v="R K Gupta"/>
    <x v="11"/>
    <s v="Vadodara"/>
    <x v="413"/>
    <m/>
    <x v="33"/>
    <s v="Executives"/>
    <s v="E8"/>
    <s v="Yes"/>
    <s v="Yes"/>
    <s v="Yes"/>
    <s v="Yes"/>
    <s v="Yes"/>
    <s v="Yes"/>
    <s v="No"/>
    <s v="0"/>
    <d v="2021-07-23T00:00:00"/>
    <d v="1899-12-30T12:39:41"/>
  </r>
  <r>
    <n v="2395"/>
    <s v="210000086752"/>
    <n v="60041401"/>
    <s v="J P Raghu"/>
    <x v="11"/>
    <s v="Vadodara"/>
    <x v="400"/>
    <m/>
    <x v="23"/>
    <s v="Executives"/>
    <s v="E8"/>
    <s v="Yes"/>
    <s v="Yes"/>
    <s v="Yes"/>
    <s v="Yes"/>
    <s v="Yes"/>
    <s v="Yes"/>
    <s v="No"/>
    <s v="0"/>
    <d v="2021-07-24T00:00:00"/>
    <d v="1899-12-30T12:34:43"/>
  </r>
  <r>
    <n v="2429"/>
    <s v="210000087767"/>
    <n v="60030558"/>
    <s v="Tarakad V Venkiteswaran"/>
    <x v="11"/>
    <s v="Vadodara"/>
    <x v="413"/>
    <m/>
    <x v="33"/>
    <s v="Executives"/>
    <s v="E8"/>
    <s v="Yes"/>
    <s v="Yes"/>
    <s v="Yes"/>
    <s v="Yes"/>
    <s v="Yes"/>
    <s v="Yes"/>
    <s v="No"/>
    <s v="0"/>
    <d v="2021-07-26T00:00:00"/>
    <d v="1899-12-30T12:34:42"/>
  </r>
  <r>
    <n v="2451"/>
    <s v="210000089230"/>
    <n v="60055004"/>
    <s v="S Majumdar"/>
    <x v="11"/>
    <s v="Vadodara"/>
    <x v="413"/>
    <m/>
    <x v="33"/>
    <s v="Executives"/>
    <s v="E8"/>
    <s v="Yes"/>
    <s v="Yes"/>
    <s v="Yes"/>
    <s v="Yes"/>
    <s v="Yes"/>
    <s v="Yes"/>
    <s v="No"/>
    <s v="0"/>
    <d v="2021-07-27T00:00:00"/>
    <d v="1899-12-30T14:51:46"/>
  </r>
  <r>
    <n v="2456"/>
    <s v="210000088673"/>
    <n v="60020065"/>
    <s v="S R Sharma"/>
    <x v="11"/>
    <s v="Vadodara"/>
    <x v="445"/>
    <m/>
    <x v="33"/>
    <s v="Executives"/>
    <s v="E8"/>
    <s v="Yes"/>
    <s v="Yes"/>
    <s v="Yes"/>
    <s v="Yes"/>
    <s v="Yes"/>
    <s v="Yes"/>
    <s v="No"/>
    <s v="0"/>
    <d v="2021-07-27T00:00:00"/>
    <d v="1899-12-30T09:58:21"/>
  </r>
  <r>
    <n v="2474"/>
    <s v="210000089980"/>
    <n v="60020021"/>
    <s v="Krishna Kumar Thakur"/>
    <x v="11"/>
    <s v="Vadodara"/>
    <x v="413"/>
    <m/>
    <x v="33"/>
    <s v="Executives"/>
    <s v="E8"/>
    <s v="Yes"/>
    <s v="Yes"/>
    <s v="Yes"/>
    <s v="Yes"/>
    <s v="Yes"/>
    <s v="Yes"/>
    <s v="No"/>
    <s v="0"/>
    <d v="2021-07-28T00:00:00"/>
    <d v="1899-12-30T09:45:23"/>
  </r>
  <r>
    <n v="2479"/>
    <s v="210000090199"/>
    <n v="60011057"/>
    <s v="D P S Yadav"/>
    <x v="11"/>
    <s v="Vadodara"/>
    <x v="431"/>
    <m/>
    <x v="23"/>
    <s v="Executives"/>
    <s v="E8"/>
    <s v="Yes"/>
    <s v="Yes"/>
    <s v="Yes"/>
    <s v="Yes"/>
    <s v="Yes"/>
    <s v="Yes"/>
    <s v="No"/>
    <s v="0"/>
    <d v="2021-07-28T00:00:00"/>
    <d v="1899-12-30T10:43:41"/>
  </r>
  <r>
    <n v="2493"/>
    <s v="210000090680"/>
    <n v="60050093"/>
    <s v="Utpal Sharma"/>
    <x v="11"/>
    <s v="Vadodara"/>
    <x v="413"/>
    <m/>
    <x v="33"/>
    <s v="Executives"/>
    <s v="E8"/>
    <s v="Yes"/>
    <s v="Yes"/>
    <s v="Yes"/>
    <s v="Yes"/>
    <s v="Yes"/>
    <s v="Yes"/>
    <s v="No"/>
    <s v="0"/>
    <d v="2021-07-28T00:00:00"/>
    <d v="1899-12-30T13:23:38"/>
  </r>
  <r>
    <n v="2498"/>
    <s v="210000091392"/>
    <n v="60000585"/>
    <s v="Subramonian K B"/>
    <x v="11"/>
    <s v="Vadodara"/>
    <x v="438"/>
    <m/>
    <x v="33"/>
    <s v="Executives"/>
    <s v="E8"/>
    <s v="Yes"/>
    <s v="Yes"/>
    <s v="Yes"/>
    <s v="Yes"/>
    <s v="Yes"/>
    <s v="Yes"/>
    <s v="No"/>
    <s v="0"/>
    <d v="2021-07-28T00:00:00"/>
    <d v="1899-12-30T19:05:26"/>
  </r>
  <r>
    <n v="2515"/>
    <s v="210000091976"/>
    <n v="60010134"/>
    <s v="Shubhashis Kumar Chand"/>
    <x v="11"/>
    <s v="Vadodara"/>
    <x v="421"/>
    <m/>
    <x v="23"/>
    <s v="Executives"/>
    <s v="E8"/>
    <s v="Yes"/>
    <s v="Yes"/>
    <s v="Yes"/>
    <s v="Yes"/>
    <s v="Yes"/>
    <s v="Yes"/>
    <s v="No"/>
    <s v="0"/>
    <d v="2021-07-29T00:00:00"/>
    <d v="1899-12-30T11:56:49"/>
  </r>
  <r>
    <n v="2519"/>
    <s v="210000092684"/>
    <n v="60000900"/>
    <s v="Santosh Kumar"/>
    <x v="11"/>
    <s v="Vadodara"/>
    <x v="402"/>
    <m/>
    <x v="30"/>
    <s v="Executives"/>
    <s v="E8"/>
    <s v="Yes"/>
    <s v="Yes"/>
    <s v="Yes"/>
    <s v="Yes"/>
    <s v="Yes"/>
    <s v="Yes"/>
    <s v="No"/>
    <s v="0"/>
    <d v="2021-07-29T00:00:00"/>
    <d v="1899-12-30T18:32:11"/>
  </r>
  <r>
    <n v="2570"/>
    <s v="210000087433"/>
    <n v="60020030"/>
    <s v="P C Garg"/>
    <x v="11"/>
    <s v="Vadodara"/>
    <x v="413"/>
    <m/>
    <x v="33"/>
    <s v="Executives"/>
    <s v="E9"/>
    <s v="Yes"/>
    <s v="Yes"/>
    <s v="Yes"/>
    <s v="Yes"/>
    <s v="Yes"/>
    <s v="Yes"/>
    <s v="No"/>
    <s v="0"/>
    <d v="2021-07-26T00:00:00"/>
    <d v="1899-12-30T10:25:52"/>
  </r>
  <r>
    <n v="2583"/>
    <s v="210000080306"/>
    <n v="60070483"/>
    <s v="GOVINDA KUMAR RAM"/>
    <x v="11"/>
    <s v="Vadodara"/>
    <x v="436"/>
    <m/>
    <x v="33"/>
    <s v="Supervisors"/>
    <s v="S1"/>
    <s v="Yes"/>
    <s v="Yes"/>
    <s v="Yes"/>
    <s v="Yes"/>
    <s v="Yes"/>
    <s v="Yes"/>
    <s v="No"/>
    <s v="0"/>
    <d v="2021-07-07T00:00:00"/>
    <d v="1899-12-30T16:22:23"/>
  </r>
  <r>
    <n v="2590"/>
    <s v="210000081064"/>
    <n v="60070482"/>
    <s v="CHANDAN KUMAR"/>
    <x v="11"/>
    <s v="Vadodara"/>
    <x v="413"/>
    <m/>
    <x v="33"/>
    <s v="Supervisors"/>
    <s v="S1"/>
    <s v="Yes"/>
    <s v="Yes"/>
    <s v="Yes"/>
    <s v="Yes"/>
    <s v="Yes"/>
    <s v="Yes"/>
    <s v="No"/>
    <s v="0"/>
    <d v="2021-07-09T00:00:00"/>
    <d v="1899-12-30T12:56:08"/>
  </r>
  <r>
    <n v="2599"/>
    <s v="210000082835"/>
    <n v="60070457"/>
    <s v="SANKET LEDE"/>
    <x v="11"/>
    <s v="Vadodara"/>
    <x v="415"/>
    <m/>
    <x v="33"/>
    <s v="Supervisors"/>
    <s v="S1"/>
    <s v="Yes"/>
    <s v="Yes"/>
    <s v="Yes"/>
    <s v="Yes"/>
    <s v="Yes"/>
    <s v="Yes"/>
    <s v="No"/>
    <s v="0"/>
    <d v="2021-07-14T00:00:00"/>
    <d v="1899-12-30T15:24:47"/>
  </r>
  <r>
    <n v="2603"/>
    <s v="210000083661"/>
    <n v="60070490"/>
    <s v="KURAMANI SAHU"/>
    <x v="11"/>
    <s v="Vadodara"/>
    <x v="413"/>
    <m/>
    <x v="33"/>
    <s v="Supervisors"/>
    <s v="S1"/>
    <s v="Yes"/>
    <s v="Yes"/>
    <s v="Yes"/>
    <s v="Yes"/>
    <s v="Yes"/>
    <s v="Yes"/>
    <s v="No"/>
    <s v="0"/>
    <d v="2021-07-16T00:00:00"/>
    <d v="1899-12-30T17:45:25"/>
  </r>
  <r>
    <n v="2604"/>
    <s v="210000083487"/>
    <n v="60070512"/>
    <s v="Gaurav Kumar"/>
    <x v="11"/>
    <s v="Vadodara"/>
    <x v="421"/>
    <m/>
    <x v="23"/>
    <s v="Supervisors"/>
    <s v="S1"/>
    <s v="Yes"/>
    <s v="Yes"/>
    <s v="Yes"/>
    <s v="Yes"/>
    <s v="Yes"/>
    <s v="Yes"/>
    <s v="No"/>
    <s v="0"/>
    <d v="2021-07-16T00:00:00"/>
    <d v="1899-12-30T12:23:41"/>
  </r>
  <r>
    <n v="2608"/>
    <s v="210000083890"/>
    <n v="60070488"/>
    <s v="PRABHAT KUMAR PATEL"/>
    <x v="11"/>
    <s v="Vadodara"/>
    <x v="421"/>
    <m/>
    <x v="23"/>
    <s v="Supervisors"/>
    <s v="S1"/>
    <s v="Yes"/>
    <s v="Yes"/>
    <s v="Yes"/>
    <s v="Yes"/>
    <s v="Yes"/>
    <s v="Yes"/>
    <s v="No"/>
    <s v="0"/>
    <d v="2021-07-17T00:00:00"/>
    <d v="1899-12-30T17:49:47"/>
  </r>
  <r>
    <n v="2621"/>
    <s v="210000086184"/>
    <n v="60070444"/>
    <s v="Priyanka Kumari"/>
    <x v="11"/>
    <s v="Vadodara"/>
    <x v="428"/>
    <m/>
    <x v="23"/>
    <s v="Supervisors"/>
    <s v="S1"/>
    <s v="Yes"/>
    <s v="Yes"/>
    <s v="Yes"/>
    <s v="Yes"/>
    <s v="Yes"/>
    <s v="Yes"/>
    <s v="No"/>
    <s v="0"/>
    <d v="2021-07-23T00:00:00"/>
    <d v="1899-12-30T13:24:16"/>
  </r>
  <r>
    <n v="2632"/>
    <s v="210000086795"/>
    <n v="60020504"/>
    <s v="P L Patel"/>
    <x v="11"/>
    <s v="Vadodara"/>
    <x v="400"/>
    <m/>
    <x v="23"/>
    <s v="Supervisors"/>
    <s v="S1"/>
    <s v="Yes"/>
    <s v="Yes"/>
    <s v="Yes"/>
    <s v="Yes"/>
    <s v="Yes"/>
    <s v="Yes"/>
    <s v="No"/>
    <s v="0"/>
    <d v="2021-07-24T00:00:00"/>
    <d v="1899-12-30T14:44:29"/>
  </r>
  <r>
    <n v="2643"/>
    <s v="210000087554"/>
    <n v="60070446"/>
    <s v="Sachin Kumar"/>
    <x v="11"/>
    <s v="Vadodara"/>
    <x v="428"/>
    <m/>
    <x v="23"/>
    <s v="Supervisors"/>
    <s v="S1"/>
    <s v="Yes"/>
    <s v="Yes"/>
    <s v="Yes"/>
    <s v="Yes"/>
    <s v="Yes"/>
    <s v="Yes"/>
    <s v="No"/>
    <s v="0"/>
    <d v="2021-07-26T00:00:00"/>
    <d v="1899-12-30T11:12:35"/>
  </r>
  <r>
    <n v="2651"/>
    <s v="210000087677"/>
    <n v="60070489"/>
    <s v="UMANG ANUJ"/>
    <x v="11"/>
    <s v="Vadodara"/>
    <x v="413"/>
    <m/>
    <x v="33"/>
    <s v="Supervisors"/>
    <s v="S1"/>
    <s v="Yes"/>
    <s v="Yes"/>
    <s v="Yes"/>
    <s v="Yes"/>
    <s v="Yes"/>
    <s v="Yes"/>
    <s v="No"/>
    <s v="0"/>
    <d v="2021-07-26T00:00:00"/>
    <d v="1899-12-30T12:07:17"/>
  </r>
  <r>
    <n v="2658"/>
    <s v="210000087890"/>
    <n v="60070495"/>
    <s v="MOHAMMED SHARFUDDIN"/>
    <x v="11"/>
    <s v="Vadodara"/>
    <x v="414"/>
    <m/>
    <x v="30"/>
    <s v="Supervisors"/>
    <s v="S1"/>
    <s v="Yes"/>
    <s v="Yes"/>
    <s v="Yes"/>
    <s v="Yes"/>
    <s v="Yes"/>
    <s v="Yes"/>
    <s v="No"/>
    <s v="0"/>
    <d v="2021-07-26T00:00:00"/>
    <d v="1899-12-30T13:55:41"/>
  </r>
  <r>
    <n v="2669"/>
    <s v="210000088476"/>
    <n v="60070458"/>
    <s v="Suraj Kumar"/>
    <x v="11"/>
    <s v="Vadodara"/>
    <x v="424"/>
    <m/>
    <x v="23"/>
    <s v="Supervisors"/>
    <s v="S1"/>
    <s v="Yes"/>
    <s v="Yes"/>
    <s v="Yes"/>
    <s v="Yes"/>
    <s v="Yes"/>
    <s v="Yes"/>
    <s v="No"/>
    <s v="0"/>
    <d v="2021-07-26T00:00:00"/>
    <d v="1899-12-30T20:41:25"/>
  </r>
  <r>
    <n v="2670"/>
    <s v="210000088532"/>
    <n v="60070479"/>
    <s v="Rishabh ."/>
    <x v="11"/>
    <s v="Vadodara"/>
    <x v="445"/>
    <m/>
    <x v="33"/>
    <s v="Supervisors"/>
    <s v="S1"/>
    <s v="Yes"/>
    <s v="Yes"/>
    <s v="Yes"/>
    <s v="Yes"/>
    <s v="Yes"/>
    <s v="Yes"/>
    <s v="No"/>
    <s v="0"/>
    <d v="2021-07-26T00:00:00"/>
    <d v="1899-12-30T22:23:19"/>
  </r>
  <r>
    <n v="2679"/>
    <s v="210000087817"/>
    <n v="60070474"/>
    <s v="Nishu Kumari"/>
    <x v="11"/>
    <s v="Vadodara"/>
    <x v="423"/>
    <m/>
    <x v="23"/>
    <s v="Supervisors"/>
    <s v="S1"/>
    <s v="Yes"/>
    <s v="Yes"/>
    <s v="Yes"/>
    <s v="Yes"/>
    <s v="Yes"/>
    <s v="Yes"/>
    <s v="No"/>
    <s v="0"/>
    <d v="2021-07-26T00:00:00"/>
    <d v="1899-12-30T13:18:57"/>
  </r>
  <r>
    <n v="2714"/>
    <s v="210000089401"/>
    <n v="60070496"/>
    <s v="SUSHIL KUMAR"/>
    <x v="11"/>
    <s v="Vadodara"/>
    <x v="416"/>
    <m/>
    <x v="34"/>
    <s v="Supervisors"/>
    <s v="S1"/>
    <s v="Yes"/>
    <s v="Yes"/>
    <s v="Yes"/>
    <s v="Yes"/>
    <s v="Yes"/>
    <s v="Yes"/>
    <s v="No"/>
    <s v="0"/>
    <d v="2021-07-27T00:00:00"/>
    <d v="1899-12-30T15:58:11"/>
  </r>
  <r>
    <n v="2719"/>
    <s v="210000089883"/>
    <n v="60070442"/>
    <s v="P Prem Raja"/>
    <x v="11"/>
    <s v="Vadodara"/>
    <x v="421"/>
    <m/>
    <x v="23"/>
    <s v="Supervisors"/>
    <s v="S1"/>
    <s v="Yes"/>
    <s v="Yes"/>
    <s v="Yes"/>
    <s v="Yes"/>
    <s v="Yes"/>
    <s v="Yes"/>
    <s v="No"/>
    <s v="0"/>
    <d v="2021-07-27T00:00:00"/>
    <d v="1899-12-30T21:58:37"/>
  </r>
  <r>
    <n v="2729"/>
    <s v="210000089430"/>
    <n v="60070500"/>
    <s v="Jayanta Bhuin"/>
    <x v="11"/>
    <s v="Vadodara"/>
    <x v="421"/>
    <m/>
    <x v="23"/>
    <s v="Supervisors"/>
    <s v="S1"/>
    <s v="Yes"/>
    <s v="Yes"/>
    <s v="Yes"/>
    <s v="Yes"/>
    <s v="Yes"/>
    <s v="Yes"/>
    <s v="No"/>
    <s v="0"/>
    <d v="2021-07-27T00:00:00"/>
    <d v="1899-12-30T16:20:54"/>
  </r>
  <r>
    <n v="2739"/>
    <s v="210000089931"/>
    <n v="60070386"/>
    <s v="VIMLESH KUMAR"/>
    <x v="11"/>
    <s v="Vadodara"/>
    <x v="433"/>
    <m/>
    <x v="23"/>
    <s v="Supervisors"/>
    <s v="S1"/>
    <s v="Yes"/>
    <s v="Yes"/>
    <s v="Yes"/>
    <s v="Yes"/>
    <s v="Yes"/>
    <s v="Yes"/>
    <s v="No"/>
    <s v="0"/>
    <d v="2021-07-28T00:00:00"/>
    <d v="1899-12-30T07:59:13"/>
  </r>
  <r>
    <n v="2762"/>
    <s v="210000090837"/>
    <n v="60070484"/>
    <s v="Bahadur Singh Meena"/>
    <x v="11"/>
    <s v="Vadodara"/>
    <x v="425"/>
    <m/>
    <x v="33"/>
    <s v="Supervisors"/>
    <s v="S1"/>
    <s v="Yes"/>
    <s v="Yes"/>
    <s v="Yes"/>
    <s v="Yes"/>
    <s v="Yes"/>
    <s v="Yes"/>
    <s v="No"/>
    <s v="0"/>
    <d v="2021-07-28T00:00:00"/>
    <d v="1899-12-30T15:18:41"/>
  </r>
  <r>
    <n v="2771"/>
    <s v="210000090817"/>
    <n v="60070477"/>
    <s v="Tejbali Maurya"/>
    <x v="11"/>
    <s v="Vadodara"/>
    <x v="436"/>
    <m/>
    <x v="33"/>
    <s v="Supervisors"/>
    <s v="S1"/>
    <s v="Yes"/>
    <s v="Yes"/>
    <s v="Yes"/>
    <s v="Yes"/>
    <s v="Yes"/>
    <s v="Yes"/>
    <s v="No"/>
    <s v="0"/>
    <d v="2021-07-28T00:00:00"/>
    <d v="1899-12-30T14:55:52"/>
  </r>
  <r>
    <n v="2780"/>
    <s v="210000090933"/>
    <n v="60070441"/>
    <s v="Niraj Kumar"/>
    <x v="11"/>
    <s v="Vadodara"/>
    <x v="262"/>
    <m/>
    <x v="23"/>
    <s v="Supervisors"/>
    <s v="S1"/>
    <s v="Yes"/>
    <s v="Yes"/>
    <s v="Yes"/>
    <s v="Yes"/>
    <s v="Yes"/>
    <s v="Yes"/>
    <s v="No"/>
    <s v="0"/>
    <d v="2021-07-28T00:00:00"/>
    <d v="1899-12-30T15:48:26"/>
  </r>
  <r>
    <n v="2786"/>
    <s v="210000090969"/>
    <n v="60070456"/>
    <s v="Parkash ."/>
    <x v="11"/>
    <s v="Vadodara"/>
    <x v="262"/>
    <m/>
    <x v="23"/>
    <s v="Supervisors"/>
    <s v="S1"/>
    <s v="Yes"/>
    <s v="Yes"/>
    <s v="Yes"/>
    <s v="Yes"/>
    <s v="Yes"/>
    <s v="Yes"/>
    <s v="No"/>
    <s v="0"/>
    <d v="2021-07-28T00:00:00"/>
    <d v="1899-12-30T16:08:50"/>
  </r>
  <r>
    <n v="2813"/>
    <s v="210000091160"/>
    <n v="60070471"/>
    <s v="MANISH KUMAR YADAV"/>
    <x v="11"/>
    <s v="Vadodara"/>
    <x v="262"/>
    <m/>
    <x v="23"/>
    <s v="Supervisors"/>
    <s v="S1"/>
    <s v="Yes"/>
    <s v="Yes"/>
    <s v="Yes"/>
    <s v="Yes"/>
    <s v="Yes"/>
    <s v="Yes"/>
    <s v="No"/>
    <s v="0"/>
    <d v="2021-07-28T00:00:00"/>
    <d v="1899-12-30T17:14:06"/>
  </r>
  <r>
    <n v="2836"/>
    <s v="210000092389"/>
    <n v="60070475"/>
    <s v="BIPRABAR SAHOO"/>
    <x v="11"/>
    <s v="Vadodara"/>
    <x v="262"/>
    <m/>
    <x v="23"/>
    <s v="Supervisors"/>
    <s v="S1"/>
    <s v="Yes"/>
    <s v="Yes"/>
    <s v="Yes"/>
    <s v="Yes"/>
    <s v="Yes"/>
    <s v="Yes"/>
    <s v="No"/>
    <s v="0"/>
    <d v="2021-07-29T00:00:00"/>
    <d v="1899-12-30T16:22:58"/>
  </r>
  <r>
    <n v="2840"/>
    <s v="210000091949"/>
    <n v="60070455"/>
    <s v="Abhishek Kumar"/>
    <x v="11"/>
    <s v="Vadodara"/>
    <x v="433"/>
    <m/>
    <x v="23"/>
    <s v="Supervisors"/>
    <s v="S1"/>
    <s v="Yes"/>
    <s v="Yes"/>
    <s v="Yes"/>
    <s v="Yes"/>
    <s v="Yes"/>
    <s v="Yes"/>
    <s v="No"/>
    <s v="0"/>
    <d v="2021-07-29T00:00:00"/>
    <d v="1899-12-30T12:01:53"/>
  </r>
  <r>
    <n v="2841"/>
    <s v="210000092035"/>
    <n v="60070464"/>
    <s v="RAJESH KUMAR THAKUR"/>
    <x v="11"/>
    <s v="Vadodara"/>
    <x v="426"/>
    <m/>
    <x v="23"/>
    <s v="Supervisors"/>
    <s v="S1"/>
    <s v="Yes"/>
    <s v="Yes"/>
    <s v="Yes"/>
    <s v="Yes"/>
    <s v="Yes"/>
    <s v="Yes"/>
    <s v="No"/>
    <s v="0"/>
    <d v="2021-07-29T00:00:00"/>
    <d v="1899-12-30T12:20:04"/>
  </r>
  <r>
    <n v="2842"/>
    <s v="210000092221"/>
    <n v="60070510"/>
    <s v="Vineet Singh"/>
    <x v="11"/>
    <s v="Vadodara"/>
    <x v="420"/>
    <m/>
    <x v="23"/>
    <s v="Supervisors"/>
    <s v="S1"/>
    <s v="Yes"/>
    <s v="Yes"/>
    <s v="Yes"/>
    <s v="Yes"/>
    <s v="Yes"/>
    <s v="Yes"/>
    <s v="No"/>
    <s v="0"/>
    <d v="2021-07-29T00:00:00"/>
    <d v="1899-12-30T14:33:28"/>
  </r>
  <r>
    <n v="2844"/>
    <s v="210000091938"/>
    <n v="60070492"/>
    <s v="ASHISH KUMAR CHAURASIYA"/>
    <x v="11"/>
    <s v="Vadodara"/>
    <x v="446"/>
    <m/>
    <x v="23"/>
    <s v="Supervisors"/>
    <s v="S1"/>
    <s v="Yes"/>
    <s v="Yes"/>
    <s v="Yes"/>
    <s v="Yes"/>
    <s v="Yes"/>
    <s v="Yes"/>
    <s v="No"/>
    <s v="0"/>
    <d v="2021-07-29T00:00:00"/>
    <d v="1899-12-30T11:52:33"/>
  </r>
  <r>
    <n v="2846"/>
    <s v="210000091991"/>
    <n v="60070485"/>
    <s v="AKASHDEEP KHARE"/>
    <x v="11"/>
    <s v="Vadodara"/>
    <x v="418"/>
    <m/>
    <x v="23"/>
    <s v="Supervisors"/>
    <s v="S1"/>
    <s v="Yes"/>
    <s v="Yes"/>
    <s v="Yes"/>
    <s v="Yes"/>
    <s v="Yes"/>
    <s v="Yes"/>
    <s v="No"/>
    <s v="0"/>
    <d v="2021-07-29T00:00:00"/>
    <d v="1899-12-30T12:03:26"/>
  </r>
  <r>
    <n v="2847"/>
    <s v="210000092061"/>
    <n v="60070497"/>
    <s v="PRABHAT RATN PATHAK"/>
    <x v="11"/>
    <s v="Vadodara"/>
    <x v="431"/>
    <m/>
    <x v="23"/>
    <s v="Supervisors"/>
    <s v="S1"/>
    <s v="Yes"/>
    <s v="Yes"/>
    <s v="Yes"/>
    <s v="Yes"/>
    <s v="Yes"/>
    <s v="Yes"/>
    <s v="No"/>
    <s v="0"/>
    <d v="2021-07-29T00:00:00"/>
    <d v="1899-12-30T12:26:10"/>
  </r>
  <r>
    <n v="2850"/>
    <s v="210000092177"/>
    <n v="60070472"/>
    <s v="Mukesh KUMAR"/>
    <x v="11"/>
    <s v="Vadodara"/>
    <x v="436"/>
    <m/>
    <x v="33"/>
    <s v="Supervisors"/>
    <s v="S1"/>
    <s v="Yes"/>
    <s v="Yes"/>
    <s v="Yes"/>
    <s v="Yes"/>
    <s v="Yes"/>
    <s v="Yes"/>
    <s v="No"/>
    <s v="0"/>
    <d v="2021-07-29T00:00:00"/>
    <d v="1899-12-30T13:57:00"/>
  </r>
  <r>
    <n v="2852"/>
    <s v="210000092364"/>
    <n v="60070476"/>
    <s v="Saksham Sharma"/>
    <x v="11"/>
    <s v="Vadodara"/>
    <x v="262"/>
    <m/>
    <x v="23"/>
    <s v="Supervisors"/>
    <s v="S1"/>
    <s v="Yes"/>
    <s v="Yes"/>
    <s v="Yes"/>
    <s v="Yes"/>
    <s v="Yes"/>
    <s v="Yes"/>
    <s v="No"/>
    <s v="0"/>
    <d v="2021-07-29T00:00:00"/>
    <d v="1899-12-30T15:51:16"/>
  </r>
  <r>
    <n v="2854"/>
    <s v="210000092086"/>
    <n v="60070494"/>
    <s v="CHAKRADHARI SINGH"/>
    <x v="11"/>
    <s v="Vadodara"/>
    <x v="437"/>
    <m/>
    <x v="23"/>
    <s v="Supervisors"/>
    <s v="S1"/>
    <s v="Yes"/>
    <s v="Yes"/>
    <s v="Yes"/>
    <s v="Yes"/>
    <s v="Yes"/>
    <s v="Yes"/>
    <s v="No"/>
    <s v="0"/>
    <d v="2021-07-29T00:00:00"/>
    <d v="1899-12-30T12:43:18"/>
  </r>
  <r>
    <n v="2871"/>
    <s v="210000092293"/>
    <n v="60070450"/>
    <s v="Mukund Bhandari"/>
    <x v="11"/>
    <s v="Vadodara"/>
    <x v="262"/>
    <m/>
    <x v="23"/>
    <s v="Supervisors"/>
    <s v="S1"/>
    <s v="Yes"/>
    <s v="Yes"/>
    <s v="Yes"/>
    <s v="Yes"/>
    <s v="Yes"/>
    <s v="Yes"/>
    <s v="No"/>
    <s v="0"/>
    <d v="2021-07-29T00:00:00"/>
    <d v="1899-12-30T15:21:08"/>
  </r>
  <r>
    <n v="2873"/>
    <s v="210000091999"/>
    <n v="60070499"/>
    <s v="Shivam Awasthi"/>
    <x v="11"/>
    <s v="Vadodara"/>
    <x v="435"/>
    <m/>
    <x v="23"/>
    <s v="Supervisors"/>
    <s v="S1"/>
    <s v="Yes"/>
    <s v="Yes"/>
    <s v="Yes"/>
    <s v="Yes"/>
    <s v="Yes"/>
    <s v="Yes"/>
    <s v="No"/>
    <s v="0"/>
    <d v="2021-07-29T00:00:00"/>
    <d v="1899-12-30T12:16:56"/>
  </r>
  <r>
    <n v="2874"/>
    <s v="210000092041"/>
    <n v="60070468"/>
    <s v="AMIT KUMAR"/>
    <x v="11"/>
    <s v="Vadodara"/>
    <x v="426"/>
    <m/>
    <x v="23"/>
    <s v="Supervisors"/>
    <s v="S1"/>
    <s v="Yes"/>
    <s v="Yes"/>
    <s v="Yes"/>
    <s v="Yes"/>
    <s v="Yes"/>
    <s v="Yes"/>
    <s v="No"/>
    <s v="0"/>
    <d v="2021-07-29T00:00:00"/>
    <d v="1899-12-30T12:18:01"/>
  </r>
  <r>
    <n v="2876"/>
    <s v="210000092104"/>
    <n v="60070443"/>
    <s v="Ritendra Singh"/>
    <x v="11"/>
    <s v="Vadodara"/>
    <x v="435"/>
    <m/>
    <x v="23"/>
    <s v="Supervisors"/>
    <s v="S1"/>
    <s v="Yes"/>
    <s v="Yes"/>
    <s v="Yes"/>
    <s v="Yes"/>
    <s v="Yes"/>
    <s v="Yes"/>
    <s v="No"/>
    <s v="0"/>
    <d v="2021-07-29T00:00:00"/>
    <d v="1899-12-30T12:46:40"/>
  </r>
  <r>
    <n v="2880"/>
    <s v="210000092219"/>
    <n v="60070463"/>
    <s v="SATYA PRAKASH SHARMA"/>
    <x v="11"/>
    <s v="Vadodara"/>
    <x v="438"/>
    <m/>
    <x v="33"/>
    <s v="Supervisors"/>
    <s v="S1"/>
    <s v="Yes"/>
    <s v="Yes"/>
    <s v="Yes"/>
    <s v="Yes"/>
    <s v="Yes"/>
    <s v="Yes"/>
    <s v="No"/>
    <s v="0"/>
    <d v="2021-07-29T00:00:00"/>
    <d v="1899-12-30T14:46:20"/>
  </r>
  <r>
    <n v="2882"/>
    <s v="210000092308"/>
    <n v="60070478"/>
    <s v="RAJBALEE BIND"/>
    <x v="11"/>
    <s v="Vadodara"/>
    <x v="433"/>
    <m/>
    <x v="23"/>
    <s v="Supervisors"/>
    <s v="S1"/>
    <s v="Yes"/>
    <s v="Yes"/>
    <s v="Yes"/>
    <s v="Yes"/>
    <s v="Yes"/>
    <s v="Yes"/>
    <s v="No"/>
    <s v="0"/>
    <d v="2021-07-29T00:00:00"/>
    <d v="1899-12-30T15:34:45"/>
  </r>
  <r>
    <n v="2883"/>
    <s v="210000092323"/>
    <n v="60070493"/>
    <s v="PRABHAT RANJAN"/>
    <x v="11"/>
    <s v="Vadodara"/>
    <x v="420"/>
    <m/>
    <x v="23"/>
    <s v="Supervisors"/>
    <s v="S1"/>
    <s v="Yes"/>
    <s v="Yes"/>
    <s v="Yes"/>
    <s v="Yes"/>
    <s v="Yes"/>
    <s v="Yes"/>
    <s v="No"/>
    <s v="0"/>
    <d v="2021-07-29T00:00:00"/>
    <d v="1899-12-30T15:43:44"/>
  </r>
  <r>
    <n v="2888"/>
    <s v="210000092783"/>
    <n v="60070480"/>
    <s v="DHEERAJ KUMAR"/>
    <x v="11"/>
    <s v="Vadodara"/>
    <x v="438"/>
    <m/>
    <x v="33"/>
    <s v="Supervisors"/>
    <s v="S1"/>
    <s v="Yes"/>
    <s v="Yes"/>
    <s v="Yes"/>
    <s v="Yes"/>
    <s v="Yes"/>
    <s v="Yes"/>
    <s v="No"/>
    <s v="0"/>
    <d v="2021-07-29T00:00:00"/>
    <d v="1899-12-30T20:28:06"/>
  </r>
  <r>
    <n v="2889"/>
    <s v="210000092650"/>
    <n v="60070469"/>
    <s v="AMARKANT KUMAR VERMA"/>
    <x v="11"/>
    <s v="Vadodara"/>
    <x v="433"/>
    <m/>
    <x v="23"/>
    <s v="Supervisors"/>
    <s v="S1"/>
    <s v="Yes"/>
    <s v="Yes"/>
    <s v="Yes"/>
    <s v="Yes"/>
    <s v="Yes"/>
    <s v="Yes"/>
    <s v="No"/>
    <s v="0"/>
    <d v="2021-07-29T00:00:00"/>
    <d v="1899-12-30T18:11:07"/>
  </r>
  <r>
    <n v="2890"/>
    <s v="210000092825"/>
    <n v="60070467"/>
    <s v="BABLU KUMAR"/>
    <x v="11"/>
    <s v="Vadodara"/>
    <x v="426"/>
    <m/>
    <x v="23"/>
    <s v="Supervisors"/>
    <s v="S1"/>
    <s v="Yes"/>
    <s v="Yes"/>
    <s v="Yes"/>
    <s v="Yes"/>
    <s v="Yes"/>
    <s v="Yes"/>
    <s v="No"/>
    <s v="0"/>
    <d v="2021-07-29T00:00:00"/>
    <d v="1899-12-30T21:56:23"/>
  </r>
  <r>
    <n v="2898"/>
    <s v="210000092770"/>
    <n v="60070481"/>
    <s v="DEEPAK KUMAR"/>
    <x v="11"/>
    <s v="Vadodara"/>
    <x v="262"/>
    <m/>
    <x v="23"/>
    <s v="Supervisors"/>
    <s v="S1"/>
    <s v="Yes"/>
    <s v="Yes"/>
    <s v="Yes"/>
    <s v="Yes"/>
    <s v="Yes"/>
    <s v="Yes"/>
    <s v="No"/>
    <s v="0"/>
    <d v="2021-07-29T00:00:00"/>
    <d v="1899-12-30T19:55:29"/>
  </r>
  <r>
    <n v="2900"/>
    <s v="210000092655"/>
    <n v="60070461"/>
    <s v="JITENDRA SAH"/>
    <x v="11"/>
    <s v="Vadodara"/>
    <x v="419"/>
    <m/>
    <x v="33"/>
    <s v="Supervisors"/>
    <s v="S1"/>
    <s v="Yes"/>
    <s v="Yes"/>
    <s v="Yes"/>
    <s v="Yes"/>
    <s v="Yes"/>
    <s v="Yes"/>
    <s v="No"/>
    <s v="0"/>
    <d v="2021-07-29T00:00:00"/>
    <d v="1899-12-30T18:09:07"/>
  </r>
  <r>
    <n v="2903"/>
    <s v="210000092721"/>
    <n v="60070462"/>
    <s v="SUNNY KUMAR ."/>
    <x v="11"/>
    <s v="Vadodara"/>
    <x v="422"/>
    <m/>
    <x v="23"/>
    <s v="Supervisors"/>
    <s v="S1"/>
    <s v="Yes"/>
    <s v="Yes"/>
    <s v="Yes"/>
    <s v="Yes"/>
    <s v="Yes"/>
    <s v="Yes"/>
    <s v="No"/>
    <s v="0"/>
    <d v="2021-07-29T00:00:00"/>
    <d v="1899-12-30T19:10:57"/>
  </r>
  <r>
    <n v="2907"/>
    <s v="210000092928"/>
    <n v="60020398"/>
    <s v="K T Anil Kumar"/>
    <x v="11"/>
    <s v="Vadodara"/>
    <x v="415"/>
    <m/>
    <x v="33"/>
    <s v="Supervisors"/>
    <s v="S1"/>
    <s v="Yes"/>
    <s v="Yes"/>
    <s v="Yes"/>
    <s v="Yes"/>
    <s v="Yes"/>
    <s v="Yes"/>
    <s v="No"/>
    <s v="0"/>
    <d v="2021-07-30T00:00:00"/>
    <d v="1899-12-30T09:19:16"/>
  </r>
  <r>
    <n v="2910"/>
    <s v="210000093101"/>
    <n v="60070466"/>
    <s v="GAUTAM KUMAR"/>
    <x v="11"/>
    <s v="Vadodara"/>
    <x v="426"/>
    <m/>
    <x v="23"/>
    <s v="Supervisors"/>
    <s v="S1"/>
    <s v="Yes"/>
    <s v="Yes"/>
    <s v="Yes"/>
    <s v="Yes"/>
    <s v="Yes"/>
    <s v="Yes"/>
    <s v="No"/>
    <s v="0"/>
    <d v="2021-07-30T00:00:00"/>
    <d v="1899-12-30T10:22:27"/>
  </r>
  <r>
    <n v="2917"/>
    <s v="210000092981"/>
    <n v="60070401"/>
    <s v="ARUN KUMAR GAUTAM"/>
    <x v="11"/>
    <s v="Vadodara"/>
    <x v="446"/>
    <m/>
    <x v="23"/>
    <s v="Supervisors"/>
    <s v="S1"/>
    <s v="Yes"/>
    <s v="Yes"/>
    <s v="Yes"/>
    <s v="Yes"/>
    <s v="Yes"/>
    <s v="Yes"/>
    <s v="No"/>
    <s v="0"/>
    <d v="2021-07-30T00:00:00"/>
    <d v="1899-12-30T09:43:57"/>
  </r>
  <r>
    <n v="2943"/>
    <s v="210000093433"/>
    <n v="60070470"/>
    <s v="BAIJU KUMAR"/>
    <x v="11"/>
    <s v="Vadodara"/>
    <x v="262"/>
    <m/>
    <x v="23"/>
    <s v="Supervisors"/>
    <s v="S1"/>
    <s v="Yes"/>
    <s v="Yes"/>
    <s v="Yes"/>
    <s v="Yes"/>
    <s v="Yes"/>
    <s v="Yes"/>
    <s v="No"/>
    <s v="0"/>
    <d v="2021-07-30T00:00:00"/>
    <d v="1899-12-30T12:39:24"/>
  </r>
  <r>
    <n v="3000"/>
    <s v="210000096538"/>
    <n v="60070486"/>
    <s v="VISHWAKARMA KUMAR SHARMA"/>
    <x v="11"/>
    <s v="Vadodara"/>
    <x v="262"/>
    <m/>
    <x v="23"/>
    <s v="Supervisors"/>
    <s v="S1"/>
    <s v="Yes"/>
    <s v="Yes"/>
    <s v="Yes"/>
    <s v="Yes"/>
    <s v="Yes"/>
    <s v="Yes"/>
    <s v="No"/>
    <s v="0"/>
    <d v="2021-08-06T00:00:00"/>
    <d v="1899-12-30T15:38:45"/>
  </r>
  <r>
    <n v="3012"/>
    <s v="210000079841"/>
    <n v="60070411"/>
    <s v="SANDEEP KUMAR"/>
    <x v="11"/>
    <s v="Vadodara"/>
    <x v="436"/>
    <m/>
    <x v="33"/>
    <s v="Supervisors"/>
    <s v="S2"/>
    <s v="Yes"/>
    <s v="Yes"/>
    <s v="Yes"/>
    <s v="Yes"/>
    <s v="Yes"/>
    <s v="Yes"/>
    <s v="No"/>
    <s v="0"/>
    <d v="2021-07-06T00:00:00"/>
    <d v="1899-12-30T14:29:49"/>
  </r>
  <r>
    <n v="3018"/>
    <s v="210000081941"/>
    <n v="60070388"/>
    <s v="SANTOSH KUMAR SAHOO"/>
    <x v="11"/>
    <s v="Vadodara"/>
    <x v="428"/>
    <m/>
    <x v="23"/>
    <s v="Supervisors"/>
    <s v="S2"/>
    <s v="Yes"/>
    <s v="Yes"/>
    <s v="Yes"/>
    <s v="Yes"/>
    <s v="Yes"/>
    <s v="Yes"/>
    <s v="No"/>
    <s v="0"/>
    <d v="2021-07-12T00:00:00"/>
    <d v="1899-12-30T15:57:47"/>
  </r>
  <r>
    <n v="3021"/>
    <s v="210000082542"/>
    <n v="60070322"/>
    <s v="RISHABH AGRAWAL"/>
    <x v="11"/>
    <s v="Vadodara"/>
    <x v="413"/>
    <m/>
    <x v="33"/>
    <s v="Supervisors"/>
    <s v="S2"/>
    <s v="Yes"/>
    <s v="Yes"/>
    <s v="Yes"/>
    <s v="Yes"/>
    <s v="Yes"/>
    <s v="Yes"/>
    <s v="No"/>
    <s v="0"/>
    <d v="2021-07-13T00:00:00"/>
    <d v="1899-12-30T19:14:27"/>
  </r>
  <r>
    <n v="3029"/>
    <s v="210000083081"/>
    <n v="60070389"/>
    <s v="ABHIMANYU KUMAR"/>
    <x v="11"/>
    <s v="Vadodara"/>
    <x v="428"/>
    <m/>
    <x v="23"/>
    <s v="Supervisors"/>
    <s v="S2"/>
    <s v="Yes"/>
    <s v="Yes"/>
    <s v="Yes"/>
    <s v="Yes"/>
    <s v="Yes"/>
    <s v="Yes"/>
    <s v="No"/>
    <s v="0"/>
    <d v="2021-07-15T00:00:00"/>
    <d v="1899-12-30T11:15:17"/>
  </r>
  <r>
    <n v="3036"/>
    <s v="210000083756"/>
    <n v="60070409"/>
    <s v="UTTAM KUMAR SINGH"/>
    <x v="11"/>
    <s v="Vadodara"/>
    <x v="431"/>
    <m/>
    <x v="23"/>
    <s v="Supervisors"/>
    <s v="S2"/>
    <s v="Yes"/>
    <s v="Yes"/>
    <s v="Yes"/>
    <s v="Yes"/>
    <s v="Yes"/>
    <s v="Yes"/>
    <s v="No"/>
    <s v="0"/>
    <d v="2021-07-17T00:00:00"/>
    <d v="1899-12-30T10:41:27"/>
  </r>
  <r>
    <n v="3043"/>
    <s v="210000084360"/>
    <n v="60070324"/>
    <s v="Ashwin Mrinal Aind"/>
    <x v="11"/>
    <s v="Vadodara"/>
    <x v="413"/>
    <m/>
    <x v="33"/>
    <s v="Supervisors"/>
    <s v="S2"/>
    <s v="Yes"/>
    <s v="Yes"/>
    <s v="Yes"/>
    <s v="Yes"/>
    <s v="Yes"/>
    <s v="Yes"/>
    <s v="No"/>
    <s v="0"/>
    <d v="2021-07-19T00:00:00"/>
    <d v="1899-12-30T16:03:42"/>
  </r>
  <r>
    <n v="3052"/>
    <s v="210000085324"/>
    <n v="60070416"/>
    <s v="ANIL KUMAR YADAV"/>
    <x v="11"/>
    <s v="Vadodara"/>
    <x v="414"/>
    <m/>
    <x v="30"/>
    <s v="Supervisors"/>
    <s v="S2"/>
    <s v="Yes"/>
    <s v="Yes"/>
    <s v="Yes"/>
    <s v="Yes"/>
    <s v="Yes"/>
    <s v="Yes"/>
    <s v="No"/>
    <s v="0"/>
    <d v="2021-07-22T00:00:00"/>
    <d v="1899-12-30T09:38:58"/>
  </r>
  <r>
    <n v="3074"/>
    <s v="210000086747"/>
    <n v="60070321"/>
    <s v="CHOLAGANGA SINGH MAHAPATRA"/>
    <x v="11"/>
    <s v="Vadodara"/>
    <x v="418"/>
    <m/>
    <x v="23"/>
    <s v="Supervisors"/>
    <s v="S2"/>
    <s v="Yes"/>
    <s v="Yes"/>
    <s v="Yes"/>
    <s v="Yes"/>
    <s v="Yes"/>
    <s v="Yes"/>
    <s v="No"/>
    <s v="0"/>
    <d v="2021-07-24T00:00:00"/>
    <d v="1899-12-30T12:47:01"/>
  </r>
  <r>
    <n v="3124"/>
    <s v="210000088718"/>
    <n v="60070326"/>
    <s v="SUSHMA BHASKER"/>
    <x v="11"/>
    <s v="Vadodara"/>
    <x v="413"/>
    <m/>
    <x v="33"/>
    <s v="Supervisors"/>
    <s v="S2"/>
    <s v="Yes"/>
    <s v="Yes"/>
    <s v="Yes"/>
    <s v="Yes"/>
    <s v="Yes"/>
    <s v="Yes"/>
    <s v="No"/>
    <s v="0"/>
    <d v="2021-07-27T00:00:00"/>
    <d v="1899-12-30T10:20:26"/>
  </r>
  <r>
    <n v="3132"/>
    <s v="210000089072"/>
    <n v="60070366"/>
    <s v="SURENDRA SAHANI"/>
    <x v="11"/>
    <s v="Vadodara"/>
    <x v="422"/>
    <m/>
    <x v="23"/>
    <s v="Supervisors"/>
    <s v="S2"/>
    <s v="Yes"/>
    <s v="Yes"/>
    <s v="Yes"/>
    <s v="Yes"/>
    <s v="Yes"/>
    <s v="Yes"/>
    <s v="No"/>
    <s v="0"/>
    <d v="2021-07-27T00:00:00"/>
    <d v="1899-12-30T12:42:12"/>
  </r>
  <r>
    <n v="3144"/>
    <s v="210000088794"/>
    <n v="60060293"/>
    <s v="Ashish Anand"/>
    <x v="11"/>
    <s v="Vadodara"/>
    <x v="413"/>
    <m/>
    <x v="33"/>
    <s v="Supervisors"/>
    <s v="S2"/>
    <s v="Yes"/>
    <s v="Yes"/>
    <s v="Yes"/>
    <s v="Yes"/>
    <s v="Yes"/>
    <s v="Yes"/>
    <s v="No"/>
    <s v="0"/>
    <d v="2021-07-27T00:00:00"/>
    <d v="1899-12-30T10:49:28"/>
  </r>
  <r>
    <n v="3145"/>
    <s v="210000088914"/>
    <n v="60070399"/>
    <s v="DEEPAK KUMAR SHARMA"/>
    <x v="11"/>
    <s v="Vadodara"/>
    <x v="425"/>
    <m/>
    <x v="33"/>
    <s v="Supervisors"/>
    <s v="S2"/>
    <s v="Yes"/>
    <s v="Yes"/>
    <s v="Yes"/>
    <s v="Yes"/>
    <s v="Yes"/>
    <s v="Yes"/>
    <s v="No"/>
    <s v="0"/>
    <d v="2021-07-27T00:00:00"/>
    <d v="1899-12-30T11:40:16"/>
  </r>
  <r>
    <n v="3183"/>
    <s v="210000089974"/>
    <n v="60070381"/>
    <s v="BODDU BANGARU NAIDU"/>
    <x v="11"/>
    <s v="Vadodara"/>
    <x v="433"/>
    <m/>
    <x v="23"/>
    <s v="Supervisors"/>
    <s v="S2"/>
    <s v="Yes"/>
    <s v="Yes"/>
    <s v="Yes"/>
    <s v="Yes"/>
    <s v="Yes"/>
    <s v="Yes"/>
    <s v="No"/>
    <s v="0"/>
    <d v="2021-07-28T00:00:00"/>
    <d v="1899-12-30T09:34:38"/>
  </r>
  <r>
    <n v="3204"/>
    <s v="210000090304"/>
    <n v="60070408"/>
    <s v="SUBHASH RAM"/>
    <x v="11"/>
    <s v="Vadodara"/>
    <x v="428"/>
    <m/>
    <x v="23"/>
    <s v="Supervisors"/>
    <s v="S2"/>
    <s v="Yes"/>
    <s v="Yes"/>
    <s v="Yes"/>
    <s v="Yes"/>
    <s v="Yes"/>
    <s v="Yes"/>
    <s v="No"/>
    <s v="0"/>
    <d v="2021-07-28T00:00:00"/>
    <d v="1899-12-30T11:16:00"/>
  </r>
  <r>
    <n v="3218"/>
    <s v="210000090839"/>
    <n v="60070402"/>
    <s v="MANISH KUMAR"/>
    <x v="11"/>
    <s v="Vadodara"/>
    <x v="414"/>
    <m/>
    <x v="30"/>
    <s v="Supervisors"/>
    <s v="S2"/>
    <s v="Yes"/>
    <s v="Yes"/>
    <s v="Yes"/>
    <s v="Yes"/>
    <s v="Yes"/>
    <s v="Yes"/>
    <s v="No"/>
    <s v="0"/>
    <d v="2021-07-28T00:00:00"/>
    <d v="1899-12-30T15:21:45"/>
  </r>
  <r>
    <n v="3224"/>
    <s v="210000090889"/>
    <n v="60070414"/>
    <s v="DIPAK KUMAR SINHA"/>
    <x v="11"/>
    <s v="Vadodara"/>
    <x v="433"/>
    <m/>
    <x v="23"/>
    <s v="Supervisors"/>
    <s v="S2"/>
    <s v="Yes"/>
    <s v="Yes"/>
    <s v="Yes"/>
    <s v="Yes"/>
    <s v="Yes"/>
    <s v="Yes"/>
    <s v="No"/>
    <s v="0"/>
    <d v="2021-07-28T00:00:00"/>
    <d v="1899-12-30T15:39:57"/>
  </r>
  <r>
    <n v="3227"/>
    <s v="210000090226"/>
    <n v="60070413"/>
    <s v="SHUBHAM GUPTA"/>
    <x v="11"/>
    <s v="Vadodara"/>
    <x v="418"/>
    <m/>
    <x v="23"/>
    <s v="Supervisors"/>
    <s v="S2"/>
    <s v="Yes"/>
    <s v="Yes"/>
    <s v="Yes"/>
    <s v="Yes"/>
    <s v="Yes"/>
    <s v="Yes"/>
    <s v="No"/>
    <s v="0"/>
    <d v="2021-07-28T00:00:00"/>
    <d v="1899-12-30T10:51:34"/>
  </r>
  <r>
    <n v="3232"/>
    <s v="210000090413"/>
    <n v="60070323"/>
    <s v="CHANDAN LAL SRIVASTAVA"/>
    <x v="11"/>
    <s v="Vadodara"/>
    <x v="433"/>
    <m/>
    <x v="23"/>
    <s v="Supervisors"/>
    <s v="S2"/>
    <s v="Yes"/>
    <s v="Yes"/>
    <s v="Yes"/>
    <s v="Yes"/>
    <s v="Yes"/>
    <s v="Yes"/>
    <s v="No"/>
    <s v="0"/>
    <d v="2021-07-28T00:00:00"/>
    <d v="1899-12-30T11:41:52"/>
  </r>
  <r>
    <n v="3243"/>
    <s v="210000091517"/>
    <n v="60070317"/>
    <s v="VIKASH KUMAR"/>
    <x v="11"/>
    <s v="Vadodara"/>
    <x v="438"/>
    <m/>
    <x v="33"/>
    <s v="Supervisors"/>
    <s v="S2"/>
    <s v="Yes"/>
    <s v="Yes"/>
    <s v="Yes"/>
    <s v="Yes"/>
    <s v="Yes"/>
    <s v="Yes"/>
    <s v="No"/>
    <s v="0"/>
    <d v="2021-07-28T00:00:00"/>
    <d v="1899-12-30T23:25:30"/>
  </r>
  <r>
    <n v="3258"/>
    <s v="210000091324"/>
    <n v="60070390"/>
    <s v="PRAMOD KUMAR"/>
    <x v="11"/>
    <s v="Vadodara"/>
    <x v="262"/>
    <m/>
    <x v="23"/>
    <s v="Supervisors"/>
    <s v="S2"/>
    <s v="Yes"/>
    <s v="Yes"/>
    <s v="Yes"/>
    <s v="Yes"/>
    <s v="Yes"/>
    <s v="Yes"/>
    <s v="No"/>
    <s v="0"/>
    <d v="2021-07-28T00:00:00"/>
    <d v="1899-12-30T18:28:32"/>
  </r>
  <r>
    <n v="3261"/>
    <s v="210000091188"/>
    <n v="60070406"/>
    <s v="RAHUL KUMAR"/>
    <x v="11"/>
    <s v="Vadodara"/>
    <x v="426"/>
    <m/>
    <x v="23"/>
    <s v="Supervisors"/>
    <s v="S2"/>
    <s v="Yes"/>
    <s v="Yes"/>
    <s v="Yes"/>
    <s v="Yes"/>
    <s v="Yes"/>
    <s v="Yes"/>
    <s v="No"/>
    <s v="0"/>
    <d v="2021-07-28T00:00:00"/>
    <d v="1899-12-30T17:24:08"/>
  </r>
  <r>
    <n v="3269"/>
    <s v="210000091374"/>
    <n v="60070375"/>
    <s v="VIRENDRA CHOUDHARY"/>
    <x v="11"/>
    <s v="Vadodara"/>
    <x v="426"/>
    <m/>
    <x v="23"/>
    <s v="Supervisors"/>
    <s v="S2"/>
    <s v="Yes"/>
    <s v="Yes"/>
    <s v="Yes"/>
    <s v="Yes"/>
    <s v="Yes"/>
    <s v="Yes"/>
    <s v="No"/>
    <s v="0"/>
    <d v="2021-07-28T00:00:00"/>
    <d v="1899-12-30T18:59:35"/>
  </r>
  <r>
    <n v="3276"/>
    <s v="210000091297"/>
    <n v="60070373"/>
    <s v="SAURAV KUMAR BHARTI"/>
    <x v="11"/>
    <s v="Vadodara"/>
    <x v="421"/>
    <m/>
    <x v="23"/>
    <s v="Supervisors"/>
    <s v="S2"/>
    <s v="Yes"/>
    <s v="Yes"/>
    <s v="Yes"/>
    <s v="Yes"/>
    <s v="Yes"/>
    <s v="Yes"/>
    <s v="No"/>
    <s v="0"/>
    <d v="2021-07-28T00:00:00"/>
    <d v="1899-12-30T18:07:53"/>
  </r>
  <r>
    <n v="3277"/>
    <s v="210000090973"/>
    <n v="60070372"/>
    <s v="Ankit Mishra"/>
    <x v="11"/>
    <s v="Vadodara"/>
    <x v="426"/>
    <m/>
    <x v="23"/>
    <s v="Supervisors"/>
    <s v="S2"/>
    <s v="Yes"/>
    <s v="Yes"/>
    <s v="Yes"/>
    <s v="Yes"/>
    <s v="Yes"/>
    <s v="Yes"/>
    <s v="No"/>
    <s v="0"/>
    <d v="2021-07-28T00:00:00"/>
    <d v="1899-12-30T15:58:20"/>
  </r>
  <r>
    <n v="3280"/>
    <s v="210000091611"/>
    <n v="60070437"/>
    <s v="Kishan Kumar"/>
    <x v="11"/>
    <s v="Vadodara"/>
    <x v="441"/>
    <m/>
    <x v="33"/>
    <s v="Supervisors"/>
    <s v="S2"/>
    <s v="Yes"/>
    <s v="Yes"/>
    <s v="Yes"/>
    <s v="Yes"/>
    <s v="Yes"/>
    <s v="Yes"/>
    <s v="No"/>
    <s v="0"/>
    <d v="2021-07-29T00:00:00"/>
    <d v="1899-12-30T09:36:09"/>
  </r>
  <r>
    <n v="3291"/>
    <s v="210000091958"/>
    <n v="60070439"/>
    <s v="Nirmit Kumar Srivastav"/>
    <x v="11"/>
    <s v="Vadodara"/>
    <x v="428"/>
    <m/>
    <x v="23"/>
    <s v="Supervisors"/>
    <s v="S2"/>
    <s v="Yes"/>
    <s v="Yes"/>
    <s v="Yes"/>
    <s v="Yes"/>
    <s v="Yes"/>
    <s v="Yes"/>
    <s v="No"/>
    <s v="0"/>
    <d v="2021-07-29T00:00:00"/>
    <d v="1899-12-30T12:01:12"/>
  </r>
  <r>
    <n v="3292"/>
    <s v="210000092003"/>
    <n v="60070410"/>
    <s v="KUMAR GAURAV"/>
    <x v="11"/>
    <s v="Vadodara"/>
    <x v="438"/>
    <m/>
    <x v="33"/>
    <s v="Supervisors"/>
    <s v="S2"/>
    <s v="Yes"/>
    <s v="Yes"/>
    <s v="Yes"/>
    <s v="Yes"/>
    <s v="Yes"/>
    <s v="Yes"/>
    <s v="No"/>
    <s v="0"/>
    <d v="2021-07-29T00:00:00"/>
    <d v="1899-12-30T12:04:13"/>
  </r>
  <r>
    <n v="3300"/>
    <s v="210000091980"/>
    <n v="60070396"/>
    <s v="SINTU KUMAR"/>
    <x v="11"/>
    <s v="Vadodara"/>
    <x v="440"/>
    <m/>
    <x v="33"/>
    <s v="Supervisors"/>
    <s v="S2"/>
    <s v="Yes"/>
    <s v="Yes"/>
    <s v="Yes"/>
    <s v="Yes"/>
    <s v="Yes"/>
    <s v="Yes"/>
    <s v="No"/>
    <s v="0"/>
    <d v="2021-07-29T00:00:00"/>
    <d v="1899-12-30T11:59:27"/>
  </r>
  <r>
    <n v="3301"/>
    <s v="210000092037"/>
    <n v="60070412"/>
    <s v="BITTU KUMAR VERMA"/>
    <x v="11"/>
    <s v="Vadodara"/>
    <x v="435"/>
    <m/>
    <x v="23"/>
    <s v="Supervisors"/>
    <s v="S2"/>
    <s v="Yes"/>
    <s v="Yes"/>
    <s v="Yes"/>
    <s v="Yes"/>
    <s v="Yes"/>
    <s v="Yes"/>
    <s v="No"/>
    <s v="0"/>
    <d v="2021-07-29T00:00:00"/>
    <d v="1899-12-30T12:25:54"/>
  </r>
  <r>
    <n v="3302"/>
    <s v="210000092161"/>
    <n v="60070318"/>
    <s v="RAM MILAN GOND"/>
    <x v="11"/>
    <s v="Vadodara"/>
    <x v="433"/>
    <m/>
    <x v="23"/>
    <s v="Supervisors"/>
    <s v="S2"/>
    <s v="Yes"/>
    <s v="Yes"/>
    <s v="Yes"/>
    <s v="Yes"/>
    <s v="Yes"/>
    <s v="Yes"/>
    <s v="No"/>
    <s v="0"/>
    <d v="2021-07-29T00:00:00"/>
    <d v="1899-12-30T13:36:40"/>
  </r>
  <r>
    <n v="3303"/>
    <s v="210000092249"/>
    <n v="60070398"/>
    <s v="PRATIK RATHOD"/>
    <x v="11"/>
    <s v="Vadodara"/>
    <x v="436"/>
    <m/>
    <x v="33"/>
    <s v="Supervisors"/>
    <s v="S2"/>
    <s v="Yes"/>
    <s v="Yes"/>
    <s v="Yes"/>
    <s v="Yes"/>
    <s v="Yes"/>
    <s v="Yes"/>
    <s v="No"/>
    <s v="0"/>
    <d v="2021-07-29T00:00:00"/>
    <d v="1899-12-30T15:11:49"/>
  </r>
  <r>
    <n v="3308"/>
    <s v="210000091989"/>
    <n v="60070316"/>
    <s v="Prashant Katare"/>
    <x v="11"/>
    <s v="Vadodara"/>
    <x v="431"/>
    <m/>
    <x v="23"/>
    <s v="Supervisors"/>
    <s v="S2"/>
    <s v="Yes"/>
    <s v="Yes"/>
    <s v="Yes"/>
    <s v="Yes"/>
    <s v="Yes"/>
    <s v="Yes"/>
    <s v="No"/>
    <s v="0"/>
    <d v="2021-07-29T00:00:00"/>
    <d v="1899-12-30T12:10:44"/>
  </r>
  <r>
    <n v="3311"/>
    <s v="210000092352"/>
    <n v="60070385"/>
    <s v="AJAI KUMAR YADAV"/>
    <x v="11"/>
    <s v="Vadodara"/>
    <x v="420"/>
    <m/>
    <x v="23"/>
    <s v="Supervisors"/>
    <s v="S2"/>
    <s v="Yes"/>
    <s v="Yes"/>
    <s v="Yes"/>
    <s v="Yes"/>
    <s v="Yes"/>
    <s v="Yes"/>
    <s v="No"/>
    <s v="0"/>
    <d v="2021-07-29T00:00:00"/>
    <d v="1899-12-30T15:47:55"/>
  </r>
  <r>
    <n v="3312"/>
    <s v="210000092120"/>
    <n v="60070367"/>
    <s v="TIRATH RAJ"/>
    <x v="11"/>
    <s v="Vadodara"/>
    <x v="433"/>
    <m/>
    <x v="23"/>
    <s v="Supervisors"/>
    <s v="S2"/>
    <s v="Yes"/>
    <s v="Yes"/>
    <s v="Yes"/>
    <s v="Yes"/>
    <s v="Yes"/>
    <s v="Yes"/>
    <s v="No"/>
    <s v="0"/>
    <d v="2021-07-29T00:00:00"/>
    <d v="1899-12-30T13:02:59"/>
  </r>
  <r>
    <n v="3313"/>
    <s v="210000092147"/>
    <n v="60070371"/>
    <s v="UMESH KUMAR"/>
    <x v="11"/>
    <s v="Vadodara"/>
    <x v="433"/>
    <m/>
    <x v="23"/>
    <s v="Supervisors"/>
    <s v="S2"/>
    <s v="Yes"/>
    <s v="Yes"/>
    <s v="Yes"/>
    <s v="Yes"/>
    <s v="Yes"/>
    <s v="Yes"/>
    <s v="No"/>
    <s v="0"/>
    <d v="2021-07-29T00:00:00"/>
    <d v="1899-12-30T13:38:21"/>
  </r>
  <r>
    <n v="3316"/>
    <s v="210000092432"/>
    <n v="60070438"/>
    <s v="PULIVARTHI NAGARAJU"/>
    <x v="11"/>
    <s v="Vadodara"/>
    <x v="416"/>
    <m/>
    <x v="34"/>
    <s v="Supervisors"/>
    <s v="S2"/>
    <s v="Yes"/>
    <s v="Yes"/>
    <s v="Yes"/>
    <s v="Yes"/>
    <s v="Yes"/>
    <s v="Yes"/>
    <s v="No"/>
    <s v="0"/>
    <d v="2021-07-29T00:00:00"/>
    <d v="1899-12-30T16:24:03"/>
  </r>
  <r>
    <n v="3317"/>
    <s v="210000092145"/>
    <n v="60070417"/>
    <s v="ROHIT RANJAN"/>
    <x v="11"/>
    <s v="Vadodara"/>
    <x v="440"/>
    <m/>
    <x v="33"/>
    <s v="Supervisors"/>
    <s v="S2"/>
    <s v="Yes"/>
    <s v="Yes"/>
    <s v="Yes"/>
    <s v="Yes"/>
    <s v="Yes"/>
    <s v="Yes"/>
    <s v="No"/>
    <s v="0"/>
    <d v="2021-07-29T00:00:00"/>
    <d v="1899-12-30T13:19:45"/>
  </r>
  <r>
    <n v="3322"/>
    <s v="210000092127"/>
    <n v="60070320"/>
    <s v="KUNDAN KUMAR"/>
    <x v="11"/>
    <s v="Vadodara"/>
    <x v="417"/>
    <m/>
    <x v="33"/>
    <s v="Supervisors"/>
    <s v="S2"/>
    <s v="Yes"/>
    <s v="Yes"/>
    <s v="Yes"/>
    <s v="Yes"/>
    <s v="Yes"/>
    <s v="Yes"/>
    <s v="No"/>
    <s v="0"/>
    <d v="2021-07-29T00:00:00"/>
    <d v="1899-12-30T13:21:02"/>
  </r>
  <r>
    <n v="3323"/>
    <s v="210000092129"/>
    <n v="60070440"/>
    <s v="Kunj Bihari"/>
    <x v="11"/>
    <s v="Vadodara"/>
    <x v="417"/>
    <m/>
    <x v="33"/>
    <s v="Supervisors"/>
    <s v="S2"/>
    <s v="Yes"/>
    <s v="Yes"/>
    <s v="Yes"/>
    <s v="Yes"/>
    <s v="Yes"/>
    <s v="Yes"/>
    <s v="No"/>
    <s v="0"/>
    <d v="2021-07-29T00:00:00"/>
    <d v="1899-12-30T13:22:53"/>
  </r>
  <r>
    <n v="3324"/>
    <s v="210000092168"/>
    <n v="60070319"/>
    <s v="DEEPAK KUMAR"/>
    <x v="11"/>
    <s v="Vadodara"/>
    <x v="425"/>
    <m/>
    <x v="33"/>
    <s v="Supervisors"/>
    <s v="S2"/>
    <s v="Yes"/>
    <s v="Yes"/>
    <s v="Yes"/>
    <s v="Yes"/>
    <s v="Yes"/>
    <s v="Yes"/>
    <s v="No"/>
    <s v="0"/>
    <d v="2021-07-29T00:00:00"/>
    <d v="1899-12-30T14:15:18"/>
  </r>
  <r>
    <n v="3325"/>
    <s v="210000092232"/>
    <n v="60070405"/>
    <s v="NEERAJ KUMAR"/>
    <x v="11"/>
    <s v="Vadodara"/>
    <x v="447"/>
    <m/>
    <x v="33"/>
    <s v="Supervisors"/>
    <s v="S2"/>
    <s v="Yes"/>
    <s v="Yes"/>
    <s v="Yes"/>
    <s v="Yes"/>
    <s v="Yes"/>
    <s v="Yes"/>
    <s v="No"/>
    <s v="0"/>
    <d v="2021-07-29T00:00:00"/>
    <d v="1899-12-30T14:34:16"/>
  </r>
  <r>
    <n v="3328"/>
    <s v="210000092052"/>
    <n v="60070435"/>
    <s v="MD Sanaullah Sabri"/>
    <x v="11"/>
    <s v="Vadodara"/>
    <x v="431"/>
    <m/>
    <x v="23"/>
    <s v="Supervisors"/>
    <s v="S2"/>
    <s v="Yes"/>
    <s v="Yes"/>
    <s v="Yes"/>
    <s v="Yes"/>
    <s v="Yes"/>
    <s v="Yes"/>
    <s v="No"/>
    <s v="0"/>
    <d v="2021-07-29T00:00:00"/>
    <d v="1899-12-30T12:20:53"/>
  </r>
  <r>
    <n v="3332"/>
    <s v="210000092363"/>
    <n v="60070404"/>
    <s v="NITESH KUMAR CHANDRAVANSI"/>
    <x v="11"/>
    <s v="Vadodara"/>
    <x v="417"/>
    <m/>
    <x v="33"/>
    <s v="Supervisors"/>
    <s v="S2"/>
    <s v="Yes"/>
    <s v="Yes"/>
    <s v="Yes"/>
    <s v="Yes"/>
    <s v="Yes"/>
    <s v="Yes"/>
    <s v="No"/>
    <s v="0"/>
    <d v="2021-07-29T00:00:00"/>
    <d v="1899-12-30T15:50:29"/>
  </r>
  <r>
    <n v="3345"/>
    <s v="210000092778"/>
    <n v="60070376"/>
    <s v="SANJAY KUMAR"/>
    <x v="11"/>
    <s v="Vadodara"/>
    <x v="448"/>
    <m/>
    <x v="23"/>
    <s v="Supervisors"/>
    <s v="S2"/>
    <s v="Yes"/>
    <s v="Yes"/>
    <s v="Yes"/>
    <s v="Yes"/>
    <s v="Yes"/>
    <s v="Yes"/>
    <s v="No"/>
    <s v="0"/>
    <d v="2021-07-29T00:00:00"/>
    <d v="1899-12-30T19:59:36"/>
  </r>
  <r>
    <n v="3347"/>
    <s v="210000092688"/>
    <n v="60070395"/>
    <s v="MD. IRFAN ."/>
    <x v="11"/>
    <s v="Vadodara"/>
    <x v="422"/>
    <m/>
    <x v="23"/>
    <s v="Supervisors"/>
    <s v="S2"/>
    <s v="Yes"/>
    <s v="Yes"/>
    <s v="Yes"/>
    <s v="Yes"/>
    <s v="Yes"/>
    <s v="Yes"/>
    <s v="No"/>
    <s v="0"/>
    <d v="2021-07-29T00:00:00"/>
    <d v="1899-12-30T18:59:34"/>
  </r>
  <r>
    <n v="3358"/>
    <s v="210000093265"/>
    <n v="60025100"/>
    <s v="Ashok P Salve"/>
    <x v="11"/>
    <s v="Vadodara"/>
    <x v="415"/>
    <m/>
    <x v="33"/>
    <s v="Supervisors"/>
    <s v="S2"/>
    <s v="Yes"/>
    <s v="Yes"/>
    <s v="Yes"/>
    <s v="Yes"/>
    <s v="Yes"/>
    <s v="Yes"/>
    <s v="No"/>
    <s v="0"/>
    <d v="2021-07-30T00:00:00"/>
    <d v="1899-12-30T11:32:16"/>
  </r>
  <r>
    <n v="3364"/>
    <s v="210000093002"/>
    <n v="60070436"/>
    <s v="Shrikant Kumar"/>
    <x v="11"/>
    <s v="Vadodara"/>
    <x v="426"/>
    <m/>
    <x v="23"/>
    <s v="Supervisors"/>
    <s v="S2"/>
    <s v="Yes"/>
    <s v="Yes"/>
    <s v="Yes"/>
    <s v="Yes"/>
    <s v="Yes"/>
    <s v="Yes"/>
    <s v="No"/>
    <s v="0"/>
    <d v="2021-07-30T00:00:00"/>
    <d v="1899-12-30T09:53:09"/>
  </r>
  <r>
    <n v="3365"/>
    <s v="210000093120"/>
    <n v="60070415"/>
    <s v="MURARI KUMAR"/>
    <x v="11"/>
    <s v="Vadodara"/>
    <x v="430"/>
    <m/>
    <x v="33"/>
    <s v="Supervisors"/>
    <s v="S2"/>
    <s v="Yes"/>
    <s v="Yes"/>
    <s v="Yes"/>
    <s v="Yes"/>
    <s v="Yes"/>
    <s v="Yes"/>
    <s v="No"/>
    <s v="0"/>
    <d v="2021-07-30T00:00:00"/>
    <d v="1899-12-30T10:34:20"/>
  </r>
  <r>
    <n v="3419"/>
    <s v="210000096387"/>
    <n v="60016475"/>
    <s v="Gaya Nayak"/>
    <x v="11"/>
    <s v="Vadodara"/>
    <x v="423"/>
    <m/>
    <x v="23"/>
    <s v="Supervisors"/>
    <s v="S2"/>
    <s v="Yes"/>
    <s v="Yes"/>
    <s v="Yes"/>
    <s v="Yes"/>
    <s v="Yes"/>
    <s v="Yes"/>
    <s v="No"/>
    <s v="0"/>
    <d v="2021-08-06T00:00:00"/>
    <d v="1899-12-30T11:30:00"/>
  </r>
  <r>
    <n v="3503"/>
    <s v="210000078925"/>
    <n v="60020726"/>
    <s v="Anoop Kr Chaturvedi"/>
    <x v="11"/>
    <s v="Vadodara"/>
    <x v="421"/>
    <m/>
    <x v="23"/>
    <s v="Supervisors"/>
    <s v="S4"/>
    <s v="Yes"/>
    <s v="Yes"/>
    <s v="Yes"/>
    <s v="Yes"/>
    <s v="Yes"/>
    <s v="Yes"/>
    <s v="No"/>
    <s v="0"/>
    <d v="2021-07-03T00:00:00"/>
    <d v="1899-12-30T16:05:24"/>
  </r>
  <r>
    <n v="3504"/>
    <s v="210000078780"/>
    <n v="60020702"/>
    <s v="Harendra Kumar Ahirwar"/>
    <x v="11"/>
    <s v="Vadodara"/>
    <x v="421"/>
    <m/>
    <x v="23"/>
    <s v="Supervisors"/>
    <s v="S4"/>
    <s v="Yes"/>
    <s v="Yes"/>
    <s v="Yes"/>
    <s v="Yes"/>
    <s v="Yes"/>
    <s v="Yes"/>
    <s v="No"/>
    <s v="0"/>
    <d v="2021-07-03T00:00:00"/>
    <d v="1899-12-30T09:49:28"/>
  </r>
  <r>
    <n v="3514"/>
    <s v="210000080325"/>
    <n v="60070182"/>
    <s v="Dhaval Sharma Grishkumar"/>
    <x v="11"/>
    <s v="Vadodara"/>
    <x v="436"/>
    <m/>
    <x v="33"/>
    <s v="Supervisors"/>
    <s v="S4"/>
    <s v="Yes"/>
    <s v="Yes"/>
    <s v="Yes"/>
    <s v="Yes"/>
    <s v="Yes"/>
    <s v="Yes"/>
    <s v="No"/>
    <s v="0"/>
    <d v="2021-07-07T00:00:00"/>
    <d v="1899-12-30T16:17:39"/>
  </r>
  <r>
    <n v="3524"/>
    <s v="210000081066"/>
    <n v="60020653"/>
    <s v="Dharmesh Moliya B"/>
    <x v="11"/>
    <s v="Vadodara"/>
    <x v="449"/>
    <m/>
    <x v="33"/>
    <s v="Supervisors"/>
    <s v="S4"/>
    <s v="Yes"/>
    <s v="Yes"/>
    <s v="Yes"/>
    <s v="Yes"/>
    <s v="Yes"/>
    <s v="Yes"/>
    <s v="No"/>
    <s v="0"/>
    <d v="2021-07-09T00:00:00"/>
    <d v="1899-12-30T13:12:28"/>
  </r>
  <r>
    <n v="3528"/>
    <s v="210000082011"/>
    <n v="60020964"/>
    <s v="D L G K Vara Prasad"/>
    <x v="11"/>
    <s v="Vadodara"/>
    <x v="440"/>
    <m/>
    <x v="33"/>
    <s v="Supervisors"/>
    <s v="S4"/>
    <s v="Yes"/>
    <s v="Yes"/>
    <s v="Yes"/>
    <s v="Yes"/>
    <s v="Yes"/>
    <s v="Yes"/>
    <s v="No"/>
    <s v="0"/>
    <d v="2021-07-12T00:00:00"/>
    <d v="1899-12-30T18:00:50"/>
  </r>
  <r>
    <n v="3531"/>
    <s v="210000082416"/>
    <n v="60070230"/>
    <s v="Akhilesh Gaur"/>
    <x v="11"/>
    <s v="Vadodara"/>
    <x v="424"/>
    <m/>
    <x v="23"/>
    <s v="Supervisors"/>
    <s v="S4"/>
    <s v="Yes"/>
    <s v="Yes"/>
    <s v="Yes"/>
    <s v="Yes"/>
    <s v="Yes"/>
    <s v="Yes"/>
    <s v="No"/>
    <s v="0"/>
    <d v="2021-07-13T00:00:00"/>
    <d v="1899-12-30T16:51:07"/>
  </r>
  <r>
    <n v="3535"/>
    <s v="210000082836"/>
    <n v="60070112"/>
    <s v="Shaileshkumar Charpot"/>
    <x v="11"/>
    <s v="Vadodara"/>
    <x v="415"/>
    <m/>
    <x v="33"/>
    <s v="Supervisors"/>
    <s v="S4"/>
    <s v="Yes"/>
    <s v="Yes"/>
    <s v="Yes"/>
    <s v="Yes"/>
    <s v="Yes"/>
    <s v="Yes"/>
    <s v="No"/>
    <s v="0"/>
    <d v="2021-07-14T00:00:00"/>
    <d v="1899-12-30T15:24:52"/>
  </r>
  <r>
    <n v="3541"/>
    <s v="210000083276"/>
    <n v="60070217"/>
    <s v="Shivendra Kumar Soni"/>
    <x v="11"/>
    <s v="Vadodara"/>
    <x v="428"/>
    <m/>
    <x v="23"/>
    <s v="Supervisors"/>
    <s v="S4"/>
    <s v="Yes"/>
    <s v="Yes"/>
    <s v="Yes"/>
    <s v="Yes"/>
    <s v="Yes"/>
    <s v="Yes"/>
    <s v="No"/>
    <s v="0"/>
    <d v="2021-07-15T00:00:00"/>
    <d v="1899-12-30T16:52:23"/>
  </r>
  <r>
    <n v="3546"/>
    <s v="210000083582"/>
    <n v="60070286"/>
    <s v="Ravi Saraswat"/>
    <x v="11"/>
    <s v="Vadodara"/>
    <x v="413"/>
    <m/>
    <x v="33"/>
    <s v="Supervisors"/>
    <s v="S4"/>
    <s v="Yes"/>
    <s v="Yes"/>
    <s v="Yes"/>
    <s v="Yes"/>
    <s v="Yes"/>
    <s v="Yes"/>
    <s v="No"/>
    <s v="0"/>
    <d v="2021-07-16T00:00:00"/>
    <d v="1899-12-30T15:26:22"/>
  </r>
  <r>
    <n v="3549"/>
    <s v="210000084140"/>
    <n v="60070108"/>
    <s v="Ravi Satishrao Pradhan"/>
    <x v="11"/>
    <s v="Vadodara"/>
    <x v="413"/>
    <m/>
    <x v="33"/>
    <s v="Supervisors"/>
    <s v="S4"/>
    <s v="Yes"/>
    <s v="Yes"/>
    <s v="Yes"/>
    <s v="Yes"/>
    <s v="Yes"/>
    <s v="Yes"/>
    <s v="No"/>
    <s v="0"/>
    <d v="2021-07-19T00:00:00"/>
    <d v="1899-12-30T10:47:34"/>
  </r>
  <r>
    <n v="3550"/>
    <s v="210000084183"/>
    <n v="60020709"/>
    <s v="Rajendra H Prajapati"/>
    <x v="11"/>
    <s v="Vadodara"/>
    <x v="413"/>
    <m/>
    <x v="33"/>
    <s v="Supervisors"/>
    <s v="S4"/>
    <s v="Yes"/>
    <s v="Yes"/>
    <s v="Yes"/>
    <s v="Yes"/>
    <s v="Yes"/>
    <s v="Yes"/>
    <s v="No"/>
    <s v="0"/>
    <d v="2021-07-19T00:00:00"/>
    <d v="1899-12-30T11:07:58"/>
  </r>
  <r>
    <n v="3556"/>
    <s v="210000084359"/>
    <n v="60070131"/>
    <s v="Bhavna Sunderdas Notani"/>
    <x v="11"/>
    <s v="Vadodara"/>
    <x v="413"/>
    <m/>
    <x v="33"/>
    <s v="Supervisors"/>
    <s v="S4"/>
    <s v="Yes"/>
    <s v="Yes"/>
    <s v="Yes"/>
    <s v="Yes"/>
    <s v="Yes"/>
    <s v="Yes"/>
    <s v="No"/>
    <s v="0"/>
    <d v="2021-07-19T00:00:00"/>
    <d v="1899-12-30T16:02:41"/>
  </r>
  <r>
    <n v="3560"/>
    <s v="210000084103"/>
    <n v="60020701"/>
    <s v="Rajesh Chaurasiya"/>
    <x v="11"/>
    <s v="Vadodara"/>
    <x v="432"/>
    <m/>
    <x v="23"/>
    <s v="Supervisors"/>
    <s v="S4"/>
    <s v="Yes"/>
    <s v="Yes"/>
    <s v="Yes"/>
    <s v="Yes"/>
    <s v="Yes"/>
    <s v="Yes"/>
    <s v="No"/>
    <s v="0"/>
    <d v="2021-07-19T00:00:00"/>
    <d v="1899-12-30T08:38:30"/>
  </r>
  <r>
    <n v="3562"/>
    <s v="210000084818"/>
    <n v="60020547"/>
    <s v="Anwarbhai H Sindhi"/>
    <x v="11"/>
    <s v="Vadodara"/>
    <x v="413"/>
    <m/>
    <x v="33"/>
    <s v="Supervisors"/>
    <s v="S4"/>
    <s v="Yes"/>
    <s v="Yes"/>
    <s v="Yes"/>
    <s v="Yes"/>
    <s v="Yes"/>
    <s v="Yes"/>
    <s v="No"/>
    <s v="0"/>
    <d v="2021-07-20T00:00:00"/>
    <d v="1899-12-30T15:22:58"/>
  </r>
  <r>
    <n v="3571"/>
    <s v="210000085084"/>
    <n v="60070003"/>
    <s v="Jignesh Kumar Kapatel"/>
    <x v="11"/>
    <s v="Vadodara"/>
    <x v="413"/>
    <m/>
    <x v="33"/>
    <s v="Supervisors"/>
    <s v="S4"/>
    <s v="Yes"/>
    <s v="Yes"/>
    <s v="Yes"/>
    <s v="Yes"/>
    <s v="Yes"/>
    <s v="Yes"/>
    <s v="No"/>
    <s v="0"/>
    <d v="2021-07-21T00:00:00"/>
    <d v="1899-12-30T10:16:25"/>
  </r>
  <r>
    <n v="3572"/>
    <s v="210000085124"/>
    <n v="60070193"/>
    <s v="Rakesh Patel"/>
    <x v="11"/>
    <s v="Vadodara"/>
    <x v="413"/>
    <m/>
    <x v="33"/>
    <s v="Supervisors"/>
    <s v="S4"/>
    <s v="Yes"/>
    <s v="Yes"/>
    <s v="Yes"/>
    <s v="Yes"/>
    <s v="Yes"/>
    <s v="Yes"/>
    <s v="No"/>
    <s v="0"/>
    <d v="2021-07-21T00:00:00"/>
    <d v="1899-12-30T12:12:51"/>
  </r>
  <r>
    <n v="3575"/>
    <s v="210000085610"/>
    <n v="60070185"/>
    <s v="Umeshkumar Tandel Harilal"/>
    <x v="11"/>
    <s v="Vadodara"/>
    <x v="413"/>
    <m/>
    <x v="33"/>
    <s v="Supervisors"/>
    <s v="S4"/>
    <s v="Yes"/>
    <s v="Yes"/>
    <s v="Yes"/>
    <s v="Yes"/>
    <s v="Yes"/>
    <s v="Yes"/>
    <s v="No"/>
    <s v="0"/>
    <d v="2021-07-22T00:00:00"/>
    <d v="1899-12-30T16:00:30"/>
  </r>
  <r>
    <n v="3578"/>
    <s v="210000085699"/>
    <n v="60070037"/>
    <s v="Mahendra Parmar"/>
    <x v="11"/>
    <s v="Vadodara"/>
    <x v="438"/>
    <m/>
    <x v="33"/>
    <s v="Supervisors"/>
    <s v="S4"/>
    <s v="Yes"/>
    <s v="Yes"/>
    <s v="Yes"/>
    <s v="Yes"/>
    <s v="Yes"/>
    <s v="Yes"/>
    <s v="No"/>
    <s v="0"/>
    <d v="2021-07-22T00:00:00"/>
    <d v="1899-12-30T17:19:11"/>
  </r>
  <r>
    <n v="3583"/>
    <s v="210000085454"/>
    <n v="60070212"/>
    <s v="Durgeshwar Tiwari"/>
    <x v="11"/>
    <s v="Vadodara"/>
    <x v="262"/>
    <m/>
    <x v="23"/>
    <s v="Supervisors"/>
    <s v="S4"/>
    <s v="Yes"/>
    <s v="Yes"/>
    <s v="Yes"/>
    <s v="Yes"/>
    <s v="Yes"/>
    <s v="Yes"/>
    <s v="No"/>
    <s v="0"/>
    <d v="2021-07-22T00:00:00"/>
    <d v="1899-12-30T12:26:45"/>
  </r>
  <r>
    <n v="3588"/>
    <s v="210000085333"/>
    <n v="60070004"/>
    <s v="Rashmika Desai"/>
    <x v="11"/>
    <s v="Vadodara"/>
    <x v="413"/>
    <m/>
    <x v="33"/>
    <s v="Supervisors"/>
    <s v="S4"/>
    <s v="Yes"/>
    <s v="Yes"/>
    <s v="Yes"/>
    <s v="Yes"/>
    <s v="Yes"/>
    <s v="Yes"/>
    <s v="No"/>
    <s v="0"/>
    <d v="2021-07-22T00:00:00"/>
    <d v="1899-12-30T10:09:41"/>
  </r>
  <r>
    <n v="3598"/>
    <s v="210000085715"/>
    <n v="60070148"/>
    <s v="Rahul Agarwal"/>
    <x v="11"/>
    <s v="Vadodara"/>
    <x v="431"/>
    <m/>
    <x v="23"/>
    <s v="Supervisors"/>
    <s v="S4"/>
    <s v="Yes"/>
    <s v="Yes"/>
    <s v="Yes"/>
    <s v="Yes"/>
    <s v="Yes"/>
    <s v="Yes"/>
    <s v="No"/>
    <s v="0"/>
    <d v="2021-07-22T00:00:00"/>
    <d v="1899-12-30T17:19:49"/>
  </r>
  <r>
    <n v="3606"/>
    <s v="210000086535"/>
    <n v="60020681"/>
    <s v="Chhelabhai Munjva"/>
    <x v="11"/>
    <s v="Vadodara"/>
    <x v="417"/>
    <m/>
    <x v="33"/>
    <s v="Supervisors"/>
    <s v="S4"/>
    <s v="Yes"/>
    <s v="Yes"/>
    <s v="Yes"/>
    <s v="Yes"/>
    <s v="Yes"/>
    <s v="Yes"/>
    <s v="No"/>
    <s v="0"/>
    <d v="2021-07-23T00:00:00"/>
    <d v="1899-12-30T22:46:48"/>
  </r>
  <r>
    <n v="3609"/>
    <s v="210000085882"/>
    <n v="60070224"/>
    <s v="Hemant Kumar Arya"/>
    <x v="11"/>
    <s v="Vadodara"/>
    <x v="431"/>
    <m/>
    <x v="23"/>
    <s v="Supervisors"/>
    <s v="S4"/>
    <s v="Yes"/>
    <s v="Yes"/>
    <s v="Yes"/>
    <s v="Yes"/>
    <s v="Yes"/>
    <s v="Yes"/>
    <s v="No"/>
    <s v="0"/>
    <d v="2021-07-23T00:00:00"/>
    <d v="1899-12-30T09:43:39"/>
  </r>
  <r>
    <n v="3619"/>
    <s v="210000085982"/>
    <n v="60070127"/>
    <s v="Devendra Singh Chouhan"/>
    <x v="11"/>
    <s v="Vadodara"/>
    <x v="418"/>
    <m/>
    <x v="23"/>
    <s v="Supervisors"/>
    <s v="S4"/>
    <s v="Yes"/>
    <s v="Yes"/>
    <s v="Yes"/>
    <s v="Yes"/>
    <s v="Yes"/>
    <s v="Yes"/>
    <s v="No"/>
    <s v="0"/>
    <d v="2021-07-23T00:00:00"/>
    <d v="1899-12-30T10:47:34"/>
  </r>
  <r>
    <n v="3621"/>
    <s v="210000086305"/>
    <n v="60020722"/>
    <s v="Amitkumar Gamit Piljibhai"/>
    <x v="11"/>
    <s v="Vadodara"/>
    <x v="441"/>
    <m/>
    <x v="33"/>
    <s v="Supervisors"/>
    <s v="S4"/>
    <s v="Yes"/>
    <s v="Yes"/>
    <s v="Yes"/>
    <s v="Yes"/>
    <s v="Yes"/>
    <s v="Yes"/>
    <s v="No"/>
    <s v="0"/>
    <d v="2021-07-23T00:00:00"/>
    <d v="1899-12-30T16:14:00"/>
  </r>
  <r>
    <n v="3623"/>
    <s v="210000086647"/>
    <n v="60070032"/>
    <s v="Sanjeev Gupta"/>
    <x v="11"/>
    <s v="Vadodara"/>
    <x v="433"/>
    <m/>
    <x v="23"/>
    <s v="Supervisors"/>
    <s v="S4"/>
    <s v="Yes"/>
    <s v="Yes"/>
    <s v="Yes"/>
    <s v="Yes"/>
    <s v="Yes"/>
    <s v="Yes"/>
    <s v="No"/>
    <s v="0"/>
    <d v="2021-07-24T00:00:00"/>
    <d v="1899-12-30T11:09:54"/>
  </r>
  <r>
    <n v="3628"/>
    <s v="210000086607"/>
    <n v="60070177"/>
    <s v="Kanchan Yadav"/>
    <x v="11"/>
    <s v="Vadodara"/>
    <x v="433"/>
    <m/>
    <x v="23"/>
    <s v="Supervisors"/>
    <s v="S4"/>
    <s v="Yes"/>
    <s v="Yes"/>
    <s v="Yes"/>
    <s v="Yes"/>
    <s v="Yes"/>
    <s v="Yes"/>
    <s v="No"/>
    <s v="0"/>
    <d v="2021-07-24T00:00:00"/>
    <d v="1899-12-30T10:38:55"/>
  </r>
  <r>
    <n v="3631"/>
    <s v="210000086782"/>
    <n v="60020718"/>
    <s v="Ravindra Kumar Suryawanshi"/>
    <x v="11"/>
    <s v="Vadodara"/>
    <x v="418"/>
    <m/>
    <x v="23"/>
    <s v="Supervisors"/>
    <s v="S4"/>
    <s v="Yes"/>
    <s v="Yes"/>
    <s v="Yes"/>
    <s v="Yes"/>
    <s v="Yes"/>
    <s v="Yes"/>
    <s v="No"/>
    <s v="0"/>
    <d v="2021-07-24T00:00:00"/>
    <d v="1899-12-30T13:38:35"/>
  </r>
  <r>
    <n v="3640"/>
    <s v="210000087044"/>
    <n v="60070150"/>
    <s v="Pankaj Sonawane Muralidhar"/>
    <x v="11"/>
    <s v="Vadodara"/>
    <x v="419"/>
    <m/>
    <x v="33"/>
    <s v="Supervisors"/>
    <s v="S4"/>
    <s v="Yes"/>
    <s v="Yes"/>
    <s v="Yes"/>
    <s v="Yes"/>
    <s v="Yes"/>
    <s v="Yes"/>
    <s v="No"/>
    <s v="0"/>
    <d v="2021-07-25T00:00:00"/>
    <d v="1899-12-30T11:27:08"/>
  </r>
  <r>
    <n v="3644"/>
    <s v="210000087439"/>
    <n v="60070191"/>
    <s v="Sunil Malvi"/>
    <x v="11"/>
    <s v="Vadodara"/>
    <x v="433"/>
    <m/>
    <x v="23"/>
    <s v="Supervisors"/>
    <s v="S4"/>
    <s v="Yes"/>
    <s v="Yes"/>
    <s v="Yes"/>
    <s v="Yes"/>
    <s v="Yes"/>
    <s v="Yes"/>
    <s v="No"/>
    <s v="0"/>
    <d v="2021-07-26T00:00:00"/>
    <d v="1899-12-30T10:29:50"/>
  </r>
  <r>
    <n v="3653"/>
    <s v="210000087303"/>
    <n v="60070183"/>
    <s v="Shailesh Kumar Khadagade"/>
    <x v="11"/>
    <s v="Vadodara"/>
    <x v="421"/>
    <m/>
    <x v="23"/>
    <s v="Supervisors"/>
    <s v="S4"/>
    <s v="Yes"/>
    <s v="Yes"/>
    <s v="Yes"/>
    <s v="Yes"/>
    <s v="Yes"/>
    <s v="Yes"/>
    <s v="No"/>
    <s v="0"/>
    <d v="2021-07-26T00:00:00"/>
    <d v="1899-12-30T09:51:42"/>
  </r>
  <r>
    <n v="3666"/>
    <s v="210000087958"/>
    <n v="60070149"/>
    <s v="Tejas Parmar"/>
    <x v="11"/>
    <s v="Vadodara"/>
    <x v="438"/>
    <m/>
    <x v="33"/>
    <s v="Supervisors"/>
    <s v="S4"/>
    <s v="Yes"/>
    <s v="Yes"/>
    <s v="Yes"/>
    <s v="Yes"/>
    <s v="Yes"/>
    <s v="Yes"/>
    <s v="No"/>
    <s v="0"/>
    <d v="2021-07-26T00:00:00"/>
    <d v="1899-12-30T14:55:51"/>
  </r>
  <r>
    <n v="3697"/>
    <s v="210000088002"/>
    <n v="60070215"/>
    <s v="Patel Prakashchandra"/>
    <x v="11"/>
    <s v="Vadodara"/>
    <x v="436"/>
    <m/>
    <x v="33"/>
    <s v="Supervisors"/>
    <s v="S4"/>
    <s v="Yes"/>
    <s v="Yes"/>
    <s v="Yes"/>
    <s v="Yes"/>
    <s v="Yes"/>
    <s v="Yes"/>
    <s v="No"/>
    <s v="0"/>
    <d v="2021-07-26T00:00:00"/>
    <d v="1899-12-30T15:15:34"/>
  </r>
  <r>
    <n v="3713"/>
    <s v="210000088440"/>
    <n v="60020652"/>
    <s v="Sandip Trivedi B"/>
    <x v="11"/>
    <s v="Vadodara"/>
    <x v="419"/>
    <m/>
    <x v="33"/>
    <s v="Supervisors"/>
    <s v="S4"/>
    <s v="Yes"/>
    <s v="Yes"/>
    <s v="Yes"/>
    <s v="Yes"/>
    <s v="Yes"/>
    <s v="Yes"/>
    <s v="No"/>
    <s v="0"/>
    <d v="2021-07-26T00:00:00"/>
    <d v="1899-12-30T18:56:11"/>
  </r>
  <r>
    <n v="3719"/>
    <s v="210000088770"/>
    <n v="60070146"/>
    <s v="Abhishek Agarwal"/>
    <x v="11"/>
    <s v="Vadodara"/>
    <x v="418"/>
    <m/>
    <x v="23"/>
    <s v="Supervisors"/>
    <s v="S4"/>
    <s v="Yes"/>
    <s v="Yes"/>
    <s v="Yes"/>
    <s v="Yes"/>
    <s v="Yes"/>
    <s v="Yes"/>
    <s v="No"/>
    <s v="0"/>
    <d v="2021-07-27T00:00:00"/>
    <d v="1899-12-30T10:53:04"/>
  </r>
  <r>
    <n v="3733"/>
    <s v="210000088811"/>
    <n v="60070147"/>
    <s v="Khushbu Oza Bipin Kumar"/>
    <x v="11"/>
    <s v="Vadodara"/>
    <x v="418"/>
    <m/>
    <x v="23"/>
    <s v="Supervisors"/>
    <s v="S4"/>
    <s v="Yes"/>
    <s v="Yes"/>
    <s v="Yes"/>
    <s v="Yes"/>
    <s v="Yes"/>
    <s v="Yes"/>
    <s v="No"/>
    <s v="0"/>
    <d v="2021-07-27T00:00:00"/>
    <d v="1899-12-30T10:54:10"/>
  </r>
  <r>
    <n v="3739"/>
    <s v="210000088775"/>
    <n v="60070102"/>
    <s v="Sanjay Raval"/>
    <x v="11"/>
    <s v="Vadodara"/>
    <x v="436"/>
    <m/>
    <x v="33"/>
    <s v="Supervisors"/>
    <s v="S4"/>
    <s v="Yes"/>
    <s v="Yes"/>
    <s v="Yes"/>
    <s v="Yes"/>
    <s v="Yes"/>
    <s v="Yes"/>
    <s v="No"/>
    <s v="0"/>
    <d v="2021-07-27T00:00:00"/>
    <d v="1899-12-30T10:47:59"/>
  </r>
  <r>
    <n v="3772"/>
    <s v="210000089590"/>
    <n v="60020548"/>
    <s v="Y M Khambata"/>
    <x v="11"/>
    <s v="Vadodara"/>
    <x v="413"/>
    <m/>
    <x v="33"/>
    <s v="Supervisors"/>
    <s v="S4"/>
    <s v="Yes"/>
    <s v="Yes"/>
    <s v="Yes"/>
    <s v="Yes"/>
    <s v="Yes"/>
    <s v="Yes"/>
    <s v="No"/>
    <s v="0"/>
    <d v="2021-07-27T00:00:00"/>
    <d v="1899-12-30T17:16:05"/>
  </r>
  <r>
    <n v="3776"/>
    <s v="210000089682"/>
    <n v="60070213"/>
    <s v="Rajeev Kumar Singh"/>
    <x v="11"/>
    <s v="Vadodara"/>
    <x v="446"/>
    <m/>
    <x v="23"/>
    <s v="Supervisors"/>
    <s v="S4"/>
    <s v="Yes"/>
    <s v="Yes"/>
    <s v="Yes"/>
    <s v="Yes"/>
    <s v="Yes"/>
    <s v="Yes"/>
    <s v="No"/>
    <s v="0"/>
    <d v="2021-07-27T00:00:00"/>
    <d v="1899-12-30T17:36:07"/>
  </r>
  <r>
    <n v="3781"/>
    <s v="210000089754"/>
    <n v="60070159"/>
    <s v="Pankaj Tiwari"/>
    <x v="11"/>
    <s v="Vadodara"/>
    <x v="418"/>
    <m/>
    <x v="23"/>
    <s v="Supervisors"/>
    <s v="S4"/>
    <s v="Yes"/>
    <s v="Yes"/>
    <s v="Yes"/>
    <s v="Yes"/>
    <s v="Yes"/>
    <s v="Yes"/>
    <s v="No"/>
    <s v="0"/>
    <d v="2021-07-27T00:00:00"/>
    <d v="1899-12-30T18:38:10"/>
  </r>
  <r>
    <n v="3785"/>
    <s v="210000089690"/>
    <n v="60020361"/>
    <s v="Satye Singh"/>
    <x v="11"/>
    <s v="Vadodara"/>
    <x v="418"/>
    <m/>
    <x v="23"/>
    <s v="Supervisors"/>
    <s v="S4"/>
    <s v="Yes"/>
    <s v="Yes"/>
    <s v="Yes"/>
    <s v="Yes"/>
    <s v="Yes"/>
    <s v="Yes"/>
    <s v="No"/>
    <s v="0"/>
    <d v="2021-07-27T00:00:00"/>
    <d v="1899-12-30T18:04:46"/>
  </r>
  <r>
    <n v="3796"/>
    <s v="210000090116"/>
    <n v="60070126"/>
    <s v="Chaudhari Vivekchandra"/>
    <x v="11"/>
    <s v="Vadodara"/>
    <x v="436"/>
    <m/>
    <x v="33"/>
    <s v="Supervisors"/>
    <s v="S4"/>
    <s v="Yes"/>
    <s v="Yes"/>
    <s v="Yes"/>
    <s v="Yes"/>
    <s v="Yes"/>
    <s v="Yes"/>
    <s v="No"/>
    <s v="0"/>
    <d v="2021-07-28T00:00:00"/>
    <d v="1899-12-30T10:19:39"/>
  </r>
  <r>
    <n v="3802"/>
    <s v="210000089933"/>
    <n v="60070038"/>
    <s v="Bal Mukund Meena"/>
    <x v="11"/>
    <s v="Vadodara"/>
    <x v="418"/>
    <m/>
    <x v="23"/>
    <s v="Supervisors"/>
    <s v="S4"/>
    <s v="Yes"/>
    <s v="Yes"/>
    <s v="Yes"/>
    <s v="Yes"/>
    <s v="Yes"/>
    <s v="Yes"/>
    <s v="No"/>
    <s v="0"/>
    <d v="2021-07-28T00:00:00"/>
    <d v="1899-12-30T08:12:49"/>
  </r>
  <r>
    <n v="3806"/>
    <s v="210000090118"/>
    <n v="60070164"/>
    <s v="Satish Gajera"/>
    <x v="11"/>
    <s v="Vadodara"/>
    <x v="438"/>
    <m/>
    <x v="33"/>
    <s v="Supervisors"/>
    <s v="S4"/>
    <s v="Yes"/>
    <s v="Yes"/>
    <s v="Yes"/>
    <s v="Yes"/>
    <s v="Yes"/>
    <s v="Yes"/>
    <s v="No"/>
    <s v="0"/>
    <d v="2021-07-28T00:00:00"/>
    <d v="1899-12-30T10:21:49"/>
  </r>
  <r>
    <n v="3810"/>
    <s v="210000090574"/>
    <n v="60070199"/>
    <s v="Chauhan Mahesh Kumar"/>
    <x v="11"/>
    <s v="Vadodara"/>
    <x v="436"/>
    <m/>
    <x v="33"/>
    <s v="Supervisors"/>
    <s v="S4"/>
    <s v="Yes"/>
    <s v="Yes"/>
    <s v="Yes"/>
    <s v="Yes"/>
    <s v="Yes"/>
    <s v="Yes"/>
    <s v="No"/>
    <s v="0"/>
    <d v="2021-07-28T00:00:00"/>
    <d v="1899-12-30T12:29:10"/>
  </r>
  <r>
    <n v="3814"/>
    <s v="210000090798"/>
    <n v="60070154"/>
    <s v="Rajendra Kumar Menat"/>
    <x v="11"/>
    <s v="Vadodara"/>
    <x v="445"/>
    <m/>
    <x v="33"/>
    <s v="Supervisors"/>
    <s v="S4"/>
    <s v="Yes"/>
    <s v="Yes"/>
    <s v="Yes"/>
    <s v="Yes"/>
    <s v="Yes"/>
    <s v="Yes"/>
    <s v="No"/>
    <s v="0"/>
    <d v="2021-07-28T00:00:00"/>
    <d v="1899-12-30T14:56:30"/>
  </r>
  <r>
    <n v="3829"/>
    <s v="210000090638"/>
    <n v="60070006"/>
    <s v="Yogeshvar Tailor"/>
    <x v="11"/>
    <s v="Vadodara"/>
    <x v="425"/>
    <m/>
    <x v="33"/>
    <s v="Supervisors"/>
    <s v="S4"/>
    <s v="Yes"/>
    <s v="Yes"/>
    <s v="Yes"/>
    <s v="Yes"/>
    <s v="Yes"/>
    <s v="Yes"/>
    <s v="No"/>
    <s v="0"/>
    <d v="2021-07-28T00:00:00"/>
    <d v="1899-12-30T13:01:38"/>
  </r>
  <r>
    <n v="3833"/>
    <s v="210000090404"/>
    <n v="60020402"/>
    <s v="R N Ambilkar"/>
    <x v="11"/>
    <s v="Vadodara"/>
    <x v="429"/>
    <m/>
    <x v="23"/>
    <s v="Supervisors"/>
    <s v="S4"/>
    <s v="Yes"/>
    <s v="Yes"/>
    <s v="Yes"/>
    <s v="Yes"/>
    <s v="Yes"/>
    <s v="Yes"/>
    <s v="No"/>
    <s v="0"/>
    <d v="2021-07-28T00:00:00"/>
    <d v="1899-12-30T11:36:16"/>
  </r>
  <r>
    <n v="3834"/>
    <s v="210000090442"/>
    <n v="60070117"/>
    <s v="Rahul Solanki Pravinbhai"/>
    <x v="11"/>
    <s v="Vadodara"/>
    <x v="438"/>
    <m/>
    <x v="33"/>
    <s v="Supervisors"/>
    <s v="S4"/>
    <s v="Yes"/>
    <s v="Yes"/>
    <s v="Yes"/>
    <s v="Yes"/>
    <s v="Yes"/>
    <s v="Yes"/>
    <s v="No"/>
    <s v="0"/>
    <d v="2021-07-28T00:00:00"/>
    <d v="1899-12-30T11:49:46"/>
  </r>
  <r>
    <n v="3836"/>
    <s v="210000090588"/>
    <n v="60070189"/>
    <s v="Shaileshkumar R Ninama"/>
    <x v="11"/>
    <s v="Vadodara"/>
    <x v="436"/>
    <m/>
    <x v="33"/>
    <s v="Supervisors"/>
    <s v="S4"/>
    <s v="Yes"/>
    <s v="Yes"/>
    <s v="Yes"/>
    <s v="Yes"/>
    <s v="Yes"/>
    <s v="Yes"/>
    <s v="No"/>
    <s v="0"/>
    <d v="2021-07-28T00:00:00"/>
    <d v="1899-12-30T12:51:35"/>
  </r>
  <r>
    <n v="3850"/>
    <s v="210000090436"/>
    <n v="60070153"/>
    <s v="Meenaben Katara"/>
    <x v="11"/>
    <s v="Vadodara"/>
    <x v="433"/>
    <m/>
    <x v="23"/>
    <s v="Supervisors"/>
    <s v="S4"/>
    <s v="Yes"/>
    <s v="Yes"/>
    <s v="Yes"/>
    <s v="Yes"/>
    <s v="Yes"/>
    <s v="Yes"/>
    <s v="No"/>
    <s v="0"/>
    <d v="2021-07-28T00:00:00"/>
    <d v="1899-12-30T11:53:22"/>
  </r>
  <r>
    <n v="3854"/>
    <s v="210000090454"/>
    <n v="60070145"/>
    <s v="Aman Kumar"/>
    <x v="11"/>
    <s v="Vadodara"/>
    <x v="433"/>
    <m/>
    <x v="23"/>
    <s v="Supervisors"/>
    <s v="S4"/>
    <s v="Yes"/>
    <s v="Yes"/>
    <s v="Yes"/>
    <s v="Yes"/>
    <s v="Yes"/>
    <s v="Yes"/>
    <s v="No"/>
    <s v="0"/>
    <d v="2021-07-28T00:00:00"/>
    <d v="1899-12-30T11:55:01"/>
  </r>
  <r>
    <n v="3860"/>
    <s v="210000091416"/>
    <n v="60070186"/>
    <s v="Jyotirmaya Naik"/>
    <x v="11"/>
    <s v="Vadodara"/>
    <x v="262"/>
    <m/>
    <x v="23"/>
    <s v="Supervisors"/>
    <s v="S4"/>
    <s v="Yes"/>
    <s v="Yes"/>
    <s v="Yes"/>
    <s v="Yes"/>
    <s v="Yes"/>
    <s v="Yes"/>
    <s v="No"/>
    <s v="0"/>
    <d v="2021-07-28T00:00:00"/>
    <d v="1899-12-30T19:57:52"/>
  </r>
  <r>
    <n v="3865"/>
    <s v="210000091354"/>
    <n v="60070104"/>
    <s v="Bharatbhai Patel"/>
    <x v="11"/>
    <s v="Vadodara"/>
    <x v="441"/>
    <m/>
    <x v="33"/>
    <s v="Supervisors"/>
    <s v="S4"/>
    <s v="Yes"/>
    <s v="Yes"/>
    <s v="Yes"/>
    <s v="Yes"/>
    <s v="Yes"/>
    <s v="Yes"/>
    <s v="No"/>
    <s v="0"/>
    <d v="2021-07-28T00:00:00"/>
    <d v="1899-12-30T18:46:48"/>
  </r>
  <r>
    <n v="3871"/>
    <s v="210000091333"/>
    <n v="60070128"/>
    <s v="Santoki Prasantkumar"/>
    <x v="11"/>
    <s v="Vadodara"/>
    <x v="419"/>
    <m/>
    <x v="33"/>
    <s v="Supervisors"/>
    <s v="S4"/>
    <s v="Yes"/>
    <s v="Yes"/>
    <s v="Yes"/>
    <s v="Yes"/>
    <s v="Yes"/>
    <s v="Yes"/>
    <s v="No"/>
    <s v="0"/>
    <d v="2021-07-28T00:00:00"/>
    <d v="1899-12-30T18:24:33"/>
  </r>
  <r>
    <n v="3880"/>
    <s v="210000091252"/>
    <n v="60070178"/>
    <s v="Durgesh Dongre"/>
    <x v="11"/>
    <s v="Vadodara"/>
    <x v="443"/>
    <m/>
    <x v="23"/>
    <s v="Supervisors"/>
    <s v="S4"/>
    <s v="Yes"/>
    <s v="Yes"/>
    <s v="Yes"/>
    <s v="Yes"/>
    <s v="Yes"/>
    <s v="Yes"/>
    <s v="No"/>
    <s v="0"/>
    <d v="2021-07-28T00:00:00"/>
    <d v="1899-12-30T17:45:12"/>
  </r>
  <r>
    <n v="3889"/>
    <s v="210000091396"/>
    <n v="60070110"/>
    <s v="Parmar Gautambhai"/>
    <x v="11"/>
    <s v="Vadodara"/>
    <x v="436"/>
    <m/>
    <x v="33"/>
    <s v="Supervisors"/>
    <s v="S4"/>
    <s v="Yes"/>
    <s v="Yes"/>
    <s v="Yes"/>
    <s v="Yes"/>
    <s v="Yes"/>
    <s v="Yes"/>
    <s v="No"/>
    <s v="0"/>
    <d v="2021-07-28T00:00:00"/>
    <d v="1899-12-30T19:23:01"/>
  </r>
  <r>
    <n v="3901"/>
    <s v="210000091637"/>
    <n v="60020297"/>
    <s v="Ram Nath Yadav"/>
    <x v="11"/>
    <s v="Vadodara"/>
    <x v="423"/>
    <m/>
    <x v="23"/>
    <s v="Supervisors"/>
    <s v="S4"/>
    <s v="Yes"/>
    <s v="Yes"/>
    <s v="Yes"/>
    <s v="Yes"/>
    <s v="Yes"/>
    <s v="Yes"/>
    <s v="No"/>
    <s v="0"/>
    <d v="2021-07-29T00:00:00"/>
    <d v="1899-12-30T09:53:46"/>
  </r>
  <r>
    <n v="3904"/>
    <s v="210000091580"/>
    <n v="60070118"/>
    <s v="Ganesh Prajapati"/>
    <x v="11"/>
    <s v="Vadodara"/>
    <x v="415"/>
    <m/>
    <x v="33"/>
    <s v="Supervisors"/>
    <s v="S4"/>
    <s v="Yes"/>
    <s v="Yes"/>
    <s v="Yes"/>
    <s v="Yes"/>
    <s v="Yes"/>
    <s v="Yes"/>
    <s v="No"/>
    <s v="0"/>
    <d v="2021-07-29T00:00:00"/>
    <d v="1899-12-30T09:32:53"/>
  </r>
  <r>
    <n v="3911"/>
    <s v="210000091997"/>
    <n v="60070168"/>
    <s v="Chetan Tukadiya"/>
    <x v="11"/>
    <s v="Vadodara"/>
    <x v="445"/>
    <m/>
    <x v="33"/>
    <s v="Supervisors"/>
    <s v="S4"/>
    <s v="Yes"/>
    <s v="Yes"/>
    <s v="Yes"/>
    <s v="Yes"/>
    <s v="Yes"/>
    <s v="Yes"/>
    <s v="No"/>
    <s v="0"/>
    <d v="2021-07-29T00:00:00"/>
    <d v="1899-12-30T12:10:19"/>
  </r>
  <r>
    <n v="3914"/>
    <s v="210000092246"/>
    <n v="60070187"/>
    <s v="Mukesh Kumar Roz"/>
    <x v="11"/>
    <s v="Vadodara"/>
    <x v="413"/>
    <m/>
    <x v="33"/>
    <s v="Supervisors"/>
    <s v="S4"/>
    <s v="Yes"/>
    <s v="Yes"/>
    <s v="Yes"/>
    <s v="Yes"/>
    <s v="Yes"/>
    <s v="Yes"/>
    <s v="No"/>
    <s v="0"/>
    <d v="2021-07-29T00:00:00"/>
    <d v="1899-12-30T15:05:44"/>
  </r>
  <r>
    <n v="3915"/>
    <s v="210000092277"/>
    <n v="60070001"/>
    <s v="Gadhvi Dharmendra"/>
    <x v="11"/>
    <s v="Vadodara"/>
    <x v="450"/>
    <m/>
    <x v="33"/>
    <s v="Supervisors"/>
    <s v="S4"/>
    <s v="Yes"/>
    <s v="Yes"/>
    <s v="Yes"/>
    <s v="Yes"/>
    <s v="Yes"/>
    <s v="Yes"/>
    <s v="No"/>
    <s v="0"/>
    <d v="2021-07-29T00:00:00"/>
    <d v="1899-12-30T15:13:03"/>
  </r>
  <r>
    <n v="3922"/>
    <s v="210000092261"/>
    <n v="60020758"/>
    <s v="Devang H Jani"/>
    <x v="11"/>
    <s v="Vadodara"/>
    <x v="415"/>
    <m/>
    <x v="33"/>
    <s v="Supervisors"/>
    <s v="S4"/>
    <s v="Yes"/>
    <s v="Yes"/>
    <s v="Yes"/>
    <s v="Yes"/>
    <s v="Yes"/>
    <s v="Yes"/>
    <s v="No"/>
    <s v="0"/>
    <d v="2021-07-29T00:00:00"/>
    <d v="1899-12-30T14:52:21"/>
  </r>
  <r>
    <n v="3926"/>
    <s v="210000092431"/>
    <n v="60070143"/>
    <s v="Rajesh Kumar Yadav"/>
    <x v="11"/>
    <s v="Vadodara"/>
    <x v="411"/>
    <m/>
    <x v="30"/>
    <s v="Supervisors"/>
    <s v="S4"/>
    <s v="Yes"/>
    <s v="Yes"/>
    <s v="Yes"/>
    <s v="Yes"/>
    <s v="Yes"/>
    <s v="Yes"/>
    <s v="No"/>
    <s v="0"/>
    <d v="2021-07-29T00:00:00"/>
    <d v="1899-12-30T16:23:57"/>
  </r>
  <r>
    <n v="3928"/>
    <s v="210000092053"/>
    <n v="60070116"/>
    <s v="Subhodh Kumar"/>
    <x v="11"/>
    <s v="Vadodara"/>
    <x v="431"/>
    <m/>
    <x v="23"/>
    <s v="Supervisors"/>
    <s v="S4"/>
    <s v="Yes"/>
    <s v="Yes"/>
    <s v="Yes"/>
    <s v="Yes"/>
    <s v="Yes"/>
    <s v="Yes"/>
    <s v="No"/>
    <s v="0"/>
    <d v="2021-07-29T00:00:00"/>
    <d v="1899-12-30T12:23:01"/>
  </r>
  <r>
    <n v="3932"/>
    <s v="210000092042"/>
    <n v="60070166"/>
    <s v="Sriprakash Vishwakarma"/>
    <x v="11"/>
    <s v="Vadodara"/>
    <x v="431"/>
    <m/>
    <x v="23"/>
    <s v="Supervisors"/>
    <s v="S4"/>
    <s v="Yes"/>
    <s v="Yes"/>
    <s v="Yes"/>
    <s v="Yes"/>
    <s v="Yes"/>
    <s v="Yes"/>
    <s v="No"/>
    <s v="0"/>
    <d v="2021-07-29T00:00:00"/>
    <d v="1899-12-30T12:18:30"/>
  </r>
  <r>
    <n v="3933"/>
    <s v="210000092124"/>
    <n v="60070097"/>
    <s v="Rupendra Sharma"/>
    <x v="11"/>
    <s v="Vadodara"/>
    <x v="437"/>
    <m/>
    <x v="23"/>
    <s v="Supervisors"/>
    <s v="S4"/>
    <s v="Yes"/>
    <s v="Yes"/>
    <s v="Yes"/>
    <s v="Yes"/>
    <s v="Yes"/>
    <s v="Yes"/>
    <s v="No"/>
    <s v="0"/>
    <d v="2021-07-29T00:00:00"/>
    <d v="1899-12-30T13:00:28"/>
  </r>
  <r>
    <n v="3943"/>
    <s v="210000091851"/>
    <n v="60070123"/>
    <s v="Sunil Kumar Patel J"/>
    <x v="11"/>
    <s v="Vadodara"/>
    <x v="441"/>
    <m/>
    <x v="33"/>
    <s v="Supervisors"/>
    <s v="S4"/>
    <s v="Yes"/>
    <s v="Yes"/>
    <s v="Yes"/>
    <s v="Yes"/>
    <s v="Yes"/>
    <s v="Yes"/>
    <s v="No"/>
    <s v="0"/>
    <d v="2021-07-29T00:00:00"/>
    <d v="1899-12-30T11:04:49"/>
  </r>
  <r>
    <n v="3945"/>
    <s v="210000091880"/>
    <n v="60070231"/>
    <s v="Tejas Barot"/>
    <x v="11"/>
    <s v="Vadodara"/>
    <x v="440"/>
    <m/>
    <x v="33"/>
    <s v="Supervisors"/>
    <s v="S4"/>
    <s v="Yes"/>
    <s v="Yes"/>
    <s v="Yes"/>
    <s v="Yes"/>
    <s v="Yes"/>
    <s v="Yes"/>
    <s v="No"/>
    <s v="0"/>
    <d v="2021-07-29T00:00:00"/>
    <d v="1899-12-30T11:26:36"/>
  </r>
  <r>
    <n v="3946"/>
    <s v="210000092067"/>
    <n v="60070103"/>
    <s v="Kaushal Kumar Pradhan"/>
    <x v="11"/>
    <s v="Vadodara"/>
    <x v="423"/>
    <m/>
    <x v="23"/>
    <s v="Supervisors"/>
    <s v="S4"/>
    <s v="Yes"/>
    <s v="Yes"/>
    <s v="Yes"/>
    <s v="Yes"/>
    <s v="Yes"/>
    <s v="Yes"/>
    <s v="No"/>
    <s v="0"/>
    <d v="2021-07-29T00:00:00"/>
    <d v="1899-12-30T12:35:21"/>
  </r>
  <r>
    <n v="3947"/>
    <s v="210000092141"/>
    <n v="60020970"/>
    <s v="Praveen Sakalley"/>
    <x v="11"/>
    <s v="Vadodara"/>
    <x v="418"/>
    <m/>
    <x v="23"/>
    <s v="Supervisors"/>
    <s v="S4"/>
    <s v="Yes"/>
    <s v="Yes"/>
    <s v="Yes"/>
    <s v="Yes"/>
    <s v="Yes"/>
    <s v="Yes"/>
    <s v="No"/>
    <s v="0"/>
    <d v="2021-07-29T00:00:00"/>
    <d v="1899-12-30T13:03:41"/>
  </r>
  <r>
    <n v="3948"/>
    <s v="210000092216"/>
    <n v="60070114"/>
    <s v="Prakash Narayan Meena"/>
    <x v="11"/>
    <s v="Vadodara"/>
    <x v="420"/>
    <m/>
    <x v="23"/>
    <s v="Supervisors"/>
    <s v="S4"/>
    <s v="Yes"/>
    <s v="Yes"/>
    <s v="Yes"/>
    <s v="Yes"/>
    <s v="Yes"/>
    <s v="Yes"/>
    <s v="No"/>
    <s v="0"/>
    <d v="2021-07-29T00:00:00"/>
    <d v="1899-12-30T14:37:03"/>
  </r>
  <r>
    <n v="3949"/>
    <s v="210000091729"/>
    <n v="60070151"/>
    <s v="Balbir Singh Mahor"/>
    <x v="11"/>
    <s v="Vadodara"/>
    <x v="424"/>
    <m/>
    <x v="23"/>
    <s v="Supervisors"/>
    <s v="S4"/>
    <s v="Yes"/>
    <s v="Yes"/>
    <s v="Yes"/>
    <s v="Yes"/>
    <s v="Yes"/>
    <s v="Yes"/>
    <s v="No"/>
    <s v="0"/>
    <d v="2021-07-29T00:00:00"/>
    <d v="1899-12-30T10:25:31"/>
  </r>
  <r>
    <n v="3950"/>
    <s v="210000091755"/>
    <n v="60070201"/>
    <s v="Darshana Suthar"/>
    <x v="11"/>
    <s v="Vadodara"/>
    <x v="445"/>
    <m/>
    <x v="33"/>
    <s v="Supervisors"/>
    <s v="S4"/>
    <s v="Yes"/>
    <s v="Yes"/>
    <s v="Yes"/>
    <s v="Yes"/>
    <s v="Yes"/>
    <s v="Yes"/>
    <s v="No"/>
    <s v="0"/>
    <d v="2021-07-29T00:00:00"/>
    <d v="1899-12-30T10:28:40"/>
  </r>
  <r>
    <n v="3952"/>
    <s v="210000091886"/>
    <n v="60070161"/>
    <s v="Vasava Yogeshkumar"/>
    <x v="11"/>
    <s v="Vadodara"/>
    <x v="451"/>
    <m/>
    <x v="33"/>
    <s v="Supervisors"/>
    <s v="S4"/>
    <s v="Yes"/>
    <s v="Yes"/>
    <s v="Yes"/>
    <s v="Yes"/>
    <s v="Yes"/>
    <s v="Yes"/>
    <s v="No"/>
    <s v="0"/>
    <d v="2021-07-29T00:00:00"/>
    <d v="1899-12-30T11:29:56"/>
  </r>
  <r>
    <n v="3953"/>
    <s v="210000091953"/>
    <n v="60020980"/>
    <s v="Shiv Singh Meena"/>
    <x v="11"/>
    <s v="Vadodara"/>
    <x v="432"/>
    <m/>
    <x v="23"/>
    <s v="Supervisors"/>
    <s v="S4"/>
    <s v="Yes"/>
    <s v="Yes"/>
    <s v="Yes"/>
    <s v="Yes"/>
    <s v="Yes"/>
    <s v="Yes"/>
    <s v="No"/>
    <s v="0"/>
    <d v="2021-07-29T00:00:00"/>
    <d v="1899-12-30T11:52:01"/>
  </r>
  <r>
    <n v="3954"/>
    <s v="210000092214"/>
    <n v="60070111"/>
    <s v="Kaushal Mehta Shirishkumar"/>
    <x v="11"/>
    <s v="Vadodara"/>
    <x v="413"/>
    <m/>
    <x v="33"/>
    <s v="Supervisors"/>
    <s v="S4"/>
    <s v="Yes"/>
    <s v="Yes"/>
    <s v="Yes"/>
    <s v="Yes"/>
    <s v="Yes"/>
    <s v="Yes"/>
    <s v="No"/>
    <s v="0"/>
    <d v="2021-07-29T00:00:00"/>
    <d v="1899-12-30T14:27:55"/>
  </r>
  <r>
    <n v="3955"/>
    <s v="210000092289"/>
    <n v="60070041"/>
    <s v="Siddiqui Javed Akhtar"/>
    <x v="11"/>
    <s v="Vadodara"/>
    <x v="413"/>
    <m/>
    <x v="33"/>
    <s v="Supervisors"/>
    <s v="S4"/>
    <s v="Yes"/>
    <s v="Yes"/>
    <s v="Yes"/>
    <s v="Yes"/>
    <s v="Yes"/>
    <s v="Yes"/>
    <s v="No"/>
    <s v="0"/>
    <d v="2021-07-29T00:00:00"/>
    <d v="1899-12-30T15:25:26"/>
  </r>
  <r>
    <n v="3961"/>
    <s v="210000092673"/>
    <n v="60020384"/>
    <s v="M Rajagopal"/>
    <x v="11"/>
    <s v="Vadodara"/>
    <x v="433"/>
    <m/>
    <x v="23"/>
    <s v="Supervisors"/>
    <s v="S4"/>
    <s v="Yes"/>
    <s v="Yes"/>
    <s v="Yes"/>
    <s v="Yes"/>
    <s v="Yes"/>
    <s v="Yes"/>
    <s v="No"/>
    <s v="0"/>
    <d v="2021-07-29T00:00:00"/>
    <d v="1899-12-30T18:32:04"/>
  </r>
  <r>
    <n v="3965"/>
    <s v="210000092595"/>
    <n v="60020759"/>
    <s v="Riteshkumar Mukeshbhai Panchal"/>
    <x v="11"/>
    <s v="Vadodara"/>
    <x v="415"/>
    <m/>
    <x v="33"/>
    <s v="Supervisors"/>
    <s v="S4"/>
    <s v="Yes"/>
    <s v="Yes"/>
    <s v="Yes"/>
    <s v="Yes"/>
    <s v="Yes"/>
    <s v="Yes"/>
    <s v="No"/>
    <s v="0"/>
    <d v="2021-07-29T00:00:00"/>
    <d v="1899-12-30T17:38:59"/>
  </r>
  <r>
    <n v="3966"/>
    <s v="210000092525"/>
    <n v="60070158"/>
    <s v="Shyamal Kumar Radharaman"/>
    <x v="11"/>
    <s v="Vadodara"/>
    <x v="415"/>
    <m/>
    <x v="33"/>
    <s v="Supervisors"/>
    <s v="S4"/>
    <s v="Yes"/>
    <s v="Yes"/>
    <s v="Yes"/>
    <s v="Yes"/>
    <s v="Yes"/>
    <s v="Yes"/>
    <s v="No"/>
    <s v="0"/>
    <d v="2021-07-29T00:00:00"/>
    <d v="1899-12-30T17:04:59"/>
  </r>
  <r>
    <n v="3975"/>
    <s v="210000093053"/>
    <n v="60070115"/>
    <s v="Saurabh Salvi Narendrabhai"/>
    <x v="11"/>
    <s v="Vadodara"/>
    <x v="427"/>
    <m/>
    <x v="33"/>
    <s v="Supervisors"/>
    <s v="S4"/>
    <s v="Yes"/>
    <s v="Yes"/>
    <s v="Yes"/>
    <s v="Yes"/>
    <s v="Yes"/>
    <s v="Yes"/>
    <s v="No"/>
    <s v="0"/>
    <d v="2021-07-30T00:00:00"/>
    <d v="1899-12-30T10:08:18"/>
  </r>
  <r>
    <n v="3980"/>
    <s v="210000093045"/>
    <n v="60070122"/>
    <s v="Rathwa Nareshbhai"/>
    <x v="11"/>
    <s v="Vadodara"/>
    <x v="427"/>
    <m/>
    <x v="33"/>
    <s v="Supervisors"/>
    <s v="S4"/>
    <s v="Yes"/>
    <s v="Yes"/>
    <s v="Yes"/>
    <s v="Yes"/>
    <s v="Yes"/>
    <s v="Yes"/>
    <s v="No"/>
    <s v="0"/>
    <d v="2021-07-30T00:00:00"/>
    <d v="1899-12-30T10:08:32"/>
  </r>
  <r>
    <n v="3986"/>
    <s v="210000093141"/>
    <n v="60070220"/>
    <s v="Kevinson Kovarjibhai Vasava"/>
    <x v="11"/>
    <s v="Vadodara"/>
    <x v="427"/>
    <m/>
    <x v="33"/>
    <s v="Supervisors"/>
    <s v="S4"/>
    <s v="Yes"/>
    <s v="Yes"/>
    <s v="Yes"/>
    <s v="Yes"/>
    <s v="Yes"/>
    <s v="Yes"/>
    <s v="No"/>
    <s v="0"/>
    <d v="2021-07-30T00:00:00"/>
    <d v="1899-12-30T10:34:21"/>
  </r>
  <r>
    <n v="3987"/>
    <s v="210000092959"/>
    <n v="60070092"/>
    <s v="Anvarhusen Sheikh"/>
    <x v="11"/>
    <s v="Vadodara"/>
    <x v="413"/>
    <m/>
    <x v="33"/>
    <s v="Supervisors"/>
    <s v="S4"/>
    <s v="Yes"/>
    <s v="Yes"/>
    <s v="Yes"/>
    <s v="Yes"/>
    <s v="Yes"/>
    <s v="Yes"/>
    <s v="No"/>
    <s v="0"/>
    <d v="2021-07-30T00:00:00"/>
    <d v="1899-12-30T09:48:59"/>
  </r>
  <r>
    <n v="3989"/>
    <s v="210000093044"/>
    <n v="60070229"/>
    <s v="Sureshbhai Rathwa"/>
    <x v="11"/>
    <s v="Vadodara"/>
    <x v="427"/>
    <m/>
    <x v="33"/>
    <s v="Supervisors"/>
    <s v="S4"/>
    <s v="Yes"/>
    <s v="Yes"/>
    <s v="Yes"/>
    <s v="Yes"/>
    <s v="Yes"/>
    <s v="Yes"/>
    <s v="No"/>
    <s v="0"/>
    <d v="2021-07-30T00:00:00"/>
    <d v="1899-12-30T10:06:41"/>
  </r>
  <r>
    <n v="3992"/>
    <s v="210000092897"/>
    <n v="60020537"/>
    <s v="Rajendra P Chauhan"/>
    <x v="11"/>
    <s v="Vadodara"/>
    <x v="429"/>
    <m/>
    <x v="23"/>
    <s v="Supervisors"/>
    <s v="S4"/>
    <s v="Yes"/>
    <s v="Yes"/>
    <s v="Yes"/>
    <s v="Yes"/>
    <s v="Yes"/>
    <s v="Yes"/>
    <s v="No"/>
    <s v="0"/>
    <d v="2021-07-30T00:00:00"/>
    <d v="1899-12-30T08:08:05"/>
  </r>
  <r>
    <n v="3995"/>
    <s v="210000093188"/>
    <n v="60070188"/>
    <s v="Harishchandra Pardipbhai Rathod"/>
    <x v="11"/>
    <s v="Vadodara"/>
    <x v="427"/>
    <m/>
    <x v="33"/>
    <s v="Supervisors"/>
    <s v="S4"/>
    <s v="Yes"/>
    <s v="Yes"/>
    <s v="Yes"/>
    <s v="Yes"/>
    <s v="Yes"/>
    <s v="Yes"/>
    <s v="No"/>
    <s v="0"/>
    <d v="2021-07-30T00:00:00"/>
    <d v="1899-12-30T11:02:58"/>
  </r>
  <r>
    <n v="3996"/>
    <s v="210000093331"/>
    <n v="60070144"/>
    <s v="Parika Narayana Swamy"/>
    <x v="11"/>
    <s v="Vadodara"/>
    <x v="423"/>
    <m/>
    <x v="23"/>
    <s v="Supervisors"/>
    <s v="S4"/>
    <s v="Yes"/>
    <s v="Yes"/>
    <s v="Yes"/>
    <s v="Yes"/>
    <s v="Yes"/>
    <s v="Yes"/>
    <s v="No"/>
    <s v="0"/>
    <d v="2021-07-30T00:00:00"/>
    <d v="1899-12-30T11:49:05"/>
  </r>
  <r>
    <n v="4005"/>
    <s v="210000093942"/>
    <n v="60020662"/>
    <s v="Jadav Pratikkumar"/>
    <x v="11"/>
    <s v="Vadodara"/>
    <x v="438"/>
    <m/>
    <x v="33"/>
    <s v="Supervisors"/>
    <s v="S4"/>
    <s v="Yes"/>
    <s v="Yes"/>
    <s v="Yes"/>
    <s v="Yes"/>
    <s v="Yes"/>
    <s v="Yes"/>
    <s v="No"/>
    <s v="0"/>
    <d v="2021-07-30T00:00:00"/>
    <d v="1899-12-30T19:47:29"/>
  </r>
  <r>
    <n v="4010"/>
    <s v="210000093908"/>
    <n v="60070221"/>
    <s v="Nareshkumar Patel Ramanlal"/>
    <x v="11"/>
    <s v="Vadodara"/>
    <x v="438"/>
    <m/>
    <x v="33"/>
    <s v="Supervisors"/>
    <s v="S4"/>
    <s v="Yes"/>
    <s v="Yes"/>
    <s v="Yes"/>
    <s v="Yes"/>
    <s v="Yes"/>
    <s v="Yes"/>
    <s v="No"/>
    <s v="0"/>
    <d v="2021-07-30T00:00:00"/>
    <d v="1899-12-30T18:49:21"/>
  </r>
  <r>
    <n v="4012"/>
    <s v="210000093482"/>
    <n v="60020725"/>
    <s v="Manishkumar K Chaudhari"/>
    <x v="11"/>
    <s v="Vadodara"/>
    <x v="415"/>
    <m/>
    <x v="33"/>
    <s v="Supervisors"/>
    <s v="S4"/>
    <s v="Yes"/>
    <s v="Yes"/>
    <s v="Yes"/>
    <s v="Yes"/>
    <s v="Yes"/>
    <s v="Yes"/>
    <s v="No"/>
    <s v="0"/>
    <d v="2021-07-30T00:00:00"/>
    <d v="1899-12-30T13:19:52"/>
  </r>
  <r>
    <n v="4044"/>
    <s v="210000094380"/>
    <n v="60070039"/>
    <s v="Parag Kumar Faldu"/>
    <x v="11"/>
    <s v="Vadodara"/>
    <x v="419"/>
    <m/>
    <x v="33"/>
    <s v="Supervisors"/>
    <s v="S4"/>
    <s v="Yes"/>
    <s v="Yes"/>
    <s v="Yes"/>
    <s v="Yes"/>
    <s v="Yes"/>
    <s v="Yes"/>
    <s v="No"/>
    <s v="0"/>
    <d v="2021-07-31T00:00:00"/>
    <d v="1899-12-30T13:12:45"/>
  </r>
  <r>
    <n v="4046"/>
    <s v="210000094500"/>
    <n v="60070228"/>
    <s v="Nilesh Vasava"/>
    <x v="11"/>
    <s v="Vadodara"/>
    <x v="449"/>
    <m/>
    <x v="33"/>
    <s v="Supervisors"/>
    <s v="S4"/>
    <s v="Yes"/>
    <s v="Yes"/>
    <s v="Yes"/>
    <s v="Yes"/>
    <s v="Yes"/>
    <s v="Yes"/>
    <s v="No"/>
    <s v="0"/>
    <d v="2021-07-31T00:00:00"/>
    <d v="1899-12-30T15:44:58"/>
  </r>
  <r>
    <n v="4062"/>
    <s v="210000096636"/>
    <n v="60020985"/>
    <s v="Susheel Kumar Soni"/>
    <x v="11"/>
    <s v="Vadodara"/>
    <x v="452"/>
    <m/>
    <x v="23"/>
    <s v="Supervisors"/>
    <s v="S4"/>
    <s v="Yes"/>
    <s v="Yes"/>
    <s v="Yes"/>
    <s v="Yes"/>
    <s v="Yes"/>
    <s v="Yes"/>
    <s v="No"/>
    <s v="0"/>
    <d v="2021-08-06T00:00:00"/>
    <d v="1899-12-30T17:01:01"/>
  </r>
  <r>
    <n v="4123"/>
    <s v="210000085385"/>
    <n v="60020260"/>
    <s v="Tejmal Sen"/>
    <x v="11"/>
    <s v="Vadodara"/>
    <x v="423"/>
    <m/>
    <x v="23"/>
    <s v="Supervisors"/>
    <s v="SSG"/>
    <s v="Yes"/>
    <s v="Yes"/>
    <s v="Yes"/>
    <s v="Yes"/>
    <s v="Yes"/>
    <s v="Yes"/>
    <s v="No"/>
    <s v="0"/>
    <d v="2021-07-22T00:00:00"/>
    <d v="1899-12-30T11:16:21"/>
  </r>
  <r>
    <n v="4131"/>
    <s v="210000086820"/>
    <n v="60020231"/>
    <s v="S Mohan Kumar"/>
    <x v="11"/>
    <s v="Vadodara"/>
    <x v="432"/>
    <m/>
    <x v="23"/>
    <s v="Supervisors"/>
    <s v="SSG"/>
    <s v="Yes"/>
    <s v="Yes"/>
    <s v="Yes"/>
    <s v="Yes"/>
    <s v="Yes"/>
    <s v="Yes"/>
    <s v="No"/>
    <s v="0"/>
    <d v="2021-07-24T00:00:00"/>
    <d v="1899-12-30T15:41:52"/>
  </r>
  <r>
    <n v="4141"/>
    <s v="210000087552"/>
    <n v="60020223"/>
    <s v="M P Dhone"/>
    <x v="11"/>
    <s v="Vadodara"/>
    <x v="433"/>
    <m/>
    <x v="23"/>
    <s v="Supervisors"/>
    <s v="SSG"/>
    <s v="Yes"/>
    <s v="Yes"/>
    <s v="Yes"/>
    <s v="Yes"/>
    <s v="Yes"/>
    <s v="Yes"/>
    <s v="No"/>
    <s v="0"/>
    <d v="2021-07-26T00:00:00"/>
    <d v="1899-12-30T11:12:17"/>
  </r>
  <r>
    <n v="4169"/>
    <s v="210000088904"/>
    <n v="60020381"/>
    <s v="R R Mishra"/>
    <x v="11"/>
    <s v="Vadodara"/>
    <x v="426"/>
    <m/>
    <x v="23"/>
    <s v="Supervisors"/>
    <s v="SSG"/>
    <s v="Yes"/>
    <s v="Yes"/>
    <s v="Yes"/>
    <s v="Yes"/>
    <s v="Yes"/>
    <s v="Yes"/>
    <s v="No"/>
    <s v="0"/>
    <d v="2021-07-27T00:00:00"/>
    <d v="1899-12-30T11:30:03"/>
  </r>
  <r>
    <n v="4209"/>
    <s v="210000090390"/>
    <n v="60020431"/>
    <s v="Kallu Prasad Kushwaha"/>
    <x v="11"/>
    <s v="Vadodara"/>
    <x v="433"/>
    <m/>
    <x v="23"/>
    <s v="Supervisors"/>
    <s v="SSG"/>
    <s v="Yes"/>
    <s v="Yes"/>
    <s v="Yes"/>
    <s v="Yes"/>
    <s v="Yes"/>
    <s v="Yes"/>
    <s v="No"/>
    <s v="0"/>
    <d v="2021-07-28T00:00:00"/>
    <d v="1899-12-30T11:44:36"/>
  </r>
  <r>
    <n v="4241"/>
    <s v="210000092064"/>
    <n v="60020351"/>
    <s v="Shailendra Kumar"/>
    <x v="11"/>
    <s v="Vadodara"/>
    <x v="431"/>
    <m/>
    <x v="23"/>
    <s v="Supervisors"/>
    <s v="SSG"/>
    <s v="Yes"/>
    <s v="Yes"/>
    <s v="Yes"/>
    <s v="Yes"/>
    <s v="Yes"/>
    <s v="Yes"/>
    <s v="No"/>
    <s v="0"/>
    <d v="2021-07-29T00:00:00"/>
    <d v="1899-12-30T12:29:18"/>
  </r>
  <r>
    <n v="4250"/>
    <s v="210000091784"/>
    <n v="60020217"/>
    <s v="Uttamlal Namdeo"/>
    <x v="11"/>
    <s v="Vadodara"/>
    <x v="446"/>
    <m/>
    <x v="23"/>
    <s v="Supervisors"/>
    <s v="SSG"/>
    <s v="Yes"/>
    <s v="Yes"/>
    <s v="Yes"/>
    <s v="Yes"/>
    <s v="Yes"/>
    <s v="Yes"/>
    <s v="No"/>
    <s v="0"/>
    <d v="2021-07-29T00:00:00"/>
    <d v="1899-12-30T10:49:09"/>
  </r>
  <r>
    <n v="4262"/>
    <s v="210000092758"/>
    <n v="60020215"/>
    <s v="Vijay Kumar"/>
    <x v="11"/>
    <s v="Vadodara"/>
    <x v="415"/>
    <m/>
    <x v="33"/>
    <s v="Supervisors"/>
    <s v="SSG"/>
    <s v="Yes"/>
    <s v="Yes"/>
    <s v="Yes"/>
    <s v="Yes"/>
    <s v="Yes"/>
    <s v="Yes"/>
    <s v="No"/>
    <s v="0"/>
    <d v="2021-07-29T00:00:00"/>
    <d v="1899-12-30T19:26:51"/>
  </r>
  <r>
    <n v="4263"/>
    <s v="210000092686"/>
    <n v="60020281"/>
    <s v="A L Dwivedi"/>
    <x v="11"/>
    <s v="Vadodara"/>
    <x v="433"/>
    <m/>
    <x v="23"/>
    <s v="Supervisors"/>
    <s v="SSG"/>
    <s v="Yes"/>
    <s v="Yes"/>
    <s v="Yes"/>
    <s v="Yes"/>
    <s v="Yes"/>
    <s v="Yes"/>
    <s v="No"/>
    <s v="0"/>
    <d v="2021-07-29T00:00:00"/>
    <d v="1899-12-30T18:44:09"/>
  </r>
  <r>
    <n v="4268"/>
    <s v="210000092630"/>
    <n v="60041225"/>
    <s v="S N Gupta"/>
    <x v="11"/>
    <s v="Vadodara"/>
    <x v="433"/>
    <m/>
    <x v="23"/>
    <s v="Supervisors"/>
    <s v="SSG"/>
    <s v="Yes"/>
    <s v="Yes"/>
    <s v="Yes"/>
    <s v="Yes"/>
    <s v="Yes"/>
    <s v="Yes"/>
    <s v="No"/>
    <s v="0"/>
    <d v="2021-07-29T00:00:00"/>
    <d v="1899-12-30T18:02:58"/>
  </r>
  <r>
    <n v="4272"/>
    <s v="210000093049"/>
    <n v="60020342"/>
    <s v="S Sanal Kumaran Nair"/>
    <x v="11"/>
    <s v="Vadodara"/>
    <x v="414"/>
    <m/>
    <x v="30"/>
    <s v="Supervisors"/>
    <s v="SSG"/>
    <s v="Yes"/>
    <s v="Yes"/>
    <s v="Yes"/>
    <s v="Yes"/>
    <s v="Yes"/>
    <s v="Yes"/>
    <s v="No"/>
    <s v="0"/>
    <d v="2021-07-30T00:00:00"/>
    <d v="1899-12-30T10:12:41"/>
  </r>
  <r>
    <n v="4277"/>
    <s v="210000093052"/>
    <n v="60020354"/>
    <s v="Deo Raj Yadav"/>
    <x v="11"/>
    <s v="Vadodara"/>
    <x v="418"/>
    <m/>
    <x v="23"/>
    <s v="Supervisors"/>
    <s v="SSG"/>
    <s v="Yes"/>
    <s v="Yes"/>
    <s v="Yes"/>
    <s v="Yes"/>
    <s v="Yes"/>
    <s v="Yes"/>
    <s v="No"/>
    <s v="0"/>
    <d v="2021-07-30T00:00:00"/>
    <d v="1899-12-30T10:08:11"/>
  </r>
  <r>
    <n v="4282"/>
    <s v="210000093364"/>
    <n v="60020343"/>
    <s v="U S Pathan"/>
    <x v="11"/>
    <s v="Vadodara"/>
    <x v="440"/>
    <m/>
    <x v="33"/>
    <s v="Supervisors"/>
    <s v="SSG"/>
    <s v="Yes"/>
    <s v="Yes"/>
    <s v="Yes"/>
    <s v="Yes"/>
    <s v="Yes"/>
    <s v="Yes"/>
    <s v="No"/>
    <s v="0"/>
    <d v="2021-07-30T00:00:00"/>
    <d v="1899-12-30T12:15:07"/>
  </r>
  <r>
    <n v="4286"/>
    <s v="210000093050"/>
    <n v="60020274"/>
    <s v="G Anandan Pillai"/>
    <x v="11"/>
    <s v="Vadodara"/>
    <x v="427"/>
    <m/>
    <x v="33"/>
    <s v="Supervisors"/>
    <s v="SSG"/>
    <s v="Yes"/>
    <s v="Yes"/>
    <s v="Yes"/>
    <s v="Yes"/>
    <s v="Yes"/>
    <s v="Yes"/>
    <s v="No"/>
    <s v="0"/>
    <d v="2021-07-30T00:00:00"/>
    <d v="1899-12-30T10:13:30"/>
  </r>
  <r>
    <n v="4301"/>
    <s v="210000093652"/>
    <n v="60020270"/>
    <s v="P C Gond"/>
    <x v="11"/>
    <s v="Vadodara"/>
    <x v="423"/>
    <m/>
    <x v="23"/>
    <s v="Supervisors"/>
    <s v="SSG"/>
    <s v="Yes"/>
    <s v="Yes"/>
    <s v="Yes"/>
    <s v="Yes"/>
    <s v="Yes"/>
    <s v="Yes"/>
    <s v="No"/>
    <s v="0"/>
    <d v="2021-07-30T00:00:00"/>
    <d v="1899-12-30T15:47:47"/>
  </r>
  <r>
    <n v="4305"/>
    <s v="210000093398"/>
    <n v="60020303"/>
    <s v="Mathura Das"/>
    <x v="11"/>
    <s v="Vadodara"/>
    <x v="416"/>
    <m/>
    <x v="34"/>
    <s v="Supervisors"/>
    <s v="SSG"/>
    <s v="Yes"/>
    <s v="Yes"/>
    <s v="Yes"/>
    <s v="Yes"/>
    <s v="Yes"/>
    <s v="Yes"/>
    <s v="No"/>
    <s v="0"/>
    <d v="2021-07-30T00:00:00"/>
    <d v="1899-12-30T12:30:25"/>
  </r>
  <r>
    <n v="4410"/>
    <s v="210000087434"/>
    <n v="60070195"/>
    <s v="Jiut Bandhan Vishwakarma"/>
    <x v="11"/>
    <s v="Vadodara"/>
    <x v="433"/>
    <m/>
    <x v="23"/>
    <s v="Workmen"/>
    <s v="W1"/>
    <s v="Yes"/>
    <s v="Yes"/>
    <s v="Yes"/>
    <s v="Yes"/>
    <s v="Yes"/>
    <s v="Yes"/>
    <s v="No"/>
    <s v="0"/>
    <d v="2021-07-26T00:00:00"/>
    <d v="1899-12-30T10:26:21"/>
  </r>
  <r>
    <n v="4415"/>
    <s v="210000089053"/>
    <n v="60070303"/>
    <s v="Prabhash Kumar Chouksey"/>
    <x v="11"/>
    <s v="Vadodara"/>
    <x v="433"/>
    <m/>
    <x v="23"/>
    <s v="Workmen"/>
    <s v="W1"/>
    <s v="Yes"/>
    <s v="Yes"/>
    <s v="Yes"/>
    <s v="Yes"/>
    <s v="Yes"/>
    <s v="Yes"/>
    <s v="No"/>
    <s v="0"/>
    <d v="2021-07-27T00:00:00"/>
    <d v="1899-12-30T12:29:40"/>
  </r>
  <r>
    <n v="4417"/>
    <s v="210000089340"/>
    <n v="60070202"/>
    <s v="Tribhuvan Dutt Padaraha"/>
    <x v="11"/>
    <s v="Vadodara"/>
    <x v="413"/>
    <m/>
    <x v="33"/>
    <s v="Workmen"/>
    <s v="W1"/>
    <s v="Yes"/>
    <s v="Yes"/>
    <s v="Yes"/>
    <s v="Yes"/>
    <s v="Yes"/>
    <s v="Yes"/>
    <s v="No"/>
    <s v="0"/>
    <d v="2021-07-27T00:00:00"/>
    <d v="1899-12-30T15:31:23"/>
  </r>
  <r>
    <n v="4427"/>
    <s v="210000090455"/>
    <n v="60070203"/>
    <s v="Akhilesh Dutt Padaraha"/>
    <x v="11"/>
    <s v="Vadodara"/>
    <x v="432"/>
    <m/>
    <x v="23"/>
    <s v="Workmen"/>
    <s v="W1"/>
    <s v="Yes"/>
    <s v="Yes"/>
    <s v="Yes"/>
    <s v="Yes"/>
    <s v="Yes"/>
    <s v="Yes"/>
    <s v="No"/>
    <s v="0"/>
    <d v="2021-07-28T00:00:00"/>
    <d v="1899-12-30T11:55:45"/>
  </r>
  <r>
    <n v="4428"/>
    <s v="210000090965"/>
    <n v="60070196"/>
    <s v="Vinod Kumar"/>
    <x v="11"/>
    <s v="Vadodara"/>
    <x v="413"/>
    <m/>
    <x v="33"/>
    <s v="Workmen"/>
    <s v="W1"/>
    <s v="Yes"/>
    <s v="Yes"/>
    <s v="Yes"/>
    <s v="Yes"/>
    <s v="Yes"/>
    <s v="Yes"/>
    <s v="No"/>
    <s v="0"/>
    <d v="2021-07-28T00:00:00"/>
    <d v="1899-12-30T16:03:20"/>
  </r>
  <r>
    <n v="4430"/>
    <s v="210000092175"/>
    <n v="60070194"/>
    <s v="Avdhesh Dubey"/>
    <x v="11"/>
    <s v="Vadodara"/>
    <x v="433"/>
    <m/>
    <x v="23"/>
    <s v="Workmen"/>
    <s v="W1"/>
    <s v="Yes"/>
    <s v="Yes"/>
    <s v="Yes"/>
    <s v="Yes"/>
    <s v="Yes"/>
    <s v="Yes"/>
    <s v="No"/>
    <s v="0"/>
    <d v="2021-07-29T00:00:00"/>
    <d v="1899-12-30T13:51:57"/>
  </r>
  <r>
    <n v="4486"/>
    <s v="210000091907"/>
    <n v="60020257"/>
    <s v="Gulab Singh"/>
    <x v="11"/>
    <s v="Vadodara"/>
    <x v="433"/>
    <m/>
    <x v="23"/>
    <s v="Workmen"/>
    <s v="W11"/>
    <s v="Yes"/>
    <s v="Yes"/>
    <s v="Yes"/>
    <s v="Yes"/>
    <s v="Yes"/>
    <s v="Yes"/>
    <s v="No"/>
    <s v="0"/>
    <d v="2021-07-29T00:00:00"/>
    <d v="1899-12-30T11:36:17"/>
  </r>
  <r>
    <n v="4516"/>
    <s v="210000085217"/>
    <n v="60070431"/>
    <s v="Prasanta Sahani"/>
    <x v="11"/>
    <s v="Vadodara"/>
    <x v="424"/>
    <m/>
    <x v="23"/>
    <s v="Workmen"/>
    <s v="W3"/>
    <s v="Yes"/>
    <s v="Yes"/>
    <s v="Yes"/>
    <s v="Yes"/>
    <s v="Yes"/>
    <s v="Yes"/>
    <s v="No"/>
    <s v="0"/>
    <d v="2021-07-21T00:00:00"/>
    <d v="1899-12-30T18:30:19"/>
  </r>
  <r>
    <n v="4548"/>
    <s v="210000089567"/>
    <n v="60070447"/>
    <s v="BRAJESH KOLI"/>
    <x v="11"/>
    <s v="Vadodara"/>
    <x v="431"/>
    <m/>
    <x v="23"/>
    <s v="Workmen"/>
    <s v="W3"/>
    <s v="Yes"/>
    <s v="Yes"/>
    <s v="Yes"/>
    <s v="Yes"/>
    <s v="Yes"/>
    <s v="Yes"/>
    <s v="No"/>
    <s v="0"/>
    <d v="2021-07-27T00:00:00"/>
    <d v="1899-12-30T17:03:10"/>
  </r>
  <r>
    <n v="4594"/>
    <s v="210000091675"/>
    <n v="60070423"/>
    <s v="PRATEEK ."/>
    <x v="11"/>
    <s v="Vadodara"/>
    <x v="445"/>
    <m/>
    <x v="33"/>
    <s v="Workmen"/>
    <s v="W3"/>
    <s v="Yes"/>
    <s v="Yes"/>
    <s v="Yes"/>
    <s v="Yes"/>
    <s v="Yes"/>
    <s v="Yes"/>
    <s v="No"/>
    <s v="0"/>
    <d v="2021-07-29T00:00:00"/>
    <d v="1899-12-30T10:01:35"/>
  </r>
  <r>
    <n v="4599"/>
    <s v="210000091985"/>
    <n v="60070420"/>
    <s v="AVINASH KUMAR"/>
    <x v="11"/>
    <s v="Vadodara"/>
    <x v="428"/>
    <m/>
    <x v="23"/>
    <s v="Workmen"/>
    <s v="W3"/>
    <s v="Yes"/>
    <s v="Yes"/>
    <s v="Yes"/>
    <s v="Yes"/>
    <s v="Yes"/>
    <s v="Yes"/>
    <s v="No"/>
    <s v="0"/>
    <d v="2021-07-29T00:00:00"/>
    <d v="1899-12-30T12:02:30"/>
  </r>
  <r>
    <n v="4606"/>
    <s v="210000093200"/>
    <n v="60070335"/>
    <s v="AMIT KUMAR"/>
    <x v="11"/>
    <s v="Vadodara"/>
    <x v="438"/>
    <m/>
    <x v="33"/>
    <s v="Workmen"/>
    <s v="W3"/>
    <s v="Yes"/>
    <s v="Yes"/>
    <s v="Yes"/>
    <s v="Yes"/>
    <s v="Yes"/>
    <s v="Yes"/>
    <s v="No"/>
    <s v="0"/>
    <d v="2021-07-30T00:00:00"/>
    <d v="1899-12-30T11:02:02"/>
  </r>
  <r>
    <n v="4612"/>
    <s v="210000093826"/>
    <n v="60070421"/>
    <s v="ROHIT KUMAR"/>
    <x v="11"/>
    <s v="Vadodara"/>
    <x v="433"/>
    <m/>
    <x v="23"/>
    <s v="Workmen"/>
    <s v="W3"/>
    <s v="Yes"/>
    <s v="Yes"/>
    <s v="Yes"/>
    <s v="Yes"/>
    <s v="Yes"/>
    <s v="Yes"/>
    <s v="No"/>
    <s v="0"/>
    <d v="2021-07-30T00:00:00"/>
    <d v="1899-12-30T17:30:56"/>
  </r>
  <r>
    <n v="4617"/>
    <s v="210000094698"/>
    <n v="60070422"/>
    <s v="JAIRAM MEENA"/>
    <x v="11"/>
    <s v="Vadodara"/>
    <x v="436"/>
    <m/>
    <x v="33"/>
    <s v="Workmen"/>
    <s v="W3"/>
    <s v="Yes"/>
    <s v="Yes"/>
    <s v="Yes"/>
    <s v="Yes"/>
    <s v="Yes"/>
    <s v="Yes"/>
    <s v="No"/>
    <s v="0"/>
    <d v="2021-07-31T00:00:00"/>
    <d v="1899-12-30T19:27:13"/>
  </r>
  <r>
    <n v="4623"/>
    <s v="210000096973"/>
    <n v="60070424"/>
    <s v="RAJESH KUMAR MEENA"/>
    <x v="11"/>
    <s v="Vadodara"/>
    <x v="438"/>
    <m/>
    <x v="33"/>
    <s v="Workmen"/>
    <s v="W3"/>
    <s v="Yes"/>
    <s v="Yes"/>
    <s v="Yes"/>
    <s v="Yes"/>
    <s v="Yes"/>
    <s v="Yes"/>
    <s v="No"/>
    <s v="0"/>
    <d v="2021-08-07T00:00:00"/>
    <d v="1899-12-30T23:20:20"/>
  </r>
  <r>
    <n v="4632"/>
    <s v="210000081422"/>
    <n v="60070361"/>
    <s v="Ankit Sahu"/>
    <x v="11"/>
    <s v="Vadodara"/>
    <x v="453"/>
    <m/>
    <x v="23"/>
    <s v="Workmen"/>
    <s v="W4"/>
    <s v="Yes"/>
    <s v="Yes"/>
    <s v="Yes"/>
    <s v="Yes"/>
    <s v="Yes"/>
    <s v="Yes"/>
    <s v="No"/>
    <s v="0"/>
    <d v="2021-07-10T00:00:00"/>
    <d v="1899-12-30T13:57:44"/>
  </r>
  <r>
    <n v="4665"/>
    <s v="210000088335"/>
    <n v="60070349"/>
    <s v="GOURAV CHOUHAN"/>
    <x v="11"/>
    <s v="Vadodara"/>
    <x v="447"/>
    <m/>
    <x v="33"/>
    <s v="Workmen"/>
    <s v="W4"/>
    <s v="Yes"/>
    <s v="Yes"/>
    <s v="Yes"/>
    <s v="Yes"/>
    <s v="Yes"/>
    <s v="Yes"/>
    <s v="No"/>
    <s v="0"/>
    <d v="2021-07-26T00:00:00"/>
    <d v="1899-12-30T17:43:18"/>
  </r>
  <r>
    <n v="4667"/>
    <s v="210000088747"/>
    <n v="60070345"/>
    <s v="ANJUM BASIM KHAN"/>
    <x v="11"/>
    <s v="Vadodara"/>
    <x v="421"/>
    <m/>
    <x v="23"/>
    <s v="Workmen"/>
    <s v="W4"/>
    <s v="Yes"/>
    <s v="Yes"/>
    <s v="Yes"/>
    <s v="Yes"/>
    <s v="Yes"/>
    <s v="Yes"/>
    <s v="No"/>
    <s v="0"/>
    <d v="2021-07-27T00:00:00"/>
    <d v="1899-12-30T10:31:57"/>
  </r>
  <r>
    <n v="4669"/>
    <s v="210000088740"/>
    <n v="60070336"/>
    <s v="SURENDRA SINGH SHEKHAWAT"/>
    <x v="11"/>
    <s v="Vadodara"/>
    <x v="419"/>
    <m/>
    <x v="33"/>
    <s v="Workmen"/>
    <s v="W4"/>
    <s v="Yes"/>
    <s v="Yes"/>
    <s v="Yes"/>
    <s v="Yes"/>
    <s v="Yes"/>
    <s v="Yes"/>
    <s v="No"/>
    <s v="0"/>
    <d v="2021-07-27T00:00:00"/>
    <d v="1899-12-30T10:41:20"/>
  </r>
  <r>
    <n v="4691"/>
    <s v="210000090865"/>
    <n v="60070329"/>
    <s v="BHAGWAN SAHAY CHOUDHARY"/>
    <x v="11"/>
    <s v="Vadodara"/>
    <x v="436"/>
    <m/>
    <x v="33"/>
    <s v="Workmen"/>
    <s v="W4"/>
    <s v="Yes"/>
    <s v="Yes"/>
    <s v="Yes"/>
    <s v="Yes"/>
    <s v="Yes"/>
    <s v="Yes"/>
    <s v="No"/>
    <s v="0"/>
    <d v="2021-07-28T00:00:00"/>
    <d v="1899-12-30T15:17:03"/>
  </r>
  <r>
    <n v="4699"/>
    <s v="210000090446"/>
    <n v="60070330"/>
    <s v="SAPAN KUMAR RANA"/>
    <x v="11"/>
    <s v="Vadodara"/>
    <x v="429"/>
    <m/>
    <x v="23"/>
    <s v="Workmen"/>
    <s v="W4"/>
    <s v="Yes"/>
    <s v="Yes"/>
    <s v="Yes"/>
    <s v="Yes"/>
    <s v="Yes"/>
    <s v="Yes"/>
    <s v="No"/>
    <s v="0"/>
    <d v="2021-07-28T00:00:00"/>
    <d v="1899-12-30T11:56:05"/>
  </r>
  <r>
    <n v="4700"/>
    <s v="210000090467"/>
    <n v="60070350"/>
    <s v="RUPESH MAGARADE"/>
    <x v="11"/>
    <s v="Vadodara"/>
    <x v="429"/>
    <m/>
    <x v="23"/>
    <s v="Workmen"/>
    <s v="W4"/>
    <s v="Yes"/>
    <s v="Yes"/>
    <s v="Yes"/>
    <s v="Yes"/>
    <s v="Yes"/>
    <s v="Yes"/>
    <s v="No"/>
    <s v="0"/>
    <d v="2021-07-28T00:00:00"/>
    <d v="1899-12-30T11:56:14"/>
  </r>
  <r>
    <n v="4704"/>
    <s v="210000090937"/>
    <n v="60070334"/>
    <s v="KUNDAN KUMAR"/>
    <x v="11"/>
    <s v="Vadodara"/>
    <x v="262"/>
    <m/>
    <x v="23"/>
    <s v="Workmen"/>
    <s v="W4"/>
    <s v="Yes"/>
    <s v="Yes"/>
    <s v="Yes"/>
    <s v="Yes"/>
    <s v="Yes"/>
    <s v="Yes"/>
    <s v="No"/>
    <s v="0"/>
    <d v="2021-07-28T00:00:00"/>
    <d v="1899-12-30T15:52:06"/>
  </r>
  <r>
    <n v="4711"/>
    <s v="210000091422"/>
    <n v="60070356"/>
    <s v="Giri Ramashankar"/>
    <x v="11"/>
    <s v="Vadodara"/>
    <x v="433"/>
    <m/>
    <x v="23"/>
    <s v="Workmen"/>
    <s v="W4"/>
    <s v="Yes"/>
    <s v="Yes"/>
    <s v="Yes"/>
    <s v="Yes"/>
    <s v="Yes"/>
    <s v="Yes"/>
    <s v="No"/>
    <s v="0"/>
    <d v="2021-07-28T00:00:00"/>
    <d v="1899-12-30T19:38:10"/>
  </r>
  <r>
    <n v="4717"/>
    <s v="210000092024"/>
    <n v="60020608"/>
    <s v="Ram Kumar Nishad"/>
    <x v="11"/>
    <s v="Vadodara"/>
    <x v="425"/>
    <m/>
    <x v="33"/>
    <s v="Workmen"/>
    <s v="W4"/>
    <s v="Yes"/>
    <s v="Yes"/>
    <s v="Yes"/>
    <s v="Yes"/>
    <s v="Yes"/>
    <s v="Yes"/>
    <s v="No"/>
    <s v="0"/>
    <d v="2021-07-29T00:00:00"/>
    <d v="1899-12-30T12:16:21"/>
  </r>
  <r>
    <n v="4718"/>
    <s v="210000092400"/>
    <n v="60070338"/>
    <s v="ANIL SUHULA"/>
    <x v="11"/>
    <s v="Vadodara"/>
    <x v="448"/>
    <m/>
    <x v="23"/>
    <s v="Workmen"/>
    <s v="W4"/>
    <s v="Yes"/>
    <s v="Yes"/>
    <s v="Yes"/>
    <s v="Yes"/>
    <s v="Yes"/>
    <s v="Yes"/>
    <s v="No"/>
    <s v="0"/>
    <d v="2021-07-29T00:00:00"/>
    <d v="1899-12-30T16:16:23"/>
  </r>
  <r>
    <n v="4721"/>
    <s v="210000091837"/>
    <n v="60020598"/>
    <s v="Lalpari Devi"/>
    <x v="11"/>
    <s v="Vadodara"/>
    <x v="433"/>
    <m/>
    <x v="23"/>
    <s v="Workmen"/>
    <s v="W4"/>
    <s v="Yes"/>
    <s v="Yes"/>
    <s v="Yes"/>
    <s v="Yes"/>
    <s v="Yes"/>
    <s v="Yes"/>
    <s v="No"/>
    <s v="0"/>
    <d v="2021-07-29T00:00:00"/>
    <d v="1899-12-30T11:06:08"/>
  </r>
  <r>
    <n v="4722"/>
    <s v="210000092286"/>
    <n v="60070344"/>
    <s v="SULTAN SINGH MEENA"/>
    <x v="11"/>
    <s v="Vadodara"/>
    <x v="447"/>
    <m/>
    <x v="33"/>
    <s v="Workmen"/>
    <s v="W4"/>
    <s v="Yes"/>
    <s v="Yes"/>
    <s v="Yes"/>
    <s v="Yes"/>
    <s v="Yes"/>
    <s v="Yes"/>
    <s v="No"/>
    <s v="0"/>
    <d v="2021-07-29T00:00:00"/>
    <d v="1899-12-30T15:19:30"/>
  </r>
  <r>
    <n v="4724"/>
    <s v="210000092028"/>
    <n v="60070353"/>
    <s v="RAJKUMAR BHUMIA"/>
    <x v="11"/>
    <s v="Vadodara"/>
    <x v="426"/>
    <m/>
    <x v="23"/>
    <s v="Workmen"/>
    <s v="W4"/>
    <s v="Yes"/>
    <s v="Yes"/>
    <s v="Yes"/>
    <s v="Yes"/>
    <s v="Yes"/>
    <s v="Yes"/>
    <s v="No"/>
    <s v="0"/>
    <d v="2021-07-29T00:00:00"/>
    <d v="1899-12-30T12:22:15"/>
  </r>
  <r>
    <n v="4728"/>
    <s v="210000091957"/>
    <n v="60070331"/>
    <s v="SANWAR MAL PRAJAPAT"/>
    <x v="11"/>
    <s v="Vadodara"/>
    <x v="431"/>
    <m/>
    <x v="23"/>
    <s v="Workmen"/>
    <s v="W4"/>
    <s v="Yes"/>
    <s v="Yes"/>
    <s v="Yes"/>
    <s v="Yes"/>
    <s v="Yes"/>
    <s v="Yes"/>
    <s v="No"/>
    <s v="0"/>
    <d v="2021-07-29T00:00:00"/>
    <d v="1899-12-30T12:00:44"/>
  </r>
  <r>
    <n v="4730"/>
    <s v="210000092332"/>
    <n v="60070357"/>
    <s v="Pradeep Kumar Jhode"/>
    <x v="11"/>
    <s v="Vadodara"/>
    <x v="443"/>
    <m/>
    <x v="23"/>
    <s v="Workmen"/>
    <s v="W4"/>
    <s v="Yes"/>
    <s v="Yes"/>
    <s v="Yes"/>
    <s v="Yes"/>
    <s v="Yes"/>
    <s v="Yes"/>
    <s v="No"/>
    <s v="0"/>
    <d v="2021-07-29T00:00:00"/>
    <d v="1899-12-30T15:37:59"/>
  </r>
  <r>
    <n v="4733"/>
    <s v="210000092662"/>
    <n v="60025118"/>
    <s v="Pradeep Krishna Dharne"/>
    <x v="11"/>
    <s v="Vadodara"/>
    <x v="427"/>
    <m/>
    <x v="33"/>
    <s v="Workmen"/>
    <s v="W4"/>
    <s v="Yes"/>
    <s v="Yes"/>
    <s v="Yes"/>
    <s v="Yes"/>
    <s v="Yes"/>
    <s v="Yes"/>
    <s v="No"/>
    <s v="0"/>
    <d v="2021-07-29T00:00:00"/>
    <d v="1899-12-30T18:13:26"/>
  </r>
  <r>
    <n v="4734"/>
    <s v="210000092835"/>
    <n v="60070343"/>
    <s v="PREM CHAND MEENA"/>
    <x v="11"/>
    <s v="Vadodara"/>
    <x v="426"/>
    <m/>
    <x v="23"/>
    <s v="Workmen"/>
    <s v="W4"/>
    <s v="Yes"/>
    <s v="Yes"/>
    <s v="Yes"/>
    <s v="Yes"/>
    <s v="Yes"/>
    <s v="Yes"/>
    <s v="No"/>
    <s v="0"/>
    <d v="2021-07-29T00:00:00"/>
    <d v="1899-12-30T21:55:29"/>
  </r>
  <r>
    <n v="4735"/>
    <s v="210000092854"/>
    <n v="60070333"/>
    <s v="JIBESH KUMAR SAHU"/>
    <x v="11"/>
    <s v="Vadodara"/>
    <x v="414"/>
    <m/>
    <x v="30"/>
    <s v="Workmen"/>
    <s v="W4"/>
    <s v="Yes"/>
    <s v="Yes"/>
    <s v="Yes"/>
    <s v="Yes"/>
    <s v="Yes"/>
    <s v="Yes"/>
    <s v="No"/>
    <s v="0"/>
    <d v="2021-07-29T00:00:00"/>
    <d v="1899-12-30T22:45:40"/>
  </r>
  <r>
    <n v="4741"/>
    <s v="210000093028"/>
    <n v="60020607"/>
    <s v="Shatrughan Lal Sahu"/>
    <x v="11"/>
    <s v="Vadodara"/>
    <x v="423"/>
    <m/>
    <x v="23"/>
    <s v="Workmen"/>
    <s v="W4"/>
    <s v="Yes"/>
    <s v="Yes"/>
    <s v="Yes"/>
    <s v="Yes"/>
    <s v="Yes"/>
    <s v="Yes"/>
    <s v="No"/>
    <s v="0"/>
    <d v="2021-07-30T00:00:00"/>
    <d v="1899-12-30T10:01:52"/>
  </r>
  <r>
    <n v="4742"/>
    <s v="210000093117"/>
    <n v="60070337"/>
    <s v="MUKESH KUMAR KAUSHIK"/>
    <x v="11"/>
    <s v="Vadodara"/>
    <x v="422"/>
    <m/>
    <x v="23"/>
    <s v="Workmen"/>
    <s v="W4"/>
    <s v="Yes"/>
    <s v="Yes"/>
    <s v="Yes"/>
    <s v="Yes"/>
    <s v="Yes"/>
    <s v="Yes"/>
    <s v="No"/>
    <s v="0"/>
    <d v="2021-07-30T00:00:00"/>
    <d v="1899-12-30T10:33:53"/>
  </r>
  <r>
    <n v="4754"/>
    <s v="210000093992"/>
    <n v="60070283"/>
    <s v="Anil Kumar Yadav"/>
    <x v="11"/>
    <s v="Vadodara"/>
    <x v="262"/>
    <m/>
    <x v="23"/>
    <s v="Workmen"/>
    <s v="W4"/>
    <s v="Yes"/>
    <s v="Yes"/>
    <s v="Yes"/>
    <s v="Yes"/>
    <s v="Yes"/>
    <s v="Yes"/>
    <s v="No"/>
    <s v="0"/>
    <d v="2021-07-30T00:00:00"/>
    <d v="1899-12-30T21:15:46"/>
  </r>
  <r>
    <n v="4767"/>
    <s v="210000094617"/>
    <n v="60070362"/>
    <s v="Sanjay Kumar Khushalbhai Vankar"/>
    <x v="11"/>
    <s v="Vadodara"/>
    <x v="416"/>
    <m/>
    <x v="34"/>
    <s v="Workmen"/>
    <s v="W4"/>
    <s v="Yes"/>
    <s v="Yes"/>
    <s v="Yes"/>
    <s v="Yes"/>
    <s v="Yes"/>
    <s v="Yes"/>
    <s v="No"/>
    <s v="0"/>
    <d v="2021-07-31T00:00:00"/>
    <d v="1899-12-30T17:23:13"/>
  </r>
  <r>
    <n v="4780"/>
    <s v="210000096664"/>
    <n v="60070341"/>
    <s v="GULKESH MEENA"/>
    <x v="11"/>
    <s v="Vadodara"/>
    <x v="436"/>
    <m/>
    <x v="33"/>
    <s v="Workmen"/>
    <s v="W4"/>
    <s v="Yes"/>
    <s v="Yes"/>
    <s v="Yes"/>
    <s v="Yes"/>
    <s v="Yes"/>
    <s v="Yes"/>
    <s v="No"/>
    <s v="0"/>
    <d v="2021-08-06T00:00:00"/>
    <d v="1899-12-30T18:54:00"/>
  </r>
  <r>
    <n v="4797"/>
    <s v="210000080305"/>
    <n v="60070314"/>
    <s v="ROHIT KUMAR AWASTHI"/>
    <x v="11"/>
    <s v="Vadodara"/>
    <x v="433"/>
    <m/>
    <x v="23"/>
    <s v="Workmen"/>
    <s v="W5"/>
    <s v="Yes"/>
    <s v="Yes"/>
    <s v="Yes"/>
    <s v="Yes"/>
    <s v="Yes"/>
    <s v="Yes"/>
    <s v="No"/>
    <s v="0"/>
    <d v="2021-07-07T00:00:00"/>
    <d v="1899-12-30T16:11:39"/>
  </r>
  <r>
    <n v="4798"/>
    <s v="210000080136"/>
    <n v="60070252"/>
    <s v="Narendra Kumar Meena"/>
    <x v="11"/>
    <s v="Vadodara"/>
    <x v="444"/>
    <m/>
    <x v="23"/>
    <s v="Workmen"/>
    <s v="W5"/>
    <s v="Yes"/>
    <s v="Yes"/>
    <s v="Yes"/>
    <s v="Yes"/>
    <s v="Yes"/>
    <s v="Yes"/>
    <s v="No"/>
    <s v="0"/>
    <d v="2021-07-07T00:00:00"/>
    <d v="1899-12-30T11:20:56"/>
  </r>
  <r>
    <n v="4827"/>
    <s v="210000082436"/>
    <n v="60070059"/>
    <s v="Sourabh Dubey"/>
    <x v="11"/>
    <s v="Vadodara"/>
    <x v="433"/>
    <m/>
    <x v="23"/>
    <s v="Workmen"/>
    <s v="W5"/>
    <s v="Yes"/>
    <s v="Yes"/>
    <s v="Yes"/>
    <s v="Yes"/>
    <s v="Yes"/>
    <s v="Yes"/>
    <s v="No"/>
    <s v="0"/>
    <d v="2021-07-13T00:00:00"/>
    <d v="1899-12-30T17:33:02"/>
  </r>
  <r>
    <n v="4843"/>
    <s v="210000083870"/>
    <n v="60020848"/>
    <s v="Sanup Prakash Chandane"/>
    <x v="11"/>
    <s v="Vadodara"/>
    <x v="414"/>
    <m/>
    <x v="30"/>
    <s v="Workmen"/>
    <s v="W5"/>
    <s v="Yes"/>
    <s v="Yes"/>
    <s v="Yes"/>
    <s v="Yes"/>
    <s v="Yes"/>
    <s v="Yes"/>
    <s v="No"/>
    <s v="0"/>
    <d v="2021-07-17T00:00:00"/>
    <d v="1899-12-30T16:43:00"/>
  </r>
  <r>
    <n v="4845"/>
    <s v="210000084224"/>
    <n v="60070061"/>
    <s v="Gyanendra Sharan Garg"/>
    <x v="11"/>
    <s v="Vadodara"/>
    <x v="433"/>
    <m/>
    <x v="23"/>
    <s v="Workmen"/>
    <s v="W5"/>
    <s v="Yes"/>
    <s v="Yes"/>
    <s v="Yes"/>
    <s v="Yes"/>
    <s v="Yes"/>
    <s v="Yes"/>
    <s v="No"/>
    <s v="0"/>
    <d v="2021-07-19T00:00:00"/>
    <d v="1899-12-30T12:21:34"/>
  </r>
  <r>
    <n v="4846"/>
    <s v="210000084252"/>
    <n v="60070052"/>
    <s v="Surendra Prajapati"/>
    <x v="11"/>
    <s v="Vadodara"/>
    <x v="424"/>
    <m/>
    <x v="23"/>
    <s v="Workmen"/>
    <s v="W5"/>
    <s v="Yes"/>
    <s v="Yes"/>
    <s v="Yes"/>
    <s v="Yes"/>
    <s v="Yes"/>
    <s v="Yes"/>
    <s v="No"/>
    <s v="0"/>
    <d v="2021-07-19T00:00:00"/>
    <d v="1899-12-30T12:34:23"/>
  </r>
  <r>
    <n v="4851"/>
    <s v="210000084848"/>
    <n v="60021080"/>
    <s v="Kamal Das Bairagi"/>
    <x v="11"/>
    <s v="Vadodara"/>
    <x v="424"/>
    <m/>
    <x v="23"/>
    <s v="Workmen"/>
    <s v="W5"/>
    <s v="Yes"/>
    <s v="Yes"/>
    <s v="Yes"/>
    <s v="Yes"/>
    <s v="Yes"/>
    <s v="Yes"/>
    <s v="No"/>
    <s v="0"/>
    <d v="2021-07-20T00:00:00"/>
    <d v="1899-12-30T15:49:47"/>
  </r>
  <r>
    <n v="4860"/>
    <s v="210000085617"/>
    <n v="60021047"/>
    <s v="Jagdish Das"/>
    <x v="11"/>
    <s v="Vadodara"/>
    <x v="414"/>
    <m/>
    <x v="30"/>
    <s v="Workmen"/>
    <s v="W5"/>
    <s v="Yes"/>
    <s v="Yes"/>
    <s v="Yes"/>
    <s v="Yes"/>
    <s v="Yes"/>
    <s v="Yes"/>
    <s v="No"/>
    <s v="0"/>
    <d v="2021-07-22T00:00:00"/>
    <d v="1899-12-30T15:50:04"/>
  </r>
  <r>
    <n v="4861"/>
    <s v="210000085803"/>
    <n v="60070287"/>
    <s v="Gondaliya Vijay"/>
    <x v="11"/>
    <s v="Vadodara"/>
    <x v="438"/>
    <m/>
    <x v="33"/>
    <s v="Workmen"/>
    <s v="W5"/>
    <s v="Yes"/>
    <s v="Yes"/>
    <s v="Yes"/>
    <s v="Yes"/>
    <s v="Yes"/>
    <s v="Yes"/>
    <s v="No"/>
    <s v="0"/>
    <d v="2021-07-22T00:00:00"/>
    <d v="1899-12-30T20:21:51"/>
  </r>
  <r>
    <n v="4905"/>
    <s v="210000087431"/>
    <n v="60070234"/>
    <s v="Sandeep Kumar Tripathi"/>
    <x v="11"/>
    <s v="Vadodara"/>
    <x v="433"/>
    <m/>
    <x v="23"/>
    <s v="Workmen"/>
    <s v="W5"/>
    <s v="Yes"/>
    <s v="Yes"/>
    <s v="Yes"/>
    <s v="Yes"/>
    <s v="Yes"/>
    <s v="Yes"/>
    <s v="No"/>
    <s v="0"/>
    <d v="2021-07-26T00:00:00"/>
    <d v="1899-12-30T10:25:38"/>
  </r>
  <r>
    <n v="4909"/>
    <s v="210000087593"/>
    <n v="60070232"/>
    <s v="Ritesh Kumar"/>
    <x v="11"/>
    <s v="Vadodara"/>
    <x v="262"/>
    <m/>
    <x v="23"/>
    <s v="Workmen"/>
    <s v="W5"/>
    <s v="Yes"/>
    <s v="Yes"/>
    <s v="Yes"/>
    <s v="Yes"/>
    <s v="Yes"/>
    <s v="Yes"/>
    <s v="No"/>
    <s v="0"/>
    <d v="2021-07-26T00:00:00"/>
    <d v="1899-12-30T11:25:52"/>
  </r>
  <r>
    <n v="4915"/>
    <s v="210000088326"/>
    <n v="60070044"/>
    <s v="Kamlesh Kumar Maravi"/>
    <x v="11"/>
    <s v="Vadodara"/>
    <x v="421"/>
    <m/>
    <x v="23"/>
    <s v="Workmen"/>
    <s v="W5"/>
    <s v="Yes"/>
    <s v="Yes"/>
    <s v="Yes"/>
    <s v="Yes"/>
    <s v="Yes"/>
    <s v="Yes"/>
    <s v="No"/>
    <s v="0"/>
    <d v="2021-07-26T00:00:00"/>
    <d v="1899-12-30T17:34:37"/>
  </r>
  <r>
    <n v="4917"/>
    <s v="210000088384"/>
    <n v="60070063"/>
    <s v="Gamit Rahulkumar"/>
    <x v="11"/>
    <s v="Vadodara"/>
    <x v="425"/>
    <m/>
    <x v="33"/>
    <s v="Workmen"/>
    <s v="W5"/>
    <s v="Yes"/>
    <s v="Yes"/>
    <s v="Yes"/>
    <s v="Yes"/>
    <s v="Yes"/>
    <s v="Yes"/>
    <s v="No"/>
    <s v="0"/>
    <d v="2021-07-26T00:00:00"/>
    <d v="1899-12-30T18:14:06"/>
  </r>
  <r>
    <n v="4930"/>
    <s v="210000088327"/>
    <n v="60070266"/>
    <s v="Rasbiharee Gurjar"/>
    <x v="11"/>
    <s v="Vadodara"/>
    <x v="421"/>
    <m/>
    <x v="23"/>
    <s v="Workmen"/>
    <s v="W5"/>
    <s v="Yes"/>
    <s v="Yes"/>
    <s v="Yes"/>
    <s v="Yes"/>
    <s v="Yes"/>
    <s v="Yes"/>
    <s v="No"/>
    <s v="0"/>
    <d v="2021-07-26T00:00:00"/>
    <d v="1899-12-30T17:40:30"/>
  </r>
  <r>
    <n v="4958"/>
    <s v="210000088973"/>
    <n v="60070256"/>
    <s v="Sadhna Gupta"/>
    <x v="11"/>
    <s v="Vadodara"/>
    <x v="432"/>
    <m/>
    <x v="23"/>
    <s v="Workmen"/>
    <s v="W5"/>
    <s v="Yes"/>
    <s v="Yes"/>
    <s v="Yes"/>
    <s v="Yes"/>
    <s v="Yes"/>
    <s v="Yes"/>
    <s v="No"/>
    <s v="0"/>
    <d v="2021-07-27T00:00:00"/>
    <d v="1899-12-30T12:01:09"/>
  </r>
  <r>
    <n v="4971"/>
    <s v="210000088980"/>
    <n v="60070278"/>
    <s v="Gourav Joshi"/>
    <x v="11"/>
    <s v="Vadodara"/>
    <x v="418"/>
    <m/>
    <x v="23"/>
    <s v="Workmen"/>
    <s v="W5"/>
    <s v="Yes"/>
    <s v="Yes"/>
    <s v="Yes"/>
    <s v="Yes"/>
    <s v="Yes"/>
    <s v="Yes"/>
    <s v="No"/>
    <s v="0"/>
    <d v="2021-07-27T00:00:00"/>
    <d v="1899-12-30T12:24:19"/>
  </r>
  <r>
    <n v="5009"/>
    <s v="210000089491"/>
    <n v="60070264"/>
    <s v="Parimal Giri"/>
    <x v="11"/>
    <s v="Vadodara"/>
    <x v="433"/>
    <m/>
    <x v="23"/>
    <s v="Workmen"/>
    <s v="W5"/>
    <s v="Yes"/>
    <s v="Yes"/>
    <s v="Yes"/>
    <s v="Yes"/>
    <s v="Yes"/>
    <s v="Yes"/>
    <s v="No"/>
    <s v="0"/>
    <d v="2021-07-27T00:00:00"/>
    <d v="1899-12-30T16:31:02"/>
  </r>
  <r>
    <n v="5015"/>
    <s v="210000089388"/>
    <n v="60031200"/>
    <s v="Kanhaiya Dhakad"/>
    <x v="11"/>
    <s v="Vadodara"/>
    <x v="433"/>
    <m/>
    <x v="23"/>
    <s v="Workmen"/>
    <s v="W5"/>
    <s v="Yes"/>
    <s v="Yes"/>
    <s v="Yes"/>
    <s v="Yes"/>
    <s v="Yes"/>
    <s v="Yes"/>
    <s v="No"/>
    <s v="0"/>
    <d v="2021-07-27T00:00:00"/>
    <d v="1899-12-30T15:56:52"/>
  </r>
  <r>
    <n v="5039"/>
    <s v="210000089831"/>
    <n v="60070282"/>
    <s v="Mukesh Kumar Meena"/>
    <x v="11"/>
    <s v="Vadodara"/>
    <x v="418"/>
    <m/>
    <x v="23"/>
    <s v="Workmen"/>
    <s v="W5"/>
    <s v="Yes"/>
    <s v="Yes"/>
    <s v="Yes"/>
    <s v="Yes"/>
    <s v="Yes"/>
    <s v="Yes"/>
    <s v="No"/>
    <s v="0"/>
    <d v="2021-07-27T00:00:00"/>
    <d v="1899-12-30T20:01:07"/>
  </r>
  <r>
    <n v="5049"/>
    <s v="210000089661"/>
    <n v="60021061"/>
    <s v="Shailendra Kurmi"/>
    <x v="11"/>
    <s v="Vadodara"/>
    <x v="421"/>
    <m/>
    <x v="23"/>
    <s v="Workmen"/>
    <s v="W5"/>
    <s v="Yes"/>
    <s v="Yes"/>
    <s v="Yes"/>
    <s v="Yes"/>
    <s v="Yes"/>
    <s v="Yes"/>
    <s v="No"/>
    <s v="0"/>
    <d v="2021-07-27T00:00:00"/>
    <d v="1899-12-30T17:31:28"/>
  </r>
  <r>
    <n v="5080"/>
    <s v="210000090213"/>
    <n v="60070049"/>
    <s v="Rathva Ratanbhai"/>
    <x v="11"/>
    <s v="Vadodara"/>
    <x v="419"/>
    <m/>
    <x v="33"/>
    <s v="Workmen"/>
    <s v="W5"/>
    <s v="Yes"/>
    <s v="Yes"/>
    <s v="Yes"/>
    <s v="Yes"/>
    <s v="Yes"/>
    <s v="Yes"/>
    <s v="No"/>
    <s v="0"/>
    <d v="2021-07-28T00:00:00"/>
    <d v="1899-12-30T10:45:14"/>
  </r>
  <r>
    <n v="5082"/>
    <s v="210000090464"/>
    <n v="60021066"/>
    <s v="Suresh Nayak"/>
    <x v="11"/>
    <s v="Vadodara"/>
    <x v="429"/>
    <m/>
    <x v="23"/>
    <s v="Workmen"/>
    <s v="W5"/>
    <s v="Yes"/>
    <s v="Yes"/>
    <s v="Yes"/>
    <s v="Yes"/>
    <s v="Yes"/>
    <s v="Yes"/>
    <s v="No"/>
    <s v="0"/>
    <d v="2021-07-28T00:00:00"/>
    <d v="1899-12-30T11:53:34"/>
  </r>
  <r>
    <n v="5090"/>
    <s v="210000090516"/>
    <n v="60070258"/>
    <s v="Amit Kumar"/>
    <x v="11"/>
    <s v="Vadodara"/>
    <x v="429"/>
    <m/>
    <x v="23"/>
    <s v="Workmen"/>
    <s v="W5"/>
    <s v="Yes"/>
    <s v="Yes"/>
    <s v="Yes"/>
    <s v="Yes"/>
    <s v="Yes"/>
    <s v="Yes"/>
    <s v="No"/>
    <s v="0"/>
    <d v="2021-07-28T00:00:00"/>
    <d v="1899-12-30T12:13:15"/>
  </r>
  <r>
    <n v="5103"/>
    <s v="210000090693"/>
    <n v="60070251"/>
    <s v="Shriram Meena"/>
    <x v="11"/>
    <s v="Vadodara"/>
    <x v="435"/>
    <m/>
    <x v="23"/>
    <s v="Workmen"/>
    <s v="W5"/>
    <s v="Yes"/>
    <s v="Yes"/>
    <s v="Yes"/>
    <s v="Yes"/>
    <s v="Yes"/>
    <s v="Yes"/>
    <s v="No"/>
    <s v="0"/>
    <d v="2021-07-28T00:00:00"/>
    <d v="1899-12-30T13:17:48"/>
  </r>
  <r>
    <n v="5122"/>
    <s v="210000090473"/>
    <n v="60070235"/>
    <s v="Ramkumar Jharia"/>
    <x v="11"/>
    <s v="Vadodara"/>
    <x v="433"/>
    <m/>
    <x v="23"/>
    <s v="Workmen"/>
    <s v="W5"/>
    <s v="Yes"/>
    <s v="Yes"/>
    <s v="Yes"/>
    <s v="Yes"/>
    <s v="Yes"/>
    <s v="Yes"/>
    <s v="No"/>
    <s v="0"/>
    <d v="2021-07-28T00:00:00"/>
    <d v="1899-12-30T12:00:38"/>
  </r>
  <r>
    <n v="5125"/>
    <s v="210000090740"/>
    <n v="60070274"/>
    <s v="Asha Ram Marko"/>
    <x v="11"/>
    <s v="Vadodara"/>
    <x v="432"/>
    <m/>
    <x v="23"/>
    <s v="Workmen"/>
    <s v="W5"/>
    <s v="Yes"/>
    <s v="Yes"/>
    <s v="Yes"/>
    <s v="Yes"/>
    <s v="Yes"/>
    <s v="Yes"/>
    <s v="No"/>
    <s v="0"/>
    <d v="2021-07-28T00:00:00"/>
    <d v="1899-12-30T13:58:00"/>
  </r>
  <r>
    <n v="5137"/>
    <s v="210000090287"/>
    <n v="60070068"/>
    <s v="Manoj P Bharadva"/>
    <x v="11"/>
    <s v="Vadodara"/>
    <x v="417"/>
    <m/>
    <x v="33"/>
    <s v="Workmen"/>
    <s v="W5"/>
    <s v="Yes"/>
    <s v="Yes"/>
    <s v="Yes"/>
    <s v="Yes"/>
    <s v="Yes"/>
    <s v="Yes"/>
    <s v="No"/>
    <s v="0"/>
    <d v="2021-07-28T00:00:00"/>
    <d v="1899-12-30T11:12:04"/>
  </r>
  <r>
    <n v="5149"/>
    <s v="210000091039"/>
    <n v="60070262"/>
    <s v="Birendra Singh Rathour"/>
    <x v="11"/>
    <s v="Vadodara"/>
    <x v="418"/>
    <m/>
    <x v="23"/>
    <s v="Workmen"/>
    <s v="W5"/>
    <s v="Yes"/>
    <s v="Yes"/>
    <s v="Yes"/>
    <s v="Yes"/>
    <s v="Yes"/>
    <s v="Yes"/>
    <s v="No"/>
    <s v="0"/>
    <d v="2021-07-28T00:00:00"/>
    <d v="1899-12-30T16:47:41"/>
  </r>
  <r>
    <n v="5156"/>
    <s v="210000091336"/>
    <n v="60070243"/>
    <s v="Jitendra Sapkal"/>
    <x v="11"/>
    <s v="Vadodara"/>
    <x v="417"/>
    <m/>
    <x v="33"/>
    <s v="Workmen"/>
    <s v="W5"/>
    <s v="Yes"/>
    <s v="Yes"/>
    <s v="Yes"/>
    <s v="Yes"/>
    <s v="Yes"/>
    <s v="Yes"/>
    <s v="No"/>
    <s v="0"/>
    <d v="2021-07-28T00:00:00"/>
    <d v="1899-12-30T19:04:14"/>
  </r>
  <r>
    <n v="5157"/>
    <s v="210000091482"/>
    <n v="60020600"/>
    <s v="Premlal Charmkar"/>
    <x v="11"/>
    <s v="Vadodara"/>
    <x v="426"/>
    <m/>
    <x v="23"/>
    <s v="Workmen"/>
    <s v="W5"/>
    <s v="Yes"/>
    <s v="Yes"/>
    <s v="Yes"/>
    <s v="Yes"/>
    <s v="Yes"/>
    <s v="Yes"/>
    <s v="No"/>
    <s v="0"/>
    <d v="2021-07-28T00:00:00"/>
    <d v="1899-12-30T21:33:52"/>
  </r>
  <r>
    <n v="5158"/>
    <s v="210000091011"/>
    <n v="60070270"/>
    <s v="Girija Sankar Pati"/>
    <x v="11"/>
    <s v="Vadodara"/>
    <x v="262"/>
    <m/>
    <x v="23"/>
    <s v="Workmen"/>
    <s v="W5"/>
    <s v="Yes"/>
    <s v="Yes"/>
    <s v="Yes"/>
    <s v="Yes"/>
    <s v="Yes"/>
    <s v="Yes"/>
    <s v="No"/>
    <s v="0"/>
    <d v="2021-07-28T00:00:00"/>
    <d v="1899-12-30T16:11:50"/>
  </r>
  <r>
    <n v="5159"/>
    <s v="210000091026"/>
    <n v="60070055"/>
    <s v="Yuvakraj Sahu"/>
    <x v="11"/>
    <s v="Vadodara"/>
    <x v="423"/>
    <m/>
    <x v="23"/>
    <s v="Workmen"/>
    <s v="W5"/>
    <s v="Yes"/>
    <s v="Yes"/>
    <s v="Yes"/>
    <s v="Yes"/>
    <s v="Yes"/>
    <s v="Yes"/>
    <s v="No"/>
    <s v="0"/>
    <d v="2021-07-28T00:00:00"/>
    <d v="1899-12-30T16:23:17"/>
  </r>
  <r>
    <n v="5168"/>
    <s v="210000091429"/>
    <n v="60070090"/>
    <s v="Umeshkumar Natavarlal Solanki"/>
    <x v="11"/>
    <s v="Vadodara"/>
    <x v="419"/>
    <m/>
    <x v="33"/>
    <s v="Workmen"/>
    <s v="W5"/>
    <s v="Yes"/>
    <s v="Yes"/>
    <s v="Yes"/>
    <s v="Yes"/>
    <s v="Yes"/>
    <s v="Yes"/>
    <s v="No"/>
    <s v="0"/>
    <d v="2021-07-28T00:00:00"/>
    <d v="1899-12-30T20:11:56"/>
  </r>
  <r>
    <n v="5171"/>
    <s v="210000091248"/>
    <n v="60070051"/>
    <s v="Chainlal Gangare"/>
    <x v="11"/>
    <s v="Vadodara"/>
    <x v="429"/>
    <m/>
    <x v="23"/>
    <s v="Workmen"/>
    <s v="W5"/>
    <s v="Yes"/>
    <s v="Yes"/>
    <s v="Yes"/>
    <s v="Yes"/>
    <s v="Yes"/>
    <s v="Yes"/>
    <s v="No"/>
    <s v="0"/>
    <d v="2021-07-28T00:00:00"/>
    <d v="1899-12-30T17:57:47"/>
  </r>
  <r>
    <n v="5173"/>
    <s v="210000091453"/>
    <n v="60021078"/>
    <s v="Ram Gopal Dangode"/>
    <x v="11"/>
    <s v="Vadodara"/>
    <x v="420"/>
    <m/>
    <x v="23"/>
    <s v="Workmen"/>
    <s v="W5"/>
    <s v="Yes"/>
    <s v="Yes"/>
    <s v="Yes"/>
    <s v="Yes"/>
    <s v="Yes"/>
    <s v="Yes"/>
    <s v="No"/>
    <s v="0"/>
    <d v="2021-07-28T00:00:00"/>
    <d v="1899-12-30T20:33:06"/>
  </r>
  <r>
    <n v="5186"/>
    <s v="210000091455"/>
    <n v="60020925"/>
    <s v="Durgadas Khandagre"/>
    <x v="11"/>
    <s v="Vadodara"/>
    <x v="420"/>
    <m/>
    <x v="23"/>
    <s v="Workmen"/>
    <s v="W5"/>
    <s v="Yes"/>
    <s v="Yes"/>
    <s v="Yes"/>
    <s v="Yes"/>
    <s v="Yes"/>
    <s v="Yes"/>
    <s v="No"/>
    <s v="0"/>
    <d v="2021-07-28T00:00:00"/>
    <d v="1899-12-30T20:51:34"/>
  </r>
  <r>
    <n v="5199"/>
    <s v="210000091325"/>
    <n v="60070245"/>
    <s v="Jeetendra Chaudhary"/>
    <x v="11"/>
    <s v="Vadodara"/>
    <x v="419"/>
    <m/>
    <x v="33"/>
    <s v="Workmen"/>
    <s v="W5"/>
    <s v="Yes"/>
    <s v="Yes"/>
    <s v="Yes"/>
    <s v="Yes"/>
    <s v="Yes"/>
    <s v="Yes"/>
    <s v="No"/>
    <s v="0"/>
    <d v="2021-07-28T00:00:00"/>
    <d v="1899-12-30T18:28:34"/>
  </r>
  <r>
    <n v="5219"/>
    <s v="210000091528"/>
    <n v="60070070"/>
    <s v="Chandrakant K Patel"/>
    <x v="11"/>
    <s v="Vadodara"/>
    <x v="415"/>
    <m/>
    <x v="33"/>
    <s v="Workmen"/>
    <s v="W5"/>
    <s v="Yes"/>
    <s v="Yes"/>
    <s v="Yes"/>
    <s v="Yes"/>
    <s v="Yes"/>
    <s v="Yes"/>
    <s v="No"/>
    <s v="0"/>
    <d v="2021-07-29T00:00:00"/>
    <d v="1899-12-30T08:59:54"/>
  </r>
  <r>
    <n v="5224"/>
    <s v="210000091722"/>
    <n v="60070008"/>
    <s v="Ravi Shakya"/>
    <x v="11"/>
    <s v="Vadodara"/>
    <x v="424"/>
    <m/>
    <x v="23"/>
    <s v="Workmen"/>
    <s v="W5"/>
    <s v="Yes"/>
    <s v="Yes"/>
    <s v="Yes"/>
    <s v="Yes"/>
    <s v="Yes"/>
    <s v="Yes"/>
    <s v="No"/>
    <s v="0"/>
    <d v="2021-07-29T00:00:00"/>
    <d v="1899-12-30T10:15:24"/>
  </r>
  <r>
    <n v="5232"/>
    <s v="210000091702"/>
    <n v="60070288"/>
    <s v="Shesh Nath Sahu"/>
    <x v="11"/>
    <s v="Vadodara"/>
    <x v="453"/>
    <m/>
    <x v="23"/>
    <s v="Workmen"/>
    <s v="W5"/>
    <s v="Yes"/>
    <s v="Yes"/>
    <s v="Yes"/>
    <s v="Yes"/>
    <s v="Yes"/>
    <s v="Yes"/>
    <s v="No"/>
    <s v="0"/>
    <d v="2021-07-29T00:00:00"/>
    <d v="1899-12-30T10:07:35"/>
  </r>
  <r>
    <n v="5234"/>
    <s v="210000091935"/>
    <n v="60070057"/>
    <s v="Brajesh Kumar Patel"/>
    <x v="11"/>
    <s v="Vadodara"/>
    <x v="428"/>
    <m/>
    <x v="23"/>
    <s v="Workmen"/>
    <s v="W5"/>
    <s v="Yes"/>
    <s v="Yes"/>
    <s v="Yes"/>
    <s v="Yes"/>
    <s v="Yes"/>
    <s v="Yes"/>
    <s v="No"/>
    <s v="0"/>
    <d v="2021-07-29T00:00:00"/>
    <d v="1899-12-30T11:49:12"/>
  </r>
  <r>
    <n v="5235"/>
    <s v="210000092005"/>
    <n v="60070260"/>
    <s v="Devidas Piplede"/>
    <x v="11"/>
    <s v="Vadodara"/>
    <x v="418"/>
    <m/>
    <x v="23"/>
    <s v="Workmen"/>
    <s v="W5"/>
    <s v="Yes"/>
    <s v="Yes"/>
    <s v="Yes"/>
    <s v="Yes"/>
    <s v="Yes"/>
    <s v="Yes"/>
    <s v="No"/>
    <s v="0"/>
    <d v="2021-07-29T00:00:00"/>
    <d v="1899-12-30T12:05:42"/>
  </r>
  <r>
    <n v="5237"/>
    <s v="210000092262"/>
    <n v="60070079"/>
    <s v="Rajendra Singh V Kumpavat"/>
    <x v="11"/>
    <s v="Vadodara"/>
    <x v="450"/>
    <m/>
    <x v="33"/>
    <s v="Workmen"/>
    <s v="W5"/>
    <s v="Yes"/>
    <s v="Yes"/>
    <s v="Yes"/>
    <s v="Yes"/>
    <s v="Yes"/>
    <s v="Yes"/>
    <s v="No"/>
    <s v="0"/>
    <d v="2021-07-29T00:00:00"/>
    <d v="1899-12-30T15:11:47"/>
  </r>
  <r>
    <n v="5243"/>
    <s v="210000092018"/>
    <n v="60070263"/>
    <s v="Kushal Wankhede"/>
    <x v="11"/>
    <s v="Vadodara"/>
    <x v="418"/>
    <m/>
    <x v="23"/>
    <s v="Workmen"/>
    <s v="W5"/>
    <s v="Yes"/>
    <s v="Yes"/>
    <s v="Yes"/>
    <s v="Yes"/>
    <s v="Yes"/>
    <s v="Yes"/>
    <s v="No"/>
    <s v="0"/>
    <d v="2021-07-29T00:00:00"/>
    <d v="1899-12-30T12:11:28"/>
  </r>
  <r>
    <n v="5244"/>
    <s v="210000092117"/>
    <n v="60070048"/>
    <s v="Vegda Anil"/>
    <x v="11"/>
    <s v="Vadodara"/>
    <x v="419"/>
    <m/>
    <x v="33"/>
    <s v="Workmen"/>
    <s v="W5"/>
    <s v="Yes"/>
    <s v="Yes"/>
    <s v="Yes"/>
    <s v="Yes"/>
    <s v="Yes"/>
    <s v="Yes"/>
    <s v="No"/>
    <s v="0"/>
    <d v="2021-07-29T00:00:00"/>
    <d v="1899-12-30T12:59:05"/>
  </r>
  <r>
    <n v="5246"/>
    <s v="210000092358"/>
    <n v="60070064"/>
    <s v="Geetesh Kumar Dabhi"/>
    <x v="11"/>
    <s v="Vadodara"/>
    <x v="420"/>
    <m/>
    <x v="23"/>
    <s v="Workmen"/>
    <s v="W5"/>
    <s v="Yes"/>
    <s v="Yes"/>
    <s v="Yes"/>
    <s v="Yes"/>
    <s v="Yes"/>
    <s v="Yes"/>
    <s v="No"/>
    <s v="0"/>
    <d v="2021-07-29T00:00:00"/>
    <d v="1899-12-30T15:59:36"/>
  </r>
  <r>
    <n v="5248"/>
    <s v="210000092435"/>
    <n v="60070269"/>
    <s v="Bhubana Salma"/>
    <x v="11"/>
    <s v="Vadodara"/>
    <x v="446"/>
    <m/>
    <x v="23"/>
    <s v="Workmen"/>
    <s v="W5"/>
    <s v="Yes"/>
    <s v="Yes"/>
    <s v="Yes"/>
    <s v="Yes"/>
    <s v="Yes"/>
    <s v="Yes"/>
    <s v="No"/>
    <s v="0"/>
    <d v="2021-07-29T00:00:00"/>
    <d v="1899-12-30T16:29:31"/>
  </r>
  <r>
    <n v="5249"/>
    <s v="210000091843"/>
    <n v="60041747"/>
    <s v="Moreshwar Dodke"/>
    <x v="11"/>
    <s v="Vadodara"/>
    <x v="446"/>
    <m/>
    <x v="23"/>
    <s v="Workmen"/>
    <s v="W5"/>
    <s v="Yes"/>
    <s v="Yes"/>
    <s v="Yes"/>
    <s v="Yes"/>
    <s v="Yes"/>
    <s v="Yes"/>
    <s v="No"/>
    <s v="0"/>
    <d v="2021-07-29T00:00:00"/>
    <d v="1899-12-30T11:09:06"/>
  </r>
  <r>
    <n v="5250"/>
    <s v="210000091844"/>
    <n v="60070268"/>
    <s v="Rampal Singh Mourya"/>
    <x v="11"/>
    <s v="Vadodara"/>
    <x v="446"/>
    <m/>
    <x v="23"/>
    <s v="Workmen"/>
    <s v="W5"/>
    <s v="Yes"/>
    <s v="Yes"/>
    <s v="Yes"/>
    <s v="Yes"/>
    <s v="Yes"/>
    <s v="Yes"/>
    <s v="No"/>
    <s v="0"/>
    <d v="2021-07-29T00:00:00"/>
    <d v="1899-12-30T11:10:41"/>
  </r>
  <r>
    <n v="5252"/>
    <s v="210000092011"/>
    <n v="60021030"/>
    <s v="Ajay Jain"/>
    <x v="11"/>
    <s v="Vadodara"/>
    <x v="423"/>
    <m/>
    <x v="23"/>
    <s v="Workmen"/>
    <s v="W5"/>
    <s v="Yes"/>
    <s v="Yes"/>
    <s v="Yes"/>
    <s v="Yes"/>
    <s v="Yes"/>
    <s v="Yes"/>
    <s v="No"/>
    <s v="0"/>
    <d v="2021-07-29T00:00:00"/>
    <d v="1899-12-30T12:04:06"/>
  </r>
  <r>
    <n v="5253"/>
    <s v="210000092102"/>
    <n v="60070291"/>
    <s v="Aman Dubey"/>
    <x v="11"/>
    <s v="Vadodara"/>
    <x v="418"/>
    <m/>
    <x v="23"/>
    <s v="Workmen"/>
    <s v="W5"/>
    <s v="Yes"/>
    <s v="Yes"/>
    <s v="Yes"/>
    <s v="Yes"/>
    <s v="Yes"/>
    <s v="Yes"/>
    <s v="No"/>
    <s v="0"/>
    <d v="2021-07-29T00:00:00"/>
    <d v="1899-12-30T12:45:42"/>
  </r>
  <r>
    <n v="5254"/>
    <s v="210000092136"/>
    <n v="60070091"/>
    <s v="Gamit Riteshkumar Pravin Bhai"/>
    <x v="11"/>
    <s v="Vadodara"/>
    <x v="440"/>
    <m/>
    <x v="33"/>
    <s v="Workmen"/>
    <s v="W5"/>
    <s v="Yes"/>
    <s v="Yes"/>
    <s v="Yes"/>
    <s v="Yes"/>
    <s v="Yes"/>
    <s v="Yes"/>
    <s v="No"/>
    <s v="0"/>
    <d v="2021-07-29T00:00:00"/>
    <d v="1899-12-30T13:16:18"/>
  </r>
  <r>
    <n v="5261"/>
    <s v="210000091988"/>
    <n v="60070054"/>
    <s v="Sunil Parmar"/>
    <x v="11"/>
    <s v="Vadodara"/>
    <x v="418"/>
    <m/>
    <x v="23"/>
    <s v="Workmen"/>
    <s v="W5"/>
    <s v="Yes"/>
    <s v="Yes"/>
    <s v="Yes"/>
    <s v="Yes"/>
    <s v="Yes"/>
    <s v="Yes"/>
    <s v="No"/>
    <s v="0"/>
    <d v="2021-07-29T00:00:00"/>
    <d v="1899-12-30T12:06:38"/>
  </r>
  <r>
    <n v="5263"/>
    <s v="210000092066"/>
    <n v="60070257"/>
    <s v="Ramnivas Singh Yadav"/>
    <x v="11"/>
    <s v="Vadodara"/>
    <x v="431"/>
    <m/>
    <x v="23"/>
    <s v="Workmen"/>
    <s v="W5"/>
    <s v="Yes"/>
    <s v="Yes"/>
    <s v="Yes"/>
    <s v="Yes"/>
    <s v="Yes"/>
    <s v="Yes"/>
    <s v="No"/>
    <s v="0"/>
    <d v="2021-07-29T00:00:00"/>
    <d v="1899-12-30T12:34:56"/>
  </r>
  <r>
    <n v="5264"/>
    <s v="210000092111"/>
    <n v="60070050"/>
    <s v="Vijay Ram Keer"/>
    <x v="11"/>
    <s v="Vadodara"/>
    <x v="431"/>
    <m/>
    <x v="23"/>
    <s v="Workmen"/>
    <s v="W5"/>
    <s v="Yes"/>
    <s v="Yes"/>
    <s v="Yes"/>
    <s v="Yes"/>
    <s v="Yes"/>
    <s v="Yes"/>
    <s v="No"/>
    <s v="0"/>
    <d v="2021-07-29T00:00:00"/>
    <d v="1899-12-30T12:49:50"/>
  </r>
  <r>
    <n v="5267"/>
    <s v="210000092381"/>
    <n v="60070066"/>
    <s v="Tarun Dhurvey"/>
    <x v="11"/>
    <s v="Vadodara"/>
    <x v="420"/>
    <m/>
    <x v="23"/>
    <s v="Workmen"/>
    <s v="W5"/>
    <s v="Yes"/>
    <s v="Yes"/>
    <s v="Yes"/>
    <s v="Yes"/>
    <s v="Yes"/>
    <s v="Yes"/>
    <s v="No"/>
    <s v="0"/>
    <d v="2021-07-29T00:00:00"/>
    <d v="1899-12-30T16:01:35"/>
  </r>
  <r>
    <n v="5273"/>
    <s v="210000092307"/>
    <n v="60070267"/>
    <s v="Chinmaya Biswal"/>
    <x v="11"/>
    <s v="Vadodara"/>
    <x v="452"/>
    <m/>
    <x v="23"/>
    <s v="Workmen"/>
    <s v="W5"/>
    <s v="Yes"/>
    <s v="Yes"/>
    <s v="Yes"/>
    <s v="Yes"/>
    <s v="Yes"/>
    <s v="Yes"/>
    <s v="No"/>
    <s v="0"/>
    <d v="2021-07-29T00:00:00"/>
    <d v="1899-12-30T15:34:39"/>
  </r>
  <r>
    <n v="5274"/>
    <s v="210000092362"/>
    <n v="60070241"/>
    <s v="Chinmaya Mohanty"/>
    <x v="11"/>
    <s v="Vadodara"/>
    <x v="433"/>
    <m/>
    <x v="23"/>
    <s v="Workmen"/>
    <s v="W5"/>
    <s v="Yes"/>
    <s v="Yes"/>
    <s v="Yes"/>
    <s v="Yes"/>
    <s v="Yes"/>
    <s v="Yes"/>
    <s v="No"/>
    <s v="0"/>
    <d v="2021-07-29T00:00:00"/>
    <d v="1899-12-30T15:49:14"/>
  </r>
  <r>
    <n v="5281"/>
    <s v="210000092001"/>
    <n v="60070265"/>
    <s v="Pratap Kumar Mohapatra"/>
    <x v="11"/>
    <s v="Vadodara"/>
    <x v="431"/>
    <m/>
    <x v="23"/>
    <s v="Workmen"/>
    <s v="W5"/>
    <s v="Yes"/>
    <s v="Yes"/>
    <s v="Yes"/>
    <s v="Yes"/>
    <s v="Yes"/>
    <s v="Yes"/>
    <s v="No"/>
    <s v="0"/>
    <d v="2021-07-29T00:00:00"/>
    <d v="1899-12-30T12:04:00"/>
  </r>
  <r>
    <n v="5283"/>
    <s v="210000092015"/>
    <n v="60070056"/>
    <s v="Yogendra Shankar Bhatt"/>
    <x v="11"/>
    <s v="Vadodara"/>
    <x v="423"/>
    <m/>
    <x v="23"/>
    <s v="Workmen"/>
    <s v="W5"/>
    <s v="Yes"/>
    <s v="Yes"/>
    <s v="Yes"/>
    <s v="Yes"/>
    <s v="Yes"/>
    <s v="Yes"/>
    <s v="No"/>
    <s v="0"/>
    <d v="2021-07-29T00:00:00"/>
    <d v="1899-12-30T12:06:11"/>
  </r>
  <r>
    <n v="5289"/>
    <s v="210000091834"/>
    <n v="60020501"/>
    <s v="Mukesh Kumar Pathak"/>
    <x v="11"/>
    <s v="Vadodara"/>
    <x v="433"/>
    <m/>
    <x v="23"/>
    <s v="Workmen"/>
    <s v="W5"/>
    <s v="Yes"/>
    <s v="Yes"/>
    <s v="Yes"/>
    <s v="Yes"/>
    <s v="Yes"/>
    <s v="Yes"/>
    <s v="No"/>
    <s v="0"/>
    <d v="2021-07-29T00:00:00"/>
    <d v="1899-12-30T10:58:33"/>
  </r>
  <r>
    <n v="5290"/>
    <s v="210000091882"/>
    <n v="60020571"/>
    <s v="Ravindra Dada Bagul"/>
    <x v="11"/>
    <s v="Vadodara"/>
    <x v="446"/>
    <m/>
    <x v="23"/>
    <s v="Workmen"/>
    <s v="W5"/>
    <s v="Yes"/>
    <s v="Yes"/>
    <s v="Yes"/>
    <s v="Yes"/>
    <s v="Yes"/>
    <s v="Yes"/>
    <s v="No"/>
    <s v="0"/>
    <d v="2021-07-29T00:00:00"/>
    <d v="1899-12-30T11:22:32"/>
  </r>
  <r>
    <n v="5291"/>
    <s v="210000091928"/>
    <n v="60070089"/>
    <s v="Sureshbhai Vasava D"/>
    <x v="11"/>
    <s v="Vadodara"/>
    <x v="440"/>
    <m/>
    <x v="33"/>
    <s v="Workmen"/>
    <s v="W5"/>
    <s v="Yes"/>
    <s v="Yes"/>
    <s v="Yes"/>
    <s v="Yes"/>
    <s v="Yes"/>
    <s v="Yes"/>
    <s v="No"/>
    <s v="0"/>
    <d v="2021-07-29T00:00:00"/>
    <d v="1899-12-30T11:48:59"/>
  </r>
  <r>
    <n v="5292"/>
    <s v="210000092014"/>
    <n v="60020884"/>
    <s v="Deepak Kumar Batham"/>
    <x v="11"/>
    <s v="Vadodara"/>
    <x v="431"/>
    <m/>
    <x v="23"/>
    <s v="Workmen"/>
    <s v="W5"/>
    <s v="Yes"/>
    <s v="Yes"/>
    <s v="Yes"/>
    <s v="Yes"/>
    <s v="Yes"/>
    <s v="Yes"/>
    <s v="No"/>
    <s v="0"/>
    <d v="2021-07-29T00:00:00"/>
    <d v="1899-12-30T12:05:41"/>
  </r>
  <r>
    <n v="5293"/>
    <s v="210000092106"/>
    <n v="60070259"/>
    <s v="Balwant Singh Kajle"/>
    <x v="11"/>
    <s v="Vadodara"/>
    <x v="418"/>
    <m/>
    <x v="23"/>
    <s v="Workmen"/>
    <s v="W5"/>
    <s v="Yes"/>
    <s v="Yes"/>
    <s v="Yes"/>
    <s v="Yes"/>
    <s v="Yes"/>
    <s v="Yes"/>
    <s v="No"/>
    <s v="0"/>
    <d v="2021-07-29T00:00:00"/>
    <d v="1899-12-30T12:49:50"/>
  </r>
  <r>
    <n v="5296"/>
    <s v="210000092339"/>
    <n v="60020953"/>
    <s v="Suneel Kumar Maravi"/>
    <x v="11"/>
    <s v="Vadodara"/>
    <x v="262"/>
    <m/>
    <x v="23"/>
    <s v="Workmen"/>
    <s v="W5"/>
    <s v="Yes"/>
    <s v="Yes"/>
    <s v="Yes"/>
    <s v="Yes"/>
    <s v="Yes"/>
    <s v="Yes"/>
    <s v="No"/>
    <s v="0"/>
    <d v="2021-07-29T00:00:00"/>
    <d v="1899-12-30T15:47:22"/>
  </r>
  <r>
    <n v="5299"/>
    <s v="210000092640"/>
    <n v="60020902"/>
    <s v="Bhaskar Bhujang Hedau"/>
    <x v="11"/>
    <s v="Vadodara"/>
    <x v="414"/>
    <m/>
    <x v="30"/>
    <s v="Workmen"/>
    <s v="W5"/>
    <s v="Yes"/>
    <s v="Yes"/>
    <s v="Yes"/>
    <s v="Yes"/>
    <s v="Yes"/>
    <s v="Yes"/>
    <s v="No"/>
    <s v="0"/>
    <d v="2021-07-29T00:00:00"/>
    <d v="1899-12-30T18:17:49"/>
  </r>
  <r>
    <n v="5304"/>
    <s v="210000092649"/>
    <n v="60070065"/>
    <s v="Vinod Kumawat"/>
    <x v="11"/>
    <s v="Vadodara"/>
    <x v="420"/>
    <m/>
    <x v="23"/>
    <s v="Workmen"/>
    <s v="W5"/>
    <s v="Yes"/>
    <s v="Yes"/>
    <s v="Yes"/>
    <s v="Yes"/>
    <s v="Yes"/>
    <s v="Yes"/>
    <s v="No"/>
    <s v="0"/>
    <d v="2021-07-29T00:00:00"/>
    <d v="1899-12-30T18:08:57"/>
  </r>
  <r>
    <n v="5309"/>
    <s v="210000092822"/>
    <n v="60070083"/>
    <s v="Rajendra Chaurasia"/>
    <x v="11"/>
    <s v="Vadodara"/>
    <x v="427"/>
    <m/>
    <x v="33"/>
    <s v="Workmen"/>
    <s v="W5"/>
    <s v="Yes"/>
    <s v="Yes"/>
    <s v="Yes"/>
    <s v="Yes"/>
    <s v="Yes"/>
    <s v="Yes"/>
    <s v="No"/>
    <s v="0"/>
    <d v="2021-07-29T00:00:00"/>
    <d v="1899-12-30T21:21:04"/>
  </r>
  <r>
    <n v="5310"/>
    <s v="210000092516"/>
    <n v="60070071"/>
    <s v="Patil Bipinbhai"/>
    <x v="11"/>
    <s v="Vadodara"/>
    <x v="446"/>
    <m/>
    <x v="23"/>
    <s v="Workmen"/>
    <s v="W5"/>
    <s v="Yes"/>
    <s v="Yes"/>
    <s v="Yes"/>
    <s v="Yes"/>
    <s v="Yes"/>
    <s v="Yes"/>
    <s v="No"/>
    <s v="0"/>
    <d v="2021-07-29T00:00:00"/>
    <d v="1899-12-30T16:59:34"/>
  </r>
  <r>
    <n v="5311"/>
    <s v="210000092629"/>
    <n v="60070293"/>
    <s v="Gajendra Prasad Rai"/>
    <x v="11"/>
    <s v="Vadodara"/>
    <x v="433"/>
    <m/>
    <x v="23"/>
    <s v="Workmen"/>
    <s v="W5"/>
    <s v="Yes"/>
    <s v="Yes"/>
    <s v="Yes"/>
    <s v="Yes"/>
    <s v="Yes"/>
    <s v="Yes"/>
    <s v="No"/>
    <s v="0"/>
    <d v="2021-07-29T00:00:00"/>
    <d v="1899-12-30T18:02:55"/>
  </r>
  <r>
    <n v="5312"/>
    <s v="210000092480"/>
    <n v="60020787"/>
    <s v="Nitin Kumar Vasava"/>
    <x v="11"/>
    <s v="Vadodara"/>
    <x v="415"/>
    <m/>
    <x v="33"/>
    <s v="Workmen"/>
    <s v="W5"/>
    <s v="Yes"/>
    <s v="Yes"/>
    <s v="Yes"/>
    <s v="Yes"/>
    <s v="Yes"/>
    <s v="Yes"/>
    <s v="No"/>
    <s v="0"/>
    <d v="2021-07-29T00:00:00"/>
    <d v="1899-12-30T16:54:47"/>
  </r>
  <r>
    <n v="5314"/>
    <s v="210000092592"/>
    <n v="60020933"/>
    <s v="Gourishankar Bhojappa Kore"/>
    <x v="11"/>
    <s v="Vadodara"/>
    <x v="414"/>
    <m/>
    <x v="30"/>
    <s v="Workmen"/>
    <s v="W5"/>
    <s v="Yes"/>
    <s v="Yes"/>
    <s v="Yes"/>
    <s v="Yes"/>
    <s v="Yes"/>
    <s v="Yes"/>
    <s v="No"/>
    <s v="0"/>
    <d v="2021-07-29T00:00:00"/>
    <d v="1899-12-30T17:31:00"/>
  </r>
  <r>
    <n v="5315"/>
    <s v="210000092757"/>
    <n v="60070294"/>
    <s v="Tejsingh Vasava J"/>
    <x v="11"/>
    <s v="Vadodara"/>
    <x v="415"/>
    <m/>
    <x v="33"/>
    <s v="Workmen"/>
    <s v="W5"/>
    <s v="Yes"/>
    <s v="Yes"/>
    <s v="Yes"/>
    <s v="Yes"/>
    <s v="Yes"/>
    <s v="Yes"/>
    <s v="No"/>
    <s v="0"/>
    <d v="2021-07-29T00:00:00"/>
    <d v="1899-12-30T19:25:42"/>
  </r>
  <r>
    <n v="5318"/>
    <s v="210000092616"/>
    <n v="60020603"/>
    <s v="Rajkaran Kacchi"/>
    <x v="11"/>
    <s v="Vadodara"/>
    <x v="433"/>
    <m/>
    <x v="23"/>
    <s v="Workmen"/>
    <s v="W5"/>
    <s v="Yes"/>
    <s v="Yes"/>
    <s v="Yes"/>
    <s v="Yes"/>
    <s v="Yes"/>
    <s v="Yes"/>
    <s v="No"/>
    <s v="0"/>
    <d v="2021-07-29T00:00:00"/>
    <d v="1899-12-30T17:44:42"/>
  </r>
  <r>
    <n v="5345"/>
    <s v="210000093034"/>
    <n v="60070087"/>
    <s v="Devendra Gamit Kumar"/>
    <x v="11"/>
    <s v="Vadodara"/>
    <x v="427"/>
    <m/>
    <x v="33"/>
    <s v="Workmen"/>
    <s v="W5"/>
    <s v="Yes"/>
    <s v="Yes"/>
    <s v="Yes"/>
    <s v="Yes"/>
    <s v="Yes"/>
    <s v="Yes"/>
    <s v="No"/>
    <s v="0"/>
    <d v="2021-07-30T00:00:00"/>
    <d v="1899-12-30T10:06:08"/>
  </r>
  <r>
    <n v="5351"/>
    <s v="210000093077"/>
    <n v="60020602"/>
    <s v="Govind Prasad Kushwaha"/>
    <x v="11"/>
    <s v="Vadodara"/>
    <x v="422"/>
    <m/>
    <x v="23"/>
    <s v="Workmen"/>
    <s v="W5"/>
    <s v="Yes"/>
    <s v="Yes"/>
    <s v="Yes"/>
    <s v="Yes"/>
    <s v="Yes"/>
    <s v="Yes"/>
    <s v="No"/>
    <s v="0"/>
    <d v="2021-07-30T00:00:00"/>
    <d v="1899-12-30T10:17:36"/>
  </r>
  <r>
    <n v="5353"/>
    <s v="210000093221"/>
    <n v="60070072"/>
    <s v="Jayeshkumar Gilater"/>
    <x v="11"/>
    <s v="Vadodara"/>
    <x v="415"/>
    <m/>
    <x v="33"/>
    <s v="Workmen"/>
    <s v="W5"/>
    <s v="Yes"/>
    <s v="Yes"/>
    <s v="Yes"/>
    <s v="Yes"/>
    <s v="Yes"/>
    <s v="Yes"/>
    <s v="No"/>
    <s v="0"/>
    <d v="2021-07-30T00:00:00"/>
    <d v="1899-12-30T10:59:58"/>
  </r>
  <r>
    <n v="5369"/>
    <s v="210000093855"/>
    <n v="60070289"/>
    <s v="Arjun Singh R Rathva"/>
    <x v="11"/>
    <s v="Vadodara"/>
    <x v="438"/>
    <m/>
    <x v="33"/>
    <s v="Workmen"/>
    <s v="W5"/>
    <s v="Yes"/>
    <s v="Yes"/>
    <s v="Yes"/>
    <s v="Yes"/>
    <s v="Yes"/>
    <s v="Yes"/>
    <s v="No"/>
    <s v="0"/>
    <d v="2021-07-30T00:00:00"/>
    <d v="1899-12-30T17:45:55"/>
  </r>
  <r>
    <n v="5372"/>
    <s v="210000093414"/>
    <n v="60020601"/>
    <s v="Joginda Patel"/>
    <x v="11"/>
    <s v="Vadodara"/>
    <x v="262"/>
    <m/>
    <x v="23"/>
    <s v="Workmen"/>
    <s v="W5"/>
    <s v="Yes"/>
    <s v="Yes"/>
    <s v="Yes"/>
    <s v="Yes"/>
    <s v="Yes"/>
    <s v="Yes"/>
    <s v="No"/>
    <s v="0"/>
    <d v="2021-07-30T00:00:00"/>
    <d v="1899-12-30T12:36:21"/>
  </r>
  <r>
    <n v="5373"/>
    <s v="210000093416"/>
    <n v="60070240"/>
    <s v="Arun Kumar Barik"/>
    <x v="11"/>
    <s v="Vadodara"/>
    <x v="262"/>
    <m/>
    <x v="23"/>
    <s v="Workmen"/>
    <s v="W5"/>
    <s v="Yes"/>
    <s v="Yes"/>
    <s v="Yes"/>
    <s v="Yes"/>
    <s v="Yes"/>
    <s v="Yes"/>
    <s v="No"/>
    <s v="0"/>
    <d v="2021-07-30T00:00:00"/>
    <d v="1899-12-30T12:39:21"/>
  </r>
  <r>
    <n v="5401"/>
    <s v="210000093856"/>
    <n v="60070272"/>
    <s v="Piyushkumar Mistry J"/>
    <x v="11"/>
    <s v="Vadodara"/>
    <x v="416"/>
    <m/>
    <x v="34"/>
    <s v="Workmen"/>
    <s v="W5"/>
    <s v="Yes"/>
    <s v="Yes"/>
    <s v="Yes"/>
    <s v="Yes"/>
    <s v="Yes"/>
    <s v="Yes"/>
    <s v="No"/>
    <s v="0"/>
    <d v="2021-07-30T00:00:00"/>
    <d v="1899-12-30T17:46:50"/>
  </r>
  <r>
    <n v="5402"/>
    <s v="210000093836"/>
    <n v="60070088"/>
    <s v="Chaudhari Kamlesh Kumar"/>
    <x v="11"/>
    <s v="Vadodara"/>
    <x v="416"/>
    <m/>
    <x v="34"/>
    <s v="Workmen"/>
    <s v="W5"/>
    <s v="Yes"/>
    <s v="Yes"/>
    <s v="Yes"/>
    <s v="Yes"/>
    <s v="Yes"/>
    <s v="Yes"/>
    <s v="No"/>
    <s v="0"/>
    <d v="2021-07-30T00:00:00"/>
    <d v="1899-12-30T17:47:28"/>
  </r>
  <r>
    <n v="5429"/>
    <s v="210000094626"/>
    <n v="60070246"/>
    <s v="Hemansu Kumar Patel G"/>
    <x v="11"/>
    <s v="Vadodara"/>
    <x v="442"/>
    <m/>
    <x v="35"/>
    <s v="Workmen"/>
    <s v="W5"/>
    <s v="Yes"/>
    <s v="Yes"/>
    <s v="Yes"/>
    <s v="Yes"/>
    <s v="Yes"/>
    <s v="Yes"/>
    <s v="No"/>
    <s v="0"/>
    <d v="2021-07-31T00:00:00"/>
    <d v="1899-12-30T17:01:57"/>
  </r>
  <r>
    <n v="5430"/>
    <s v="210000094388"/>
    <n v="60070077"/>
    <s v="Shrimali Vijaykumar"/>
    <x v="11"/>
    <s v="Vadodara"/>
    <x v="436"/>
    <m/>
    <x v="33"/>
    <s v="Workmen"/>
    <s v="W5"/>
    <s v="Yes"/>
    <s v="Yes"/>
    <s v="Yes"/>
    <s v="Yes"/>
    <s v="Yes"/>
    <s v="Yes"/>
    <s v="No"/>
    <s v="0"/>
    <d v="2021-07-31T00:00:00"/>
    <d v="1899-12-30T14:05:19"/>
  </r>
  <r>
    <n v="5450"/>
    <s v="210000094728"/>
    <n v="60070247"/>
    <s v="Ronakkumar Chavda"/>
    <x v="11"/>
    <s v="Vadodara"/>
    <x v="438"/>
    <m/>
    <x v="33"/>
    <s v="Workmen"/>
    <s v="W5"/>
    <s v="Yes"/>
    <s v="Yes"/>
    <s v="Yes"/>
    <s v="Yes"/>
    <s v="Yes"/>
    <s v="Yes"/>
    <s v="No"/>
    <s v="0"/>
    <d v="2021-07-31T00:00:00"/>
    <d v="1899-12-30T20:35:58"/>
  </r>
  <r>
    <n v="5452"/>
    <s v="210000094570"/>
    <n v="60070078"/>
    <s v="Raval Rajkumar Laljibhai"/>
    <x v="11"/>
    <s v="Vadodara"/>
    <x v="436"/>
    <m/>
    <x v="33"/>
    <s v="Workmen"/>
    <s v="W5"/>
    <s v="Yes"/>
    <s v="Yes"/>
    <s v="Yes"/>
    <s v="Yes"/>
    <s v="Yes"/>
    <s v="Yes"/>
    <s v="No"/>
    <s v="0"/>
    <d v="2021-07-31T00:00:00"/>
    <d v="1899-12-30T16:07:34"/>
  </r>
  <r>
    <n v="5508"/>
    <s v="210000079917"/>
    <n v="60070305"/>
    <s v="Lokesh Chourasia"/>
    <x v="11"/>
    <s v="Vadodara"/>
    <x v="413"/>
    <m/>
    <x v="33"/>
    <s v="Workmen"/>
    <s v="W6"/>
    <s v="Yes"/>
    <s v="Yes"/>
    <s v="Yes"/>
    <s v="Yes"/>
    <s v="Yes"/>
    <s v="Yes"/>
    <s v="No"/>
    <s v="0"/>
    <d v="2021-07-06T00:00:00"/>
    <d v="1899-12-30T16:28:30"/>
  </r>
  <r>
    <n v="5522"/>
    <s v="210000083106"/>
    <n v="60070139"/>
    <s v="Ganeshkumar Damor M"/>
    <x v="11"/>
    <s v="Vadodara"/>
    <x v="413"/>
    <m/>
    <x v="33"/>
    <s v="Workmen"/>
    <s v="W6"/>
    <s v="Yes"/>
    <s v="Yes"/>
    <s v="Yes"/>
    <s v="Yes"/>
    <s v="Yes"/>
    <s v="Yes"/>
    <s v="No"/>
    <s v="0"/>
    <d v="2021-07-15T00:00:00"/>
    <d v="1899-12-30T12:41:00"/>
  </r>
  <r>
    <n v="5525"/>
    <s v="210000083121"/>
    <n v="60020627"/>
    <s v="Rajbhan Singh Patel"/>
    <x v="11"/>
    <s v="Vadodara"/>
    <x v="428"/>
    <m/>
    <x v="23"/>
    <s v="Workmen"/>
    <s v="W6"/>
    <s v="Yes"/>
    <s v="Yes"/>
    <s v="Yes"/>
    <s v="Yes"/>
    <s v="Yes"/>
    <s v="Yes"/>
    <s v="No"/>
    <s v="0"/>
    <d v="2021-07-15T00:00:00"/>
    <d v="1899-12-30T12:34:30"/>
  </r>
  <r>
    <n v="5531"/>
    <s v="210000083875"/>
    <n v="60020668"/>
    <s v="Ganesh Kallapa Khorate"/>
    <x v="11"/>
    <s v="Vadodara"/>
    <x v="414"/>
    <m/>
    <x v="30"/>
    <s v="Workmen"/>
    <s v="W6"/>
    <s v="Yes"/>
    <s v="Yes"/>
    <s v="Yes"/>
    <s v="Yes"/>
    <s v="Yes"/>
    <s v="Yes"/>
    <s v="No"/>
    <s v="0"/>
    <d v="2021-07-17T00:00:00"/>
    <d v="1899-12-30T17:08:29"/>
  </r>
  <r>
    <n v="5547"/>
    <s v="210000086536"/>
    <n v="60020680"/>
    <s v="Prajapati Suchitbhai"/>
    <x v="11"/>
    <s v="Vadodara"/>
    <x v="417"/>
    <m/>
    <x v="33"/>
    <s v="Workmen"/>
    <s v="W6"/>
    <s v="Yes"/>
    <s v="Yes"/>
    <s v="Yes"/>
    <s v="Yes"/>
    <s v="Yes"/>
    <s v="Yes"/>
    <s v="No"/>
    <s v="0"/>
    <d v="2021-07-23T00:00:00"/>
    <d v="1899-12-30T22:48:12"/>
  </r>
  <r>
    <n v="5567"/>
    <s v="210000087956"/>
    <n v="60020664"/>
    <s v="Bharatbhai Dantani A"/>
    <x v="11"/>
    <s v="Vadodara"/>
    <x v="425"/>
    <m/>
    <x v="33"/>
    <s v="Workmen"/>
    <s v="W6"/>
    <s v="Yes"/>
    <s v="Yes"/>
    <s v="Yes"/>
    <s v="Yes"/>
    <s v="Yes"/>
    <s v="Yes"/>
    <s v="No"/>
    <s v="0"/>
    <d v="2021-07-26T00:00:00"/>
    <d v="1899-12-30T14:52:48"/>
  </r>
  <r>
    <n v="5607"/>
    <s v="210000090348"/>
    <n v="60020440"/>
    <s v="Shyamraj Godale"/>
    <x v="11"/>
    <s v="Vadodara"/>
    <x v="418"/>
    <m/>
    <x v="23"/>
    <s v="Workmen"/>
    <s v="W6"/>
    <s v="Yes"/>
    <s v="Yes"/>
    <s v="Yes"/>
    <s v="Yes"/>
    <s v="Yes"/>
    <s v="Yes"/>
    <s v="No"/>
    <s v="0"/>
    <d v="2021-07-28T00:00:00"/>
    <d v="1899-12-30T11:30:21"/>
  </r>
  <r>
    <n v="5609"/>
    <s v="210000090545"/>
    <n v="60070019"/>
    <s v="Pradeep Rajput Kumar"/>
    <x v="11"/>
    <s v="Vadodara"/>
    <x v="441"/>
    <m/>
    <x v="33"/>
    <s v="Workmen"/>
    <s v="W6"/>
    <s v="Yes"/>
    <s v="Yes"/>
    <s v="Yes"/>
    <s v="Yes"/>
    <s v="Yes"/>
    <s v="Yes"/>
    <s v="No"/>
    <s v="0"/>
    <d v="2021-07-28T00:00:00"/>
    <d v="1899-12-30T12:28:02"/>
  </r>
  <r>
    <n v="5610"/>
    <s v="210000090547"/>
    <n v="60070016"/>
    <s v="Amit Kumar Chaudhary"/>
    <x v="11"/>
    <s v="Vadodara"/>
    <x v="441"/>
    <m/>
    <x v="33"/>
    <s v="Workmen"/>
    <s v="W6"/>
    <s v="Yes"/>
    <s v="Yes"/>
    <s v="Yes"/>
    <s v="Yes"/>
    <s v="Yes"/>
    <s v="Yes"/>
    <s v="No"/>
    <s v="0"/>
    <d v="2021-07-28T00:00:00"/>
    <d v="1899-12-30T12:31:50"/>
  </r>
  <r>
    <n v="5614"/>
    <s v="210000090409"/>
    <n v="60020667"/>
    <s v="Pradeep K Rokde"/>
    <x v="11"/>
    <s v="Vadodara"/>
    <x v="433"/>
    <m/>
    <x v="23"/>
    <s v="Workmen"/>
    <s v="W6"/>
    <s v="Yes"/>
    <s v="Yes"/>
    <s v="Yes"/>
    <s v="Yes"/>
    <s v="Yes"/>
    <s v="Yes"/>
    <s v="No"/>
    <s v="0"/>
    <d v="2021-07-28T00:00:00"/>
    <d v="1899-12-30T11:45:44"/>
  </r>
  <r>
    <n v="5621"/>
    <s v="210000090548"/>
    <n v="60070020"/>
    <s v="Mahavir Sinh Parmar"/>
    <x v="11"/>
    <s v="Vadodara"/>
    <x v="441"/>
    <m/>
    <x v="33"/>
    <s v="Workmen"/>
    <s v="W6"/>
    <s v="Yes"/>
    <s v="Yes"/>
    <s v="Yes"/>
    <s v="Yes"/>
    <s v="Yes"/>
    <s v="Yes"/>
    <s v="No"/>
    <s v="0"/>
    <d v="2021-07-28T00:00:00"/>
    <d v="1899-12-30T12:33:30"/>
  </r>
  <r>
    <n v="5629"/>
    <s v="210000091291"/>
    <n v="60020740"/>
    <s v="Shivlal Kushwaha"/>
    <x v="11"/>
    <s v="Vadodara"/>
    <x v="421"/>
    <m/>
    <x v="23"/>
    <s v="Workmen"/>
    <s v="W6"/>
    <s v="Yes"/>
    <s v="Yes"/>
    <s v="Yes"/>
    <s v="Yes"/>
    <s v="Yes"/>
    <s v="Yes"/>
    <s v="No"/>
    <s v="0"/>
    <d v="2021-07-28T00:00:00"/>
    <d v="1899-12-30T17:58:05"/>
  </r>
  <r>
    <n v="5636"/>
    <s v="210000091301"/>
    <n v="60070023"/>
    <s v="Kanjariya Rajesh"/>
    <x v="11"/>
    <s v="Vadodara"/>
    <x v="445"/>
    <m/>
    <x v="33"/>
    <s v="Workmen"/>
    <s v="W6"/>
    <s v="Yes"/>
    <s v="Yes"/>
    <s v="Yes"/>
    <s v="Yes"/>
    <s v="Yes"/>
    <s v="Yes"/>
    <s v="No"/>
    <s v="0"/>
    <d v="2021-07-28T00:00:00"/>
    <d v="1899-12-30T18:02:02"/>
  </r>
  <r>
    <n v="5647"/>
    <s v="210000091987"/>
    <n v="60020751"/>
    <s v="Yuvraj ."/>
    <x v="11"/>
    <s v="Vadodara"/>
    <x v="431"/>
    <m/>
    <x v="23"/>
    <s v="Workmen"/>
    <s v="W6"/>
    <s v="Yes"/>
    <s v="Yes"/>
    <s v="Yes"/>
    <s v="Yes"/>
    <s v="Yes"/>
    <s v="Yes"/>
    <s v="No"/>
    <s v="0"/>
    <d v="2021-07-29T00:00:00"/>
    <d v="1899-12-30T12:06:28"/>
  </r>
  <r>
    <n v="5651"/>
    <s v="210000091888"/>
    <n v="60070027"/>
    <s v="Anil Kumar Prajapati"/>
    <x v="11"/>
    <s v="Vadodara"/>
    <x v="451"/>
    <m/>
    <x v="33"/>
    <s v="Workmen"/>
    <s v="W6"/>
    <s v="Yes"/>
    <s v="Yes"/>
    <s v="Yes"/>
    <s v="Yes"/>
    <s v="Yes"/>
    <s v="Yes"/>
    <s v="No"/>
    <s v="0"/>
    <d v="2021-07-29T00:00:00"/>
    <d v="1899-12-30T11:32:59"/>
  </r>
  <r>
    <n v="5652"/>
    <s v="210000091916"/>
    <n v="60020639"/>
    <s v="Dnyaneshwar V Gajakosh"/>
    <x v="11"/>
    <s v="Vadodara"/>
    <x v="445"/>
    <m/>
    <x v="33"/>
    <s v="Workmen"/>
    <s v="W6"/>
    <s v="Yes"/>
    <s v="Yes"/>
    <s v="Yes"/>
    <s v="Yes"/>
    <s v="Yes"/>
    <s v="Yes"/>
    <s v="No"/>
    <s v="0"/>
    <d v="2021-07-29T00:00:00"/>
    <d v="1899-12-30T11:42:46"/>
  </r>
  <r>
    <n v="5653"/>
    <s v="210000091827"/>
    <n v="60020669"/>
    <s v="Jignesh Kumar Parmar"/>
    <x v="11"/>
    <s v="Vadodara"/>
    <x v="441"/>
    <m/>
    <x v="33"/>
    <s v="Workmen"/>
    <s v="W6"/>
    <s v="Yes"/>
    <s v="Yes"/>
    <s v="Yes"/>
    <s v="Yes"/>
    <s v="Yes"/>
    <s v="Yes"/>
    <s v="No"/>
    <s v="0"/>
    <d v="2021-07-29T00:00:00"/>
    <d v="1899-12-30T10:58:27"/>
  </r>
  <r>
    <n v="5654"/>
    <s v="210000092036"/>
    <n v="60020749"/>
    <s v="Mahendra Kumar Namdeo"/>
    <x v="11"/>
    <s v="Vadodara"/>
    <x v="431"/>
    <m/>
    <x v="23"/>
    <s v="Workmen"/>
    <s v="W6"/>
    <s v="Yes"/>
    <s v="Yes"/>
    <s v="Yes"/>
    <s v="Yes"/>
    <s v="Yes"/>
    <s v="Yes"/>
    <s v="No"/>
    <s v="0"/>
    <d v="2021-07-29T00:00:00"/>
    <d v="1899-12-30T12:20:44"/>
  </r>
  <r>
    <n v="5658"/>
    <s v="210000092092"/>
    <n v="60070013"/>
    <s v="Narendra Mandloi"/>
    <x v="11"/>
    <s v="Vadodara"/>
    <x v="421"/>
    <m/>
    <x v="23"/>
    <s v="Workmen"/>
    <s v="W6"/>
    <s v="Yes"/>
    <s v="Yes"/>
    <s v="Yes"/>
    <s v="Yes"/>
    <s v="Yes"/>
    <s v="Yes"/>
    <s v="No"/>
    <s v="0"/>
    <d v="2021-07-29T00:00:00"/>
    <d v="1899-12-30T12:43:04"/>
  </r>
  <r>
    <n v="5660"/>
    <s v="210000092340"/>
    <n v="60070011"/>
    <s v="Arjun Kumar Dewangan"/>
    <x v="11"/>
    <s v="Vadodara"/>
    <x v="433"/>
    <m/>
    <x v="23"/>
    <s v="Workmen"/>
    <s v="W6"/>
    <s v="Yes"/>
    <s v="Yes"/>
    <s v="Yes"/>
    <s v="Yes"/>
    <s v="Yes"/>
    <s v="Yes"/>
    <s v="No"/>
    <s v="0"/>
    <d v="2021-07-29T00:00:00"/>
    <d v="1899-12-30T15:47:43"/>
  </r>
  <r>
    <n v="5661"/>
    <s v="210000092553"/>
    <n v="60025106"/>
    <s v="Prakash Balkrishna Rane"/>
    <x v="11"/>
    <s v="Vadodara"/>
    <x v="414"/>
    <m/>
    <x v="30"/>
    <s v="Workmen"/>
    <s v="W6"/>
    <s v="Yes"/>
    <s v="Yes"/>
    <s v="Yes"/>
    <s v="Yes"/>
    <s v="Yes"/>
    <s v="Yes"/>
    <s v="No"/>
    <s v="0"/>
    <d v="2021-07-29T00:00:00"/>
    <d v="1899-12-30T17:15:48"/>
  </r>
  <r>
    <n v="5664"/>
    <s v="210000092576"/>
    <n v="60020745"/>
    <s v="Laxmikant Damodar Samrutwar"/>
    <x v="11"/>
    <s v="Vadodara"/>
    <x v="414"/>
    <m/>
    <x v="30"/>
    <s v="Workmen"/>
    <s v="W6"/>
    <s v="Yes"/>
    <s v="Yes"/>
    <s v="Yes"/>
    <s v="Yes"/>
    <s v="Yes"/>
    <s v="Yes"/>
    <s v="No"/>
    <s v="0"/>
    <d v="2021-07-29T00:00:00"/>
    <d v="1899-12-30T17:25:19"/>
  </r>
  <r>
    <n v="5669"/>
    <s v="210000092575"/>
    <n v="60020620"/>
    <s v="Vilas Pandurang Mohite"/>
    <x v="11"/>
    <s v="Vadodara"/>
    <x v="414"/>
    <m/>
    <x v="30"/>
    <s v="Workmen"/>
    <s v="W6"/>
    <s v="Yes"/>
    <s v="Yes"/>
    <s v="Yes"/>
    <s v="Yes"/>
    <s v="Yes"/>
    <s v="Yes"/>
    <s v="No"/>
    <s v="0"/>
    <d v="2021-07-29T00:00:00"/>
    <d v="1899-12-30T17:24:10"/>
  </r>
  <r>
    <n v="5674"/>
    <s v="210000093062"/>
    <n v="60070021"/>
    <s v="Odedara Nagaji"/>
    <x v="11"/>
    <s v="Vadodara"/>
    <x v="427"/>
    <m/>
    <x v="33"/>
    <s v="Workmen"/>
    <s v="W6"/>
    <s v="Yes"/>
    <s v="Yes"/>
    <s v="Yes"/>
    <s v="Yes"/>
    <s v="Yes"/>
    <s v="Yes"/>
    <s v="No"/>
    <s v="0"/>
    <d v="2021-07-30T00:00:00"/>
    <d v="1899-12-30T10:11:01"/>
  </r>
  <r>
    <n v="5676"/>
    <s v="210000093272"/>
    <n v="60070012"/>
    <s v="Rahul Kumar Soni"/>
    <x v="11"/>
    <s v="Vadodara"/>
    <x v="423"/>
    <m/>
    <x v="23"/>
    <s v="Workmen"/>
    <s v="W6"/>
    <s v="Yes"/>
    <s v="Yes"/>
    <s v="Yes"/>
    <s v="Yes"/>
    <s v="Yes"/>
    <s v="Yes"/>
    <s v="No"/>
    <s v="0"/>
    <d v="2021-07-30T00:00:00"/>
    <d v="1899-12-30T11:14:36"/>
  </r>
  <r>
    <n v="5681"/>
    <s v="210000093036"/>
    <n v="60070017"/>
    <s v="Babubhai Mothaliya"/>
    <x v="11"/>
    <s v="Vadodara"/>
    <x v="427"/>
    <m/>
    <x v="33"/>
    <s v="Workmen"/>
    <s v="W6"/>
    <s v="Yes"/>
    <s v="Yes"/>
    <s v="Yes"/>
    <s v="Yes"/>
    <s v="Yes"/>
    <s v="Yes"/>
    <s v="No"/>
    <s v="0"/>
    <d v="2021-07-30T00:00:00"/>
    <d v="1899-12-30T10:07:19"/>
  </r>
  <r>
    <n v="5685"/>
    <s v="210000093822"/>
    <n v="60070022"/>
    <s v="Rocky Panchigar"/>
    <x v="11"/>
    <s v="Vadodara"/>
    <x v="416"/>
    <m/>
    <x v="34"/>
    <s v="Workmen"/>
    <s v="W6"/>
    <s v="Yes"/>
    <s v="Yes"/>
    <s v="Yes"/>
    <s v="Yes"/>
    <s v="Yes"/>
    <s v="Yes"/>
    <s v="No"/>
    <s v="0"/>
    <d v="2021-07-30T00:00:00"/>
    <d v="1899-12-30T17:17:52"/>
  </r>
  <r>
    <n v="5688"/>
    <s v="210000093968"/>
    <n v="60020739"/>
    <s v="Leeladhar Sonare"/>
    <x v="11"/>
    <s v="Vadodara"/>
    <x v="429"/>
    <m/>
    <x v="23"/>
    <s v="Workmen"/>
    <s v="W6"/>
    <s v="Yes"/>
    <s v="Yes"/>
    <s v="Yes"/>
    <s v="Yes"/>
    <s v="Yes"/>
    <s v="Yes"/>
    <s v="No"/>
    <s v="0"/>
    <d v="2021-07-30T00:00:00"/>
    <d v="1899-12-30T20:36:43"/>
  </r>
  <r>
    <n v="5691"/>
    <s v="210000093422"/>
    <n v="60020786"/>
    <s v="Jaydip Garasiya"/>
    <x v="11"/>
    <s v="Vadodara"/>
    <x v="427"/>
    <m/>
    <x v="33"/>
    <s v="Workmen"/>
    <s v="W6"/>
    <s v="Yes"/>
    <s v="Yes"/>
    <s v="Yes"/>
    <s v="Yes"/>
    <s v="Yes"/>
    <s v="Yes"/>
    <s v="No"/>
    <s v="0"/>
    <d v="2021-07-30T00:00:00"/>
    <d v="1899-12-30T12:38:49"/>
  </r>
  <r>
    <n v="5696"/>
    <s v="210000093672"/>
    <n v="60070018"/>
    <s v="Patel Sunilbhai"/>
    <x v="11"/>
    <s v="Vadodara"/>
    <x v="441"/>
    <m/>
    <x v="33"/>
    <s v="Workmen"/>
    <s v="W6"/>
    <s v="Yes"/>
    <s v="Yes"/>
    <s v="Yes"/>
    <s v="Yes"/>
    <s v="Yes"/>
    <s v="Yes"/>
    <s v="No"/>
    <s v="0"/>
    <d v="2021-07-30T00:00:00"/>
    <d v="1899-12-30T16:01:10"/>
  </r>
  <r>
    <n v="5700"/>
    <s v="210000093447"/>
    <n v="60070304"/>
    <s v="Yogendra Rathod"/>
    <x v="11"/>
    <s v="Vadodara"/>
    <x v="413"/>
    <m/>
    <x v="33"/>
    <s v="Workmen"/>
    <s v="W6"/>
    <s v="Yes"/>
    <s v="Yes"/>
    <s v="Yes"/>
    <s v="Yes"/>
    <s v="Yes"/>
    <s v="Yes"/>
    <s v="No"/>
    <s v="0"/>
    <d v="2021-07-30T00:00:00"/>
    <d v="1899-12-30T12:56:43"/>
  </r>
  <r>
    <n v="5717"/>
    <s v="210000094439"/>
    <n v="60070014"/>
    <s v="Manishkumar Rathod"/>
    <x v="11"/>
    <s v="Vadodara"/>
    <x v="436"/>
    <m/>
    <x v="33"/>
    <s v="Workmen"/>
    <s v="W6"/>
    <s v="Yes"/>
    <s v="Yes"/>
    <s v="Yes"/>
    <s v="Yes"/>
    <s v="Yes"/>
    <s v="Yes"/>
    <s v="No"/>
    <s v="0"/>
    <d v="2021-07-31T00:00:00"/>
    <d v="1899-12-30T13:51:23"/>
  </r>
  <r>
    <n v="5719"/>
    <s v="210000094535"/>
    <n v="60070024"/>
    <s v="Nakum Ketanbhai Manubhai"/>
    <x v="11"/>
    <s v="Vadodara"/>
    <x v="449"/>
    <m/>
    <x v="33"/>
    <s v="Workmen"/>
    <s v="W6"/>
    <s v="Yes"/>
    <s v="Yes"/>
    <s v="Yes"/>
    <s v="Yes"/>
    <s v="Yes"/>
    <s v="Yes"/>
    <s v="No"/>
    <s v="0"/>
    <d v="2021-07-31T00:00:00"/>
    <d v="1899-12-30T15:34:26"/>
  </r>
  <r>
    <n v="5739"/>
    <s v="210000096817"/>
    <n v="60070015"/>
    <s v="Arpan Kumar Patel"/>
    <x v="11"/>
    <s v="Vadodara"/>
    <x v="415"/>
    <m/>
    <x v="33"/>
    <s v="Workmen"/>
    <s v="W6"/>
    <s v="Yes"/>
    <s v="Yes"/>
    <s v="Yes"/>
    <s v="Yes"/>
    <s v="Yes"/>
    <s v="Yes"/>
    <s v="No"/>
    <s v="0"/>
    <d v="2021-08-07T00:00:00"/>
    <d v="1899-12-30T13:46:38"/>
  </r>
  <r>
    <n v="5779"/>
    <s v="210000091394"/>
    <n v="60020500"/>
    <s v="Koushik Kr Chowkse"/>
    <x v="11"/>
    <s v="Vadodara"/>
    <x v="414"/>
    <m/>
    <x v="30"/>
    <s v="Workmen"/>
    <s v="W7"/>
    <s v="Yes"/>
    <s v="Yes"/>
    <s v="Yes"/>
    <s v="Yes"/>
    <s v="Yes"/>
    <s v="Yes"/>
    <s v="No"/>
    <s v="0"/>
    <d v="2021-07-28T00:00:00"/>
    <d v="1899-12-30T19:18:35"/>
  </r>
  <r>
    <n v="5869"/>
    <s v="210000092547"/>
    <n v="60020412"/>
    <s v="P B Solanki"/>
    <x v="11"/>
    <s v="Vadodara"/>
    <x v="415"/>
    <m/>
    <x v="33"/>
    <s v="Workmen"/>
    <s v="W9"/>
    <s v="Yes"/>
    <s v="Yes"/>
    <s v="Yes"/>
    <s v="Yes"/>
    <s v="Yes"/>
    <s v="Yes"/>
    <s v="No"/>
    <s v="0"/>
    <d v="2021-07-29T00:00:00"/>
    <d v="1899-12-30T17:20:50"/>
  </r>
  <r>
    <n v="5885"/>
    <s v="210000094098"/>
    <n v="60020349"/>
    <s v="Mandiram Muniswami"/>
    <x v="11"/>
    <s v="Vadodara"/>
    <x v="438"/>
    <m/>
    <x v="33"/>
    <s v="Workmen"/>
    <s v="W9"/>
    <s v="Yes"/>
    <s v="Yes"/>
    <s v="Yes"/>
    <s v="Yes"/>
    <s v="Yes"/>
    <s v="Yes"/>
    <s v="No"/>
    <s v="0"/>
    <d v="2021-07-31T00:00:00"/>
    <d v="1899-12-30T09:19:57"/>
  </r>
  <r>
    <n v="5941"/>
    <s v="210000090139"/>
    <n v="60002008"/>
    <s v="Smriti Garg"/>
    <x v="11"/>
    <s v="Vadodara"/>
    <x v="418"/>
    <m/>
    <x v="23"/>
    <s v="Executives"/>
    <s v="E5"/>
    <s v="Yes"/>
    <s v="Yes"/>
    <s v="Yes"/>
    <s v="Yes"/>
    <s v="Yes"/>
    <s v="Yes"/>
    <s v="Yes"/>
    <s v="100358367330"/>
    <d v="2021-07-28T00:00:00"/>
    <d v="1899-12-30T10:36:49"/>
  </r>
  <r>
    <n v="5962"/>
    <s v="210000083604"/>
    <n v="60002659"/>
    <s v="Chandra Bhushan Singh"/>
    <x v="11"/>
    <s v="Vadodara"/>
    <x v="413"/>
    <m/>
    <x v="33"/>
    <s v="Executives"/>
    <s v="E5"/>
    <s v="Yes"/>
    <s v="Yes"/>
    <s v="Yes"/>
    <s v="Yes"/>
    <s v="Yes"/>
    <s v="Yes"/>
    <s v="Yes"/>
    <s v="110007354210"/>
    <d v="2021-07-16T00:00:00"/>
    <d v="1899-12-30T16:25:49"/>
  </r>
  <r>
    <n v="5963"/>
    <s v="210000092201"/>
    <n v="60020903"/>
    <s v="Brijesh Gavali"/>
    <x v="11"/>
    <s v="Vadodara"/>
    <x v="434"/>
    <m/>
    <x v="30"/>
    <s v="Executives"/>
    <s v="E5"/>
    <s v="Yes"/>
    <s v="Yes"/>
    <s v="Yes"/>
    <s v="Yes"/>
    <s v="Yes"/>
    <s v="Yes"/>
    <s v="Yes"/>
    <s v="110007358497"/>
    <d v="2021-07-29T00:00:00"/>
    <d v="1899-12-30T14:15:13"/>
  </r>
  <r>
    <n v="5964"/>
    <s v="210000085777"/>
    <n v="60001228"/>
    <s v="Sanjoy Das"/>
    <x v="11"/>
    <s v="Vadodara"/>
    <x v="413"/>
    <m/>
    <x v="33"/>
    <s v="Executives"/>
    <s v="E7"/>
    <s v="Yes"/>
    <s v="Yes"/>
    <s v="Yes"/>
    <s v="Yes"/>
    <s v="Yes"/>
    <s v="Yes"/>
    <s v="Yes"/>
    <s v="110007365806"/>
    <d v="2021-07-22T00:00:00"/>
    <d v="1899-12-30T19:29:42"/>
  </r>
  <r>
    <n v="5996"/>
    <s v="210000083059"/>
    <n v="60020638"/>
    <s v="Nilesh B P Singh"/>
    <x v="11"/>
    <s v="Vadodara"/>
    <x v="428"/>
    <m/>
    <x v="23"/>
    <s v="Workmen"/>
    <s v="W6"/>
    <s v="Yes"/>
    <s v="Yes"/>
    <s v="Yes"/>
    <s v="Yes"/>
    <s v="Yes"/>
    <s v="Yes"/>
    <s v="Yes"/>
    <s v="110017352903"/>
    <d v="2021-07-15T00:00:00"/>
    <d v="1899-12-30T12:19:33"/>
  </r>
  <r>
    <n v="5997"/>
    <s v="210000091533"/>
    <n v="60070222"/>
    <s v="Irfan Akhtar"/>
    <x v="11"/>
    <s v="Vadodara"/>
    <x v="428"/>
    <m/>
    <x v="23"/>
    <s v="Supervisors"/>
    <s v="S4"/>
    <s v="Yes"/>
    <s v="Yes"/>
    <s v="Yes"/>
    <s v="Yes"/>
    <s v="Yes"/>
    <s v="Yes"/>
    <s v="No"/>
    <s v="110017354215"/>
    <d v="2021-07-28T00:00:00"/>
    <d v="1899-12-30T23:15:17"/>
  </r>
  <r>
    <n v="5999"/>
    <s v="210000082709"/>
    <n v="60002179"/>
    <s v="Abhinav Kumar Verma"/>
    <x v="11"/>
    <s v="Vadodara"/>
    <x v="413"/>
    <m/>
    <x v="33"/>
    <s v="Executives"/>
    <s v="E6"/>
    <s v="Yes"/>
    <s v="Yes"/>
    <s v="Yes"/>
    <s v="Yes"/>
    <s v="Yes"/>
    <s v="Yes"/>
    <s v="Yes"/>
    <s v="110017369264"/>
    <d v="2021-07-14T00:00:00"/>
    <d v="1899-12-30T12:10:47"/>
  </r>
  <r>
    <n v="6015"/>
    <s v="210000085827"/>
    <n v="60002119"/>
    <s v="Chetan Madhwani"/>
    <x v="11"/>
    <s v="Vadodara"/>
    <x v="418"/>
    <m/>
    <x v="23"/>
    <s v="Executives"/>
    <s v="E6"/>
    <s v="Yes"/>
    <s v="Yes"/>
    <s v="Yes"/>
    <s v="Yes"/>
    <s v="Yes"/>
    <s v="Yes"/>
    <s v="Yes"/>
    <s v="110017896527"/>
    <d v="2021-07-22T00:00:00"/>
    <d v="1899-12-30T23:10:23"/>
  </r>
  <r>
    <n v="6028"/>
    <s v="210000092238"/>
    <n v="60000940"/>
    <s v="Anand Dubey"/>
    <x v="11"/>
    <s v="Vadodara"/>
    <x v="413"/>
    <m/>
    <x v="33"/>
    <s v="Executives"/>
    <s v="E8"/>
    <s v="Yes"/>
    <s v="Yes"/>
    <s v="Yes"/>
    <s v="Yes"/>
    <s v="Yes"/>
    <s v="Yes"/>
    <s v="Yes"/>
    <s v="110027220294"/>
    <d v="2021-07-29T00:00:00"/>
    <d v="1899-12-30T14:56:32"/>
  </r>
  <r>
    <n v="6029"/>
    <s v="210000089707"/>
    <n v="60002279"/>
    <s v="Vanessa Garhwal"/>
    <x v="11"/>
    <s v="Vadodara"/>
    <x v="445"/>
    <m/>
    <x v="33"/>
    <s v="Executives"/>
    <s v="E5"/>
    <s v="Yes"/>
    <s v="Yes"/>
    <s v="Yes"/>
    <s v="Yes"/>
    <s v="Yes"/>
    <s v="Yes"/>
    <s v="Yes"/>
    <s v="110027283475"/>
    <d v="2021-07-27T00:00:00"/>
    <d v="1899-12-30T18:18:30"/>
  </r>
  <r>
    <n v="6045"/>
    <s v="210000088260"/>
    <n v="60015080"/>
    <s v="P K Sahoo"/>
    <x v="11"/>
    <s v="Vadodara"/>
    <x v="433"/>
    <m/>
    <x v="23"/>
    <s v="Executives"/>
    <s v="E7"/>
    <s v="Yes"/>
    <s v="Yes"/>
    <s v="Yes"/>
    <s v="Yes"/>
    <s v="Yes"/>
    <s v="Yes"/>
    <s v="Yes"/>
    <s v="110027891092"/>
    <d v="2021-07-26T00:00:00"/>
    <d v="1899-12-30T17:08:35"/>
  </r>
  <r>
    <n v="6046"/>
    <s v="210000092150"/>
    <n v="60001352"/>
    <s v="Vimal Kumar Pandey"/>
    <x v="11"/>
    <s v="Vadodara"/>
    <x v="447"/>
    <m/>
    <x v="33"/>
    <s v="Executives"/>
    <s v="E4"/>
    <s v="Yes"/>
    <s v="Yes"/>
    <s v="Yes"/>
    <s v="Yes"/>
    <s v="Yes"/>
    <s v="Yes"/>
    <s v="Yes"/>
    <s v="110027891657"/>
    <d v="2021-07-29T00:00:00"/>
    <d v="1899-12-30T13:54:22"/>
  </r>
  <r>
    <n v="6052"/>
    <s v="210000089459"/>
    <n v="60070358"/>
    <s v="Jay Singh"/>
    <x v="11"/>
    <s v="Vadodara"/>
    <x v="433"/>
    <m/>
    <x v="23"/>
    <s v="Workmen"/>
    <s v="W4"/>
    <s v="Yes"/>
    <s v="Yes"/>
    <s v="Yes"/>
    <s v="Yes"/>
    <s v="Yes"/>
    <s v="Yes"/>
    <s v="Yes"/>
    <s v="110037175543"/>
    <d v="2021-07-27T00:00:00"/>
    <d v="1899-12-30T16:29:26"/>
  </r>
  <r>
    <n v="6057"/>
    <s v="210000090357"/>
    <n v="60070214"/>
    <s v="Saurabh Dubey"/>
    <x v="11"/>
    <s v="Vadodara"/>
    <x v="417"/>
    <m/>
    <x v="33"/>
    <s v="Supervisors"/>
    <s v="S4"/>
    <s v="Yes"/>
    <s v="Yes"/>
    <s v="Yes"/>
    <s v="Yes"/>
    <s v="Yes"/>
    <s v="Yes"/>
    <s v="Yes"/>
    <s v="110037344086"/>
    <d v="2021-07-28T00:00:00"/>
    <d v="1899-12-30T11:30:26"/>
  </r>
  <r>
    <n v="6063"/>
    <s v="210000080883"/>
    <n v="60004046"/>
    <s v="Jay Girishkumar Acharya"/>
    <x v="11"/>
    <s v="Vadodara"/>
    <x v="413"/>
    <m/>
    <x v="33"/>
    <s v="Executives"/>
    <s v="E3"/>
    <s v="Yes"/>
    <s v="Yes"/>
    <s v="Yes"/>
    <s v="Yes"/>
    <s v="Yes"/>
    <s v="Yes"/>
    <s v="Yes"/>
    <s v="110037598946"/>
    <d v="2021-07-09T00:00:00"/>
    <d v="1899-12-30T06:29:00"/>
  </r>
  <r>
    <n v="6065"/>
    <s v="210000091913"/>
    <n v="60001946"/>
    <s v="Rajesh Singh"/>
    <x v="11"/>
    <s v="Vadodara"/>
    <x v="413"/>
    <m/>
    <x v="33"/>
    <s v="Executives"/>
    <s v="E7"/>
    <s v="Yes"/>
    <s v="Yes"/>
    <s v="Yes"/>
    <s v="Yes"/>
    <s v="Yes"/>
    <s v="Yes"/>
    <s v="Yes"/>
    <s v="110037620119"/>
    <d v="2021-07-29T00:00:00"/>
    <d v="1899-12-30T11:36:21"/>
  </r>
  <r>
    <n v="6083"/>
    <s v="210000079226"/>
    <n v="60021083"/>
    <s v="Aji V V"/>
    <x v="11"/>
    <s v="Vadodara"/>
    <x v="413"/>
    <m/>
    <x v="33"/>
    <s v="Executives"/>
    <s v="E6"/>
    <s v="Yes"/>
    <s v="Yes"/>
    <s v="Yes"/>
    <s v="Yes"/>
    <s v="Yes"/>
    <s v="Yes"/>
    <s v="Yes"/>
    <s v="110042685170"/>
    <d v="2021-07-05T00:00:00"/>
    <d v="1899-12-30T09:41:05"/>
  </r>
  <r>
    <n v="6095"/>
    <s v="210000083599"/>
    <n v="60031076"/>
    <s v="M Eswara Dhas"/>
    <x v="11"/>
    <s v="Vadodara"/>
    <x v="431"/>
    <m/>
    <x v="23"/>
    <s v="Executives"/>
    <s v="E5"/>
    <s v="Yes"/>
    <s v="Yes"/>
    <s v="Yes"/>
    <s v="Yes"/>
    <s v="Yes"/>
    <s v="Yes"/>
    <s v="Yes"/>
    <s v="110047887123"/>
    <d v="2021-07-16T00:00:00"/>
    <d v="1899-12-30T16:02:03"/>
  </r>
  <r>
    <n v="6102"/>
    <s v="210000092442"/>
    <n v="60070392"/>
    <s v="PAWAN KUMAR SINGH"/>
    <x v="11"/>
    <s v="Vadodara"/>
    <x v="429"/>
    <m/>
    <x v="23"/>
    <s v="Supervisors"/>
    <s v="S2"/>
    <s v="Yes"/>
    <s v="Yes"/>
    <s v="Yes"/>
    <s v="Yes"/>
    <s v="Yes"/>
    <s v="Yes"/>
    <s v="Yes"/>
    <s v="110053521645"/>
    <d v="2021-07-29T00:00:00"/>
    <d v="1899-12-30T16:24:54"/>
  </r>
  <r>
    <n v="6109"/>
    <s v="210000090774"/>
    <n v="60011489"/>
    <s v="L B Dubey"/>
    <x v="11"/>
    <s v="Vadodara"/>
    <x v="262"/>
    <m/>
    <x v="23"/>
    <s v="Executives"/>
    <s v="E7"/>
    <s v="Yes"/>
    <s v="Yes"/>
    <s v="Yes"/>
    <s v="Yes"/>
    <s v="Yes"/>
    <s v="Yes"/>
    <s v="Yes"/>
    <s v="110057337864"/>
    <d v="2021-07-28T00:00:00"/>
    <d v="1899-12-30T14:27:24"/>
  </r>
  <r>
    <n v="6136"/>
    <s v="210000086737"/>
    <n v="60000938"/>
    <s v="Arvind Kumar Khare"/>
    <x v="11"/>
    <s v="Vadodara"/>
    <x v="418"/>
    <m/>
    <x v="23"/>
    <s v="Executives"/>
    <s v="E8"/>
    <s v="Yes"/>
    <s v="Yes"/>
    <s v="Yes"/>
    <s v="Yes"/>
    <s v="Yes"/>
    <s v="Yes"/>
    <s v="Yes"/>
    <s v="110067345874"/>
    <d v="2021-07-24T00:00:00"/>
    <d v="1899-12-30T12:48:17"/>
  </r>
  <r>
    <n v="6144"/>
    <s v="210000085413"/>
    <n v="60000953"/>
    <s v="Haresh Patel"/>
    <x v="11"/>
    <s v="Vadodara"/>
    <x v="414"/>
    <m/>
    <x v="30"/>
    <s v="Executives"/>
    <s v="E7"/>
    <s v="Yes"/>
    <s v="Yes"/>
    <s v="Yes"/>
    <s v="Yes"/>
    <s v="Yes"/>
    <s v="Yes"/>
    <s v="Yes"/>
    <s v="110067745904"/>
    <d v="2021-07-22T00:00:00"/>
    <d v="1899-12-30T11:33:32"/>
  </r>
  <r>
    <n v="6146"/>
    <s v="210000085615"/>
    <n v="60002456"/>
    <s v="Manoj Kumar Meena"/>
    <x v="11"/>
    <s v="Vadodara"/>
    <x v="413"/>
    <m/>
    <x v="33"/>
    <s v="Executives"/>
    <s v="E6"/>
    <s v="Yes"/>
    <s v="Yes"/>
    <s v="Yes"/>
    <s v="Yes"/>
    <s v="Yes"/>
    <s v="Yes"/>
    <s v="Yes"/>
    <s v="110067873821"/>
    <d v="2021-07-22T00:00:00"/>
    <d v="1899-12-30T15:47:15"/>
  </r>
  <r>
    <n v="6151"/>
    <s v="210000079433"/>
    <n v="60003543"/>
    <s v="Kshitij Garg"/>
    <x v="11"/>
    <s v="Vadodara"/>
    <x v="413"/>
    <m/>
    <x v="33"/>
    <s v="Executives"/>
    <s v="E4"/>
    <s v="Yes"/>
    <s v="Yes"/>
    <s v="Yes"/>
    <s v="Yes"/>
    <s v="Yes"/>
    <s v="Yes"/>
    <s v="Yes"/>
    <s v="110067896273"/>
    <d v="2021-07-05T00:00:00"/>
    <d v="1899-12-30T15:38:47"/>
  </r>
  <r>
    <n v="6161"/>
    <s v="210000079716"/>
    <n v="60010279"/>
    <s v="Mohd Rashid Anwar"/>
    <x v="11"/>
    <s v="Vadodara"/>
    <x v="433"/>
    <m/>
    <x v="23"/>
    <s v="Executives"/>
    <s v="E6"/>
    <s v="Yes"/>
    <s v="Yes"/>
    <s v="Yes"/>
    <s v="Yes"/>
    <s v="Yes"/>
    <s v="Yes"/>
    <s v="Yes"/>
    <s v="110074841444"/>
    <d v="2021-07-06T00:00:00"/>
    <d v="1899-12-30T11:07:47"/>
  </r>
  <r>
    <n v="6164"/>
    <s v="210000091932"/>
    <n v="60002042"/>
    <s v="Neeraj Kumar Mishra"/>
    <x v="11"/>
    <s v="Vadodara"/>
    <x v="431"/>
    <m/>
    <x v="23"/>
    <s v="Executives"/>
    <s v="E6"/>
    <s v="Yes"/>
    <s v="Yes"/>
    <s v="Yes"/>
    <s v="Yes"/>
    <s v="Yes"/>
    <s v="Yes"/>
    <s v="Yes"/>
    <s v="110077224754"/>
    <d v="2021-07-29T00:00:00"/>
    <d v="1899-12-30T11:40:35"/>
  </r>
  <r>
    <n v="6166"/>
    <s v="210000085229"/>
    <n v="60070120"/>
    <s v="Ashish Kumar Gautam"/>
    <x v="11"/>
    <s v="Vadodara"/>
    <x v="428"/>
    <m/>
    <x v="23"/>
    <s v="Supervisors"/>
    <s v="S4"/>
    <s v="Yes"/>
    <s v="Yes"/>
    <s v="Yes"/>
    <s v="Yes"/>
    <s v="Yes"/>
    <s v="Yes"/>
    <s v="Yes"/>
    <s v="110077241294"/>
    <d v="2021-07-21T00:00:00"/>
    <d v="1899-12-30T19:28:19"/>
  </r>
  <r>
    <n v="6196"/>
    <s v="210000090394"/>
    <n v="60001473"/>
    <s v="Archana Kumari"/>
    <x v="11"/>
    <s v="Vadodara"/>
    <x v="413"/>
    <m/>
    <x v="33"/>
    <s v="Executives"/>
    <s v="E7"/>
    <s v="Yes"/>
    <s v="Yes"/>
    <s v="Yes"/>
    <s v="Yes"/>
    <s v="Yes"/>
    <s v="Yes"/>
    <s v="Yes"/>
    <s v="110087155040"/>
    <d v="2021-07-28T00:00:00"/>
    <d v="1899-12-30T11:40:40"/>
  </r>
  <r>
    <n v="6205"/>
    <s v="210000085680"/>
    <n v="60020127"/>
    <s v="Ram Prakash Gupta"/>
    <x v="11"/>
    <s v="Vadodara"/>
    <x v="431"/>
    <m/>
    <x v="23"/>
    <s v="Executives"/>
    <s v="E6"/>
    <s v="Yes"/>
    <s v="Yes"/>
    <s v="Yes"/>
    <s v="Yes"/>
    <s v="Yes"/>
    <s v="Yes"/>
    <s v="Yes"/>
    <s v="110087331522"/>
    <d v="2021-07-22T00:00:00"/>
    <d v="1899-12-30T17:07:21"/>
  </r>
  <r>
    <n v="6207"/>
    <s v="210000083102"/>
    <n v="60002039"/>
    <s v="Ganesh Kumar"/>
    <x v="11"/>
    <s v="Vadodara"/>
    <x v="428"/>
    <m/>
    <x v="23"/>
    <s v="Executives"/>
    <s v="E6"/>
    <s v="Yes"/>
    <s v="Yes"/>
    <s v="Yes"/>
    <s v="Yes"/>
    <s v="Yes"/>
    <s v="Yes"/>
    <s v="Yes"/>
    <s v="110087345873"/>
    <d v="2021-07-15T00:00:00"/>
    <d v="1899-12-30T12:23:11"/>
  </r>
  <r>
    <n v="6222"/>
    <s v="210000083414"/>
    <n v="60070508"/>
    <s v="Ashish Sharma"/>
    <x v="11"/>
    <s v="Vadodara"/>
    <x v="421"/>
    <m/>
    <x v="23"/>
    <s v="Executives"/>
    <s v="E4"/>
    <s v="Yes"/>
    <s v="Yes"/>
    <s v="Yes"/>
    <s v="Yes"/>
    <s v="Yes"/>
    <s v="Yes"/>
    <s v="Yes"/>
    <s v="110092664890"/>
    <d v="2021-07-16T00:00:00"/>
    <d v="1899-12-30T10:01:15"/>
  </r>
  <r>
    <n v="6225"/>
    <s v="210000082306"/>
    <n v="60070428"/>
    <s v="Shivdas Yadav"/>
    <x v="11"/>
    <s v="Vadodara"/>
    <x v="424"/>
    <m/>
    <x v="23"/>
    <s v="Workmen"/>
    <s v="W3"/>
    <s v="Yes"/>
    <s v="Yes"/>
    <s v="Yes"/>
    <s v="Yes"/>
    <s v="Yes"/>
    <s v="Yes"/>
    <s v="Yes"/>
    <s v="110094085550"/>
    <d v="2021-07-13T00:00:00"/>
    <d v="1899-12-30T15:37:35"/>
  </r>
  <r>
    <n v="6234"/>
    <s v="210000085488"/>
    <n v="60002190"/>
    <s v="Akhil Kumar Gupta"/>
    <x v="11"/>
    <s v="Vadodara"/>
    <x v="421"/>
    <m/>
    <x v="23"/>
    <s v="Executives"/>
    <s v="E6"/>
    <s v="Yes"/>
    <s v="Yes"/>
    <s v="Yes"/>
    <s v="Yes"/>
    <s v="Yes"/>
    <s v="Yes"/>
    <s v="Yes"/>
    <s v="110097353026"/>
    <d v="2021-07-22T00:00:00"/>
    <d v="1899-12-30T13:12:22"/>
  </r>
  <r>
    <n v="6237"/>
    <s v="210000091488"/>
    <n v="60002005"/>
    <s v="Mudit Shrivastava"/>
    <x v="11"/>
    <s v="Vadodara"/>
    <x v="432"/>
    <m/>
    <x v="23"/>
    <s v="Executives"/>
    <s v="E6"/>
    <s v="Yes"/>
    <s v="Yes"/>
    <s v="Yes"/>
    <s v="Yes"/>
    <s v="Yes"/>
    <s v="Yes"/>
    <s v="Yes"/>
    <s v="110097488099"/>
    <d v="2021-07-28T00:00:00"/>
    <d v="1899-12-30T22:04:05"/>
  </r>
  <r>
    <n v="6253"/>
    <s v="210000092464"/>
    <n v="60003084"/>
    <s v="LOKESHSINGH RAJESHSINGH BAIS"/>
    <x v="11"/>
    <s v="Vadodara"/>
    <x v="429"/>
    <m/>
    <x v="23"/>
    <s v="Executives"/>
    <s v="E4"/>
    <s v="Yes"/>
    <s v="Yes"/>
    <s v="Yes"/>
    <s v="Yes"/>
    <s v="Yes"/>
    <s v="Yes"/>
    <s v="Yes"/>
    <s v="110101019887"/>
    <d v="2021-07-29T00:00:00"/>
    <d v="1899-12-30T16:36:52"/>
  </r>
  <r>
    <n v="6255"/>
    <s v="210000083506"/>
    <n v="60020205"/>
    <s v="Ashwin Pandya"/>
    <x v="11"/>
    <s v="Vadodara"/>
    <x v="413"/>
    <m/>
    <x v="33"/>
    <s v="Supervisors"/>
    <s v="SSG"/>
    <s v="Yes"/>
    <s v="Yes"/>
    <s v="Yes"/>
    <s v="Yes"/>
    <s v="Yes"/>
    <s v="Yes"/>
    <s v="Yes"/>
    <s v="110101027293"/>
    <d v="2021-07-16T00:00:00"/>
    <d v="1899-12-30T12:26:16"/>
  </r>
  <r>
    <n v="6282"/>
    <s v="210000087252"/>
    <n v="60070254"/>
    <s v="Pramod Kumar Pandey"/>
    <x v="11"/>
    <s v="Vadodara"/>
    <x v="421"/>
    <m/>
    <x v="23"/>
    <s v="Workmen"/>
    <s v="W5"/>
    <s v="Yes"/>
    <s v="Yes"/>
    <s v="Yes"/>
    <s v="Yes"/>
    <s v="Yes"/>
    <s v="Yes"/>
    <s v="Yes"/>
    <s v="110102256390"/>
    <d v="2021-07-26T00:00:00"/>
    <d v="1899-12-30T09:23:50"/>
  </r>
  <r>
    <n v="6286"/>
    <s v="210000084390"/>
    <n v="60070359"/>
    <s v="Uday Kanchanbhai Gandhi"/>
    <x v="11"/>
    <s v="Vadodara"/>
    <x v="413"/>
    <m/>
    <x v="33"/>
    <s v="Workmen"/>
    <s v="W5"/>
    <s v="Yes"/>
    <s v="Yes"/>
    <s v="Yes"/>
    <s v="Yes"/>
    <s v="Yes"/>
    <s v="Yes"/>
    <s v="Yes"/>
    <s v="110102425291"/>
    <d v="2021-07-19T00:00:00"/>
    <d v="1899-12-30T16:03:31"/>
  </r>
  <r>
    <n v="6292"/>
    <s v="210000084794"/>
    <n v="60070155"/>
    <s v="Jitender Singh Virdi"/>
    <x v="11"/>
    <s v="Vadodara"/>
    <x v="413"/>
    <m/>
    <x v="33"/>
    <s v="Executives"/>
    <s v="E6"/>
    <s v="Yes"/>
    <s v="Yes"/>
    <s v="Yes"/>
    <s v="Yes"/>
    <s v="Yes"/>
    <s v="Yes"/>
    <s v="Yes"/>
    <s v="110102888287"/>
    <d v="2021-07-20T00:00:00"/>
    <d v="1899-12-30T13:30:53"/>
  </r>
  <r>
    <n v="6307"/>
    <s v="210000086044"/>
    <n v="60020150"/>
    <s v="Ramesh  Thunbaji Tandekar"/>
    <x v="11"/>
    <s v="Vadodara"/>
    <x v="429"/>
    <m/>
    <x v="23"/>
    <s v="Executives"/>
    <s v="E7"/>
    <s v="Yes"/>
    <s v="Yes"/>
    <s v="Yes"/>
    <s v="Yes"/>
    <s v="Yes"/>
    <s v="Yes"/>
    <s v="Yes"/>
    <s v="110103195407"/>
    <d v="2021-07-23T00:00:00"/>
    <d v="1899-12-30T11:57:46"/>
  </r>
  <r>
    <n v="6313"/>
    <s v="210000091896"/>
    <n v="60003240"/>
    <s v="Rahul Birla"/>
    <x v="11"/>
    <s v="Vadodara"/>
    <x v="446"/>
    <m/>
    <x v="23"/>
    <s v="Executives"/>
    <s v="E4"/>
    <s v="Yes"/>
    <s v="Yes"/>
    <s v="Yes"/>
    <s v="Yes"/>
    <s v="Yes"/>
    <s v="Yes"/>
    <s v="Yes"/>
    <s v="110103224582"/>
    <d v="2021-07-29T00:00:00"/>
    <d v="1899-12-30T11:24:48"/>
  </r>
  <r>
    <n v="6324"/>
    <s v="210000085114"/>
    <n v="60001986"/>
    <s v="Labhesh Kr Bansod"/>
    <x v="11"/>
    <s v="Vadodara"/>
    <x v="413"/>
    <m/>
    <x v="33"/>
    <s v="Executives"/>
    <s v="E6"/>
    <s v="Yes"/>
    <s v="Yes"/>
    <s v="Yes"/>
    <s v="Yes"/>
    <s v="Yes"/>
    <s v="Yes"/>
    <s v="Yes"/>
    <s v="110103314377"/>
    <d v="2021-07-21T00:00:00"/>
    <d v="1899-12-30T12:42:57"/>
  </r>
  <r>
    <n v="6335"/>
    <s v="210000080904"/>
    <n v="60001533"/>
    <s v="Prashant Kumar"/>
    <x v="11"/>
    <s v="Vadodara"/>
    <x v="413"/>
    <m/>
    <x v="33"/>
    <s v="Executives"/>
    <s v="E6"/>
    <s v="Yes"/>
    <s v="Yes"/>
    <s v="Yes"/>
    <s v="Yes"/>
    <s v="Yes"/>
    <s v="Yes"/>
    <s v="Yes"/>
    <s v="110103362686"/>
    <d v="2021-07-09T00:00:00"/>
    <d v="1899-12-30T09:58:03"/>
  </r>
  <r>
    <n v="6337"/>
    <s v="210000092071"/>
    <n v="60070045"/>
    <s v="Shrikant Sen"/>
    <x v="11"/>
    <s v="Vadodara"/>
    <x v="423"/>
    <m/>
    <x v="23"/>
    <s v="Workmen"/>
    <s v="W5"/>
    <s v="Yes"/>
    <s v="Yes"/>
    <s v="Yes"/>
    <s v="Yes"/>
    <s v="Yes"/>
    <s v="Yes"/>
    <s v="Yes"/>
    <s v="110103392254"/>
    <d v="2021-07-29T00:00:00"/>
    <d v="1899-12-30T12:34:09"/>
  </r>
  <r>
    <n v="6339"/>
    <s v="210000094673"/>
    <n v="60020678"/>
    <s v="Gamit Hemant Kumar"/>
    <x v="11"/>
    <s v="Vadodara"/>
    <x v="442"/>
    <m/>
    <x v="35"/>
    <s v="Workmen"/>
    <s v="W6"/>
    <s v="Yes"/>
    <s v="Yes"/>
    <s v="Yes"/>
    <s v="Yes"/>
    <s v="Yes"/>
    <s v="Yes"/>
    <s v="Yes"/>
    <s v="110103488126"/>
    <d v="2021-07-31T00:00:00"/>
    <d v="1899-12-30T17:59:30"/>
  </r>
  <r>
    <n v="6352"/>
    <s v="210000090710"/>
    <n v="60070242"/>
    <s v="Pradip Kumar Naik"/>
    <x v="11"/>
    <s v="Vadodara"/>
    <x v="262"/>
    <m/>
    <x v="23"/>
    <s v="Workmen"/>
    <s v="W5"/>
    <s v="Yes"/>
    <s v="Yes"/>
    <s v="Yes"/>
    <s v="Yes"/>
    <s v="Yes"/>
    <s v="Yes"/>
    <s v="Yes"/>
    <s v="110103757287"/>
    <d v="2021-07-28T00:00:00"/>
    <d v="1899-12-30T13:44:45"/>
  </r>
  <r>
    <n v="6360"/>
    <s v="210000085096"/>
    <n v="60070098"/>
    <s v="Ratan Kumar"/>
    <x v="11"/>
    <s v="Vadodara"/>
    <x v="422"/>
    <m/>
    <x v="23"/>
    <s v="Executives"/>
    <s v="E7"/>
    <s v="Yes"/>
    <s v="Yes"/>
    <s v="Yes"/>
    <s v="Yes"/>
    <s v="Yes"/>
    <s v="Yes"/>
    <s v="Yes"/>
    <s v="110104062057"/>
    <d v="2021-07-21T00:00:00"/>
    <d v="1899-12-30T11:06:17"/>
  </r>
  <r>
    <n v="6361"/>
    <s v="210000091847"/>
    <n v="60003087"/>
    <s v="Uday Das"/>
    <x v="11"/>
    <s v="Vadodara"/>
    <x v="446"/>
    <m/>
    <x v="23"/>
    <s v="Executives"/>
    <s v="E4"/>
    <s v="Yes"/>
    <s v="Yes"/>
    <s v="Yes"/>
    <s v="Yes"/>
    <s v="Yes"/>
    <s v="Yes"/>
    <s v="Yes"/>
    <s v="110104102122"/>
    <d v="2021-07-29T00:00:00"/>
    <d v="1899-12-30T11:18:23"/>
  </r>
  <r>
    <n v="6387"/>
    <s v="210000091919"/>
    <n v="60070094"/>
    <s v="Pritesh Rathod"/>
    <x v="11"/>
    <s v="Vadodara"/>
    <x v="425"/>
    <m/>
    <x v="33"/>
    <s v="Workmen"/>
    <s v="W5"/>
    <s v="Yes"/>
    <s v="Yes"/>
    <s v="Yes"/>
    <s v="Yes"/>
    <s v="Yes"/>
    <s v="Yes"/>
    <s v="Yes"/>
    <s v="110104877455"/>
    <d v="2021-07-29T00:00:00"/>
    <d v="1899-12-30T11:48:21"/>
  </r>
  <r>
    <n v="6390"/>
    <s v="210000094965"/>
    <n v="60070445"/>
    <s v="SUNIL PRADHAN"/>
    <x v="11"/>
    <s v="Vadodara"/>
    <x v="262"/>
    <m/>
    <x v="23"/>
    <s v="Workmen"/>
    <s v="W3"/>
    <s v="Yes"/>
    <s v="Yes"/>
    <s v="Yes"/>
    <s v="Yes"/>
    <s v="Yes"/>
    <s v="Yes"/>
    <s v="Yes"/>
    <s v="110105012642"/>
    <d v="2021-08-02T00:00:00"/>
    <d v="1899-12-30T11:46:09"/>
  </r>
  <r>
    <n v="6407"/>
    <s v="210000085579"/>
    <n v="60000736"/>
    <s v="Nitin K Shrivastava"/>
    <x v="11"/>
    <s v="Vadodara"/>
    <x v="413"/>
    <m/>
    <x v="33"/>
    <s v="Executives"/>
    <s v="E8"/>
    <s v="Yes"/>
    <s v="Yes"/>
    <s v="Yes"/>
    <s v="Yes"/>
    <s v="Yes"/>
    <s v="Yes"/>
    <s v="Yes"/>
    <s v="110105382974"/>
    <d v="2021-07-22T00:00:00"/>
    <d v="1899-12-30T15:51:43"/>
  </r>
  <r>
    <n v="6409"/>
    <s v="210000082085"/>
    <n v="60002666"/>
    <s v="Rakesh Kumar"/>
    <x v="11"/>
    <s v="Vadodara"/>
    <x v="262"/>
    <m/>
    <x v="23"/>
    <s v="Executives"/>
    <s v="E5"/>
    <s v="Yes"/>
    <s v="Yes"/>
    <s v="Yes"/>
    <s v="Yes"/>
    <s v="Yes"/>
    <s v="Yes"/>
    <s v="Yes"/>
    <s v="110105388984"/>
    <d v="2021-07-13T00:00:00"/>
    <d v="1899-12-30T08:02:04"/>
  </r>
  <r>
    <n v="6411"/>
    <s v="210000080125"/>
    <n v="60070119"/>
    <s v="Jayprakash Giri"/>
    <x v="11"/>
    <s v="Vadodara"/>
    <x v="444"/>
    <m/>
    <x v="23"/>
    <s v="Supervisors"/>
    <s v="S4"/>
    <s v="Yes"/>
    <s v="Yes"/>
    <s v="Yes"/>
    <s v="Yes"/>
    <s v="Yes"/>
    <s v="Yes"/>
    <s v="Yes"/>
    <s v="110105401149"/>
    <d v="2021-07-07T00:00:00"/>
    <d v="1899-12-30T11:11:10"/>
  </r>
  <r>
    <n v="6415"/>
    <s v="210000091968"/>
    <n v="60016699"/>
    <s v="Gurpinder Singh"/>
    <x v="11"/>
    <s v="Vadodara"/>
    <x v="431"/>
    <m/>
    <x v="23"/>
    <s v="Executives"/>
    <s v="E2"/>
    <s v="Yes"/>
    <s v="Yes"/>
    <s v="Yes"/>
    <s v="Yes"/>
    <s v="Yes"/>
    <s v="Yes"/>
    <s v="Yes"/>
    <s v="110105437889"/>
    <d v="2021-07-29T00:00:00"/>
    <d v="1899-12-30T11:57:57"/>
  </r>
  <r>
    <n v="6421"/>
    <s v="210000084090"/>
    <n v="60020721"/>
    <s v="Sudama Ram Bhuarya"/>
    <x v="11"/>
    <s v="Vadodara"/>
    <x v="424"/>
    <m/>
    <x v="23"/>
    <s v="Supervisors"/>
    <s v="S4"/>
    <s v="Yes"/>
    <s v="Yes"/>
    <s v="Yes"/>
    <s v="Yes"/>
    <s v="Yes"/>
    <s v="Yes"/>
    <s v="Yes"/>
    <s v="110105497512"/>
    <d v="2021-07-19T00:00:00"/>
    <d v="1899-12-30T09:49:29"/>
  </r>
  <r>
    <n v="6429"/>
    <s v="210000081052"/>
    <n v="60070132"/>
    <s v="Pradeep Kumar M Patel"/>
    <x v="11"/>
    <s v="Vadodara"/>
    <x v="413"/>
    <m/>
    <x v="33"/>
    <s v="Supervisors"/>
    <s v="S4"/>
    <s v="Yes"/>
    <s v="Yes"/>
    <s v="Yes"/>
    <s v="Yes"/>
    <s v="Yes"/>
    <s v="Yes"/>
    <s v="Yes"/>
    <s v="110105564562"/>
    <d v="2021-07-09T00:00:00"/>
    <d v="1899-12-30T12:52:53"/>
  </r>
  <r>
    <n v="6430"/>
    <s v="210000091348"/>
    <n v="60020643"/>
    <s v="Anil Kaushik"/>
    <x v="11"/>
    <s v="Vadodara"/>
    <x v="421"/>
    <m/>
    <x v="23"/>
    <s v="Workmen"/>
    <s v="W6"/>
    <s v="Yes"/>
    <s v="Yes"/>
    <s v="Yes"/>
    <s v="Yes"/>
    <s v="Yes"/>
    <s v="Yes"/>
    <s v="Yes"/>
    <s v="110105578204"/>
    <d v="2021-07-28T00:00:00"/>
    <d v="1899-12-30T18:29:52"/>
  </r>
  <r>
    <n v="6436"/>
    <s v="210000092250"/>
    <n v="60004112"/>
    <s v="ARIHANT JAIN"/>
    <x v="11"/>
    <s v="Vadodara"/>
    <x v="446"/>
    <m/>
    <x v="23"/>
    <s v="Executives"/>
    <s v="E3"/>
    <s v="Yes"/>
    <s v="Yes"/>
    <s v="Yes"/>
    <s v="Yes"/>
    <s v="Yes"/>
    <s v="Yes"/>
    <s v="Yes"/>
    <s v="110105962502"/>
    <d v="2021-07-29T00:00:00"/>
    <d v="1899-12-30T15:12:36"/>
  </r>
  <r>
    <n v="6453"/>
    <s v="210000079532"/>
    <n v="60001235"/>
    <s v="Raman ."/>
    <x v="11"/>
    <s v="Vadodara"/>
    <x v="413"/>
    <m/>
    <x v="33"/>
    <s v="Executives"/>
    <s v="E7"/>
    <s v="Yes"/>
    <s v="Yes"/>
    <s v="Yes"/>
    <s v="Yes"/>
    <s v="Yes"/>
    <s v="Yes"/>
    <s v="Yes"/>
    <s v="110111042433"/>
    <d v="2021-07-05T00:00:00"/>
    <d v="1899-12-30T17:20:38"/>
  </r>
  <r>
    <n v="6463"/>
    <s v="210000086781"/>
    <n v="60000681"/>
    <s v="Mahendra Saxena"/>
    <x v="11"/>
    <s v="Vadodara"/>
    <x v="446"/>
    <m/>
    <x v="23"/>
    <s v="Executives"/>
    <s v="E8"/>
    <s v="Yes"/>
    <s v="Yes"/>
    <s v="Yes"/>
    <s v="Yes"/>
    <s v="Yes"/>
    <s v="Yes"/>
    <s v="Yes"/>
    <s v="110111170350"/>
    <d v="2021-07-24T00:00:00"/>
    <d v="1899-12-30T13:28:55"/>
  </r>
  <r>
    <n v="6481"/>
    <s v="210000092233"/>
    <n v="60002041"/>
    <s v="Mohd Meraj Siddiqui"/>
    <x v="11"/>
    <s v="Vadodara"/>
    <x v="413"/>
    <m/>
    <x v="33"/>
    <s v="Executives"/>
    <s v="E6"/>
    <s v="Yes"/>
    <s v="Yes"/>
    <s v="Yes"/>
    <s v="Yes"/>
    <s v="Yes"/>
    <s v="Yes"/>
    <s v="Yes"/>
    <s v="110111604749"/>
    <d v="2021-07-29T00:00:00"/>
    <d v="1899-12-30T14:36:28"/>
  </r>
  <r>
    <n v="6492"/>
    <s v="210000088184"/>
    <n v="60001662"/>
    <s v="Asish Kumar Mohapatra"/>
    <x v="11"/>
    <s v="Vadodara"/>
    <x v="441"/>
    <m/>
    <x v="33"/>
    <s v="Executives"/>
    <s v="E6"/>
    <s v="Yes"/>
    <s v="Yes"/>
    <s v="Yes"/>
    <s v="Yes"/>
    <s v="Yes"/>
    <s v="Yes"/>
    <s v="Yes"/>
    <s v="110112028090"/>
    <d v="2021-07-26T00:00:00"/>
    <d v="1899-12-30T16:46:31"/>
  </r>
  <r>
    <n v="6495"/>
    <s v="210000083113"/>
    <n v="60020935"/>
    <s v="Brijesh Kumar Kushwaha"/>
    <x v="11"/>
    <s v="Vadodara"/>
    <x v="428"/>
    <m/>
    <x v="23"/>
    <s v="Workmen"/>
    <s v="W5"/>
    <s v="Yes"/>
    <s v="Yes"/>
    <s v="Yes"/>
    <s v="Yes"/>
    <s v="Yes"/>
    <s v="Yes"/>
    <s v="Yes"/>
    <s v="110112043592"/>
    <d v="2021-07-15T00:00:00"/>
    <d v="1899-12-30T12:24:42"/>
  </r>
  <r>
    <n v="6509"/>
    <s v="210000089837"/>
    <n v="60020123"/>
    <s v="C V V Subba Rao"/>
    <x v="11"/>
    <s v="Vadodara"/>
    <x v="413"/>
    <m/>
    <x v="33"/>
    <s v="Executives"/>
    <s v="E7"/>
    <s v="Yes"/>
    <s v="Yes"/>
    <s v="Yes"/>
    <s v="Yes"/>
    <s v="Yes"/>
    <s v="Yes"/>
    <s v="Yes"/>
    <s v="110112319995"/>
    <d v="2021-07-27T00:00:00"/>
    <d v="1899-12-30T20:55:15"/>
  </r>
  <r>
    <n v="6515"/>
    <s v="210000082428"/>
    <n v="60002058"/>
    <s v="Rajesh Mukati"/>
    <x v="11"/>
    <s v="Vadodara"/>
    <x v="433"/>
    <m/>
    <x v="23"/>
    <s v="Executives"/>
    <s v="E6"/>
    <s v="Yes"/>
    <s v="Yes"/>
    <s v="Yes"/>
    <s v="Yes"/>
    <s v="Yes"/>
    <s v="Yes"/>
    <s v="Yes"/>
    <s v="110112779433"/>
    <d v="2021-07-13T00:00:00"/>
    <d v="1899-12-30T17:10:20"/>
  </r>
  <r>
    <n v="6524"/>
    <s v="210000088734"/>
    <n v="60001394"/>
    <s v="Kumar Rahul"/>
    <x v="11"/>
    <s v="Vadodara"/>
    <x v="433"/>
    <m/>
    <x v="23"/>
    <s v="Executives"/>
    <s v="E7"/>
    <s v="Yes"/>
    <s v="Yes"/>
    <s v="Yes"/>
    <s v="Yes"/>
    <s v="Yes"/>
    <s v="Yes"/>
    <s v="Yes"/>
    <s v="110113105549"/>
    <d v="2021-07-27T00:00:00"/>
    <d v="1899-12-30T10:30:41"/>
  </r>
  <r>
    <n v="6526"/>
    <s v="210000081262"/>
    <n v="60001398"/>
    <s v="Sumit Khare"/>
    <x v="11"/>
    <s v="Vadodara"/>
    <x v="413"/>
    <m/>
    <x v="33"/>
    <s v="Executives"/>
    <s v="E7"/>
    <s v="Yes"/>
    <s v="Yes"/>
    <s v="Yes"/>
    <s v="Yes"/>
    <s v="Yes"/>
    <s v="Yes"/>
    <s v="Yes"/>
    <s v="110113148918"/>
    <d v="2021-07-09T00:00:00"/>
    <d v="1899-12-30T21:54:38"/>
  </r>
  <r>
    <n v="6536"/>
    <s v="210000081946"/>
    <n v="60002343"/>
    <s v="Gunda Naresh"/>
    <x v="11"/>
    <s v="Vadodara"/>
    <x v="417"/>
    <m/>
    <x v="33"/>
    <s v="Executives"/>
    <s v="E6"/>
    <s v="Yes"/>
    <s v="Yes"/>
    <s v="Yes"/>
    <s v="Yes"/>
    <s v="Yes"/>
    <s v="Yes"/>
    <s v="Yes"/>
    <s v="110113234973"/>
    <d v="2021-07-12T00:00:00"/>
    <d v="1899-12-30T16:22:09"/>
  </r>
  <r>
    <n v="6542"/>
    <s v="210000085858"/>
    <n v="60002983"/>
    <s v="Yogesh Singh Jadon"/>
    <x v="11"/>
    <s v="Vadodara"/>
    <x v="413"/>
    <m/>
    <x v="33"/>
    <s v="Executives"/>
    <s v="E4"/>
    <s v="Yes"/>
    <s v="Yes"/>
    <s v="Yes"/>
    <s v="Yes"/>
    <s v="Yes"/>
    <s v="Yes"/>
    <s v="Yes"/>
    <s v="110113325113"/>
    <d v="2021-07-23T00:00:00"/>
    <d v="1899-12-30T09:50:53"/>
  </r>
  <r>
    <n v="6546"/>
    <s v="210000081639"/>
    <n v="60030573"/>
    <s v="Krishna Kumar T R"/>
    <x v="11"/>
    <s v="Vadodara"/>
    <x v="413"/>
    <m/>
    <x v="33"/>
    <s v="Executives"/>
    <s v="E8"/>
    <s v="Yes"/>
    <s v="Yes"/>
    <s v="Yes"/>
    <s v="Yes"/>
    <s v="Yes"/>
    <s v="Yes"/>
    <s v="Yes"/>
    <s v="110113331915"/>
    <d v="2021-07-11T00:00:00"/>
    <d v="1899-12-30T21:13:33"/>
  </r>
  <r>
    <n v="6548"/>
    <s v="210000088780"/>
    <n v="60070034"/>
    <s v="Anita Nair"/>
    <x v="11"/>
    <s v="Vadodara"/>
    <x v="413"/>
    <m/>
    <x v="33"/>
    <s v="Supervisors"/>
    <s v="S4"/>
    <s v="Yes"/>
    <s v="Yes"/>
    <s v="Yes"/>
    <s v="Yes"/>
    <s v="Yes"/>
    <s v="Yes"/>
    <s v="Yes"/>
    <s v="110113403888"/>
    <d v="2021-07-27T00:00:00"/>
    <d v="1899-12-30T10:53:46"/>
  </r>
  <r>
    <n v="6561"/>
    <s v="210000086887"/>
    <n v="60020063"/>
    <s v="M S Thakur"/>
    <x v="11"/>
    <s v="Vadodara"/>
    <x v="433"/>
    <m/>
    <x v="23"/>
    <s v="Executives"/>
    <s v="E8"/>
    <s v="Yes"/>
    <s v="Yes"/>
    <s v="Yes"/>
    <s v="Yes"/>
    <s v="Yes"/>
    <s v="Yes"/>
    <s v="Yes"/>
    <s v="110113780933"/>
    <d v="2021-07-24T00:00:00"/>
    <d v="1899-12-30T17:10:35"/>
  </r>
  <r>
    <n v="6568"/>
    <s v="210000085708"/>
    <n v="60070504"/>
    <s v="Sunil Machhindra Surashe"/>
    <x v="11"/>
    <s v="Vadodara"/>
    <x v="422"/>
    <m/>
    <x v="23"/>
    <s v="Executives"/>
    <s v="E2"/>
    <s v="Yes"/>
    <s v="Yes"/>
    <s v="Yes"/>
    <s v="Yes"/>
    <s v="Yes"/>
    <s v="Yes"/>
    <s v="Yes"/>
    <s v="110114036727"/>
    <d v="2021-07-22T00:00:00"/>
    <d v="1899-12-30T17:43:26"/>
  </r>
  <r>
    <n v="6569"/>
    <s v="210000083672"/>
    <n v="60070360"/>
    <s v="Narvda Prasad Pal"/>
    <x v="11"/>
    <s v="Vadodara"/>
    <x v="422"/>
    <m/>
    <x v="23"/>
    <s v="Workmen"/>
    <s v="W4"/>
    <s v="Yes"/>
    <s v="Yes"/>
    <s v="Yes"/>
    <s v="Yes"/>
    <s v="Yes"/>
    <s v="Yes"/>
    <s v="Yes"/>
    <s v="110114036811"/>
    <d v="2021-07-16T00:00:00"/>
    <d v="1899-12-30T18:01:22"/>
  </r>
  <r>
    <n v="6575"/>
    <s v="210000081389"/>
    <n v="60070031"/>
    <s v="Mahendra Kumar"/>
    <x v="11"/>
    <s v="Vadodara"/>
    <x v="428"/>
    <m/>
    <x v="23"/>
    <s v="Workmen"/>
    <s v="W5"/>
    <s v="Yes"/>
    <s v="Yes"/>
    <s v="Yes"/>
    <s v="Yes"/>
    <s v="Yes"/>
    <s v="Yes"/>
    <s v="Yes"/>
    <s v="110114290437"/>
    <d v="2021-07-10T00:00:00"/>
    <d v="1899-12-30T13:37:58"/>
  </r>
  <r>
    <n v="6619"/>
    <s v="210000081786"/>
    <n v="60070137"/>
    <s v="Vijay B Gamit"/>
    <x v="11"/>
    <s v="Vadodara"/>
    <x v="413"/>
    <m/>
    <x v="33"/>
    <s v="Workmen"/>
    <s v="W6"/>
    <s v="Yes"/>
    <s v="Yes"/>
    <s v="Yes"/>
    <s v="Yes"/>
    <s v="Yes"/>
    <s v="Yes"/>
    <s v="Yes"/>
    <s v="110115512520"/>
    <d v="2021-07-12T00:00:00"/>
    <d v="1899-12-30T12:30:11"/>
  </r>
  <r>
    <n v="6625"/>
    <s v="210000091961"/>
    <n v="60003529"/>
    <s v="Divyanshu Mishra"/>
    <x v="11"/>
    <s v="Vadodara"/>
    <x v="431"/>
    <m/>
    <x v="23"/>
    <s v="Executives"/>
    <s v="E4"/>
    <s v="Yes"/>
    <s v="Yes"/>
    <s v="Yes"/>
    <s v="Yes"/>
    <s v="Yes"/>
    <s v="Yes"/>
    <s v="Yes"/>
    <s v="110115578436"/>
    <d v="2021-07-29T00:00:00"/>
    <d v="1899-12-30T11:54:17"/>
  </r>
  <r>
    <n v="6626"/>
    <s v="210000093324"/>
    <n v="60070140"/>
    <s v="Hasmukhbhai Prajapati"/>
    <x v="11"/>
    <s v="Vadodara"/>
    <x v="427"/>
    <m/>
    <x v="33"/>
    <s v="Supervisors"/>
    <s v="S4"/>
    <s v="Yes"/>
    <s v="Yes"/>
    <s v="Yes"/>
    <s v="Yes"/>
    <s v="Yes"/>
    <s v="Yes"/>
    <s v="Yes"/>
    <s v="110115599870"/>
    <d v="2021-07-30T00:00:00"/>
    <d v="1899-12-30T11:39:11"/>
  </r>
  <r>
    <n v="6634"/>
    <s v="210000092774"/>
    <n v="60070454"/>
    <s v="MOHIT ."/>
    <x v="11"/>
    <s v="Vadodara"/>
    <x v="439"/>
    <m/>
    <x v="23"/>
    <s v="Supervisors"/>
    <s v="S1"/>
    <s v="Yes"/>
    <s v="Yes"/>
    <s v="Yes"/>
    <s v="Yes"/>
    <s v="Yes"/>
    <s v="Yes"/>
    <s v="Yes"/>
    <s v="110115740632"/>
    <d v="2021-07-29T00:00:00"/>
    <d v="1899-12-30T19:44:01"/>
  </r>
  <r>
    <n v="6638"/>
    <s v="210000079422"/>
    <n v="60002364"/>
    <s v="Manthan Dave Kirtikumar"/>
    <x v="11"/>
    <s v="Vadodara"/>
    <x v="413"/>
    <m/>
    <x v="33"/>
    <s v="Executives"/>
    <s v="E6"/>
    <s v="Yes"/>
    <s v="Yes"/>
    <s v="Yes"/>
    <s v="Yes"/>
    <s v="Yes"/>
    <s v="Yes"/>
    <s v="Yes"/>
    <s v="110115881913"/>
    <d v="2021-07-05T00:00:00"/>
    <d v="1899-12-30T14:40:12"/>
  </r>
  <r>
    <n v="6653"/>
    <s v="210000080888"/>
    <n v="60016159"/>
    <s v="Ajaya Kumar Satapathy"/>
    <x v="11"/>
    <s v="Vadodara"/>
    <x v="413"/>
    <m/>
    <x v="33"/>
    <s v="Executives"/>
    <s v="E8"/>
    <s v="Yes"/>
    <s v="Yes"/>
    <s v="Yes"/>
    <s v="Yes"/>
    <s v="Yes"/>
    <s v="Yes"/>
    <s v="Yes"/>
    <s v="110121150798"/>
    <d v="2021-07-09T00:00:00"/>
    <d v="1899-12-30T09:59:03"/>
  </r>
  <r>
    <n v="6669"/>
    <s v="210000086586"/>
    <n v="60070099"/>
    <s v="Vivek Gupta"/>
    <x v="11"/>
    <s v="Vadodara"/>
    <x v="262"/>
    <m/>
    <x v="23"/>
    <s v="Supervisors"/>
    <s v="S4"/>
    <s v="Yes"/>
    <s v="Yes"/>
    <s v="Yes"/>
    <s v="Yes"/>
    <s v="Yes"/>
    <s v="Yes"/>
    <s v="Yes"/>
    <s v="110121998048"/>
    <d v="2021-07-24T00:00:00"/>
    <d v="1899-12-30T09:57:34"/>
  </r>
  <r>
    <n v="6671"/>
    <s v="210000091204"/>
    <n v="60003858"/>
    <s v="Reetu Gangwar"/>
    <x v="11"/>
    <s v="Vadodara"/>
    <x v="424"/>
    <m/>
    <x v="23"/>
    <s v="Executives"/>
    <s v="E2"/>
    <s v="Yes"/>
    <s v="Yes"/>
    <s v="Yes"/>
    <s v="Yes"/>
    <s v="Yes"/>
    <s v="Yes"/>
    <s v="Yes"/>
    <s v="110122010065"/>
    <d v="2021-07-28T00:00:00"/>
    <d v="1899-12-30T17:31:18"/>
  </r>
  <r>
    <n v="6673"/>
    <s v="210000090826"/>
    <n v="60070181"/>
    <s v="Sandeep Kaurav"/>
    <x v="11"/>
    <s v="Vadodara"/>
    <x v="262"/>
    <m/>
    <x v="23"/>
    <s v="Supervisors"/>
    <s v="S4"/>
    <s v="Yes"/>
    <s v="Yes"/>
    <s v="Yes"/>
    <s v="Yes"/>
    <s v="Yes"/>
    <s v="Yes"/>
    <s v="Yes"/>
    <s v="110122031837"/>
    <d v="2021-07-28T00:00:00"/>
    <d v="1899-12-30T15:09:41"/>
  </r>
  <r>
    <n v="6680"/>
    <s v="210000080635"/>
    <n v="60020552"/>
    <s v="Ravindra K Shinde"/>
    <x v="11"/>
    <s v="Vadodara"/>
    <x v="413"/>
    <m/>
    <x v="33"/>
    <s v="Executives"/>
    <s v="E5"/>
    <s v="Yes"/>
    <s v="Yes"/>
    <s v="Yes"/>
    <s v="Yes"/>
    <s v="Yes"/>
    <s v="Yes"/>
    <s v="Yes"/>
    <s v="110122241807"/>
    <d v="2021-07-08T00:00:00"/>
    <d v="1899-12-30T13:07:23"/>
  </r>
  <r>
    <n v="6691"/>
    <s v="210000083224"/>
    <n v="60003688"/>
    <s v="ARPIT AGARWAL"/>
    <x v="11"/>
    <s v="Vadodara"/>
    <x v="433"/>
    <m/>
    <x v="23"/>
    <s v="Executives"/>
    <s v="E3"/>
    <s v="Yes"/>
    <s v="Yes"/>
    <s v="Yes"/>
    <s v="Yes"/>
    <s v="Yes"/>
    <s v="Yes"/>
    <s v="Yes"/>
    <s v="110122949619"/>
    <d v="2021-07-15T00:00:00"/>
    <d v="1899-12-30T15:30:55"/>
  </r>
  <r>
    <n v="6716"/>
    <s v="210000088351"/>
    <n v="60020560"/>
    <s v="Jitendra K Prajapati"/>
    <x v="11"/>
    <s v="Vadodara"/>
    <x v="433"/>
    <m/>
    <x v="23"/>
    <s v="Executives"/>
    <s v="E6"/>
    <s v="Yes"/>
    <s v="Yes"/>
    <s v="Yes"/>
    <s v="Yes"/>
    <s v="Yes"/>
    <s v="Yes"/>
    <s v="Yes"/>
    <s v="110123289978"/>
    <d v="2021-07-26T00:00:00"/>
    <d v="1899-12-30T17:39:30"/>
  </r>
  <r>
    <n v="6723"/>
    <s v="210000092513"/>
    <n v="60070073"/>
    <s v="Patel Manishkumar"/>
    <x v="11"/>
    <s v="Vadodara"/>
    <x v="415"/>
    <m/>
    <x v="33"/>
    <s v="Workmen"/>
    <s v="W5"/>
    <s v="Yes"/>
    <s v="Yes"/>
    <s v="Yes"/>
    <s v="Yes"/>
    <s v="Yes"/>
    <s v="Yes"/>
    <s v="Yes"/>
    <s v="110123413571"/>
    <d v="2021-07-29T00:00:00"/>
    <d v="1899-12-30T16:58:04"/>
  </r>
  <r>
    <n v="6725"/>
    <s v="210000090928"/>
    <n v="60070425"/>
    <s v="Jagadish Mukherjee"/>
    <x v="11"/>
    <s v="Vadodara"/>
    <x v="423"/>
    <m/>
    <x v="23"/>
    <s v="Workmen"/>
    <s v="W5"/>
    <s v="Yes"/>
    <s v="Yes"/>
    <s v="Yes"/>
    <s v="Yes"/>
    <s v="Yes"/>
    <s v="Yes"/>
    <s v="Yes"/>
    <s v="110123437532"/>
    <d v="2021-07-28T00:00:00"/>
    <d v="1899-12-30T15:51:39"/>
  </r>
  <r>
    <n v="6726"/>
    <s v="210000091873"/>
    <n v="60070426"/>
    <s v="BAJRANG LAL AGRAWAL"/>
    <x v="11"/>
    <s v="Vadodara"/>
    <x v="432"/>
    <m/>
    <x v="23"/>
    <s v="Supervisors"/>
    <s v="S2"/>
    <s v="Yes"/>
    <s v="Yes"/>
    <s v="Yes"/>
    <s v="Yes"/>
    <s v="Yes"/>
    <s v="Yes"/>
    <s v="Yes"/>
    <s v="110123443542"/>
    <d v="2021-07-29T00:00:00"/>
    <d v="1899-12-30T11:16:53"/>
  </r>
  <r>
    <n v="6729"/>
    <s v="210000092457"/>
    <n v="60060258"/>
    <s v="Hardik Pandya"/>
    <x v="11"/>
    <s v="Vadodara"/>
    <x v="427"/>
    <m/>
    <x v="33"/>
    <s v="Supervisors"/>
    <s v="S2"/>
    <s v="Yes"/>
    <s v="Yes"/>
    <s v="Yes"/>
    <s v="Yes"/>
    <s v="Yes"/>
    <s v="Yes"/>
    <s v="Yes"/>
    <s v="110123444190"/>
    <d v="2021-07-29T00:00:00"/>
    <d v="1899-12-30T16:33:49"/>
  </r>
  <r>
    <n v="6747"/>
    <s v="210000085724"/>
    <n v="60003505"/>
    <s v="Bishwajit Moharana"/>
    <x v="11"/>
    <s v="Vadodara"/>
    <x v="413"/>
    <m/>
    <x v="33"/>
    <s v="Executives"/>
    <s v="E4"/>
    <s v="Yes"/>
    <s v="Yes"/>
    <s v="Yes"/>
    <s v="Yes"/>
    <s v="Yes"/>
    <s v="Yes"/>
    <s v="Yes"/>
    <s v="110124018297"/>
    <d v="2021-07-22T00:00:00"/>
    <d v="1899-12-30T17:37:01"/>
  </r>
  <r>
    <n v="6749"/>
    <s v="210000093771"/>
    <n v="60020505"/>
    <s v="Narayan Prasad Patel"/>
    <x v="11"/>
    <s v="Vadodara"/>
    <x v="422"/>
    <m/>
    <x v="23"/>
    <s v="Supervisors"/>
    <s v="S1"/>
    <s v="Yes"/>
    <s v="Yes"/>
    <s v="Yes"/>
    <s v="Yes"/>
    <s v="Yes"/>
    <s v="Yes"/>
    <s v="Yes"/>
    <s v="110124062137"/>
    <d v="2021-07-30T00:00:00"/>
    <d v="1899-12-30T16:43:00"/>
  </r>
  <r>
    <n v="6751"/>
    <s v="210000086837"/>
    <n v="60060062"/>
    <s v="Sivakumar S"/>
    <x v="11"/>
    <s v="Vadodara"/>
    <x v="413"/>
    <m/>
    <x v="33"/>
    <s v="Executives"/>
    <s v="E2"/>
    <s v="Yes"/>
    <s v="Yes"/>
    <s v="Yes"/>
    <s v="Yes"/>
    <s v="Yes"/>
    <s v="Yes"/>
    <s v="Yes"/>
    <s v="110124233209"/>
    <d v="2021-07-24T00:00:00"/>
    <d v="1899-12-30T16:08:57"/>
  </r>
  <r>
    <n v="6761"/>
    <s v="210000088926"/>
    <n v="60003794"/>
    <s v="Muralidhar Jangid"/>
    <x v="11"/>
    <s v="Vadodara"/>
    <x v="437"/>
    <m/>
    <x v="23"/>
    <s v="Executives"/>
    <s v="E2"/>
    <s v="Yes"/>
    <s v="Yes"/>
    <s v="Yes"/>
    <s v="Yes"/>
    <s v="Yes"/>
    <s v="Yes"/>
    <s v="Yes"/>
    <s v="110124283902"/>
    <d v="2021-07-27T00:00:00"/>
    <d v="1899-12-30T11:55:51"/>
  </r>
  <r>
    <n v="6762"/>
    <s v="210000090598"/>
    <n v="60070332"/>
    <s v="BRAJAKISHORE SAMAL"/>
    <x v="11"/>
    <s v="Vadodara"/>
    <x v="411"/>
    <m/>
    <x v="30"/>
    <s v="Workmen"/>
    <s v="W4"/>
    <s v="Yes"/>
    <s v="Yes"/>
    <s v="Yes"/>
    <s v="Yes"/>
    <s v="Yes"/>
    <s v="Yes"/>
    <s v="Yes"/>
    <s v="110124293412"/>
    <d v="2021-07-28T00:00:00"/>
    <d v="1899-12-30T12:46:14"/>
  </r>
  <r>
    <n v="6810"/>
    <s v="210000090828"/>
    <n v="60070453"/>
    <s v="RAVIKANT PAL"/>
    <x v="11"/>
    <s v="Vadodara"/>
    <x v="423"/>
    <m/>
    <x v="23"/>
    <s v="Supervisors"/>
    <s v="S1"/>
    <s v="Yes"/>
    <s v="Yes"/>
    <s v="Yes"/>
    <s v="Yes"/>
    <s v="Yes"/>
    <s v="Yes"/>
    <s v="Yes"/>
    <s v="110125710604"/>
    <d v="2021-07-28T00:00:00"/>
    <d v="1899-12-30T15:11:42"/>
  </r>
  <r>
    <n v="6813"/>
    <s v="210000092691"/>
    <n v="60020791"/>
    <s v="Pravinsinh Chauhan"/>
    <x v="11"/>
    <s v="Vadodara"/>
    <x v="440"/>
    <m/>
    <x v="33"/>
    <s v="Workmen"/>
    <s v="W5"/>
    <s v="Yes"/>
    <s v="Yes"/>
    <s v="Yes"/>
    <s v="Yes"/>
    <s v="Yes"/>
    <s v="Yes"/>
    <s v="Yes"/>
    <s v="110126025464"/>
    <d v="2021-07-29T00:00:00"/>
    <d v="1899-12-30T18:29:10"/>
  </r>
  <r>
    <n v="6815"/>
    <s v="210000092501"/>
    <n v="60070125"/>
    <s v="Subhashchandra Vasava"/>
    <x v="11"/>
    <s v="Vadodara"/>
    <x v="447"/>
    <m/>
    <x v="33"/>
    <s v="Supervisors"/>
    <s v="S4"/>
    <s v="Yes"/>
    <s v="Yes"/>
    <s v="Yes"/>
    <s v="Yes"/>
    <s v="Yes"/>
    <s v="Yes"/>
    <s v="Yes"/>
    <s v="110126143157"/>
    <d v="2021-07-29T00:00:00"/>
    <d v="1899-12-30T16:46:13"/>
  </r>
  <r>
    <n v="6816"/>
    <s v="210000086545"/>
    <n v="60001053"/>
    <s v="Praphool Kumar"/>
    <x v="11"/>
    <s v="Vadodara"/>
    <x v="413"/>
    <m/>
    <x v="33"/>
    <s v="Executives"/>
    <s v="E7"/>
    <s v="Yes"/>
    <s v="Yes"/>
    <s v="Yes"/>
    <s v="Yes"/>
    <s v="Yes"/>
    <s v="Yes"/>
    <s v="Yes"/>
    <s v="110126146785"/>
    <d v="2021-07-24T00:00:00"/>
    <d v="1899-12-30T08:14:48"/>
  </r>
  <r>
    <n v="6826"/>
    <s v="210000091417"/>
    <n v="60020612"/>
    <s v="Sanjay Kumar Chourasia"/>
    <x v="11"/>
    <s v="Vadodara"/>
    <x v="453"/>
    <m/>
    <x v="23"/>
    <s v="Executives"/>
    <s v="E2"/>
    <s v="Yes"/>
    <s v="Yes"/>
    <s v="Yes"/>
    <s v="Yes"/>
    <s v="Yes"/>
    <s v="Yes"/>
    <s v="Yes"/>
    <s v="110130944827"/>
    <d v="2021-07-28T00:00:00"/>
    <d v="1899-12-30T20:43:42"/>
  </r>
  <r>
    <n v="6828"/>
    <s v="210000090508"/>
    <n v="60010243"/>
    <s v="Arvind Singh"/>
    <x v="11"/>
    <s v="Vadodara"/>
    <x v="426"/>
    <m/>
    <x v="23"/>
    <s v="Executives"/>
    <s v="E7"/>
    <s v="Yes"/>
    <s v="Yes"/>
    <s v="Yes"/>
    <s v="Yes"/>
    <s v="Yes"/>
    <s v="Yes"/>
    <s v="Yes"/>
    <s v="110130975866"/>
    <d v="2021-07-28T00:00:00"/>
    <d v="1899-12-30T12:14:41"/>
  </r>
  <r>
    <n v="6838"/>
    <s v="210000094632"/>
    <n v="60070075"/>
    <s v="Ghanshyam S Patel"/>
    <x v="11"/>
    <s v="Vadodara"/>
    <x v="441"/>
    <m/>
    <x v="33"/>
    <s v="Workmen"/>
    <s v="W5"/>
    <s v="Yes"/>
    <s v="Yes"/>
    <s v="Yes"/>
    <s v="Yes"/>
    <s v="Yes"/>
    <s v="Yes"/>
    <s v="Yes"/>
    <s v="110131235633"/>
    <d v="2021-07-31T00:00:00"/>
    <d v="1899-12-30T17:21:34"/>
  </r>
  <r>
    <n v="6855"/>
    <s v="210000086936"/>
    <n v="60070253"/>
    <s v="Manoj Kumar Kushwaha"/>
    <x v="11"/>
    <s v="Vadodara"/>
    <x v="421"/>
    <m/>
    <x v="23"/>
    <s v="Workmen"/>
    <s v="W5"/>
    <s v="Yes"/>
    <s v="Yes"/>
    <s v="Yes"/>
    <s v="Yes"/>
    <s v="Yes"/>
    <s v="Yes"/>
    <s v="Yes"/>
    <s v="110132194690"/>
    <d v="2021-07-24T00:00:00"/>
    <d v="1899-12-30T20:04:12"/>
  </r>
  <r>
    <n v="6872"/>
    <s v="210000090323"/>
    <n v="60020617"/>
    <s v="Dileep Kumar Rathore"/>
    <x v="11"/>
    <s v="Vadodara"/>
    <x v="413"/>
    <m/>
    <x v="33"/>
    <s v="Executives"/>
    <s v="E3"/>
    <s v="Yes"/>
    <s v="Yes"/>
    <s v="Yes"/>
    <s v="Yes"/>
    <s v="Yes"/>
    <s v="Yes"/>
    <s v="Yes"/>
    <s v="110132778085"/>
    <d v="2021-07-28T00:00:00"/>
    <d v="1899-12-30T11:16:57"/>
  </r>
  <r>
    <n v="6873"/>
    <s v="210000092331"/>
    <n v="60001915"/>
    <s v="Raghunandan S Lodhi"/>
    <x v="11"/>
    <s v="Vadodara"/>
    <x v="423"/>
    <m/>
    <x v="23"/>
    <s v="Executives"/>
    <s v="E6"/>
    <s v="Yes"/>
    <s v="Yes"/>
    <s v="Yes"/>
    <s v="Yes"/>
    <s v="Yes"/>
    <s v="Yes"/>
    <s v="Yes"/>
    <s v="110132788115"/>
    <d v="2021-07-29T00:00:00"/>
    <d v="1899-12-30T15:36:14"/>
  </r>
  <r>
    <n v="6878"/>
    <s v="210000078754"/>
    <n v="60016673"/>
    <s v="Vijay Kumar"/>
    <x v="11"/>
    <s v="Vadodara"/>
    <x v="421"/>
    <m/>
    <x v="23"/>
    <s v="Executives"/>
    <s v="E2"/>
    <s v="Yes"/>
    <s v="Yes"/>
    <s v="Yes"/>
    <s v="Yes"/>
    <s v="Yes"/>
    <s v="Yes"/>
    <s v="Yes"/>
    <s v="110133057498"/>
    <d v="2021-07-02T00:00:00"/>
    <d v="1899-12-30T21:16:31"/>
  </r>
  <r>
    <n v="6901"/>
    <s v="210000094592"/>
    <n v="60070315"/>
    <s v="GAUTAM KANT"/>
    <x v="11"/>
    <s v="Vadodara"/>
    <x v="432"/>
    <m/>
    <x v="23"/>
    <s v="Workmen"/>
    <s v="W5"/>
    <s v="Yes"/>
    <s v="Yes"/>
    <s v="Yes"/>
    <s v="Yes"/>
    <s v="Yes"/>
    <s v="Yes"/>
    <s v="Yes"/>
    <s v="110133315485"/>
    <d v="2021-07-31T00:00:00"/>
    <d v="1899-12-30T16:37:14"/>
  </r>
  <r>
    <n v="6909"/>
    <s v="210000090864"/>
    <n v="60070106"/>
    <s v="Vikas Singh"/>
    <x v="11"/>
    <s v="Vadodara"/>
    <x v="262"/>
    <m/>
    <x v="23"/>
    <s v="Supervisors"/>
    <s v="S4"/>
    <s v="Yes"/>
    <s v="Yes"/>
    <s v="Yes"/>
    <s v="Yes"/>
    <s v="Yes"/>
    <s v="Yes"/>
    <s v="Yes"/>
    <s v="110133757294"/>
    <d v="2021-07-28T00:00:00"/>
    <d v="1899-12-30T15:15:30"/>
  </r>
  <r>
    <n v="6910"/>
    <s v="210000092100"/>
    <n v="60070236"/>
    <s v="Sushil Kumar Nagar"/>
    <x v="11"/>
    <s v="Vadodara"/>
    <x v="422"/>
    <m/>
    <x v="23"/>
    <s v="Workmen"/>
    <s v="W5"/>
    <s v="Yes"/>
    <s v="Yes"/>
    <s v="Yes"/>
    <s v="Yes"/>
    <s v="Yes"/>
    <s v="Yes"/>
    <s v="Yes"/>
    <s v="110133827988"/>
    <d v="2021-07-29T00:00:00"/>
    <d v="1899-12-30T13:14:03"/>
  </r>
  <r>
    <n v="6916"/>
    <s v="210000088283"/>
    <n v="60070507"/>
    <s v="Kamlesh Prasad Sharma"/>
    <x v="11"/>
    <s v="Vadodara"/>
    <x v="422"/>
    <m/>
    <x v="23"/>
    <s v="Executives"/>
    <s v="E5"/>
    <s v="Yes"/>
    <s v="Yes"/>
    <s v="Yes"/>
    <s v="Yes"/>
    <s v="Yes"/>
    <s v="Yes"/>
    <s v="Yes"/>
    <s v="110134062064"/>
    <d v="2021-07-26T00:00:00"/>
    <d v="1899-12-30T17:11:05"/>
  </r>
  <r>
    <n v="6917"/>
    <s v="210000084172"/>
    <n v="60020697"/>
    <s v="Ajeet Kumar Prajapati"/>
    <x v="11"/>
    <s v="Vadodara"/>
    <x v="422"/>
    <m/>
    <x v="23"/>
    <s v="Supervisors"/>
    <s v="S4"/>
    <s v="Yes"/>
    <s v="Yes"/>
    <s v="Yes"/>
    <s v="Yes"/>
    <s v="Yes"/>
    <s v="Yes"/>
    <s v="Yes"/>
    <s v="110134062128"/>
    <d v="2021-07-19T00:00:00"/>
    <d v="1899-12-30T10:51:51"/>
  </r>
  <r>
    <n v="6918"/>
    <s v="210000083584"/>
    <n v="60001847"/>
    <s v="Pushpendra Kumar Jaiswal"/>
    <x v="11"/>
    <s v="Vadodara"/>
    <x v="438"/>
    <m/>
    <x v="33"/>
    <s v="Executives"/>
    <s v="E6"/>
    <s v="Yes"/>
    <s v="Yes"/>
    <s v="Yes"/>
    <s v="Yes"/>
    <s v="Yes"/>
    <s v="Yes"/>
    <s v="Yes"/>
    <s v="110134198744"/>
    <d v="2021-07-16T00:00:00"/>
    <d v="1899-12-30T15:47:55"/>
  </r>
  <r>
    <n v="6926"/>
    <s v="210000090818"/>
    <n v="60070276"/>
    <s v="Jaikishan Kumar"/>
    <x v="11"/>
    <s v="Vadodara"/>
    <x v="262"/>
    <m/>
    <x v="23"/>
    <s v="Supervisors"/>
    <s v="S4"/>
    <s v="Yes"/>
    <s v="Yes"/>
    <s v="Yes"/>
    <s v="Yes"/>
    <s v="Yes"/>
    <s v="Yes"/>
    <s v="Yes"/>
    <s v="110134310748"/>
    <d v="2021-07-28T00:00:00"/>
    <d v="1899-12-30T14:57:00"/>
  </r>
  <r>
    <n v="6933"/>
    <s v="210000082715"/>
    <n v="60003769"/>
    <s v="Gaurav Kumar Agarwal"/>
    <x v="11"/>
    <s v="Vadodara"/>
    <x v="417"/>
    <m/>
    <x v="33"/>
    <s v="Executives"/>
    <s v="E2"/>
    <s v="Yes"/>
    <s v="Yes"/>
    <s v="Yes"/>
    <s v="Yes"/>
    <s v="Yes"/>
    <s v="Yes"/>
    <s v="Yes"/>
    <s v="110134404662"/>
    <d v="2021-07-14T00:00:00"/>
    <d v="1899-12-30T12:13:02"/>
  </r>
  <r>
    <n v="6942"/>
    <s v="210000088334"/>
    <n v="60021032"/>
    <s v="Anil Kumar Mishra"/>
    <x v="11"/>
    <s v="Vadodara"/>
    <x v="428"/>
    <m/>
    <x v="23"/>
    <s v="Workmen"/>
    <s v="W5"/>
    <s v="Yes"/>
    <s v="Yes"/>
    <s v="Yes"/>
    <s v="Yes"/>
    <s v="Yes"/>
    <s v="Yes"/>
    <s v="Yes"/>
    <s v="110134523151"/>
    <d v="2021-07-26T00:00:00"/>
    <d v="1899-12-30T17:42:42"/>
  </r>
  <r>
    <n v="6944"/>
    <s v="210000091670"/>
    <n v="60070029"/>
    <s v="Madhukarbhai Chavadhari"/>
    <x v="11"/>
    <s v="Vadodara"/>
    <x v="415"/>
    <m/>
    <x v="33"/>
    <s v="Supervisors"/>
    <s v="S4"/>
    <s v="Yes"/>
    <s v="Yes"/>
    <s v="Yes"/>
    <s v="Yes"/>
    <s v="Yes"/>
    <s v="Yes"/>
    <s v="Yes"/>
    <s v="110134558580"/>
    <d v="2021-07-29T00:00:00"/>
    <d v="1899-12-30T10:10:18"/>
  </r>
  <r>
    <n v="6976"/>
    <s v="210000085557"/>
    <n v="60002474"/>
    <s v="Ravindra Kumar"/>
    <x v="11"/>
    <s v="Vadodara"/>
    <x v="413"/>
    <m/>
    <x v="33"/>
    <s v="Executives"/>
    <s v="E5"/>
    <s v="Yes"/>
    <s v="Yes"/>
    <s v="Yes"/>
    <s v="Yes"/>
    <s v="Yes"/>
    <s v="Yes"/>
    <s v="Yes"/>
    <s v="110135451426"/>
    <d v="2021-07-22T00:00:00"/>
    <d v="1899-12-30T15:14:55"/>
  </r>
  <r>
    <n v="6981"/>
    <s v="210000079787"/>
    <n v="60001146"/>
    <s v="Devaprasad P V"/>
    <x v="11"/>
    <s v="Vadodara"/>
    <x v="413"/>
    <m/>
    <x v="33"/>
    <s v="Executives"/>
    <s v="E6"/>
    <s v="Yes"/>
    <s v="Yes"/>
    <s v="Yes"/>
    <s v="Yes"/>
    <s v="Yes"/>
    <s v="Yes"/>
    <s v="Yes"/>
    <s v="110135516808"/>
    <d v="2021-07-06T00:00:00"/>
    <d v="1899-12-30T12:51:05"/>
  </r>
  <r>
    <n v="6987"/>
    <s v="210000083119"/>
    <n v="60070141"/>
    <s v="Sanjay K Rana"/>
    <x v="11"/>
    <s v="Vadodara"/>
    <x v="413"/>
    <m/>
    <x v="33"/>
    <s v="Supervisors"/>
    <s v="S1"/>
    <s v="Yes"/>
    <s v="Yes"/>
    <s v="Yes"/>
    <s v="Yes"/>
    <s v="Yes"/>
    <s v="Yes"/>
    <s v="Yes"/>
    <s v="110135710609"/>
    <d v="2021-07-15T00:00:00"/>
    <d v="1899-12-30T12:37:08"/>
  </r>
  <r>
    <n v="6991"/>
    <s v="210000081877"/>
    <n v="60003532"/>
    <s v="Ankur Mishra"/>
    <x v="11"/>
    <s v="Vadodara"/>
    <x v="440"/>
    <m/>
    <x v="33"/>
    <s v="Executives"/>
    <s v="E4"/>
    <s v="Yes"/>
    <s v="Yes"/>
    <s v="Yes"/>
    <s v="Yes"/>
    <s v="Yes"/>
    <s v="Yes"/>
    <s v="Yes"/>
    <s v="110135881683"/>
    <d v="2021-07-12T00:00:00"/>
    <d v="1899-12-30T15:09:45"/>
  </r>
  <r>
    <n v="6993"/>
    <s v="210000087333"/>
    <n v="60004106"/>
    <s v="KALPESH RAVINDRA KOTWAL"/>
    <x v="11"/>
    <s v="Vadodara"/>
    <x v="415"/>
    <m/>
    <x v="33"/>
    <s v="Executives"/>
    <s v="E3"/>
    <s v="Yes"/>
    <s v="Yes"/>
    <s v="Yes"/>
    <s v="Yes"/>
    <s v="Yes"/>
    <s v="Yes"/>
    <s v="Yes"/>
    <s v="110135961162"/>
    <d v="2021-07-26T00:00:00"/>
    <d v="1899-12-30T09:58:30"/>
  </r>
  <r>
    <n v="7011"/>
    <s v="210000089473"/>
    <n v="60001599"/>
    <s v="Anuresh Agrawal"/>
    <x v="11"/>
    <s v="Vadodara"/>
    <x v="427"/>
    <m/>
    <x v="33"/>
    <s v="Executives"/>
    <s v="E7"/>
    <s v="Yes"/>
    <s v="Yes"/>
    <s v="Yes"/>
    <s v="Yes"/>
    <s v="Yes"/>
    <s v="Yes"/>
    <s v="Yes"/>
    <s v="110141276724"/>
    <d v="2021-07-27T00:00:00"/>
    <d v="1899-12-30T16:34:51"/>
  </r>
  <r>
    <n v="7012"/>
    <s v="210000084063"/>
    <n v="60020699"/>
    <s v="Anand Kumar Chowdhary"/>
    <x v="11"/>
    <s v="Vadodara"/>
    <x v="433"/>
    <m/>
    <x v="23"/>
    <s v="Supervisors"/>
    <s v="S4"/>
    <s v="Yes"/>
    <s v="Yes"/>
    <s v="Yes"/>
    <s v="Yes"/>
    <s v="Yes"/>
    <s v="Yes"/>
    <s v="Yes"/>
    <s v="110141285293"/>
    <d v="2021-07-19T00:00:00"/>
    <d v="1899-12-30T08:37:38"/>
  </r>
  <r>
    <n v="7013"/>
    <s v="210000088005"/>
    <n v="60003872"/>
    <s v="Sumit Kumar Bhargava"/>
    <x v="11"/>
    <s v="Vadodara"/>
    <x v="425"/>
    <m/>
    <x v="33"/>
    <s v="Executives"/>
    <s v="E2"/>
    <s v="Yes"/>
    <s v="Yes"/>
    <s v="Yes"/>
    <s v="Yes"/>
    <s v="Yes"/>
    <s v="Yes"/>
    <s v="Yes"/>
    <s v="110141323718"/>
    <d v="2021-07-26T00:00:00"/>
    <d v="1899-12-30T15:17:52"/>
  </r>
  <r>
    <n v="7084"/>
    <s v="210000091470"/>
    <n v="60000165"/>
    <s v="Rajesh Gupta"/>
    <x v="11"/>
    <s v="Vadodara"/>
    <x v="431"/>
    <m/>
    <x v="23"/>
    <s v="Executives"/>
    <s v="E8"/>
    <s v="Yes"/>
    <s v="Yes"/>
    <s v="Yes"/>
    <s v="Yes"/>
    <s v="Yes"/>
    <s v="Yes"/>
    <s v="Yes"/>
    <s v="110143264321"/>
    <d v="2021-07-28T00:00:00"/>
    <d v="1899-12-30T21:44:50"/>
  </r>
  <r>
    <n v="7089"/>
    <s v="210000091778"/>
    <n v="60020661"/>
    <s v="Santosh Lakra"/>
    <x v="11"/>
    <s v="Vadodara"/>
    <x v="423"/>
    <m/>
    <x v="23"/>
    <s v="Supervisors"/>
    <s v="S4"/>
    <s v="Yes"/>
    <s v="Yes"/>
    <s v="Yes"/>
    <s v="Yes"/>
    <s v="Yes"/>
    <s v="Yes"/>
    <s v="Yes"/>
    <s v="110143437674"/>
    <d v="2021-07-29T00:00:00"/>
    <d v="1899-12-30T10:35:23"/>
  </r>
  <r>
    <n v="7091"/>
    <s v="210000090773"/>
    <n v="60070152"/>
    <s v="Hinhor Dilpesh Kumar"/>
    <x v="11"/>
    <s v="Vadodara"/>
    <x v="413"/>
    <m/>
    <x v="33"/>
    <s v="Supervisors"/>
    <s v="S4"/>
    <s v="Yes"/>
    <s v="Yes"/>
    <s v="Yes"/>
    <s v="Yes"/>
    <s v="Yes"/>
    <s v="Yes"/>
    <s v="Yes"/>
    <s v="110143493839"/>
    <d v="2021-07-28T00:00:00"/>
    <d v="1899-12-30T14:23:00"/>
  </r>
  <r>
    <n v="7093"/>
    <s v="210000080236"/>
    <n v="60003205"/>
    <s v="Pankaj Babubhai Solanki"/>
    <x v="11"/>
    <s v="Vadodara"/>
    <x v="436"/>
    <m/>
    <x v="33"/>
    <s v="Executives"/>
    <s v="E5"/>
    <s v="Yes"/>
    <s v="Yes"/>
    <s v="Yes"/>
    <s v="Yes"/>
    <s v="Yes"/>
    <s v="Yes"/>
    <s v="Yes"/>
    <s v="110143550413"/>
    <d v="2021-07-07T00:00:00"/>
    <d v="1899-12-30T13:41:10"/>
  </r>
  <r>
    <n v="7101"/>
    <s v="210000079627"/>
    <n v="60070053"/>
    <s v="Pradeep Bhawsar"/>
    <x v="11"/>
    <s v="Vadodara"/>
    <x v="421"/>
    <m/>
    <x v="23"/>
    <s v="Workmen"/>
    <s v="W5"/>
    <s v="Yes"/>
    <s v="Yes"/>
    <s v="Yes"/>
    <s v="Yes"/>
    <s v="Yes"/>
    <s v="Yes"/>
    <s v="Yes"/>
    <s v="110143899104"/>
    <d v="2021-07-06T00:00:00"/>
    <d v="1899-12-30T07:29:40"/>
  </r>
  <r>
    <n v="7122"/>
    <s v="210000083282"/>
    <n v="60001642"/>
    <s v="Syed Ali Fahad Zaidi"/>
    <x v="11"/>
    <s v="Vadodara"/>
    <x v="438"/>
    <m/>
    <x v="33"/>
    <s v="Executives"/>
    <s v="E7"/>
    <s v="Yes"/>
    <s v="Yes"/>
    <s v="Yes"/>
    <s v="Yes"/>
    <s v="Yes"/>
    <s v="Yes"/>
    <s v="Yes"/>
    <s v="110144475710"/>
    <d v="2021-07-15T00:00:00"/>
    <d v="1899-12-30T16:53:02"/>
  </r>
  <r>
    <n v="7126"/>
    <s v="210000092251"/>
    <n v="60003623"/>
    <s v="GARIMA SINGH"/>
    <x v="11"/>
    <s v="Vadodara"/>
    <x v="413"/>
    <m/>
    <x v="33"/>
    <s v="Executives"/>
    <s v="E3"/>
    <s v="Yes"/>
    <s v="Yes"/>
    <s v="Yes"/>
    <s v="Yes"/>
    <s v="Yes"/>
    <s v="Yes"/>
    <s v="Yes"/>
    <s v="110144552088"/>
    <d v="2021-07-29T00:00:00"/>
    <d v="1899-12-30T14:50:52"/>
  </r>
  <r>
    <n v="7148"/>
    <s v="210000085076"/>
    <n v="60070134"/>
    <s v="Ninad Kumar Joshi"/>
    <x v="11"/>
    <s v="Vadodara"/>
    <x v="413"/>
    <m/>
    <x v="33"/>
    <s v="Workmen"/>
    <s v="W6"/>
    <s v="Yes"/>
    <s v="Yes"/>
    <s v="Yes"/>
    <s v="Yes"/>
    <s v="Yes"/>
    <s v="Yes"/>
    <s v="Yes"/>
    <s v="110145484546"/>
    <d v="2021-07-21T00:00:00"/>
    <d v="1899-12-30T11:01:05"/>
  </r>
  <r>
    <n v="7152"/>
    <s v="210000087726"/>
    <n v="60070142"/>
    <s v="Sandip Kumar Rana"/>
    <x v="11"/>
    <s v="Vadodara"/>
    <x v="413"/>
    <m/>
    <x v="33"/>
    <s v="Workmen"/>
    <s v="W6"/>
    <s v="Yes"/>
    <s v="Yes"/>
    <s v="Yes"/>
    <s v="Yes"/>
    <s v="Yes"/>
    <s v="Yes"/>
    <s v="Yes"/>
    <s v="110145508537"/>
    <d v="2021-07-26T00:00:00"/>
    <d v="1899-12-30T12:19:39"/>
  </r>
  <r>
    <n v="7159"/>
    <s v="210000087793"/>
    <n v="60001441"/>
    <s v="Mayank Dhar Shukla"/>
    <x v="11"/>
    <s v="Vadodara"/>
    <x v="413"/>
    <m/>
    <x v="33"/>
    <s v="Executives"/>
    <s v="E7"/>
    <s v="Yes"/>
    <s v="Yes"/>
    <s v="Yes"/>
    <s v="Yes"/>
    <s v="Yes"/>
    <s v="Yes"/>
    <s v="Yes"/>
    <s v="110145619797"/>
    <d v="2021-07-26T00:00:00"/>
    <d v="1899-12-30T12:48:51"/>
  </r>
  <r>
    <n v="7164"/>
    <s v="210000092013"/>
    <n v="60020677"/>
    <s v="Mukesh Prasad"/>
    <x v="11"/>
    <s v="Vadodara"/>
    <x v="423"/>
    <m/>
    <x v="23"/>
    <s v="Workmen"/>
    <s v="W6"/>
    <s v="Yes"/>
    <s v="Yes"/>
    <s v="Yes"/>
    <s v="Yes"/>
    <s v="Yes"/>
    <s v="Yes"/>
    <s v="Yes"/>
    <s v="110145882131"/>
    <d v="2021-07-29T00:00:00"/>
    <d v="1899-12-30T12:04:34"/>
  </r>
  <r>
    <n v="7177"/>
    <s v="210000080943"/>
    <n v="60000722"/>
    <s v="Prakash K Chandekar"/>
    <x v="11"/>
    <s v="Vadodara"/>
    <x v="413"/>
    <m/>
    <x v="33"/>
    <s v="Supervisors"/>
    <s v="SSG"/>
    <s v="Yes"/>
    <s v="Yes"/>
    <s v="Yes"/>
    <s v="Yes"/>
    <s v="Yes"/>
    <s v="Yes"/>
    <s v="Yes"/>
    <s v="110151217986"/>
    <d v="2021-07-09T00:00:00"/>
    <d v="1899-12-30T10:25:17"/>
  </r>
  <r>
    <n v="7181"/>
    <s v="210000084296"/>
    <n v="60001226"/>
    <s v="Ramkishor Soni"/>
    <x v="11"/>
    <s v="Vadodara"/>
    <x v="428"/>
    <m/>
    <x v="23"/>
    <s v="Executives"/>
    <s v="E7"/>
    <s v="Yes"/>
    <s v="Yes"/>
    <s v="Yes"/>
    <s v="Yes"/>
    <s v="Yes"/>
    <s v="Yes"/>
    <s v="Yes"/>
    <s v="110151302021"/>
    <d v="2021-07-19T00:00:00"/>
    <d v="1899-12-30T13:34:14"/>
  </r>
  <r>
    <n v="7195"/>
    <s v="210000090968"/>
    <n v="60070209"/>
    <s v="Devendra Pathak"/>
    <x v="11"/>
    <s v="Vadodara"/>
    <x v="445"/>
    <m/>
    <x v="33"/>
    <s v="Executives"/>
    <s v="E6"/>
    <s v="Yes"/>
    <s v="Yes"/>
    <s v="Yes"/>
    <s v="Yes"/>
    <s v="Yes"/>
    <s v="Yes"/>
    <s v="Yes"/>
    <s v="110152212698"/>
    <d v="2021-07-28T00:00:00"/>
    <d v="1899-12-30T16:06:37"/>
  </r>
  <r>
    <n v="7208"/>
    <s v="210000088538"/>
    <n v="60020304"/>
    <s v="Ashok Kr Sharma"/>
    <x v="11"/>
    <s v="Vadodara"/>
    <x v="445"/>
    <m/>
    <x v="33"/>
    <s v="Supervisors"/>
    <s v="SSG"/>
    <s v="Yes"/>
    <s v="Yes"/>
    <s v="Yes"/>
    <s v="Yes"/>
    <s v="Yes"/>
    <s v="Yes"/>
    <s v="Yes"/>
    <s v="110153113969"/>
    <d v="2021-07-26T00:00:00"/>
    <d v="1899-12-30T23:02:06"/>
  </r>
  <r>
    <n v="7223"/>
    <s v="210000091914"/>
    <n v="60070121"/>
    <s v="Lokesh Kumar Choudhary"/>
    <x v="11"/>
    <s v="Vadodara"/>
    <x v="423"/>
    <m/>
    <x v="23"/>
    <s v="Supervisors"/>
    <s v="S4"/>
    <s v="Yes"/>
    <s v="Yes"/>
    <s v="Yes"/>
    <s v="Yes"/>
    <s v="Yes"/>
    <s v="Yes"/>
    <s v="Yes"/>
    <s v="110153214588"/>
    <d v="2021-07-29T00:00:00"/>
    <d v="1899-12-30T11:36:42"/>
  </r>
  <r>
    <n v="7243"/>
    <s v="210000081730"/>
    <n v="60002146"/>
    <s v="Devendra Kumar"/>
    <x v="11"/>
    <s v="Vadodara"/>
    <x v="417"/>
    <m/>
    <x v="33"/>
    <s v="Executives"/>
    <s v="E6"/>
    <s v="Yes"/>
    <s v="Yes"/>
    <s v="Yes"/>
    <s v="Yes"/>
    <s v="Yes"/>
    <s v="Yes"/>
    <s v="Yes"/>
    <s v="110153493847"/>
    <d v="2021-07-12T00:00:00"/>
    <d v="1899-12-30T11:13:14"/>
  </r>
  <r>
    <n v="7244"/>
    <s v="210000090568"/>
    <n v="60070101"/>
    <s v="Om Shankar Prasad"/>
    <x v="11"/>
    <s v="Vadodara"/>
    <x v="433"/>
    <m/>
    <x v="23"/>
    <s v="Supervisors"/>
    <s v="S4"/>
    <s v="Yes"/>
    <s v="Yes"/>
    <s v="Yes"/>
    <s v="Yes"/>
    <s v="Yes"/>
    <s v="Yes"/>
    <s v="Yes"/>
    <s v="110153511800"/>
    <d v="2021-07-28T00:00:00"/>
    <d v="1899-12-30T12:38:25"/>
  </r>
  <r>
    <n v="7256"/>
    <s v="210000087913"/>
    <n v="60070227"/>
    <s v="Shambhu Baraik"/>
    <x v="11"/>
    <s v="Vadodara"/>
    <x v="437"/>
    <m/>
    <x v="23"/>
    <s v="Supervisors"/>
    <s v="S4"/>
    <s v="Yes"/>
    <s v="Yes"/>
    <s v="Yes"/>
    <s v="Yes"/>
    <s v="Yes"/>
    <s v="Yes"/>
    <s v="Yes"/>
    <s v="110154036806"/>
    <d v="2021-07-26T00:00:00"/>
    <d v="1899-12-30T14:17:51"/>
  </r>
  <r>
    <n v="7258"/>
    <s v="210000083514"/>
    <n v="60002180"/>
    <s v="Manoj Gaurikar"/>
    <x v="11"/>
    <s v="Vadodara"/>
    <x v="413"/>
    <m/>
    <x v="33"/>
    <s v="Executives"/>
    <s v="E6"/>
    <s v="Yes"/>
    <s v="Yes"/>
    <s v="Yes"/>
    <s v="Yes"/>
    <s v="Yes"/>
    <s v="Yes"/>
    <s v="Yes"/>
    <s v="110154075363"/>
    <d v="2021-07-16T00:00:00"/>
    <d v="1899-12-30T13:23:52"/>
  </r>
  <r>
    <n v="7268"/>
    <s v="210000092976"/>
    <n v="60020756"/>
    <s v="Jayeshkumar Ramanlal Patel"/>
    <x v="11"/>
    <s v="Vadodara"/>
    <x v="440"/>
    <m/>
    <x v="33"/>
    <s v="Supervisors"/>
    <s v="S4"/>
    <s v="Yes"/>
    <s v="Yes"/>
    <s v="Yes"/>
    <s v="Yes"/>
    <s v="Yes"/>
    <s v="Yes"/>
    <s v="Yes"/>
    <s v="110154329105"/>
    <d v="2021-07-30T00:00:00"/>
    <d v="1899-12-30T09:49:24"/>
  </r>
  <r>
    <n v="7275"/>
    <s v="210000083002"/>
    <n v="60020514"/>
    <s v="D K Nair"/>
    <x v="11"/>
    <s v="Vadodara"/>
    <x v="432"/>
    <m/>
    <x v="23"/>
    <s v="Executives"/>
    <s v="E8"/>
    <s v="Yes"/>
    <s v="Yes"/>
    <s v="Yes"/>
    <s v="Yes"/>
    <s v="Yes"/>
    <s v="Yes"/>
    <s v="Yes"/>
    <s v="110154508695"/>
    <d v="2021-07-15T00:00:00"/>
    <d v="1899-12-30T09:51:40"/>
  </r>
  <r>
    <n v="7298"/>
    <s v="210000092484"/>
    <n v="60020670"/>
    <s v="Harshal Y Meshram"/>
    <x v="11"/>
    <s v="Vadodara"/>
    <x v="446"/>
    <m/>
    <x v="23"/>
    <s v="Workmen"/>
    <s v="W6"/>
    <s v="Yes"/>
    <s v="Yes"/>
    <s v="Yes"/>
    <s v="Yes"/>
    <s v="Yes"/>
    <s v="Yes"/>
    <s v="Yes"/>
    <s v="110155392750"/>
    <d v="2021-07-29T00:00:00"/>
    <d v="1899-12-30T16:45:15"/>
  </r>
  <r>
    <n v="7301"/>
    <s v="210000091261"/>
    <n v="60070124"/>
    <s v="Dipakbhai Patel"/>
    <x v="11"/>
    <s v="Vadodara"/>
    <x v="419"/>
    <m/>
    <x v="33"/>
    <s v="Supervisors"/>
    <s v="S4"/>
    <s v="Yes"/>
    <s v="Yes"/>
    <s v="Yes"/>
    <s v="Yes"/>
    <s v="Yes"/>
    <s v="Yes"/>
    <s v="Yes"/>
    <s v="110155411829"/>
    <d v="2021-07-28T00:00:00"/>
    <d v="1899-12-30T17:46:30"/>
  </r>
  <r>
    <n v="7302"/>
    <s v="210000085028"/>
    <n v="60041582"/>
    <s v="KRISHNA CHANDRA BEHARA"/>
    <x v="11"/>
    <s v="Vadodara"/>
    <x v="413"/>
    <m/>
    <x v="33"/>
    <s v="Executives"/>
    <s v="E4"/>
    <s v="Yes"/>
    <s v="Yes"/>
    <s v="Yes"/>
    <s v="Yes"/>
    <s v="Yes"/>
    <s v="Yes"/>
    <s v="Yes"/>
    <s v="110155413158"/>
    <d v="2021-07-20T00:00:00"/>
    <d v="1899-12-30T22:38:01"/>
  </r>
  <r>
    <n v="7310"/>
    <s v="210000084662"/>
    <n v="60070138"/>
    <s v="Hardik B Chokshi"/>
    <x v="11"/>
    <s v="Vadodara"/>
    <x v="413"/>
    <m/>
    <x v="33"/>
    <s v="Workmen"/>
    <s v="W6"/>
    <s v="Yes"/>
    <s v="Yes"/>
    <s v="Yes"/>
    <s v="Yes"/>
    <s v="Yes"/>
    <s v="Yes"/>
    <s v="Yes"/>
    <s v="110155503183"/>
    <d v="2021-07-20T00:00:00"/>
    <d v="1899-12-30T10:18:20"/>
  </r>
  <r>
    <n v="7323"/>
    <s v="210000093361"/>
    <n v="60070086"/>
    <s v="Hiteshkumar Prajapati"/>
    <x v="11"/>
    <s v="Vadodara"/>
    <x v="427"/>
    <m/>
    <x v="33"/>
    <s v="Workmen"/>
    <s v="W5"/>
    <s v="Yes"/>
    <s v="Yes"/>
    <s v="Yes"/>
    <s v="Yes"/>
    <s v="Yes"/>
    <s v="Yes"/>
    <s v="Yes"/>
    <s v="110155587621"/>
    <d v="2021-07-30T00:00:00"/>
    <d v="1899-12-30T12:08:18"/>
  </r>
  <r>
    <n v="7329"/>
    <s v="210000090918"/>
    <n v="60020708"/>
    <s v="Sanjay Kumar"/>
    <x v="11"/>
    <s v="Vadodara"/>
    <x v="423"/>
    <m/>
    <x v="23"/>
    <s v="Supervisors"/>
    <s v="S4"/>
    <s v="Yes"/>
    <s v="Yes"/>
    <s v="Yes"/>
    <s v="Yes"/>
    <s v="Yes"/>
    <s v="Yes"/>
    <s v="Yes"/>
    <s v="110155688206"/>
    <d v="2021-07-28T00:00:00"/>
    <d v="1899-12-30T15:38:27"/>
  </r>
  <r>
    <n v="7336"/>
    <s v="210000092109"/>
    <n v="60070025"/>
    <s v="Riteshkumar Gosai"/>
    <x v="11"/>
    <s v="Vadodara"/>
    <x v="425"/>
    <m/>
    <x v="33"/>
    <s v="Workmen"/>
    <s v="W6"/>
    <s v="Yes"/>
    <s v="Yes"/>
    <s v="Yes"/>
    <s v="Yes"/>
    <s v="Yes"/>
    <s v="Yes"/>
    <s v="Yes"/>
    <s v="110155871556"/>
    <d v="2021-07-29T00:00:00"/>
    <d v="1899-12-30T12:51:49"/>
  </r>
  <r>
    <n v="7347"/>
    <s v="210000091970"/>
    <n v="60070237"/>
    <s v="Vijay Kumar Choudhary"/>
    <x v="11"/>
    <s v="Vadodara"/>
    <x v="428"/>
    <m/>
    <x v="23"/>
    <s v="Workmen"/>
    <s v="W5"/>
    <s v="Yes"/>
    <s v="Yes"/>
    <s v="Yes"/>
    <s v="Yes"/>
    <s v="Yes"/>
    <s v="Yes"/>
    <s v="Yes"/>
    <s v="110161019092"/>
    <d v="2021-07-29T00:00:00"/>
    <d v="1899-12-30T12:03:55"/>
  </r>
  <r>
    <n v="7362"/>
    <s v="210000083538"/>
    <n v="60051272"/>
    <s v="Hari Kishore Gupta"/>
    <x v="11"/>
    <s v="Vadodara"/>
    <x v="413"/>
    <m/>
    <x v="33"/>
    <s v="Executives"/>
    <s v="E6"/>
    <s v="Yes"/>
    <s v="Yes"/>
    <s v="Yes"/>
    <s v="Yes"/>
    <s v="Yes"/>
    <s v="Yes"/>
    <s v="Yes"/>
    <s v="110162036789"/>
    <d v="2021-07-16T00:00:00"/>
    <d v="1899-12-30T14:37:24"/>
  </r>
  <r>
    <n v="7364"/>
    <s v="210000083588"/>
    <n v="60002444"/>
    <s v="Dekari Mohan Das"/>
    <x v="11"/>
    <s v="Vadodara"/>
    <x v="413"/>
    <m/>
    <x v="33"/>
    <s v="Executives"/>
    <s v="E5"/>
    <s v="Yes"/>
    <s v="Yes"/>
    <s v="Yes"/>
    <s v="Yes"/>
    <s v="Yes"/>
    <s v="Yes"/>
    <s v="Yes"/>
    <s v="110162059392"/>
    <d v="2021-07-16T00:00:00"/>
    <d v="1899-12-30T16:23:45"/>
  </r>
  <r>
    <n v="7383"/>
    <s v="210000088876"/>
    <n v="60070297"/>
    <s v="Vinod R Kathiwale"/>
    <x v="11"/>
    <s v="Vadodara"/>
    <x v="446"/>
    <m/>
    <x v="23"/>
    <s v="Executives"/>
    <s v="E5"/>
    <s v="Yes"/>
    <s v="Yes"/>
    <s v="Yes"/>
    <s v="Yes"/>
    <s v="Yes"/>
    <s v="Yes"/>
    <s v="Yes"/>
    <s v="110163084867"/>
    <d v="2021-07-27T00:00:00"/>
    <d v="1899-12-30T11:19:18"/>
  </r>
  <r>
    <n v="7396"/>
    <s v="210000093916"/>
    <n v="60070093"/>
    <s v="Parmar Laxmanbhai"/>
    <x v="11"/>
    <s v="Vadodara"/>
    <x v="442"/>
    <m/>
    <x v="35"/>
    <s v="Supervisors"/>
    <s v="S4"/>
    <s v="Yes"/>
    <s v="Yes"/>
    <s v="Yes"/>
    <s v="Yes"/>
    <s v="Yes"/>
    <s v="Yes"/>
    <s v="Yes"/>
    <s v="110163222133"/>
    <d v="2021-07-30T00:00:00"/>
    <d v="1899-12-30T19:16:48"/>
  </r>
  <r>
    <n v="7405"/>
    <s v="210000088883"/>
    <n v="60070277"/>
    <s v="Dharmeshkumar Patel"/>
    <x v="11"/>
    <s v="Vadodara"/>
    <x v="441"/>
    <m/>
    <x v="33"/>
    <s v="Workmen"/>
    <s v="W5"/>
    <s v="Yes"/>
    <s v="Yes"/>
    <s v="Yes"/>
    <s v="Yes"/>
    <s v="Yes"/>
    <s v="Yes"/>
    <s v="Yes"/>
    <s v="110163395876"/>
    <d v="2021-07-27T00:00:00"/>
    <d v="1899-12-30T11:24:15"/>
  </r>
  <r>
    <n v="7410"/>
    <s v="210000086052"/>
    <n v="60002898"/>
    <s v="Gaurav Kumar Rathod"/>
    <x v="11"/>
    <s v="Vadodara"/>
    <x v="413"/>
    <m/>
    <x v="33"/>
    <s v="Executives"/>
    <s v="E5"/>
    <s v="Yes"/>
    <s v="Yes"/>
    <s v="Yes"/>
    <s v="Yes"/>
    <s v="Yes"/>
    <s v="Yes"/>
    <s v="Yes"/>
    <s v="110163500660"/>
    <d v="2021-07-23T00:00:00"/>
    <d v="1899-12-30T11:59:43"/>
  </r>
  <r>
    <n v="7412"/>
    <s v="210000085215"/>
    <n v="60001958"/>
    <s v="Naresh Singh Negi"/>
    <x v="11"/>
    <s v="Vadodara"/>
    <x v="413"/>
    <m/>
    <x v="33"/>
    <s v="Executives"/>
    <s v="E6"/>
    <s v="Yes"/>
    <s v="Yes"/>
    <s v="Yes"/>
    <s v="Yes"/>
    <s v="Yes"/>
    <s v="Yes"/>
    <s v="Yes"/>
    <s v="110163543475"/>
    <d v="2021-07-21T00:00:00"/>
    <d v="1899-12-30T18:21:28"/>
  </r>
  <r>
    <n v="7415"/>
    <s v="210000081812"/>
    <n v="60070394"/>
    <s v="SOUNAK BOSE"/>
    <x v="11"/>
    <s v="Vadodara"/>
    <x v="262"/>
    <m/>
    <x v="23"/>
    <s v="Supervisors"/>
    <s v="S2"/>
    <s v="Yes"/>
    <s v="Yes"/>
    <s v="Yes"/>
    <s v="Yes"/>
    <s v="Yes"/>
    <s v="Yes"/>
    <s v="Yes"/>
    <s v="110163675717"/>
    <d v="2021-07-12T00:00:00"/>
    <d v="1899-12-30T12:44:31"/>
  </r>
  <r>
    <n v="7427"/>
    <s v="210000093250"/>
    <n v="60070085"/>
    <s v="Dalicha Dhrupadkumar"/>
    <x v="11"/>
    <s v="Vadodara"/>
    <x v="440"/>
    <m/>
    <x v="33"/>
    <s v="Workmen"/>
    <s v="W5"/>
    <s v="Yes"/>
    <s v="Yes"/>
    <s v="Yes"/>
    <s v="Yes"/>
    <s v="Yes"/>
    <s v="Yes"/>
    <s v="Yes"/>
    <s v="110164279958"/>
    <d v="2021-07-30T00:00:00"/>
    <d v="1899-12-30T11:10:58"/>
  </r>
  <r>
    <n v="7433"/>
    <s v="210000092023"/>
    <n v="60070026"/>
    <s v="Mahesh Kumar Suthar"/>
    <x v="11"/>
    <s v="Vadodara"/>
    <x v="425"/>
    <m/>
    <x v="33"/>
    <s v="Workmen"/>
    <s v="W6"/>
    <s v="Yes"/>
    <s v="Yes"/>
    <s v="Yes"/>
    <s v="Yes"/>
    <s v="Yes"/>
    <s v="Yes"/>
    <s v="Yes"/>
    <s v="110164347370"/>
    <d v="2021-07-29T00:00:00"/>
    <d v="1899-12-30T12:14:24"/>
  </r>
  <r>
    <n v="7461"/>
    <s v="210000081715"/>
    <n v="60070216"/>
    <s v="Pavan Kumar"/>
    <x v="11"/>
    <s v="Vadodara"/>
    <x v="424"/>
    <m/>
    <x v="23"/>
    <s v="Supervisors"/>
    <s v="S4"/>
    <s v="Yes"/>
    <s v="Yes"/>
    <s v="Yes"/>
    <s v="Yes"/>
    <s v="Yes"/>
    <s v="Yes"/>
    <s v="Yes"/>
    <s v="110165449648"/>
    <d v="2021-07-12T00:00:00"/>
    <d v="1899-12-30T10:27:01"/>
  </r>
  <r>
    <n v="7471"/>
    <s v="210000084971"/>
    <n v="60020698"/>
    <s v="Rakesh Kumar Chaudhary"/>
    <x v="11"/>
    <s v="Vadodara"/>
    <x v="421"/>
    <m/>
    <x v="23"/>
    <s v="Supervisors"/>
    <s v="S4"/>
    <s v="Yes"/>
    <s v="Yes"/>
    <s v="Yes"/>
    <s v="Yes"/>
    <s v="Yes"/>
    <s v="Yes"/>
    <s v="Yes"/>
    <s v="110165516362"/>
    <d v="2021-07-20T00:00:00"/>
    <d v="1899-12-30T17:31:16"/>
  </r>
  <r>
    <n v="7478"/>
    <s v="210000082122"/>
    <n v="60070498"/>
    <s v="Himanshu Swarnkar"/>
    <x v="11"/>
    <s v="Vadodara"/>
    <x v="431"/>
    <m/>
    <x v="23"/>
    <s v="Supervisors"/>
    <s v="S1"/>
    <s v="Yes"/>
    <s v="Yes"/>
    <s v="Yes"/>
    <s v="Yes"/>
    <s v="Yes"/>
    <s v="Yes"/>
    <s v="Yes"/>
    <s v="110165607552"/>
    <d v="2021-07-13T00:00:00"/>
    <d v="1899-12-30T10:03:07"/>
  </r>
  <r>
    <n v="7479"/>
    <s v="210000085060"/>
    <n v="60070167"/>
    <s v="Shailendra Pawar"/>
    <x v="11"/>
    <s v="Vadodara"/>
    <x v="413"/>
    <m/>
    <x v="33"/>
    <s v="Workmen"/>
    <s v="W6"/>
    <s v="Yes"/>
    <s v="Yes"/>
    <s v="Yes"/>
    <s v="Yes"/>
    <s v="Yes"/>
    <s v="Yes"/>
    <s v="Yes"/>
    <s v="110165618793"/>
    <d v="2021-07-21T00:00:00"/>
    <d v="1899-12-30T10:01:53"/>
  </r>
  <r>
    <n v="7481"/>
    <s v="210000081411"/>
    <n v="60070040"/>
    <s v="Ashwin Rathwa"/>
    <x v="11"/>
    <s v="Vadodara"/>
    <x v="417"/>
    <m/>
    <x v="33"/>
    <s v="Supervisors"/>
    <s v="S4"/>
    <s v="Yes"/>
    <s v="Yes"/>
    <s v="Yes"/>
    <s v="Yes"/>
    <s v="Yes"/>
    <s v="Yes"/>
    <s v="Yes"/>
    <s v="110165653673"/>
    <d v="2021-07-10T00:00:00"/>
    <d v="1899-12-30T13:40:00"/>
  </r>
  <r>
    <n v="7483"/>
    <s v="210000093029"/>
    <n v="60070473"/>
    <s v="AMIT KUMAR"/>
    <x v="11"/>
    <s v="Vadodara"/>
    <x v="439"/>
    <m/>
    <x v="23"/>
    <s v="Supervisors"/>
    <s v="S1"/>
    <s v="Yes"/>
    <s v="Yes"/>
    <s v="Yes"/>
    <s v="Yes"/>
    <s v="Yes"/>
    <s v="Yes"/>
    <s v="Yes"/>
    <s v="110165666536"/>
    <d v="2021-07-30T00:00:00"/>
    <d v="1899-12-30T10:03:29"/>
  </r>
  <r>
    <n v="7501"/>
    <s v="210000082903"/>
    <n v="60020641"/>
    <s v="Jeetendra Singh"/>
    <x v="11"/>
    <s v="Vadodara"/>
    <x v="431"/>
    <m/>
    <x v="23"/>
    <s v="Workmen"/>
    <s v="W6"/>
    <s v="Yes"/>
    <s v="Yes"/>
    <s v="Yes"/>
    <s v="Yes"/>
    <s v="Yes"/>
    <s v="Yes"/>
    <s v="Yes"/>
    <s v="110170985861"/>
    <d v="2021-07-14T00:00:00"/>
    <d v="1899-12-30T17:22:52"/>
  </r>
  <r>
    <n v="7525"/>
    <s v="210000088676"/>
    <n v="60010232"/>
    <s v="Narasimha Rao Modugula"/>
    <x v="11"/>
    <s v="Vadodara"/>
    <x v="441"/>
    <m/>
    <x v="33"/>
    <s v="Executives"/>
    <s v="E7"/>
    <s v="Yes"/>
    <s v="Yes"/>
    <s v="Yes"/>
    <s v="Yes"/>
    <s v="Yes"/>
    <s v="Yes"/>
    <s v="Yes"/>
    <s v="110172341278"/>
    <d v="2021-07-27T00:00:00"/>
    <d v="1899-12-30T10:03:33"/>
  </r>
  <r>
    <n v="7541"/>
    <s v="210000091879"/>
    <n v="60001597"/>
    <s v="Pankaj Kumar Gupta"/>
    <x v="11"/>
    <s v="Vadodara"/>
    <x v="436"/>
    <m/>
    <x v="33"/>
    <s v="Executives"/>
    <s v="E7"/>
    <s v="Yes"/>
    <s v="Yes"/>
    <s v="Yes"/>
    <s v="Yes"/>
    <s v="Yes"/>
    <s v="Yes"/>
    <s v="Yes"/>
    <s v="110173135890"/>
    <d v="2021-07-29T00:00:00"/>
    <d v="1899-12-30T11:26:33"/>
  </r>
  <r>
    <n v="7546"/>
    <s v="210000086791"/>
    <n v="60020621"/>
    <s v="Emran Khan Sattar"/>
    <x v="11"/>
    <s v="Vadodara"/>
    <x v="418"/>
    <m/>
    <x v="23"/>
    <s v="Workmen"/>
    <s v="W6"/>
    <s v="Yes"/>
    <s v="Yes"/>
    <s v="Yes"/>
    <s v="Yes"/>
    <s v="Yes"/>
    <s v="Yes"/>
    <s v="Yes"/>
    <s v="110173156397"/>
    <d v="2021-07-24T00:00:00"/>
    <d v="1899-12-30T14:16:15"/>
  </r>
  <r>
    <n v="7549"/>
    <s v="210000087475"/>
    <n v="60002224"/>
    <s v="Ashish Charan"/>
    <x v="11"/>
    <s v="Vadodara"/>
    <x v="413"/>
    <m/>
    <x v="33"/>
    <s v="Executives"/>
    <s v="E6"/>
    <s v="Yes"/>
    <s v="Yes"/>
    <s v="Yes"/>
    <s v="Yes"/>
    <s v="Yes"/>
    <s v="Yes"/>
    <s v="Yes"/>
    <s v="110173189920"/>
    <d v="2021-07-26T00:00:00"/>
    <d v="1899-12-30T10:47:12"/>
  </r>
  <r>
    <n v="7557"/>
    <s v="210000090396"/>
    <n v="60020148"/>
    <s v="Devesh Kr Rathore"/>
    <x v="11"/>
    <s v="Vadodara"/>
    <x v="446"/>
    <m/>
    <x v="23"/>
    <s v="Executives"/>
    <s v="E6"/>
    <s v="Yes"/>
    <s v="Yes"/>
    <s v="Yes"/>
    <s v="Yes"/>
    <s v="Yes"/>
    <s v="Yes"/>
    <s v="Yes"/>
    <s v="110173227288"/>
    <d v="2021-07-28T00:00:00"/>
    <d v="1899-12-30T11:40:57"/>
  </r>
  <r>
    <n v="7562"/>
    <s v="210000087710"/>
    <n v="60003394"/>
    <s v="Soham Dey"/>
    <x v="11"/>
    <s v="Vadodara"/>
    <x v="413"/>
    <m/>
    <x v="33"/>
    <s v="Executives"/>
    <s v="E4"/>
    <s v="Yes"/>
    <s v="Yes"/>
    <s v="Yes"/>
    <s v="Yes"/>
    <s v="Yes"/>
    <s v="Yes"/>
    <s v="Yes"/>
    <s v="110173310249"/>
    <d v="2021-07-26T00:00:00"/>
    <d v="1899-12-30T12:31:14"/>
  </r>
  <r>
    <n v="7575"/>
    <s v="210000089274"/>
    <n v="60070036"/>
    <s v="Manish Kumar Bombarde"/>
    <x v="11"/>
    <s v="Vadodara"/>
    <x v="422"/>
    <m/>
    <x v="23"/>
    <s v="Supervisors"/>
    <s v="S4"/>
    <s v="Yes"/>
    <s v="Yes"/>
    <s v="Yes"/>
    <s v="Yes"/>
    <s v="Yes"/>
    <s v="Yes"/>
    <s v="Yes"/>
    <s v="110174036738"/>
    <d v="2021-07-27T00:00:00"/>
    <d v="1899-12-30T15:40:08"/>
  </r>
  <r>
    <n v="7577"/>
    <s v="210000089392"/>
    <n v="60020557"/>
    <s v="Sunil Bedekar"/>
    <x v="11"/>
    <s v="Vadodara"/>
    <x v="433"/>
    <m/>
    <x v="23"/>
    <s v="Executives"/>
    <s v="E6"/>
    <s v="Yes"/>
    <s v="Yes"/>
    <s v="Yes"/>
    <s v="Yes"/>
    <s v="Yes"/>
    <s v="Yes"/>
    <s v="Yes"/>
    <s v="110174062109"/>
    <d v="2021-07-27T00:00:00"/>
    <d v="1899-12-30T15:54:18"/>
  </r>
  <r>
    <n v="7583"/>
    <s v="210000088864"/>
    <n v="60070387"/>
    <s v="ROHAN GUPTA"/>
    <x v="11"/>
    <s v="Vadodara"/>
    <x v="446"/>
    <m/>
    <x v="23"/>
    <s v="Supervisors"/>
    <s v="S2"/>
    <s v="Yes"/>
    <s v="Yes"/>
    <s v="Yes"/>
    <s v="Yes"/>
    <s v="Yes"/>
    <s v="Yes"/>
    <s v="Yes"/>
    <s v="110174242254"/>
    <d v="2021-07-27T00:00:00"/>
    <d v="1899-12-30T11:20:08"/>
  </r>
  <r>
    <n v="7584"/>
    <s v="210000090891"/>
    <n v="60070223"/>
    <s v="Mohan Saw"/>
    <x v="11"/>
    <s v="Vadodara"/>
    <x v="423"/>
    <m/>
    <x v="23"/>
    <s v="Supervisors"/>
    <s v="S4"/>
    <s v="Yes"/>
    <s v="Yes"/>
    <s v="Yes"/>
    <s v="Yes"/>
    <s v="Yes"/>
    <s v="Yes"/>
    <s v="Yes"/>
    <s v="110174242285"/>
    <d v="2021-07-28T00:00:00"/>
    <d v="1899-12-30T15:29:21"/>
  </r>
  <r>
    <n v="7585"/>
    <s v="210000081851"/>
    <n v="60003289"/>
    <s v="Mahipal Bajiya"/>
    <x v="11"/>
    <s v="Vadodara"/>
    <x v="413"/>
    <m/>
    <x v="33"/>
    <s v="Executives"/>
    <s v="E4"/>
    <s v="Yes"/>
    <s v="Yes"/>
    <s v="Yes"/>
    <s v="Yes"/>
    <s v="Yes"/>
    <s v="Yes"/>
    <s v="Yes"/>
    <s v="110174245803"/>
    <d v="2021-07-12T00:00:00"/>
    <d v="1899-12-30T13:14:33"/>
  </r>
  <r>
    <n v="7586"/>
    <s v="210000092131"/>
    <n v="60070300"/>
    <s v="Kumara Swamy Jadda"/>
    <x v="11"/>
    <s v="Vadodara"/>
    <x v="423"/>
    <m/>
    <x v="23"/>
    <s v="Executives"/>
    <s v="E5"/>
    <s v="Yes"/>
    <s v="Yes"/>
    <s v="Yes"/>
    <s v="Yes"/>
    <s v="Yes"/>
    <s v="Yes"/>
    <s v="Yes"/>
    <s v="110174250001"/>
    <d v="2021-07-29T00:00:00"/>
    <d v="1899-12-30T13:02:06"/>
  </r>
  <r>
    <n v="7591"/>
    <s v="210000086318"/>
    <n v="60011073"/>
    <s v="Ravi Jangid"/>
    <x v="11"/>
    <s v="Vadodara"/>
    <x v="441"/>
    <m/>
    <x v="33"/>
    <s v="Executives"/>
    <s v="E6"/>
    <s v="Yes"/>
    <s v="Yes"/>
    <s v="Yes"/>
    <s v="Yes"/>
    <s v="Yes"/>
    <s v="Yes"/>
    <s v="Yes"/>
    <s v="110174300752"/>
    <d v="2021-07-23T00:00:00"/>
    <d v="1899-12-30T16:11:43"/>
  </r>
  <r>
    <n v="7595"/>
    <s v="210000079232"/>
    <n v="60003976"/>
    <s v="URMI JAYMIN MODI"/>
    <x v="11"/>
    <s v="Vadodara"/>
    <x v="413"/>
    <m/>
    <x v="33"/>
    <s v="Executives"/>
    <s v="E3"/>
    <s v="Yes"/>
    <s v="Yes"/>
    <s v="Yes"/>
    <s v="Yes"/>
    <s v="Yes"/>
    <s v="Yes"/>
    <s v="Yes"/>
    <s v="110174373779"/>
    <d v="2021-07-05T00:00:00"/>
    <d v="1899-12-30T10:05:21"/>
  </r>
  <r>
    <n v="7602"/>
    <s v="210000093005"/>
    <n v="60070042"/>
    <s v="Pritesh Rana Ramchandra"/>
    <x v="11"/>
    <s v="Vadodara"/>
    <x v="413"/>
    <m/>
    <x v="33"/>
    <s v="Supervisors"/>
    <s v="S4"/>
    <s v="Yes"/>
    <s v="Yes"/>
    <s v="Yes"/>
    <s v="Yes"/>
    <s v="Yes"/>
    <s v="Yes"/>
    <s v="Yes"/>
    <s v="110174528556"/>
    <d v="2021-07-30T00:00:00"/>
    <d v="1899-12-30T09:57:24"/>
  </r>
  <r>
    <n v="7607"/>
    <s v="210000091942"/>
    <n v="60011137"/>
    <s v="Rajesh Kumar Meena"/>
    <x v="11"/>
    <s v="Vadodara"/>
    <x v="431"/>
    <m/>
    <x v="23"/>
    <s v="Executives"/>
    <s v="E2"/>
    <s v="Yes"/>
    <s v="Yes"/>
    <s v="Yes"/>
    <s v="Yes"/>
    <s v="Yes"/>
    <s v="Yes"/>
    <s v="Yes"/>
    <s v="110174895862"/>
    <d v="2021-07-29T00:00:00"/>
    <d v="1899-12-30T11:49:03"/>
  </r>
  <r>
    <n v="7653"/>
    <s v="210000083804"/>
    <n v="60020569"/>
    <s v="Sumeet Deshmukh"/>
    <x v="11"/>
    <s v="Vadodara"/>
    <x v="431"/>
    <m/>
    <x v="23"/>
    <s v="Executives"/>
    <s v="E6"/>
    <s v="Yes"/>
    <s v="Yes"/>
    <s v="Yes"/>
    <s v="Yes"/>
    <s v="Yes"/>
    <s v="Yes"/>
    <s v="Yes"/>
    <s v="110181272945"/>
    <d v="2021-07-17T00:00:00"/>
    <d v="1899-12-30T11:40:01"/>
  </r>
  <r>
    <n v="7659"/>
    <s v="210000084964"/>
    <n v="60070451"/>
    <s v="Vishal Kumar"/>
    <x v="11"/>
    <s v="Vadodara"/>
    <x v="431"/>
    <m/>
    <x v="23"/>
    <s v="Supervisors"/>
    <s v="S1"/>
    <s v="Yes"/>
    <s v="Yes"/>
    <s v="Yes"/>
    <s v="Yes"/>
    <s v="Yes"/>
    <s v="Yes"/>
    <s v="Yes"/>
    <s v="110181568189"/>
    <d v="2021-07-20T00:00:00"/>
    <d v="1899-12-30T17:21:35"/>
  </r>
  <r>
    <n v="7664"/>
    <s v="210000092176"/>
    <n v="60070377"/>
    <s v="PAWAN KUMAR JOSHI"/>
    <x v="11"/>
    <s v="Vadodara"/>
    <x v="433"/>
    <m/>
    <x v="23"/>
    <s v="Supervisors"/>
    <s v="S2"/>
    <s v="Yes"/>
    <s v="Yes"/>
    <s v="Yes"/>
    <s v="Yes"/>
    <s v="Yes"/>
    <s v="Yes"/>
    <s v="Yes"/>
    <s v="110181994724"/>
    <d v="2021-07-29T00:00:00"/>
    <d v="1899-12-30T13:52:08"/>
  </r>
  <r>
    <n v="7670"/>
    <s v="210000092032"/>
    <n v="60070432"/>
    <s v="Jatindra Nath Mohanta"/>
    <x v="11"/>
    <s v="Vadodara"/>
    <x v="429"/>
    <m/>
    <x v="23"/>
    <s v="Workmen"/>
    <s v="W3"/>
    <s v="Yes"/>
    <s v="Yes"/>
    <s v="Yes"/>
    <s v="Yes"/>
    <s v="Yes"/>
    <s v="Yes"/>
    <s v="Yes"/>
    <s v="110182030019"/>
    <d v="2021-07-29T00:00:00"/>
    <d v="1899-12-30T12:16:22"/>
  </r>
  <r>
    <n v="7698"/>
    <s v="210000088703"/>
    <n v="60002720"/>
    <s v="Prateek Pandey"/>
    <x v="11"/>
    <s v="Vadodara"/>
    <x v="413"/>
    <m/>
    <x v="33"/>
    <s v="Executives"/>
    <s v="E5"/>
    <s v="Yes"/>
    <s v="Yes"/>
    <s v="Yes"/>
    <s v="Yes"/>
    <s v="Yes"/>
    <s v="Yes"/>
    <s v="Yes"/>
    <s v="110182791097"/>
    <d v="2021-07-27T00:00:00"/>
    <d v="1899-12-30T10:07:11"/>
  </r>
  <r>
    <n v="7708"/>
    <s v="210000081809"/>
    <n v="60070369"/>
    <s v="CHIRAG KUMAR JHA"/>
    <x v="11"/>
    <s v="Vadodara"/>
    <x v="262"/>
    <m/>
    <x v="23"/>
    <s v="Supervisors"/>
    <s v="S2"/>
    <s v="Yes"/>
    <s v="Yes"/>
    <s v="Yes"/>
    <s v="Yes"/>
    <s v="Yes"/>
    <s v="Yes"/>
    <s v="Yes"/>
    <s v="110182954671"/>
    <d v="2021-07-12T00:00:00"/>
    <d v="1899-12-30T13:00:46"/>
  </r>
  <r>
    <n v="7709"/>
    <s v="210000079852"/>
    <n v="60020760"/>
    <s v="Mukesh Babulal Patel"/>
    <x v="11"/>
    <s v="Vadodara"/>
    <x v="436"/>
    <m/>
    <x v="33"/>
    <s v="Supervisors"/>
    <s v="S4"/>
    <s v="Yes"/>
    <s v="Yes"/>
    <s v="Yes"/>
    <s v="Yes"/>
    <s v="Yes"/>
    <s v="Yes"/>
    <s v="Yes"/>
    <s v="110183049373"/>
    <d v="2021-07-06T00:00:00"/>
    <d v="1899-12-30T14:33:05"/>
  </r>
  <r>
    <n v="7728"/>
    <s v="210000086759"/>
    <n v="60070313"/>
    <s v="RISHI AGARWAL"/>
    <x v="11"/>
    <s v="Vadodara"/>
    <x v="432"/>
    <m/>
    <x v="23"/>
    <s v="Workmen"/>
    <s v="W5"/>
    <s v="Yes"/>
    <s v="Yes"/>
    <s v="Yes"/>
    <s v="Yes"/>
    <s v="Yes"/>
    <s v="Yes"/>
    <s v="Yes"/>
    <s v="110183488198"/>
    <d v="2021-07-24T00:00:00"/>
    <d v="1899-12-30T13:30:20"/>
  </r>
  <r>
    <n v="7730"/>
    <s v="210000084811"/>
    <n v="60070109"/>
    <s v="Pawan Kumar Tiwari"/>
    <x v="11"/>
    <s v="Vadodara"/>
    <x v="432"/>
    <m/>
    <x v="23"/>
    <s v="Supervisors"/>
    <s v="S4"/>
    <s v="Yes"/>
    <s v="Yes"/>
    <s v="Yes"/>
    <s v="Yes"/>
    <s v="Yes"/>
    <s v="Yes"/>
    <s v="Yes"/>
    <s v="110183494051"/>
    <d v="2021-07-20T00:00:00"/>
    <d v="1899-12-30T13:57:59"/>
  </r>
  <r>
    <n v="7731"/>
    <s v="210000094094"/>
    <n v="60070198"/>
    <s v="Ajaykumar Vaghela R"/>
    <x v="11"/>
    <s v="Vadodara"/>
    <x v="442"/>
    <m/>
    <x v="35"/>
    <s v="Supervisors"/>
    <s v="S4"/>
    <s v="Yes"/>
    <s v="Yes"/>
    <s v="Yes"/>
    <s v="Yes"/>
    <s v="Yes"/>
    <s v="Yes"/>
    <s v="Yes"/>
    <s v="110183524777"/>
    <d v="2021-07-31T00:00:00"/>
    <d v="1899-12-30T09:12:56"/>
  </r>
  <r>
    <n v="7751"/>
    <s v="210000089396"/>
    <n v="60020622"/>
    <s v="Lawakesh Prasad Sharma"/>
    <x v="11"/>
    <s v="Vadodara"/>
    <x v="422"/>
    <m/>
    <x v="23"/>
    <s v="Workmen"/>
    <s v="W6"/>
    <s v="Yes"/>
    <s v="Yes"/>
    <s v="Yes"/>
    <s v="Yes"/>
    <s v="Yes"/>
    <s v="Yes"/>
    <s v="Yes"/>
    <s v="110184036763"/>
    <d v="2021-07-27T00:00:00"/>
    <d v="1899-12-30T15:55:29"/>
  </r>
  <r>
    <n v="7752"/>
    <s v="210000085641"/>
    <n v="60020750"/>
    <s v="Sharad Lilhare"/>
    <x v="11"/>
    <s v="Vadodara"/>
    <x v="422"/>
    <m/>
    <x v="23"/>
    <s v="Workmen"/>
    <s v="W6"/>
    <s v="Yes"/>
    <s v="Yes"/>
    <s v="Yes"/>
    <s v="Yes"/>
    <s v="Yes"/>
    <s v="Yes"/>
    <s v="Yes"/>
    <s v="110184036827"/>
    <d v="2021-07-22T00:00:00"/>
    <d v="1899-12-30T16:05:37"/>
  </r>
  <r>
    <n v="7753"/>
    <s v="210000092047"/>
    <n v="60020682"/>
    <s v="Ratanmani Mahakur"/>
    <x v="11"/>
    <s v="Vadodara"/>
    <x v="422"/>
    <m/>
    <x v="23"/>
    <s v="Workmen"/>
    <s v="W6"/>
    <s v="Yes"/>
    <s v="Yes"/>
    <s v="Yes"/>
    <s v="Yes"/>
    <s v="Yes"/>
    <s v="Yes"/>
    <s v="Yes"/>
    <s v="110184062067"/>
    <d v="2021-07-29T00:00:00"/>
    <d v="1899-12-30T12:23:54"/>
  </r>
  <r>
    <n v="7755"/>
    <s v="210000079862"/>
    <n v="60003383"/>
    <s v="Arpit Kumar Jain"/>
    <x v="11"/>
    <s v="Vadodara"/>
    <x v="436"/>
    <m/>
    <x v="33"/>
    <s v="Executives"/>
    <s v="E4"/>
    <s v="Yes"/>
    <s v="Yes"/>
    <s v="Yes"/>
    <s v="Yes"/>
    <s v="Yes"/>
    <s v="Yes"/>
    <s v="Yes"/>
    <s v="110184093321"/>
    <d v="2021-07-06T00:00:00"/>
    <d v="1899-12-30T14:48:25"/>
  </r>
  <r>
    <n v="7768"/>
    <s v="210000093824"/>
    <n v="60070136"/>
    <s v="Bharatsingh Damor B"/>
    <x v="11"/>
    <s v="Vadodara"/>
    <x v="438"/>
    <m/>
    <x v="33"/>
    <s v="Supervisors"/>
    <s v="S4"/>
    <s v="Yes"/>
    <s v="Yes"/>
    <s v="Yes"/>
    <s v="Yes"/>
    <s v="Yes"/>
    <s v="Yes"/>
    <s v="Yes"/>
    <s v="110184417626"/>
    <d v="2021-07-30T00:00:00"/>
    <d v="1899-12-30T17:20:40"/>
  </r>
  <r>
    <n v="7770"/>
    <s v="210000083787"/>
    <n v="60002362"/>
    <s v="Abhijit  Bhimsingh Rajput"/>
    <x v="11"/>
    <s v="Vadodara"/>
    <x v="413"/>
    <m/>
    <x v="33"/>
    <s v="Executives"/>
    <s v="E6"/>
    <s v="Yes"/>
    <s v="Yes"/>
    <s v="Yes"/>
    <s v="Yes"/>
    <s v="Yes"/>
    <s v="Yes"/>
    <s v="Yes"/>
    <s v="110184462016"/>
    <d v="2021-07-17T00:00:00"/>
    <d v="1899-12-30T11:44:12"/>
  </r>
  <r>
    <n v="7790"/>
    <s v="210000083907"/>
    <n v="60003948"/>
    <s v="NARESH PATEL"/>
    <x v="11"/>
    <s v="Vadodara"/>
    <x v="440"/>
    <m/>
    <x v="33"/>
    <s v="Executives"/>
    <s v="E3"/>
    <s v="Yes"/>
    <s v="Yes"/>
    <s v="Yes"/>
    <s v="Yes"/>
    <s v="Yes"/>
    <s v="Yes"/>
    <s v="Yes"/>
    <s v="110185847666"/>
    <d v="2021-07-17T00:00:00"/>
    <d v="1899-12-30T17:09:14"/>
  </r>
  <r>
    <n v="7799"/>
    <s v="210000085067"/>
    <n v="60070306"/>
    <s v="Kaminibahen Patel"/>
    <x v="11"/>
    <s v="Vadodara"/>
    <x v="413"/>
    <m/>
    <x v="33"/>
    <s v="Workmen"/>
    <s v="W6"/>
    <s v="Yes"/>
    <s v="Yes"/>
    <s v="Yes"/>
    <s v="Yes"/>
    <s v="Yes"/>
    <s v="Yes"/>
    <s v="Yes"/>
    <s v="110191189975"/>
    <d v="2021-07-21T00:00:00"/>
    <d v="1899-12-30T10:21:37"/>
  </r>
  <r>
    <n v="7811"/>
    <s v="210000091905"/>
    <n v="60070176"/>
    <s v="Nirali Chirag Thaker"/>
    <x v="11"/>
    <s v="Vadodara"/>
    <x v="413"/>
    <m/>
    <x v="33"/>
    <s v="Supervisors"/>
    <s v="S4"/>
    <s v="Yes"/>
    <s v="Yes"/>
    <s v="Yes"/>
    <s v="Yes"/>
    <s v="Yes"/>
    <s v="Yes"/>
    <s v="Yes"/>
    <s v="110191754662"/>
    <d v="2021-07-29T00:00:00"/>
    <d v="1899-12-30T11:31:39"/>
  </r>
  <r>
    <n v="7816"/>
    <s v="210000088900"/>
    <n v="60001972"/>
    <s v="Kunal Sagar"/>
    <x v="11"/>
    <s v="Vadodara"/>
    <x v="262"/>
    <m/>
    <x v="23"/>
    <s v="Executives"/>
    <s v="E6"/>
    <s v="Yes"/>
    <s v="Yes"/>
    <s v="Yes"/>
    <s v="Yes"/>
    <s v="Yes"/>
    <s v="Yes"/>
    <s v="Yes"/>
    <s v="110191999283"/>
    <d v="2021-07-27T00:00:00"/>
    <d v="1899-12-30T11:38:58"/>
  </r>
  <r>
    <n v="7831"/>
    <s v="210000091207"/>
    <n v="60020689"/>
    <s v="Shyam Sunder Sharma"/>
    <x v="11"/>
    <s v="Vadodara"/>
    <x v="418"/>
    <m/>
    <x v="23"/>
    <s v="Executives"/>
    <s v="E7"/>
    <s v="Yes"/>
    <s v="Yes"/>
    <s v="Yes"/>
    <s v="Yes"/>
    <s v="Yes"/>
    <s v="Yes"/>
    <s v="Yes"/>
    <s v="110192340887"/>
    <d v="2021-07-28T00:00:00"/>
    <d v="1899-12-30T17:34:52"/>
  </r>
  <r>
    <n v="7836"/>
    <s v="210000091924"/>
    <n v="60002161"/>
    <s v="Sandip Madhukar Vispute"/>
    <x v="11"/>
    <s v="Vadodara"/>
    <x v="454"/>
    <m/>
    <x v="30"/>
    <s v="Executives"/>
    <s v="E6"/>
    <s v="Yes"/>
    <s v="Yes"/>
    <s v="Yes"/>
    <s v="Yes"/>
    <s v="Yes"/>
    <s v="Yes"/>
    <s v="Yes"/>
    <s v="110192681139"/>
    <d v="2021-07-29T00:00:00"/>
    <d v="1899-12-30T11:43:33"/>
  </r>
  <r>
    <n v="7853"/>
    <s v="210000091368"/>
    <n v="60070180"/>
    <s v="Kaushlendra Kr Gupta"/>
    <x v="11"/>
    <s v="Vadodara"/>
    <x v="428"/>
    <m/>
    <x v="23"/>
    <s v="Supervisors"/>
    <s v="S4"/>
    <s v="Yes"/>
    <s v="Yes"/>
    <s v="Yes"/>
    <s v="Yes"/>
    <s v="Yes"/>
    <s v="Yes"/>
    <s v="Yes"/>
    <s v="110193185140"/>
    <d v="2021-07-28T00:00:00"/>
    <d v="1899-12-30T18:49:13"/>
  </r>
  <r>
    <n v="7856"/>
    <s v="210000085492"/>
    <n v="60030131"/>
    <s v="V Madhusudana Rao"/>
    <x v="11"/>
    <s v="Vadodara"/>
    <x v="413"/>
    <m/>
    <x v="33"/>
    <s v="Executives"/>
    <s v="E8"/>
    <s v="Yes"/>
    <s v="Yes"/>
    <s v="Yes"/>
    <s v="Yes"/>
    <s v="Yes"/>
    <s v="Yes"/>
    <s v="Yes"/>
    <s v="110193228665"/>
    <d v="2021-07-22T00:00:00"/>
    <d v="1899-12-30T13:23:24"/>
  </r>
  <r>
    <n v="7866"/>
    <s v="210000084298"/>
    <n v="60070506"/>
    <s v="Sanjay Sahu"/>
    <x v="11"/>
    <s v="Vadodara"/>
    <x v="428"/>
    <m/>
    <x v="23"/>
    <s v="Executives"/>
    <s v="E4"/>
    <s v="Yes"/>
    <s v="Yes"/>
    <s v="Yes"/>
    <s v="Yes"/>
    <s v="Yes"/>
    <s v="Yes"/>
    <s v="Yes"/>
    <s v="110193412388"/>
    <d v="2021-07-19T00:00:00"/>
    <d v="1899-12-30T13:35:09"/>
  </r>
  <r>
    <n v="7870"/>
    <s v="210000087130"/>
    <n v="60003326"/>
    <s v="Singh Sanjeev"/>
    <x v="11"/>
    <s v="Vadodara"/>
    <x v="445"/>
    <m/>
    <x v="33"/>
    <s v="Executives"/>
    <s v="E4"/>
    <s v="Yes"/>
    <s v="Yes"/>
    <s v="Yes"/>
    <s v="Yes"/>
    <s v="Yes"/>
    <s v="Yes"/>
    <s v="Yes"/>
    <s v="110193495062"/>
    <d v="2021-07-25T00:00:00"/>
    <d v="1899-12-30T17:39:36"/>
  </r>
  <r>
    <n v="7873"/>
    <s v="210000088071"/>
    <n v="60070307"/>
    <s v="Divya Dubey"/>
    <x v="11"/>
    <s v="Vadodara"/>
    <x v="432"/>
    <m/>
    <x v="23"/>
    <s v="Workmen"/>
    <s v="W6"/>
    <s v="Yes"/>
    <s v="Yes"/>
    <s v="Yes"/>
    <s v="Yes"/>
    <s v="Yes"/>
    <s v="Yes"/>
    <s v="Yes"/>
    <s v="110193554482"/>
    <d v="2021-07-26T00:00:00"/>
    <d v="1899-12-30T15:41:59"/>
  </r>
  <r>
    <n v="7879"/>
    <s v="210000090868"/>
    <n v="60070292"/>
    <s v="Sandeep Kushwaha"/>
    <x v="11"/>
    <s v="Vadodara"/>
    <x v="262"/>
    <m/>
    <x v="23"/>
    <s v="Workmen"/>
    <s v="W5"/>
    <s v="Yes"/>
    <s v="Yes"/>
    <s v="Yes"/>
    <s v="Yes"/>
    <s v="Yes"/>
    <s v="Yes"/>
    <s v="Yes"/>
    <s v="110193757291"/>
    <d v="2021-07-28T00:00:00"/>
    <d v="1899-12-30T15:19:47"/>
  </r>
  <r>
    <n v="7880"/>
    <s v="210000091875"/>
    <n v="60003392"/>
    <s v="Sudhanshu Upadhyay"/>
    <x v="11"/>
    <s v="Vadodara"/>
    <x v="413"/>
    <m/>
    <x v="33"/>
    <s v="Executives"/>
    <s v="E4"/>
    <s v="Yes"/>
    <s v="Yes"/>
    <s v="Yes"/>
    <s v="Yes"/>
    <s v="Yes"/>
    <s v="Yes"/>
    <s v="Yes"/>
    <s v="110193788783"/>
    <d v="2021-07-29T00:00:00"/>
    <d v="1899-12-30T11:23:15"/>
  </r>
  <r>
    <n v="7883"/>
    <s v="210000083245"/>
    <n v="60070380"/>
    <s v="PRAVESH CHOUDHARY"/>
    <x v="11"/>
    <s v="Vadodara"/>
    <x v="421"/>
    <m/>
    <x v="23"/>
    <s v="Supervisors"/>
    <s v="S2"/>
    <s v="Yes"/>
    <s v="Yes"/>
    <s v="Yes"/>
    <s v="Yes"/>
    <s v="Yes"/>
    <s v="Yes"/>
    <s v="Yes"/>
    <s v="110193893551"/>
    <d v="2021-07-15T00:00:00"/>
    <d v="1899-12-30T16:08:59"/>
  </r>
  <r>
    <n v="7884"/>
    <s v="210000089123"/>
    <n v="60003871"/>
    <s v="Abhinav Vaish"/>
    <x v="11"/>
    <s v="Vadodara"/>
    <x v="437"/>
    <m/>
    <x v="23"/>
    <s v="Executives"/>
    <s v="E2"/>
    <s v="Yes"/>
    <s v="Yes"/>
    <s v="Yes"/>
    <s v="Yes"/>
    <s v="Yes"/>
    <s v="Yes"/>
    <s v="Yes"/>
    <s v="110193933708"/>
    <d v="2021-07-27T00:00:00"/>
    <d v="1899-12-30T12:59:32"/>
  </r>
  <r>
    <n v="7886"/>
    <s v="210000090565"/>
    <n v="60002437"/>
    <s v="Amod Kumar"/>
    <x v="11"/>
    <s v="Vadodara"/>
    <x v="420"/>
    <m/>
    <x v="23"/>
    <s v="Executives"/>
    <s v="E6"/>
    <s v="Yes"/>
    <s v="Yes"/>
    <s v="Yes"/>
    <s v="Yes"/>
    <s v="Yes"/>
    <s v="Yes"/>
    <s v="Yes"/>
    <s v="110194039850"/>
    <d v="2021-07-28T00:00:00"/>
    <d v="1899-12-30T12:36:50"/>
  </r>
  <r>
    <n v="7887"/>
    <s v="210000084449"/>
    <n v="60020502"/>
    <s v="Rajesh Kumar Awasthi"/>
    <x v="11"/>
    <s v="Vadodara"/>
    <x v="422"/>
    <m/>
    <x v="23"/>
    <s v="Supervisors"/>
    <s v="S1"/>
    <s v="Yes"/>
    <s v="Yes"/>
    <s v="Yes"/>
    <s v="Yes"/>
    <s v="Yes"/>
    <s v="Yes"/>
    <s v="Yes"/>
    <s v="110194062061"/>
    <d v="2021-07-19T00:00:00"/>
    <d v="1899-12-30T16:58:03"/>
  </r>
  <r>
    <n v="7892"/>
    <s v="210000085267"/>
    <n v="60002986"/>
    <s v="Sanjay Raghuwanshi"/>
    <x v="11"/>
    <s v="Vadodara"/>
    <x v="413"/>
    <m/>
    <x v="33"/>
    <s v="Executives"/>
    <s v="E4"/>
    <s v="Yes"/>
    <s v="Yes"/>
    <s v="Yes"/>
    <s v="Yes"/>
    <s v="Yes"/>
    <s v="Yes"/>
    <s v="Yes"/>
    <s v="110194233164"/>
    <d v="2021-07-22T00:00:00"/>
    <d v="1899-12-30T00:04:43"/>
  </r>
  <r>
    <n v="7905"/>
    <s v="210000090758"/>
    <n v="60002988"/>
    <s v="Arti Pradhan"/>
    <x v="11"/>
    <s v="Vadodara"/>
    <x v="262"/>
    <m/>
    <x v="23"/>
    <s v="Executives"/>
    <s v="E4"/>
    <s v="Yes"/>
    <s v="Yes"/>
    <s v="Yes"/>
    <s v="Yes"/>
    <s v="Yes"/>
    <s v="Yes"/>
    <s v="Yes"/>
    <s v="110194421506"/>
    <d v="2021-07-28T00:00:00"/>
    <d v="1899-12-30T14:28:23"/>
  </r>
  <r>
    <n v="7915"/>
    <s v="210000078813"/>
    <n v="60003996"/>
    <s v="Urvishkumar Vaghela"/>
    <x v="11"/>
    <s v="Vadodara"/>
    <x v="413"/>
    <m/>
    <x v="33"/>
    <s v="Executives"/>
    <s v="E3"/>
    <s v="Yes"/>
    <s v="Yes"/>
    <s v="Yes"/>
    <s v="Yes"/>
    <s v="Yes"/>
    <s v="Yes"/>
    <s v="Yes"/>
    <s v="110195476497"/>
    <d v="2021-07-03T00:00:00"/>
    <d v="1899-12-30T10:35:39"/>
  </r>
  <r>
    <n v="7933"/>
    <s v="210000088444"/>
    <n v="60000540"/>
    <s v="Hemendra Agrawal"/>
    <x v="11"/>
    <s v="Vadodara"/>
    <x v="423"/>
    <m/>
    <x v="23"/>
    <s v="Executives"/>
    <s v="E8"/>
    <s v="Yes"/>
    <s v="Yes"/>
    <s v="Yes"/>
    <s v="Yes"/>
    <s v="Yes"/>
    <s v="Yes"/>
    <s v="Yes"/>
    <s v="111007172631"/>
    <d v="2021-07-26T00:00:00"/>
    <d v="1899-12-30T19:10:22"/>
  </r>
  <r>
    <n v="7937"/>
    <s v="210000086904"/>
    <n v="60002016"/>
    <s v="Atul Kr Agrawal"/>
    <x v="11"/>
    <s v="Vadodara"/>
    <x v="433"/>
    <m/>
    <x v="23"/>
    <s v="Executives"/>
    <s v="E6"/>
    <s v="Yes"/>
    <s v="Yes"/>
    <s v="Yes"/>
    <s v="Yes"/>
    <s v="Yes"/>
    <s v="Yes"/>
    <s v="Yes"/>
    <s v="111007312483"/>
    <d v="2021-07-24T00:00:00"/>
    <d v="1899-12-30T17:12:48"/>
  </r>
  <r>
    <n v="7956"/>
    <s v="210000083702"/>
    <n v="60020550"/>
    <s v="Sushil Kumar Yadav"/>
    <x v="11"/>
    <s v="Vadodara"/>
    <x v="413"/>
    <m/>
    <x v="33"/>
    <s v="Executives"/>
    <s v="E5"/>
    <s v="Yes"/>
    <s v="Yes"/>
    <s v="Yes"/>
    <s v="Yes"/>
    <s v="Yes"/>
    <s v="Yes"/>
    <s v="Yes"/>
    <s v="111008067324"/>
    <d v="2021-07-16T00:00:00"/>
    <d v="1899-12-30T18:51:38"/>
  </r>
  <r>
    <n v="7957"/>
    <s v="210000082470"/>
    <n v="60001659"/>
    <s v="Mohinder Jadwani"/>
    <x v="11"/>
    <s v="Vadodara"/>
    <x v="413"/>
    <m/>
    <x v="33"/>
    <s v="Executives"/>
    <s v="E7"/>
    <s v="Yes"/>
    <s v="Yes"/>
    <s v="Yes"/>
    <s v="Yes"/>
    <s v="Yes"/>
    <s v="Yes"/>
    <s v="Yes"/>
    <s v="111008124234"/>
    <d v="2021-07-13T00:00:00"/>
    <d v="1899-12-30T17:41:32"/>
  </r>
  <r>
    <n v="7968"/>
    <s v="210000093284"/>
    <n v="60070511"/>
    <s v="Rupesh Pandey"/>
    <x v="11"/>
    <s v="Vadodara"/>
    <x v="422"/>
    <m/>
    <x v="23"/>
    <s v="Supervisors"/>
    <s v="S1"/>
    <s v="Yes"/>
    <s v="Yes"/>
    <s v="Yes"/>
    <s v="Yes"/>
    <s v="Yes"/>
    <s v="Yes"/>
    <s v="Yes"/>
    <s v="111101256775"/>
    <d v="2021-07-30T00:00:00"/>
    <d v="1899-12-30T11:17:39"/>
  </r>
  <r>
    <n v="7979"/>
    <s v="210000088081"/>
    <n v="60002472"/>
    <s v="Rajeev Ranjan"/>
    <x v="11"/>
    <s v="Vadodara"/>
    <x v="413"/>
    <m/>
    <x v="33"/>
    <s v="Executives"/>
    <s v="E5"/>
    <s v="Yes"/>
    <s v="Yes"/>
    <s v="Yes"/>
    <s v="Yes"/>
    <s v="Yes"/>
    <s v="Yes"/>
    <s v="Yes"/>
    <s v="111101991689"/>
    <d v="2021-07-26T00:00:00"/>
    <d v="1899-12-30T15:43:40"/>
  </r>
  <r>
    <n v="7983"/>
    <s v="210000085118"/>
    <n v="60004091"/>
    <s v="GOVIND SANJEEV KUMAR L"/>
    <x v="11"/>
    <s v="Vadodara"/>
    <x v="413"/>
    <m/>
    <x v="33"/>
    <s v="Executives"/>
    <s v="E2"/>
    <s v="Yes"/>
    <s v="Yes"/>
    <s v="Yes"/>
    <s v="Yes"/>
    <s v="Yes"/>
    <s v="Yes"/>
    <s v="Yes"/>
    <s v="111102010075"/>
    <d v="2021-07-21T00:00:00"/>
    <d v="1899-12-30T14:15:57"/>
  </r>
  <r>
    <n v="7985"/>
    <s v="210000091945"/>
    <n v="60020631"/>
    <s v="Ravishankar G Gupta"/>
    <x v="11"/>
    <s v="Vadodara"/>
    <x v="421"/>
    <m/>
    <x v="23"/>
    <s v="Workmen"/>
    <s v="W6"/>
    <s v="Yes"/>
    <s v="Yes"/>
    <s v="Yes"/>
    <s v="Yes"/>
    <s v="Yes"/>
    <s v="Yes"/>
    <s v="Yes"/>
    <s v="111102041049"/>
    <d v="2021-07-29T00:00:00"/>
    <d v="1899-12-30T11:56:46"/>
  </r>
  <r>
    <n v="8005"/>
    <s v="210000092114"/>
    <n v="60002811"/>
    <s v="Thumisa Sreenath"/>
    <x v="11"/>
    <s v="Vadodara"/>
    <x v="423"/>
    <m/>
    <x v="23"/>
    <s v="Executives"/>
    <s v="E5"/>
    <s v="Yes"/>
    <s v="Yes"/>
    <s v="Yes"/>
    <s v="Yes"/>
    <s v="Yes"/>
    <s v="Yes"/>
    <s v="Yes"/>
    <s v="111102954734"/>
    <d v="2021-07-29T00:00:00"/>
    <d v="1899-12-30T12:54:29"/>
  </r>
  <r>
    <n v="8011"/>
    <s v="210000087500"/>
    <n v="60003375"/>
    <s v="Ahirwar Rahul"/>
    <x v="11"/>
    <s v="Vadodara"/>
    <x v="433"/>
    <m/>
    <x v="23"/>
    <s v="Executives"/>
    <s v="E4"/>
    <s v="Yes"/>
    <s v="Yes"/>
    <s v="Yes"/>
    <s v="Yes"/>
    <s v="Yes"/>
    <s v="Yes"/>
    <s v="Yes"/>
    <s v="111103101017"/>
    <d v="2021-07-26T00:00:00"/>
    <d v="1899-12-30T10:58:35"/>
  </r>
  <r>
    <n v="8023"/>
    <s v="210000080374"/>
    <n v="60002650"/>
    <s v="Abhay Kumar Singh"/>
    <x v="11"/>
    <s v="Vadodara"/>
    <x v="262"/>
    <m/>
    <x v="23"/>
    <s v="Executives"/>
    <s v="E5"/>
    <s v="Yes"/>
    <s v="Yes"/>
    <s v="Yes"/>
    <s v="Yes"/>
    <s v="Yes"/>
    <s v="Yes"/>
    <s v="Yes"/>
    <s v="111103190216"/>
    <d v="2021-07-07T00:00:00"/>
    <d v="1899-12-30T16:59:24"/>
  </r>
  <r>
    <n v="8035"/>
    <s v="210000085725"/>
    <n v="60010788"/>
    <s v="D K Gupta"/>
    <x v="11"/>
    <s v="Vadodara"/>
    <x v="441"/>
    <m/>
    <x v="33"/>
    <s v="Executives"/>
    <s v="E8"/>
    <s v="Yes"/>
    <s v="Yes"/>
    <s v="Yes"/>
    <s v="Yes"/>
    <s v="Yes"/>
    <s v="Yes"/>
    <s v="Yes"/>
    <s v="111103295676"/>
    <d v="2021-07-22T00:00:00"/>
    <d v="1899-12-30T17:42:32"/>
  </r>
  <r>
    <n v="8048"/>
    <s v="210000083284"/>
    <n v="60003451"/>
    <s v="Dinesh Nagar"/>
    <x v="11"/>
    <s v="Vadodara"/>
    <x v="438"/>
    <m/>
    <x v="33"/>
    <s v="Executives"/>
    <s v="E4"/>
    <s v="Yes"/>
    <s v="Yes"/>
    <s v="Yes"/>
    <s v="Yes"/>
    <s v="Yes"/>
    <s v="Yes"/>
    <s v="Yes"/>
    <s v="111104268911"/>
    <d v="2021-07-15T00:00:00"/>
    <d v="1899-12-30T17:07:18"/>
  </r>
  <r>
    <n v="8062"/>
    <s v="210000080918"/>
    <n v="60003994"/>
    <s v="SWETA PRADIPKUMAR SOLANKI"/>
    <x v="11"/>
    <s v="Vadodara"/>
    <x v="413"/>
    <m/>
    <x v="33"/>
    <s v="Executives"/>
    <s v="E3"/>
    <s v="Yes"/>
    <s v="Yes"/>
    <s v="Yes"/>
    <s v="Yes"/>
    <s v="Yes"/>
    <s v="Yes"/>
    <s v="Yes"/>
    <s v="111104569436"/>
    <d v="2021-07-09T00:00:00"/>
    <d v="1899-12-30T09:55:13"/>
  </r>
  <r>
    <n v="8091"/>
    <s v="210000081092"/>
    <n v="60070162"/>
    <s v="Janak Haribhai Zinzuwadia"/>
    <x v="11"/>
    <s v="Vadodara"/>
    <x v="447"/>
    <m/>
    <x v="33"/>
    <s v="Executives"/>
    <s v="E6"/>
    <s v="Yes"/>
    <s v="Yes"/>
    <s v="Yes"/>
    <s v="Yes"/>
    <s v="Yes"/>
    <s v="Yes"/>
    <s v="Yes"/>
    <s v="400010356512"/>
    <d v="2021-07-09T00:00:00"/>
    <d v="1899-12-30T14:12:04"/>
  </r>
  <r>
    <n v="8092"/>
    <s v="210000089073"/>
    <n v="60004024"/>
    <s v="MUKESH GANGWAL"/>
    <x v="11"/>
    <s v="Vadodara"/>
    <x v="454"/>
    <m/>
    <x v="30"/>
    <s v="Executives"/>
    <s v="E3"/>
    <s v="Yes"/>
    <s v="Yes"/>
    <s v="Yes"/>
    <s v="Yes"/>
    <s v="Yes"/>
    <s v="Yes"/>
    <s v="Yes"/>
    <s v="400010358700"/>
    <d v="2021-07-27T00:00:00"/>
    <d v="1899-12-30T12:44:53"/>
  </r>
  <r>
    <n v="8102"/>
    <s v="210000079642"/>
    <n v="60003970"/>
    <s v="Ankit Jain"/>
    <x v="11"/>
    <s v="Vadodara"/>
    <x v="413"/>
    <m/>
    <x v="33"/>
    <s v="Executives"/>
    <s v="E3"/>
    <s v="Yes"/>
    <s v="Yes"/>
    <s v="Yes"/>
    <s v="Yes"/>
    <s v="Yes"/>
    <s v="Yes"/>
    <s v="Yes"/>
    <s v="400040010336"/>
    <d v="2021-07-06T00:00:00"/>
    <d v="1899-12-30T09:11:07"/>
  </r>
  <r>
    <n v="8113"/>
    <s v="210000079131"/>
    <n v="60070347"/>
    <s v="MANI RAM SARAN"/>
    <x v="11"/>
    <s v="Vadodara"/>
    <x v="451"/>
    <m/>
    <x v="33"/>
    <s v="Workmen"/>
    <s v="W4"/>
    <s v="Yes"/>
    <s v="Yes"/>
    <s v="Yes"/>
    <s v="Yes"/>
    <s v="Yes"/>
    <s v="Yes"/>
    <s v="Yes"/>
    <s v="400050354336"/>
    <d v="2021-07-04T00:00:00"/>
    <d v="1899-12-30T16:03:15"/>
  </r>
  <r>
    <n v="8115"/>
    <s v="210000086996"/>
    <n v="60016679"/>
    <s v="Ranjeev Khajuria"/>
    <x v="11"/>
    <s v="Vadodara"/>
    <x v="413"/>
    <m/>
    <x v="33"/>
    <s v="Executives"/>
    <s v="E2"/>
    <s v="Yes"/>
    <s v="Yes"/>
    <s v="Yes"/>
    <s v="Yes"/>
    <s v="Yes"/>
    <s v="Yes"/>
    <s v="Yes"/>
    <s v="400050365594"/>
    <d v="2021-07-25T00:00:00"/>
    <d v="1899-12-30T00:59:03"/>
  </r>
  <r>
    <n v="8117"/>
    <s v="210000082763"/>
    <n v="60003713"/>
    <s v="ABHIJEET  PRIYADARSHI"/>
    <x v="11"/>
    <s v="Vadodara"/>
    <x v="413"/>
    <m/>
    <x v="33"/>
    <s v="Executives"/>
    <s v="E3"/>
    <s v="Yes"/>
    <s v="Yes"/>
    <s v="Yes"/>
    <s v="Yes"/>
    <s v="Yes"/>
    <s v="Yes"/>
    <s v="Yes"/>
    <s v="400050384145"/>
    <d v="2021-07-14T00:00:00"/>
    <d v="1899-12-30T12:37:39"/>
  </r>
  <r>
    <n v="8121"/>
    <s v="210000086303"/>
    <n v="60070113"/>
    <s v="Nikhil Ashokkumar Soni"/>
    <x v="11"/>
    <s v="Vadodara"/>
    <x v="413"/>
    <m/>
    <x v="33"/>
    <s v="Supervisors"/>
    <s v="S4"/>
    <s v="Yes"/>
    <s v="Yes"/>
    <s v="Yes"/>
    <s v="Yes"/>
    <s v="Yes"/>
    <s v="Yes"/>
    <s v="Yes"/>
    <s v="400060097525"/>
    <d v="2021-07-23T00:00:00"/>
    <d v="1899-12-30T16:06:11"/>
  </r>
  <r>
    <n v="8132"/>
    <s v="210000082744"/>
    <n v="60070135"/>
    <s v="Dineshkumar Valera"/>
    <x v="11"/>
    <s v="Vadodara"/>
    <x v="413"/>
    <m/>
    <x v="33"/>
    <s v="Workmen"/>
    <s v="W6"/>
    <s v="Yes"/>
    <s v="Yes"/>
    <s v="Yes"/>
    <s v="Yes"/>
    <s v="Yes"/>
    <s v="Yes"/>
    <s v="Yes"/>
    <s v="400080384331"/>
    <d v="2021-07-14T00:00:00"/>
    <d v="1899-12-30T12:42:52"/>
  </r>
  <r>
    <n v="8145"/>
    <s v="210000091142"/>
    <n v="60070084"/>
    <s v="Chetan Kumar Chouhan"/>
    <x v="11"/>
    <s v="Vadodara"/>
    <x v="423"/>
    <m/>
    <x v="23"/>
    <s v="Workmen"/>
    <s v="W5"/>
    <s v="Yes"/>
    <s v="Yes"/>
    <s v="Yes"/>
    <s v="Yes"/>
    <s v="Yes"/>
    <s v="Yes"/>
    <s v="Yes"/>
    <s v="401000357404"/>
    <d v="2021-07-28T00:00:00"/>
    <d v="1899-12-30T17:07:19"/>
  </r>
  <r>
    <n v="1979"/>
    <s v="210000084784"/>
    <n v="60040191"/>
    <s v="Mohammed Shamim"/>
    <x v="2"/>
    <s v="Kolkata"/>
    <x v="40"/>
    <m/>
    <x v="6"/>
    <s v="Executives"/>
    <s v="E7"/>
    <s v="Yes"/>
    <s v="Yes"/>
    <s v="Yes"/>
    <s v="Yes"/>
    <s v="Yes"/>
    <s v="Yes"/>
    <s v="No"/>
    <s v="0"/>
    <d v="2021-07-20T00:00:00"/>
    <d v="1899-12-30T12:43:12"/>
  </r>
  <r>
    <n v="2600"/>
    <s v="210000082862"/>
    <n v="60065463"/>
    <s v="Pravupad Das"/>
    <x v="2"/>
    <s v="Kolkata"/>
    <x v="40"/>
    <m/>
    <x v="6"/>
    <s v="Supervisors"/>
    <s v="S1"/>
    <s v="Yes"/>
    <s v="Yes"/>
    <s v="Yes"/>
    <s v="Yes"/>
    <s v="Yes"/>
    <s v="Yes"/>
    <s v="No"/>
    <s v="0"/>
    <d v="2021-07-14T00:00:00"/>
    <d v="1899-12-30T16:10:59"/>
  </r>
  <r>
    <n v="6271"/>
    <s v="210000084932"/>
    <n v="60040903"/>
    <s v="V Shyamsundar Rao"/>
    <x v="7"/>
    <s v="Bhubaneswar"/>
    <x v="282"/>
    <m/>
    <x v="7"/>
    <s v="Supervisors"/>
    <s v="SSG"/>
    <s v="Yes"/>
    <s v="Yes"/>
    <s v="Yes"/>
    <s v="Yes"/>
    <s v="Yes"/>
    <s v="Yes"/>
    <s v="Yes"/>
    <s v="110102001576"/>
    <d v="2021-07-20T00:00:00"/>
    <d v="1899-12-30T16:53:52"/>
  </r>
  <r>
    <m/>
    <m/>
    <m/>
    <m/>
    <x v="12"/>
    <m/>
    <x v="455"/>
    <m/>
    <x v="36"/>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3">
  <r>
    <n v="8162"/>
    <s v="210000085755"/>
    <n v="60065178"/>
    <s v="N Sathyanarayana"/>
    <x v="0"/>
    <s v="Secunderabad"/>
    <x v="0"/>
    <m/>
    <x v="0"/>
    <s v="Executives"/>
    <s v="E5"/>
    <s v="Yes"/>
    <s v="Yes"/>
    <s v="Yes"/>
    <s v="Yes"/>
    <s v="Yes"/>
    <s v="Yes"/>
    <s v="No"/>
    <s v="0"/>
    <d v="2021-07-22T00:00:00"/>
    <d v="1899-12-30T18:26:40"/>
  </r>
  <r>
    <n v="1396"/>
    <s v="210000078753"/>
    <n v="60001840"/>
    <s v="Sumegha Katiyar"/>
    <x v="1"/>
    <s v="Nagpur"/>
    <x v="1"/>
    <m/>
    <x v="1"/>
    <s v="Executives"/>
    <s v="E6"/>
    <s v="Yes"/>
    <s v="Yes"/>
    <s v="Yes"/>
    <s v="Yes"/>
    <s v="Yes"/>
    <s v="Yes"/>
    <s v="No"/>
    <s v="0"/>
    <d v="2021-07-02T00:00:00"/>
    <d v="1899-12-30T21:02:49"/>
  </r>
  <r>
    <n v="417"/>
    <s v="210000078798"/>
    <n v="60000298"/>
    <s v="Ashok Kumar Sharma"/>
    <x v="2"/>
    <s v="Gurgaon"/>
    <x v="2"/>
    <m/>
    <x v="2"/>
    <s v="Executives"/>
    <s v="E3"/>
    <s v="Yes"/>
    <s v="Yes"/>
    <s v="Yes"/>
    <s v="Yes"/>
    <s v="Yes"/>
    <s v="Yes"/>
    <s v="No"/>
    <s v="0"/>
    <d v="2021-07-03T00:00:00"/>
    <d v="1899-12-30T10:39:33"/>
  </r>
  <r>
    <n v="418"/>
    <s v="210000078873"/>
    <n v="60003637"/>
    <s v="YATENDRA DALAL"/>
    <x v="2"/>
    <s v="Gurgaon"/>
    <x v="2"/>
    <m/>
    <x v="2"/>
    <s v="Executives"/>
    <s v="E3"/>
    <s v="Yes"/>
    <s v="Yes"/>
    <s v="Yes"/>
    <s v="Yes"/>
    <s v="Yes"/>
    <s v="Yes"/>
    <s v="No"/>
    <s v="0"/>
    <d v="2021-07-03T00:00:00"/>
    <d v="1899-12-30T12:23:38"/>
  </r>
  <r>
    <n v="1057"/>
    <s v="210000078890"/>
    <n v="60002864"/>
    <s v="Arvind Kumar"/>
    <x v="2"/>
    <s v="Gurgaon"/>
    <x v="2"/>
    <m/>
    <x v="2"/>
    <s v="Executives"/>
    <s v="E5"/>
    <s v="Yes"/>
    <s v="Yes"/>
    <s v="Yes"/>
    <s v="Yes"/>
    <s v="Yes"/>
    <s v="Yes"/>
    <s v="No"/>
    <s v="0"/>
    <d v="2021-07-03T00:00:00"/>
    <d v="1899-12-30T13:36:18"/>
  </r>
  <r>
    <n v="1058"/>
    <s v="210000078892"/>
    <n v="60002722"/>
    <s v="Himanshu Garg"/>
    <x v="2"/>
    <s v="Gurgaon"/>
    <x v="2"/>
    <m/>
    <x v="2"/>
    <s v="Executives"/>
    <s v="E5"/>
    <s v="Yes"/>
    <s v="Yes"/>
    <s v="Yes"/>
    <s v="Yes"/>
    <s v="Yes"/>
    <s v="Yes"/>
    <s v="No"/>
    <s v="0"/>
    <d v="2021-07-03T00:00:00"/>
    <d v="1899-12-30T12:45:29"/>
  </r>
  <r>
    <n v="1398"/>
    <s v="210000078872"/>
    <n v="60002236"/>
    <s v="Alok Raj"/>
    <x v="2"/>
    <s v="Gurgaon"/>
    <x v="2"/>
    <m/>
    <x v="2"/>
    <s v="Executives"/>
    <s v="E6"/>
    <s v="Yes"/>
    <s v="Yes"/>
    <s v="Yes"/>
    <s v="Yes"/>
    <s v="Yes"/>
    <s v="Yes"/>
    <s v="No"/>
    <s v="0"/>
    <d v="2021-07-03T00:00:00"/>
    <d v="1899-12-30T12:15:02"/>
  </r>
  <r>
    <n v="686"/>
    <s v="210000078816"/>
    <n v="60003187"/>
    <s v="Abhishek Sharma"/>
    <x v="3"/>
    <s v="Faridabad"/>
    <x v="3"/>
    <m/>
    <x v="3"/>
    <s v="Executives"/>
    <s v="E4"/>
    <s v="Yes"/>
    <s v="Yes"/>
    <s v="Yes"/>
    <s v="Yes"/>
    <s v="Yes"/>
    <s v="Yes"/>
    <s v="No"/>
    <s v="0"/>
    <d v="2021-07-03T00:00:00"/>
    <d v="1899-12-30T11:11:43"/>
  </r>
  <r>
    <n v="1397"/>
    <s v="210000078830"/>
    <n v="60001843"/>
    <s v="Vijay Prakash Puri"/>
    <x v="3"/>
    <s v="Faridabad"/>
    <x v="4"/>
    <m/>
    <x v="4"/>
    <s v="Executives"/>
    <s v="E6"/>
    <s v="Yes"/>
    <s v="Yes"/>
    <s v="Yes"/>
    <s v="Yes"/>
    <s v="Yes"/>
    <s v="Yes"/>
    <s v="No"/>
    <s v="0"/>
    <d v="2021-07-03T00:00:00"/>
    <d v="1899-12-30T10:54:17"/>
  </r>
  <r>
    <n v="419"/>
    <s v="210000078797"/>
    <n v="60003703"/>
    <s v="Vinit Malik"/>
    <x v="4"/>
    <s v="Lucknow"/>
    <x v="5"/>
    <m/>
    <x v="4"/>
    <s v="Executives"/>
    <s v="E3"/>
    <s v="Yes"/>
    <s v="Yes"/>
    <s v="Yes"/>
    <s v="Yes"/>
    <s v="Yes"/>
    <s v="Yes"/>
    <s v="No"/>
    <s v="0"/>
    <d v="2021-07-03T00:00:00"/>
    <d v="1899-12-30T10:20:35"/>
  </r>
  <r>
    <n v="416"/>
    <s v="210000078809"/>
    <n v="60003962"/>
    <s v="SANJAY KUMAR NAMA"/>
    <x v="0"/>
    <s v="Secunderabad"/>
    <x v="6"/>
    <m/>
    <x v="5"/>
    <s v="Executives"/>
    <s v="E3"/>
    <s v="Yes"/>
    <s v="Yes"/>
    <s v="Yes"/>
    <s v="Yes"/>
    <s v="Yes"/>
    <s v="Yes"/>
    <s v="No"/>
    <s v="0"/>
    <d v="2021-07-03T00:00:00"/>
    <d v="1899-12-30T10:20:12"/>
  </r>
  <r>
    <n v="4086"/>
    <s v="210000078839"/>
    <n v="60030797"/>
    <s v="V L Narasimham"/>
    <x v="0"/>
    <s v="Secunderabad"/>
    <x v="7"/>
    <m/>
    <x v="6"/>
    <s v="Supervisors"/>
    <s v="SSG"/>
    <s v="Yes"/>
    <s v="Yes"/>
    <s v="Yes"/>
    <s v="Yes"/>
    <s v="Yes"/>
    <s v="Yes"/>
    <s v="No"/>
    <s v="0"/>
    <d v="2021-07-03T00:00:00"/>
    <d v="1899-12-30T11:06:52"/>
  </r>
  <r>
    <n v="3503"/>
    <s v="210000078925"/>
    <n v="60020726"/>
    <s v="Anoop Kr Chaturvedi"/>
    <x v="5"/>
    <s v="Vadodara"/>
    <x v="8"/>
    <m/>
    <x v="7"/>
    <s v="Supervisors"/>
    <s v="S4"/>
    <s v="Yes"/>
    <s v="Yes"/>
    <s v="Yes"/>
    <s v="Yes"/>
    <s v="Yes"/>
    <s v="Yes"/>
    <s v="No"/>
    <s v="0"/>
    <d v="2021-07-03T00:00:00"/>
    <d v="1899-12-30T16:05:24"/>
  </r>
  <r>
    <n v="3504"/>
    <s v="210000078780"/>
    <n v="60020702"/>
    <s v="Harendra Kumar Ahirwar"/>
    <x v="5"/>
    <s v="Vadodara"/>
    <x v="8"/>
    <m/>
    <x v="7"/>
    <s v="Supervisors"/>
    <s v="S4"/>
    <s v="Yes"/>
    <s v="Yes"/>
    <s v="Yes"/>
    <s v="Yes"/>
    <s v="Yes"/>
    <s v="Yes"/>
    <s v="No"/>
    <s v="0"/>
    <d v="2021-07-03T00:00:00"/>
    <d v="1899-12-30T09:49:28"/>
  </r>
  <r>
    <n v="420"/>
    <s v="210000079026"/>
    <n v="60010830"/>
    <s v="B K Rai"/>
    <x v="2"/>
    <s v="Gurgaon"/>
    <x v="9"/>
    <m/>
    <x v="2"/>
    <s v="Executives"/>
    <s v="E3"/>
    <s v="Yes"/>
    <s v="Yes"/>
    <s v="Yes"/>
    <s v="Yes"/>
    <s v="Yes"/>
    <s v="Yes"/>
    <s v="No"/>
    <s v="0"/>
    <d v="2021-07-04T00:00:00"/>
    <d v="1899-12-30T10:51:20"/>
  </r>
  <r>
    <n v="1915"/>
    <s v="210000079061"/>
    <n v="60000658"/>
    <s v="Akhilesh Kr Rai"/>
    <x v="2"/>
    <s v="Gurgaon"/>
    <x v="2"/>
    <m/>
    <x v="2"/>
    <s v="Executives"/>
    <s v="E7"/>
    <s v="Yes"/>
    <s v="Yes"/>
    <s v="Yes"/>
    <s v="Yes"/>
    <s v="Yes"/>
    <s v="Yes"/>
    <s v="No"/>
    <s v="0"/>
    <d v="2021-07-04T00:00:00"/>
    <d v="1899-12-30T11:13:12"/>
  </r>
  <r>
    <n v="4087"/>
    <s v="210000079201"/>
    <n v="60041522"/>
    <s v="Harendra Prasad"/>
    <x v="6"/>
    <s v="Patna"/>
    <x v="10"/>
    <m/>
    <x v="8"/>
    <s v="Supervisors"/>
    <s v="SSG"/>
    <s v="Yes"/>
    <s v="Yes"/>
    <s v="Yes"/>
    <s v="Yes"/>
    <s v="Yes"/>
    <s v="Yes"/>
    <s v="No"/>
    <s v="0"/>
    <d v="2021-07-04T00:00:00"/>
    <d v="1899-12-30T22:55:28"/>
  </r>
  <r>
    <n v="1059"/>
    <s v="210000079046"/>
    <n v="60002641"/>
    <s v="Nishant Kumar"/>
    <x v="3"/>
    <s v="Faridabad"/>
    <x v="11"/>
    <m/>
    <x v="2"/>
    <s v="Executives"/>
    <s v="E5"/>
    <s v="Yes"/>
    <s v="Yes"/>
    <s v="Yes"/>
    <s v="Yes"/>
    <s v="Yes"/>
    <s v="Yes"/>
    <s v="No"/>
    <s v="0"/>
    <d v="2021-07-04T00:00:00"/>
    <d v="1899-12-30T07:05:21"/>
  </r>
  <r>
    <n v="2304"/>
    <s v="210000079020"/>
    <n v="60000794"/>
    <s v="A H Khan"/>
    <x v="7"/>
    <s v="Jammu"/>
    <x v="12"/>
    <m/>
    <x v="9"/>
    <s v="Executives"/>
    <s v="E8"/>
    <s v="Yes"/>
    <s v="Yes"/>
    <s v="Yes"/>
    <s v="Yes"/>
    <s v="Yes"/>
    <s v="Yes"/>
    <s v="No"/>
    <s v="0"/>
    <d v="2021-07-04T00:00:00"/>
    <d v="1899-12-30T11:20:04"/>
  </r>
  <r>
    <n v="3505"/>
    <s v="210000079036"/>
    <n v="60020977"/>
    <s v="Ravikumar Sarikonda"/>
    <x v="1"/>
    <s v="Nagpur"/>
    <x v="13"/>
    <m/>
    <x v="1"/>
    <s v="Supervisors"/>
    <s v="S4"/>
    <s v="Yes"/>
    <s v="Yes"/>
    <s v="Yes"/>
    <s v="Yes"/>
    <s v="Yes"/>
    <s v="Yes"/>
    <s v="No"/>
    <s v="0"/>
    <d v="2021-07-04T00:00:00"/>
    <d v="1899-12-30T07:45:24"/>
  </r>
  <r>
    <n v="5"/>
    <s v="210000079416"/>
    <n v="60010858"/>
    <s v="S S Bhandari"/>
    <x v="2"/>
    <s v="Gurgaon"/>
    <x v="2"/>
    <m/>
    <x v="2"/>
    <s v="Executives"/>
    <s v="E2"/>
    <s v="Yes"/>
    <s v="Yes"/>
    <s v="Yes"/>
    <s v="Yes"/>
    <s v="Yes"/>
    <s v="Yes"/>
    <s v="No"/>
    <s v="0"/>
    <d v="2021-07-05T00:00:00"/>
    <d v="1899-12-30T15:19:44"/>
  </r>
  <r>
    <n v="421"/>
    <s v="210000079489"/>
    <n v="60041519"/>
    <s v="Abhishek Kumar Verma"/>
    <x v="2"/>
    <s v="Gurgaon"/>
    <x v="14"/>
    <m/>
    <x v="2"/>
    <s v="Executives"/>
    <s v="E3"/>
    <s v="Yes"/>
    <s v="Yes"/>
    <s v="Yes"/>
    <s v="Yes"/>
    <s v="Yes"/>
    <s v="Yes"/>
    <s v="No"/>
    <s v="0"/>
    <d v="2021-07-05T00:00:00"/>
    <d v="1899-12-30T16:39:42"/>
  </r>
  <r>
    <n v="423"/>
    <s v="210000079292"/>
    <n v="60003721"/>
    <s v="Sandeep Kumar Ahirwar"/>
    <x v="2"/>
    <s v="Gurgaon"/>
    <x v="14"/>
    <m/>
    <x v="2"/>
    <s v="Executives"/>
    <s v="E3"/>
    <s v="Yes"/>
    <s v="Yes"/>
    <s v="Yes"/>
    <s v="Yes"/>
    <s v="Yes"/>
    <s v="Yes"/>
    <s v="No"/>
    <s v="0"/>
    <d v="2021-07-05T00:00:00"/>
    <d v="1899-12-30T11:41:18"/>
  </r>
  <r>
    <n v="1061"/>
    <s v="210000079588"/>
    <n v="60002657"/>
    <s v="Atul Kumar"/>
    <x v="2"/>
    <s v="Gurgaon"/>
    <x v="2"/>
    <m/>
    <x v="2"/>
    <s v="Executives"/>
    <s v="E5"/>
    <s v="Yes"/>
    <s v="Yes"/>
    <s v="Yes"/>
    <s v="Yes"/>
    <s v="Yes"/>
    <s v="Yes"/>
    <s v="No"/>
    <s v="0"/>
    <d v="2021-07-05T00:00:00"/>
    <d v="1899-12-30T20:45:36"/>
  </r>
  <r>
    <n v="1400"/>
    <s v="210000079566"/>
    <n v="60002440"/>
    <s v="Bhupinder Dhaka"/>
    <x v="2"/>
    <s v="Gurgaon"/>
    <x v="2"/>
    <m/>
    <x v="2"/>
    <s v="Executives"/>
    <s v="E6"/>
    <s v="Yes"/>
    <s v="Yes"/>
    <s v="Yes"/>
    <s v="Yes"/>
    <s v="Yes"/>
    <s v="Yes"/>
    <s v="No"/>
    <s v="0"/>
    <d v="2021-07-05T00:00:00"/>
    <d v="1899-12-30T17:43:34"/>
  </r>
  <r>
    <n v="1918"/>
    <s v="210000079268"/>
    <n v="60016473"/>
    <s v="R K Guleria"/>
    <x v="2"/>
    <s v="Gurgaon"/>
    <x v="2"/>
    <m/>
    <x v="2"/>
    <s v="Executives"/>
    <s v="E7"/>
    <s v="Yes"/>
    <s v="Yes"/>
    <s v="Yes"/>
    <s v="Yes"/>
    <s v="Yes"/>
    <s v="Yes"/>
    <s v="No"/>
    <s v="0"/>
    <d v="2021-07-05T00:00:00"/>
    <d v="1899-12-30T10:58:32"/>
  </r>
  <r>
    <n v="1919"/>
    <s v="210000079303"/>
    <n v="60001574"/>
    <s v="Mukesh Kumar"/>
    <x v="2"/>
    <s v="Gurgaon"/>
    <x v="2"/>
    <m/>
    <x v="2"/>
    <s v="Executives"/>
    <s v="E7"/>
    <s v="Yes"/>
    <s v="Yes"/>
    <s v="Yes"/>
    <s v="Yes"/>
    <s v="Yes"/>
    <s v="Yes"/>
    <s v="No"/>
    <s v="0"/>
    <d v="2021-07-05T00:00:00"/>
    <d v="1899-12-30T12:03:07"/>
  </r>
  <r>
    <n v="2308"/>
    <s v="210000079395"/>
    <n v="60050999"/>
    <s v="G Ravisankar"/>
    <x v="2"/>
    <s v="Gurgaon"/>
    <x v="2"/>
    <m/>
    <x v="2"/>
    <s v="Executives"/>
    <s v="E8"/>
    <s v="Yes"/>
    <s v="Yes"/>
    <s v="Yes"/>
    <s v="Yes"/>
    <s v="Yes"/>
    <s v="Yes"/>
    <s v="No"/>
    <s v="0"/>
    <d v="2021-07-05T00:00:00"/>
    <d v="1899-12-30T15:11:41"/>
  </r>
  <r>
    <n v="2309"/>
    <s v="210000079483"/>
    <n v="60010950"/>
    <s v="Sudhir Agarwal"/>
    <x v="2"/>
    <s v="Gurgaon"/>
    <x v="14"/>
    <m/>
    <x v="2"/>
    <s v="Executives"/>
    <s v="E8"/>
    <s v="Yes"/>
    <s v="Yes"/>
    <s v="Yes"/>
    <s v="Yes"/>
    <s v="Yes"/>
    <s v="Yes"/>
    <s v="No"/>
    <s v="0"/>
    <d v="2021-07-05T00:00:00"/>
    <d v="1899-12-30T16:24:50"/>
  </r>
  <r>
    <n v="2581"/>
    <s v="210000079296"/>
    <n v="60070354"/>
    <s v="VIPIN KUMAR KHANDELWAL"/>
    <x v="2"/>
    <s v="Gurgaon"/>
    <x v="15"/>
    <m/>
    <x v="2"/>
    <s v="Trainee"/>
    <s v="ET Deptl"/>
    <s v="Yes"/>
    <s v="Yes"/>
    <s v="Yes"/>
    <s v="Yes"/>
    <s v="Yes"/>
    <s v="Yes"/>
    <s v="No"/>
    <s v="0"/>
    <d v="2021-07-05T00:00:00"/>
    <d v="1899-12-30T11:54:00"/>
  </r>
  <r>
    <n v="3432"/>
    <s v="210000079325"/>
    <n v="60010525"/>
    <s v="T Bhushan Lal"/>
    <x v="2"/>
    <s v="Gurgaon"/>
    <x v="16"/>
    <m/>
    <x v="10"/>
    <s v="Supervisors"/>
    <s v="S3"/>
    <s v="Yes"/>
    <s v="Yes"/>
    <s v="Yes"/>
    <s v="Yes"/>
    <s v="Yes"/>
    <s v="Yes"/>
    <s v="No"/>
    <s v="0"/>
    <d v="2021-07-05T00:00:00"/>
    <d v="1899-12-30T12:08:03"/>
  </r>
  <r>
    <n v="3506"/>
    <s v="210000079213"/>
    <n v="60000659"/>
    <s v="Vikas Sharma"/>
    <x v="2"/>
    <s v="Gurgaon"/>
    <x v="2"/>
    <m/>
    <x v="2"/>
    <s v="Supervisors"/>
    <s v="S4"/>
    <s v="Yes"/>
    <s v="Yes"/>
    <s v="Yes"/>
    <s v="Yes"/>
    <s v="Yes"/>
    <s v="Yes"/>
    <s v="No"/>
    <s v="0"/>
    <d v="2021-07-05T00:00:00"/>
    <d v="1899-12-30T08:56:09"/>
  </r>
  <r>
    <n v="3507"/>
    <s v="210000079475"/>
    <n v="60000088"/>
    <s v="Hari R. Mahour"/>
    <x v="2"/>
    <s v="Gurgaon"/>
    <x v="2"/>
    <m/>
    <x v="2"/>
    <s v="Supervisors"/>
    <s v="S4"/>
    <s v="Yes"/>
    <s v="Yes"/>
    <s v="Yes"/>
    <s v="Yes"/>
    <s v="Yes"/>
    <s v="Yes"/>
    <s v="No"/>
    <s v="0"/>
    <d v="2021-07-05T00:00:00"/>
    <d v="1899-12-30T16:08:20"/>
  </r>
  <r>
    <n v="4088"/>
    <s v="210000079396"/>
    <n v="60000721"/>
    <s v="Gopal Dass"/>
    <x v="2"/>
    <s v="Gurgaon"/>
    <x v="2"/>
    <m/>
    <x v="2"/>
    <s v="Supervisors"/>
    <s v="SSG"/>
    <s v="Yes"/>
    <s v="Yes"/>
    <s v="Yes"/>
    <s v="Yes"/>
    <s v="Yes"/>
    <s v="Yes"/>
    <s v="No"/>
    <s v="0"/>
    <d v="2021-07-05T00:00:00"/>
    <d v="1899-12-30T15:12:22"/>
  </r>
  <r>
    <n v="4386"/>
    <s v="210000079342"/>
    <n v="60011418"/>
    <s v="Amit Kumar Ghelodia"/>
    <x v="2"/>
    <s v="Gurgaon"/>
    <x v="17"/>
    <m/>
    <x v="2"/>
    <s v="Workmen"/>
    <s v="W1"/>
    <s v="Yes"/>
    <s v="Yes"/>
    <s v="Yes"/>
    <s v="Yes"/>
    <s v="Yes"/>
    <s v="Yes"/>
    <s v="No"/>
    <s v="0"/>
    <d v="2021-07-05T00:00:00"/>
    <d v="1899-12-30T12:28:32"/>
  </r>
  <r>
    <n v="4443"/>
    <s v="210000079405"/>
    <n v="60017034"/>
    <s v="Telesphore Lakra"/>
    <x v="2"/>
    <s v="Gurgaon"/>
    <x v="2"/>
    <m/>
    <x v="2"/>
    <s v="Workmen"/>
    <s v="W10"/>
    <s v="Yes"/>
    <s v="Yes"/>
    <s v="Yes"/>
    <s v="Yes"/>
    <s v="Yes"/>
    <s v="Yes"/>
    <s v="No"/>
    <s v="0"/>
    <d v="2021-07-05T00:00:00"/>
    <d v="1899-12-30T15:08:34"/>
  </r>
  <r>
    <n v="4464"/>
    <s v="210000079271"/>
    <n v="60050544"/>
    <s v="Banarsi Mahato"/>
    <x v="2"/>
    <s v="Gurgaon"/>
    <x v="2"/>
    <m/>
    <x v="2"/>
    <s v="Workmen"/>
    <s v="W11"/>
    <s v="Yes"/>
    <s v="Yes"/>
    <s v="Yes"/>
    <s v="Yes"/>
    <s v="Yes"/>
    <s v="Yes"/>
    <s v="No"/>
    <s v="0"/>
    <d v="2021-07-05T00:00:00"/>
    <d v="1899-12-30T10:46:43"/>
  </r>
  <r>
    <n v="4509"/>
    <s v="210000079400"/>
    <n v="60001334"/>
    <s v="Rattan Singh"/>
    <x v="2"/>
    <s v="Gurgaon"/>
    <x v="2"/>
    <m/>
    <x v="2"/>
    <s v="Workmen"/>
    <s v="W3"/>
    <s v="Yes"/>
    <s v="Yes"/>
    <s v="Yes"/>
    <s v="Yes"/>
    <s v="Yes"/>
    <s v="Yes"/>
    <s v="No"/>
    <s v="0"/>
    <d v="2021-07-05T00:00:00"/>
    <d v="1899-12-30T15:36:42"/>
  </r>
  <r>
    <n v="4625"/>
    <s v="210000079258"/>
    <n v="60001035"/>
    <s v="Praveen Kumar"/>
    <x v="2"/>
    <s v="Gurgaon"/>
    <x v="2"/>
    <m/>
    <x v="2"/>
    <s v="Workmen"/>
    <s v="W4"/>
    <s v="Yes"/>
    <s v="Yes"/>
    <s v="Yes"/>
    <s v="Yes"/>
    <s v="Yes"/>
    <s v="Yes"/>
    <s v="No"/>
    <s v="0"/>
    <d v="2021-07-05T00:00:00"/>
    <d v="1899-12-30T11:21:55"/>
  </r>
  <r>
    <n v="4785"/>
    <s v="210000079424"/>
    <n v="60011394"/>
    <s v="Sushil Kumar"/>
    <x v="2"/>
    <s v="Gurgaon"/>
    <x v="2"/>
    <m/>
    <x v="2"/>
    <s v="Workmen"/>
    <s v="W5"/>
    <s v="Yes"/>
    <s v="Yes"/>
    <s v="Yes"/>
    <s v="Yes"/>
    <s v="Yes"/>
    <s v="Yes"/>
    <s v="No"/>
    <s v="0"/>
    <d v="2021-07-05T00:00:00"/>
    <d v="1899-12-30T15:00:40"/>
  </r>
  <r>
    <n v="4788"/>
    <s v="210000079443"/>
    <n v="60000324"/>
    <s v="Pradeep Kumar"/>
    <x v="2"/>
    <s v="Gurgaon"/>
    <x v="2"/>
    <m/>
    <x v="2"/>
    <s v="Workmen"/>
    <s v="W5"/>
    <s v="Yes"/>
    <s v="Yes"/>
    <s v="Yes"/>
    <s v="Yes"/>
    <s v="Yes"/>
    <s v="Yes"/>
    <s v="No"/>
    <s v="0"/>
    <d v="2021-07-05T00:00:00"/>
    <d v="1899-12-30T15:39:20"/>
  </r>
  <r>
    <n v="4789"/>
    <s v="210000079479"/>
    <n v="60000320"/>
    <s v="Dharam Singh"/>
    <x v="2"/>
    <s v="Gurgaon"/>
    <x v="2"/>
    <m/>
    <x v="2"/>
    <s v="Workmen"/>
    <s v="W5"/>
    <s v="Yes"/>
    <s v="Yes"/>
    <s v="Yes"/>
    <s v="Yes"/>
    <s v="Yes"/>
    <s v="Yes"/>
    <s v="No"/>
    <s v="0"/>
    <d v="2021-07-05T00:00:00"/>
    <d v="1899-12-30T16:09:05"/>
  </r>
  <r>
    <n v="1062"/>
    <s v="210000079428"/>
    <n v="60002665"/>
    <s v="Prateek Sharma"/>
    <x v="6"/>
    <s v="Patna"/>
    <x v="18"/>
    <m/>
    <x v="11"/>
    <s v="Executives"/>
    <s v="E5"/>
    <s v="Yes"/>
    <s v="Yes"/>
    <s v="Yes"/>
    <s v="Yes"/>
    <s v="Yes"/>
    <s v="Yes"/>
    <s v="No"/>
    <s v="0"/>
    <d v="2021-07-05T00:00:00"/>
    <d v="1899-12-30T15:22:48"/>
  </r>
  <r>
    <n v="2582"/>
    <s v="210000079300"/>
    <n v="60041841"/>
    <s v="Ankit Prakash"/>
    <x v="6"/>
    <s v="Patna"/>
    <x v="19"/>
    <m/>
    <x v="11"/>
    <s v="Supervisors"/>
    <s v="S1"/>
    <s v="Yes"/>
    <s v="Yes"/>
    <s v="Yes"/>
    <s v="Yes"/>
    <s v="Yes"/>
    <s v="Yes"/>
    <s v="No"/>
    <s v="0"/>
    <d v="2021-07-05T00:00:00"/>
    <d v="1899-12-30T12:23:33"/>
  </r>
  <r>
    <n v="5505"/>
    <s v="210000079248"/>
    <n v="60041704"/>
    <s v="Ambesh Kumar"/>
    <x v="6"/>
    <s v="Patna"/>
    <x v="20"/>
    <m/>
    <x v="11"/>
    <s v="Workmen"/>
    <s v="W6"/>
    <s v="Yes"/>
    <s v="Yes"/>
    <s v="Yes"/>
    <s v="Yes"/>
    <s v="Yes"/>
    <s v="Yes"/>
    <s v="No"/>
    <s v="0"/>
    <d v="2021-07-05T00:00:00"/>
    <d v="1899-12-30T10:41:44"/>
  </r>
  <r>
    <n v="5506"/>
    <s v="210000079311"/>
    <n v="60041711"/>
    <s v="Vivek Kumar Agarwal"/>
    <x v="6"/>
    <s v="Patna"/>
    <x v="20"/>
    <m/>
    <x v="11"/>
    <s v="Workmen"/>
    <s v="W6"/>
    <s v="Yes"/>
    <s v="Yes"/>
    <s v="Yes"/>
    <s v="Yes"/>
    <s v="Yes"/>
    <s v="Yes"/>
    <s v="No"/>
    <s v="0"/>
    <d v="2021-07-05T00:00:00"/>
    <d v="1899-12-30T11:44:54"/>
  </r>
  <r>
    <n v="425"/>
    <s v="210000079409"/>
    <n v="60003686"/>
    <s v="Subhabrata Biswas"/>
    <x v="8"/>
    <s v="Kolkata"/>
    <x v="21"/>
    <m/>
    <x v="12"/>
    <s v="Executives"/>
    <s v="E3"/>
    <s v="Yes"/>
    <s v="Yes"/>
    <s v="Yes"/>
    <s v="Yes"/>
    <s v="Yes"/>
    <s v="Yes"/>
    <s v="No"/>
    <s v="0"/>
    <d v="2021-07-05T00:00:00"/>
    <d v="1899-12-30T15:22:59"/>
  </r>
  <r>
    <n v="2305"/>
    <s v="210000079423"/>
    <n v="60000909"/>
    <s v="Anjan Sanyal"/>
    <x v="8"/>
    <s v="Kolkata"/>
    <x v="22"/>
    <m/>
    <x v="12"/>
    <s v="Executives"/>
    <s v="E8"/>
    <s v="Yes"/>
    <s v="Yes"/>
    <s v="Yes"/>
    <s v="Yes"/>
    <s v="Yes"/>
    <s v="Yes"/>
    <s v="No"/>
    <s v="0"/>
    <d v="2021-07-05T00:00:00"/>
    <d v="1899-12-30T14:59:39"/>
  </r>
  <r>
    <n v="1916"/>
    <s v="210000079517"/>
    <n v="60040134"/>
    <s v="T V Rao"/>
    <x v="9"/>
    <s v="Shillong"/>
    <x v="23"/>
    <m/>
    <x v="13"/>
    <s v="Executives"/>
    <s v="E7"/>
    <s v="Yes"/>
    <s v="Yes"/>
    <s v="Yes"/>
    <s v="Yes"/>
    <s v="Yes"/>
    <s v="Yes"/>
    <s v="No"/>
    <s v="0"/>
    <d v="2021-07-05T00:00:00"/>
    <d v="1899-12-30T17:14:43"/>
  </r>
  <r>
    <n v="2307"/>
    <s v="210000079529"/>
    <n v="60000827"/>
    <s v="Somiran Das"/>
    <x v="9"/>
    <s v="Shillong"/>
    <x v="24"/>
    <m/>
    <x v="14"/>
    <s v="Executives"/>
    <s v="E8"/>
    <s v="Yes"/>
    <s v="Yes"/>
    <s v="Yes"/>
    <s v="Yes"/>
    <s v="Yes"/>
    <s v="Yes"/>
    <s v="No"/>
    <s v="0"/>
    <d v="2021-07-05T00:00:00"/>
    <d v="1899-12-30T17:21:38"/>
  </r>
  <r>
    <n v="4786"/>
    <s v="210000079313"/>
    <n v="60011668"/>
    <s v="Zahid Ali"/>
    <x v="3"/>
    <s v="Faridabad"/>
    <x v="25"/>
    <m/>
    <x v="15"/>
    <s v="Workmen"/>
    <s v="W5"/>
    <s v="Yes"/>
    <s v="Yes"/>
    <s v="Yes"/>
    <s v="Yes"/>
    <s v="Yes"/>
    <s v="Yes"/>
    <s v="No"/>
    <s v="0"/>
    <d v="2021-07-05T00:00:00"/>
    <d v="1899-12-30T11:52:20"/>
  </r>
  <r>
    <n v="422"/>
    <s v="210000079230"/>
    <n v="60004124"/>
    <s v="AMAN ."/>
    <x v="4"/>
    <s v="Lucknow"/>
    <x v="5"/>
    <m/>
    <x v="4"/>
    <s v="Executives"/>
    <s v="E3"/>
    <s v="Yes"/>
    <s v="Yes"/>
    <s v="Yes"/>
    <s v="Yes"/>
    <s v="Yes"/>
    <s v="Yes"/>
    <s v="No"/>
    <s v="0"/>
    <d v="2021-07-05T00:00:00"/>
    <d v="1899-12-30T10:05:12"/>
  </r>
  <r>
    <n v="424"/>
    <s v="210000079247"/>
    <n v="60031330"/>
    <s v="Varaprasad Pydavada"/>
    <x v="0"/>
    <s v="Secunderabad"/>
    <x v="6"/>
    <m/>
    <x v="5"/>
    <s v="Executives"/>
    <s v="E3"/>
    <s v="Yes"/>
    <s v="Yes"/>
    <s v="Yes"/>
    <s v="Yes"/>
    <s v="Yes"/>
    <s v="Yes"/>
    <s v="No"/>
    <s v="0"/>
    <d v="2021-07-05T00:00:00"/>
    <d v="1899-12-30T10:38:38"/>
  </r>
  <r>
    <n v="1917"/>
    <s v="210000079535"/>
    <n v="60030835"/>
    <s v="A V Chary"/>
    <x v="0"/>
    <s v="Secunderabad"/>
    <x v="26"/>
    <m/>
    <x v="5"/>
    <s v="Executives"/>
    <s v="E7"/>
    <s v="Yes"/>
    <s v="Yes"/>
    <s v="Yes"/>
    <s v="Yes"/>
    <s v="Yes"/>
    <s v="Yes"/>
    <s v="No"/>
    <s v="0"/>
    <d v="2021-07-05T00:00:00"/>
    <d v="1899-12-30T17:57:58"/>
  </r>
  <r>
    <n v="1399"/>
    <s v="210000079456"/>
    <n v="60031079"/>
    <s v="S R Syam"/>
    <x v="10"/>
    <s v="Bangalore"/>
    <x v="27"/>
    <m/>
    <x v="16"/>
    <s v="Executives"/>
    <s v="E6"/>
    <s v="Yes"/>
    <s v="Yes"/>
    <s v="Yes"/>
    <s v="Yes"/>
    <s v="Yes"/>
    <s v="Yes"/>
    <s v="No"/>
    <s v="0"/>
    <d v="2021-07-05T00:00:00"/>
    <d v="1899-12-30T16:01:14"/>
  </r>
  <r>
    <n v="1921"/>
    <s v="210000079491"/>
    <n v="60001115"/>
    <s v="B S Krishnamurthy"/>
    <x v="1"/>
    <s v="Nagpur"/>
    <x v="28"/>
    <m/>
    <x v="1"/>
    <s v="Executives"/>
    <s v="E7"/>
    <s v="Yes"/>
    <s v="Yes"/>
    <s v="Yes"/>
    <s v="Yes"/>
    <s v="Yes"/>
    <s v="Yes"/>
    <s v="No"/>
    <s v="0"/>
    <d v="2021-07-05T00:00:00"/>
    <d v="1899-12-30T16:19:38"/>
  </r>
  <r>
    <n v="3009"/>
    <s v="210000079417"/>
    <n v="60021125"/>
    <s v="Mude Ramesh Naik"/>
    <x v="1"/>
    <s v="Nagpur"/>
    <x v="13"/>
    <m/>
    <x v="1"/>
    <s v="Supervisors"/>
    <s v="S2"/>
    <s v="Yes"/>
    <s v="Yes"/>
    <s v="Yes"/>
    <s v="Yes"/>
    <s v="Yes"/>
    <s v="Yes"/>
    <s v="No"/>
    <s v="0"/>
    <d v="2021-07-05T00:00:00"/>
    <d v="1899-12-30T15:30:12"/>
  </r>
  <r>
    <n v="3010"/>
    <s v="210000079363"/>
    <n v="60021107"/>
    <s v="Mopuri Saiprathap Reddy"/>
    <x v="1"/>
    <s v="Nagpur"/>
    <x v="13"/>
    <m/>
    <x v="1"/>
    <s v="Supervisors"/>
    <s v="S2"/>
    <s v="Yes"/>
    <s v="Yes"/>
    <s v="Yes"/>
    <s v="Yes"/>
    <s v="Yes"/>
    <s v="Yes"/>
    <s v="No"/>
    <s v="0"/>
    <d v="2021-07-05T00:00:00"/>
    <d v="1899-12-30T12:52:49"/>
  </r>
  <r>
    <n v="4787"/>
    <s v="210000079525"/>
    <n v="60020844"/>
    <s v="Shrinivas Mallesham Rebba"/>
    <x v="1"/>
    <s v="Nagpur"/>
    <x v="13"/>
    <m/>
    <x v="1"/>
    <s v="Workmen"/>
    <s v="W5"/>
    <s v="Yes"/>
    <s v="Yes"/>
    <s v="Yes"/>
    <s v="Yes"/>
    <s v="Yes"/>
    <s v="Yes"/>
    <s v="No"/>
    <s v="0"/>
    <d v="2021-07-05T00:00:00"/>
    <d v="1899-12-30T17:13:07"/>
  </r>
  <r>
    <n v="1060"/>
    <s v="210000079394"/>
    <n v="60002822"/>
    <s v="Mahendra Ratnabhai Parmar"/>
    <x v="5"/>
    <s v="Vadodara"/>
    <x v="29"/>
    <m/>
    <x v="17"/>
    <s v="Executives"/>
    <s v="E5"/>
    <s v="Yes"/>
    <s v="Yes"/>
    <s v="Yes"/>
    <s v="Yes"/>
    <s v="Yes"/>
    <s v="Yes"/>
    <s v="No"/>
    <s v="0"/>
    <d v="2021-07-05T00:00:00"/>
    <d v="1899-12-30T15:03:57"/>
  </r>
  <r>
    <n v="1401"/>
    <s v="210000079414"/>
    <n v="60002523"/>
    <s v="Pankaj kumar Rathod"/>
    <x v="5"/>
    <s v="Vadodara"/>
    <x v="29"/>
    <m/>
    <x v="17"/>
    <s v="Executives"/>
    <s v="E6"/>
    <s v="Yes"/>
    <s v="Yes"/>
    <s v="Yes"/>
    <s v="Yes"/>
    <s v="Yes"/>
    <s v="Yes"/>
    <s v="No"/>
    <s v="0"/>
    <d v="2021-07-05T00:00:00"/>
    <d v="1899-12-30T15:03:30"/>
  </r>
  <r>
    <n v="1920"/>
    <s v="210000079454"/>
    <n v="60001052"/>
    <s v="Ram Rekha Yadav"/>
    <x v="5"/>
    <s v="Vadodara"/>
    <x v="30"/>
    <m/>
    <x v="1"/>
    <s v="Executives"/>
    <s v="E7"/>
    <s v="Yes"/>
    <s v="Yes"/>
    <s v="Yes"/>
    <s v="Yes"/>
    <s v="Yes"/>
    <s v="Yes"/>
    <s v="No"/>
    <s v="0"/>
    <d v="2021-07-05T00:00:00"/>
    <d v="1899-12-30T15:50:43"/>
  </r>
  <r>
    <n v="2306"/>
    <s v="210000079441"/>
    <n v="60020032"/>
    <s v="A M Bhuskat"/>
    <x v="5"/>
    <s v="Vadodara"/>
    <x v="30"/>
    <m/>
    <x v="1"/>
    <s v="Executives"/>
    <s v="E8"/>
    <s v="Yes"/>
    <s v="Yes"/>
    <s v="Yes"/>
    <s v="Yes"/>
    <s v="Yes"/>
    <s v="Yes"/>
    <s v="No"/>
    <s v="0"/>
    <d v="2021-07-05T00:00:00"/>
    <d v="1899-12-30T15:36:02"/>
  </r>
  <r>
    <n v="428"/>
    <s v="210000079832"/>
    <n v="60004014"/>
    <s v="AKHILESH KUMAR DUBEY"/>
    <x v="2"/>
    <s v="Gurgaon"/>
    <x v="2"/>
    <m/>
    <x v="2"/>
    <s v="Executives"/>
    <s v="E3"/>
    <s v="Yes"/>
    <s v="Yes"/>
    <s v="Yes"/>
    <s v="Yes"/>
    <s v="Yes"/>
    <s v="Yes"/>
    <s v="No"/>
    <s v="0"/>
    <d v="2021-07-06T00:00:00"/>
    <d v="1899-12-30T13:26:15"/>
  </r>
  <r>
    <n v="429"/>
    <s v="210000079972"/>
    <n v="60010833"/>
    <s v="Dinesh Kumar"/>
    <x v="2"/>
    <s v="Gurgaon"/>
    <x v="2"/>
    <m/>
    <x v="2"/>
    <s v="Executives"/>
    <s v="E3"/>
    <s v="Yes"/>
    <s v="Yes"/>
    <s v="Yes"/>
    <s v="Yes"/>
    <s v="Yes"/>
    <s v="Yes"/>
    <s v="No"/>
    <s v="0"/>
    <d v="2021-07-06T00:00:00"/>
    <d v="1899-12-30T16:44:35"/>
  </r>
  <r>
    <n v="688"/>
    <s v="210000079848"/>
    <n v="60003440"/>
    <s v="Anubhav Verma"/>
    <x v="2"/>
    <s v="Gurgaon"/>
    <x v="2"/>
    <m/>
    <x v="2"/>
    <s v="Executives"/>
    <s v="E4"/>
    <s v="Yes"/>
    <s v="Yes"/>
    <s v="Yes"/>
    <s v="Yes"/>
    <s v="Yes"/>
    <s v="Yes"/>
    <s v="No"/>
    <s v="0"/>
    <d v="2021-07-06T00:00:00"/>
    <d v="1899-12-30T14:56:07"/>
  </r>
  <r>
    <n v="689"/>
    <s v="210000079874"/>
    <n v="60003309"/>
    <s v="Hema Prajeeth KM"/>
    <x v="2"/>
    <s v="Gurgaon"/>
    <x v="2"/>
    <m/>
    <x v="2"/>
    <s v="Executives"/>
    <s v="E4"/>
    <s v="Yes"/>
    <s v="Yes"/>
    <s v="Yes"/>
    <s v="Yes"/>
    <s v="Yes"/>
    <s v="Yes"/>
    <s v="No"/>
    <s v="0"/>
    <d v="2021-07-06T00:00:00"/>
    <d v="1899-12-30T15:07:07"/>
  </r>
  <r>
    <n v="1064"/>
    <s v="210000079873"/>
    <n v="60002957"/>
    <s v="Akshay Siddhartha Bhardwaj"/>
    <x v="2"/>
    <s v="Gurgaon"/>
    <x v="2"/>
    <m/>
    <x v="2"/>
    <s v="Executives"/>
    <s v="E5"/>
    <s v="Yes"/>
    <s v="Yes"/>
    <s v="Yes"/>
    <s v="Yes"/>
    <s v="Yes"/>
    <s v="Yes"/>
    <s v="No"/>
    <s v="0"/>
    <d v="2021-07-06T00:00:00"/>
    <d v="1899-12-30T15:00:37"/>
  </r>
  <r>
    <n v="1065"/>
    <s v="210000079610"/>
    <n v="60003717"/>
    <s v="Virendra Kumar Singh"/>
    <x v="2"/>
    <s v="Gurgaon"/>
    <x v="2"/>
    <m/>
    <x v="2"/>
    <s v="Executives"/>
    <s v="E5"/>
    <s v="Yes"/>
    <s v="Yes"/>
    <s v="Yes"/>
    <s v="Yes"/>
    <s v="Yes"/>
    <s v="Yes"/>
    <s v="No"/>
    <s v="0"/>
    <d v="2021-07-06T00:00:00"/>
    <d v="1899-12-30T10:33:14"/>
  </r>
  <r>
    <n v="1402"/>
    <s v="210000079770"/>
    <n v="60010368"/>
    <s v="Subhash Dewan"/>
    <x v="2"/>
    <s v="Gurgaon"/>
    <x v="2"/>
    <m/>
    <x v="2"/>
    <s v="Executives"/>
    <s v="E6"/>
    <s v="Yes"/>
    <s v="Yes"/>
    <s v="Yes"/>
    <s v="Yes"/>
    <s v="Yes"/>
    <s v="Yes"/>
    <s v="No"/>
    <s v="0"/>
    <d v="2021-07-06T00:00:00"/>
    <d v="1899-12-30T12:24:59"/>
  </r>
  <r>
    <n v="1403"/>
    <s v="210000079753"/>
    <n v="60002218"/>
    <s v="Akash Srivastava"/>
    <x v="2"/>
    <s v="Gurgaon"/>
    <x v="2"/>
    <m/>
    <x v="2"/>
    <s v="Executives"/>
    <s v="E6"/>
    <s v="Yes"/>
    <s v="Yes"/>
    <s v="Yes"/>
    <s v="Yes"/>
    <s v="Yes"/>
    <s v="Yes"/>
    <s v="No"/>
    <s v="0"/>
    <d v="2021-07-06T00:00:00"/>
    <d v="1899-12-30T11:40:52"/>
  </r>
  <r>
    <n v="4444"/>
    <s v="210000079811"/>
    <n v="60000720"/>
    <s v="Gynaeshwar Nimbekar"/>
    <x v="2"/>
    <s v="Gurgaon"/>
    <x v="2"/>
    <m/>
    <x v="2"/>
    <s v="Workmen"/>
    <s v="W10"/>
    <s v="Yes"/>
    <s v="Yes"/>
    <s v="Yes"/>
    <s v="Yes"/>
    <s v="Yes"/>
    <s v="Yes"/>
    <s v="No"/>
    <s v="0"/>
    <d v="2021-07-06T00:00:00"/>
    <d v="1899-12-30T12:27:49"/>
  </r>
  <r>
    <n v="4793"/>
    <s v="210000079633"/>
    <n v="60011396"/>
    <s v="Tejender Singh"/>
    <x v="2"/>
    <s v="Gurgaon"/>
    <x v="2"/>
    <m/>
    <x v="2"/>
    <s v="Workmen"/>
    <s v="W5"/>
    <s v="Yes"/>
    <s v="Yes"/>
    <s v="Yes"/>
    <s v="Yes"/>
    <s v="Yes"/>
    <s v="Yes"/>
    <s v="No"/>
    <s v="0"/>
    <d v="2021-07-06T00:00:00"/>
    <d v="1899-12-30T00:04:43"/>
  </r>
  <r>
    <n v="5830"/>
    <s v="210000079918"/>
    <n v="60011080"/>
    <s v="Ramesh Kumar"/>
    <x v="2"/>
    <s v="Gurgaon"/>
    <x v="2"/>
    <m/>
    <x v="2"/>
    <s v="Workmen"/>
    <s v="W9"/>
    <s v="Yes"/>
    <s v="Yes"/>
    <s v="Yes"/>
    <s v="Yes"/>
    <s v="Yes"/>
    <s v="Yes"/>
    <s v="No"/>
    <s v="0"/>
    <d v="2021-07-06T00:00:00"/>
    <d v="1899-12-30T16:35:38"/>
  </r>
  <r>
    <n v="5906"/>
    <s v="210000079865"/>
    <n v="60016190"/>
    <s v="Ravinder Kumar Zutshi"/>
    <x v="2"/>
    <s v="Gurgaon"/>
    <x v="2"/>
    <m/>
    <x v="2"/>
    <s v="Workmen"/>
    <s v="WSG"/>
    <s v="Yes"/>
    <s v="Yes"/>
    <s v="Yes"/>
    <s v="Yes"/>
    <s v="Yes"/>
    <s v="Yes"/>
    <s v="No"/>
    <s v="0"/>
    <d v="2021-07-06T00:00:00"/>
    <d v="1899-12-30T15:06:24"/>
  </r>
  <r>
    <n v="7"/>
    <s v="210000079966"/>
    <n v="60003795"/>
    <s v="Shivendra Kumar"/>
    <x v="6"/>
    <s v="Patna"/>
    <x v="18"/>
    <m/>
    <x v="11"/>
    <s v="Executives"/>
    <s v="E2"/>
    <s v="Yes"/>
    <s v="Yes"/>
    <s v="Yes"/>
    <s v="Yes"/>
    <s v="Yes"/>
    <s v="Yes"/>
    <s v="No"/>
    <s v="0"/>
    <d v="2021-07-06T00:00:00"/>
    <d v="1899-12-30T17:15:10"/>
  </r>
  <r>
    <n v="426"/>
    <s v="210000079824"/>
    <n v="60003767"/>
    <s v="Om Prakash"/>
    <x v="6"/>
    <s v="Patna"/>
    <x v="18"/>
    <m/>
    <x v="11"/>
    <s v="Executives"/>
    <s v="E3"/>
    <s v="Yes"/>
    <s v="Yes"/>
    <s v="Yes"/>
    <s v="Yes"/>
    <s v="Yes"/>
    <s v="Yes"/>
    <s v="No"/>
    <s v="0"/>
    <d v="2021-07-06T00:00:00"/>
    <d v="1899-12-30T13:34:39"/>
  </r>
  <r>
    <n v="1063"/>
    <s v="210000079839"/>
    <n v="60001572"/>
    <s v="Chayan Sengupta"/>
    <x v="6"/>
    <s v="Patna"/>
    <x v="20"/>
    <m/>
    <x v="11"/>
    <s v="Executives"/>
    <s v="E5"/>
    <s v="Yes"/>
    <s v="Yes"/>
    <s v="Yes"/>
    <s v="Yes"/>
    <s v="Yes"/>
    <s v="Yes"/>
    <s v="No"/>
    <s v="0"/>
    <d v="2021-07-06T00:00:00"/>
    <d v="1899-12-30T14:41:56"/>
  </r>
  <r>
    <n v="4089"/>
    <s v="210000079656"/>
    <n v="60050937"/>
    <s v="Mahendra Prasad Singh"/>
    <x v="6"/>
    <s v="Patna"/>
    <x v="20"/>
    <m/>
    <x v="11"/>
    <s v="Supervisors"/>
    <s v="SSG"/>
    <s v="Yes"/>
    <s v="Yes"/>
    <s v="Yes"/>
    <s v="Yes"/>
    <s v="Yes"/>
    <s v="Yes"/>
    <s v="No"/>
    <s v="0"/>
    <d v="2021-07-06T00:00:00"/>
    <d v="1899-12-30T09:56:59"/>
  </r>
  <r>
    <n v="5507"/>
    <s v="210000079861"/>
    <n v="60041735"/>
    <s v="Radhe Shyam Agrawal"/>
    <x v="6"/>
    <s v="Patna"/>
    <x v="20"/>
    <m/>
    <x v="11"/>
    <s v="Workmen"/>
    <s v="W6"/>
    <s v="Yes"/>
    <s v="Yes"/>
    <s v="Yes"/>
    <s v="Yes"/>
    <s v="Yes"/>
    <s v="Yes"/>
    <s v="No"/>
    <s v="0"/>
    <d v="2021-07-06T00:00:00"/>
    <d v="1899-12-30T14:45:52"/>
  </r>
  <r>
    <n v="4790"/>
    <s v="210000079927"/>
    <n v="60065038"/>
    <s v="Awadhesh Kumar Mishra"/>
    <x v="8"/>
    <s v="Kolkata"/>
    <x v="31"/>
    <m/>
    <x v="12"/>
    <s v="Workmen"/>
    <s v="W5"/>
    <s v="Yes"/>
    <s v="Yes"/>
    <s v="Yes"/>
    <s v="Yes"/>
    <s v="Yes"/>
    <s v="Yes"/>
    <s v="No"/>
    <s v="0"/>
    <d v="2021-07-06T00:00:00"/>
    <d v="1899-12-30T16:08:27"/>
  </r>
  <r>
    <n v="5753"/>
    <s v="210000079652"/>
    <n v="60041498"/>
    <s v="Soumitra Halder"/>
    <x v="8"/>
    <s v="Kolkata"/>
    <x v="32"/>
    <m/>
    <x v="12"/>
    <s v="Workmen"/>
    <s v="W7"/>
    <s v="Yes"/>
    <s v="Yes"/>
    <s v="Yes"/>
    <s v="Yes"/>
    <s v="Yes"/>
    <s v="Yes"/>
    <s v="No"/>
    <s v="0"/>
    <d v="2021-07-06T00:00:00"/>
    <d v="1899-12-30T09:44:05"/>
  </r>
  <r>
    <n v="431"/>
    <s v="210000079892"/>
    <n v="60003993"/>
    <s v="Bhaskara Rao Sambana"/>
    <x v="9"/>
    <s v="Shillong"/>
    <x v="24"/>
    <m/>
    <x v="14"/>
    <s v="Executives"/>
    <s v="E3"/>
    <s v="Yes"/>
    <s v="Yes"/>
    <s v="Yes"/>
    <s v="Yes"/>
    <s v="Yes"/>
    <s v="Yes"/>
    <s v="No"/>
    <s v="0"/>
    <d v="2021-07-06T00:00:00"/>
    <d v="1899-12-30T15:33:59"/>
  </r>
  <r>
    <n v="3011"/>
    <s v="210000079880"/>
    <n v="60051364"/>
    <s v="Apurba Malakar"/>
    <x v="9"/>
    <s v="Shillong"/>
    <x v="33"/>
    <m/>
    <x v="18"/>
    <s v="Supervisors"/>
    <s v="S2"/>
    <s v="Yes"/>
    <s v="Yes"/>
    <s v="Yes"/>
    <s v="Yes"/>
    <s v="Yes"/>
    <s v="Yes"/>
    <s v="No"/>
    <s v="0"/>
    <d v="2021-07-06T00:00:00"/>
    <d v="1899-12-30T15:42:28"/>
  </r>
  <r>
    <n v="430"/>
    <s v="210000079757"/>
    <n v="60003988"/>
    <s v="AKHIL SINGHAL"/>
    <x v="7"/>
    <s v="Jammu"/>
    <x v="34"/>
    <m/>
    <x v="9"/>
    <s v="Executives"/>
    <s v="E3"/>
    <s v="Yes"/>
    <s v="Yes"/>
    <s v="Yes"/>
    <s v="Yes"/>
    <s v="Yes"/>
    <s v="Yes"/>
    <s v="No"/>
    <s v="0"/>
    <d v="2021-07-06T00:00:00"/>
    <d v="1899-12-30T11:57:14"/>
  </r>
  <r>
    <n v="4795"/>
    <s v="210000079739"/>
    <n v="60018063"/>
    <s v="S Gurunadha Suryamani"/>
    <x v="7"/>
    <s v="Jammu"/>
    <x v="34"/>
    <m/>
    <x v="9"/>
    <s v="Workmen"/>
    <s v="W5"/>
    <s v="Yes"/>
    <s v="Yes"/>
    <s v="Yes"/>
    <s v="Yes"/>
    <s v="Yes"/>
    <s v="Yes"/>
    <s v="No"/>
    <s v="0"/>
    <d v="2021-07-06T00:00:00"/>
    <d v="1899-12-30T11:54:18"/>
  </r>
  <r>
    <n v="3508"/>
    <s v="210000079981"/>
    <n v="60011471"/>
    <s v="Anurag Singh"/>
    <x v="4"/>
    <s v="Lucknow"/>
    <x v="35"/>
    <m/>
    <x v="4"/>
    <s v="Supervisors"/>
    <s v="S4"/>
    <s v="Yes"/>
    <s v="Yes"/>
    <s v="Yes"/>
    <s v="Yes"/>
    <s v="Yes"/>
    <s v="Yes"/>
    <s v="No"/>
    <s v="0"/>
    <d v="2021-07-06T00:00:00"/>
    <d v="1899-12-30T17:05:59"/>
  </r>
  <r>
    <n v="3509"/>
    <s v="210000079863"/>
    <n v="60011255"/>
    <s v="Ranjeet Singh Yadav"/>
    <x v="4"/>
    <s v="Lucknow"/>
    <x v="36"/>
    <m/>
    <x v="4"/>
    <s v="Supervisors"/>
    <s v="S4"/>
    <s v="Yes"/>
    <s v="Yes"/>
    <s v="Yes"/>
    <s v="Yes"/>
    <s v="Yes"/>
    <s v="Yes"/>
    <s v="No"/>
    <s v="0"/>
    <d v="2021-07-06T00:00:00"/>
    <d v="1899-12-30T14:55:40"/>
  </r>
  <r>
    <n v="4090"/>
    <s v="210000079768"/>
    <n v="60010823"/>
    <s v="Ram Bilas Singh"/>
    <x v="4"/>
    <s v="Lucknow"/>
    <x v="37"/>
    <m/>
    <x v="4"/>
    <s v="Supervisors"/>
    <s v="SSG"/>
    <s v="Yes"/>
    <s v="Yes"/>
    <s v="Yes"/>
    <s v="Yes"/>
    <s v="Yes"/>
    <s v="Yes"/>
    <s v="No"/>
    <s v="0"/>
    <d v="2021-07-06T00:00:00"/>
    <d v="1899-12-30T12:18:12"/>
  </r>
  <r>
    <n v="1923"/>
    <s v="210000079726"/>
    <n v="60030162"/>
    <s v="KVLJ Chowdary"/>
    <x v="0"/>
    <s v="Secunderabad"/>
    <x v="38"/>
    <m/>
    <x v="5"/>
    <s v="Executives"/>
    <s v="E7"/>
    <s v="Yes"/>
    <s v="Yes"/>
    <s v="Yes"/>
    <s v="Yes"/>
    <s v="Yes"/>
    <s v="Yes"/>
    <s v="No"/>
    <s v="0"/>
    <d v="2021-07-06T00:00:00"/>
    <d v="1899-12-30T11:17:02"/>
  </r>
  <r>
    <n v="4794"/>
    <s v="210000079769"/>
    <n v="60031296"/>
    <s v="BOMMAKANTI SHIVA KUMAR"/>
    <x v="0"/>
    <s v="Secunderabad"/>
    <x v="0"/>
    <m/>
    <x v="0"/>
    <s v="Workmen"/>
    <s v="W5"/>
    <s v="Yes"/>
    <s v="Yes"/>
    <s v="Yes"/>
    <s v="Yes"/>
    <s v="Yes"/>
    <s v="Yes"/>
    <s v="No"/>
    <s v="0"/>
    <d v="2021-07-06T00:00:00"/>
    <d v="1899-12-30T12:19:09"/>
  </r>
  <r>
    <n v="690"/>
    <s v="210000080000"/>
    <n v="60030520"/>
    <s v="Prakashayya ."/>
    <x v="10"/>
    <s v="Bangalore"/>
    <x v="39"/>
    <m/>
    <x v="6"/>
    <s v="Executives"/>
    <s v="E4"/>
    <s v="Yes"/>
    <s v="Yes"/>
    <s v="Yes"/>
    <s v="Yes"/>
    <s v="Yes"/>
    <s v="Yes"/>
    <s v="No"/>
    <s v="0"/>
    <d v="2021-07-06T00:00:00"/>
    <d v="1899-12-30T18:03:48"/>
  </r>
  <r>
    <n v="1922"/>
    <s v="210000079946"/>
    <n v="60070156"/>
    <s v="Vijesh Lal T"/>
    <x v="1"/>
    <s v="Nagpur"/>
    <x v="1"/>
    <m/>
    <x v="1"/>
    <s v="Executives"/>
    <s v="E7"/>
    <s v="Yes"/>
    <s v="Yes"/>
    <s v="Yes"/>
    <s v="Yes"/>
    <s v="Yes"/>
    <s v="Yes"/>
    <s v="No"/>
    <s v="0"/>
    <d v="2021-07-06T00:00:00"/>
    <d v="1899-12-30T15:55:13"/>
  </r>
  <r>
    <n v="3510"/>
    <s v="210000079749"/>
    <n v="60020983"/>
    <s v="Subrata Das"/>
    <x v="1"/>
    <s v="Nagpur"/>
    <x v="40"/>
    <m/>
    <x v="1"/>
    <s v="Supervisors"/>
    <s v="S4"/>
    <s v="Yes"/>
    <s v="Yes"/>
    <s v="Yes"/>
    <s v="Yes"/>
    <s v="Yes"/>
    <s v="Yes"/>
    <s v="No"/>
    <s v="0"/>
    <d v="2021-07-06T00:00:00"/>
    <d v="1899-12-30T11:37:58"/>
  </r>
  <r>
    <n v="4791"/>
    <s v="210000079679"/>
    <n v="60020793"/>
    <s v="Dev Lal Sahu"/>
    <x v="1"/>
    <s v="Nagpur"/>
    <x v="41"/>
    <m/>
    <x v="19"/>
    <s v="Workmen"/>
    <s v="W5"/>
    <s v="Yes"/>
    <s v="Yes"/>
    <s v="Yes"/>
    <s v="Yes"/>
    <s v="Yes"/>
    <s v="Yes"/>
    <s v="No"/>
    <s v="0"/>
    <d v="2021-07-06T00:00:00"/>
    <d v="1899-12-30T11:02:27"/>
  </r>
  <r>
    <n v="4792"/>
    <s v="210000079714"/>
    <n v="60020764"/>
    <s v="Vinay  Kumar Soni"/>
    <x v="1"/>
    <s v="Nagpur"/>
    <x v="41"/>
    <m/>
    <x v="19"/>
    <s v="Workmen"/>
    <s v="W5"/>
    <s v="Yes"/>
    <s v="Yes"/>
    <s v="Yes"/>
    <s v="Yes"/>
    <s v="Yes"/>
    <s v="Yes"/>
    <s v="No"/>
    <s v="0"/>
    <d v="2021-07-06T00:00:00"/>
    <d v="1899-12-30T11:02:42"/>
  </r>
  <r>
    <n v="4796"/>
    <s v="210000079723"/>
    <n v="60020779"/>
    <s v="Sanjay Kumar Thakur"/>
    <x v="1"/>
    <s v="Nagpur"/>
    <x v="41"/>
    <m/>
    <x v="19"/>
    <s v="Workmen"/>
    <s v="W5"/>
    <s v="Yes"/>
    <s v="Yes"/>
    <s v="Yes"/>
    <s v="Yes"/>
    <s v="Yes"/>
    <s v="Yes"/>
    <s v="No"/>
    <s v="0"/>
    <d v="2021-07-06T00:00:00"/>
    <d v="1899-12-30T11:10:57"/>
  </r>
  <r>
    <n v="6"/>
    <s v="210000079674"/>
    <n v="60000729"/>
    <s v="Dakshnamurthy K"/>
    <x v="5"/>
    <s v="Vadodara"/>
    <x v="29"/>
    <m/>
    <x v="17"/>
    <s v="Executives"/>
    <s v="E2"/>
    <s v="Yes"/>
    <s v="Yes"/>
    <s v="Yes"/>
    <s v="Yes"/>
    <s v="Yes"/>
    <s v="Yes"/>
    <s v="No"/>
    <s v="0"/>
    <d v="2021-07-06T00:00:00"/>
    <d v="1899-12-30T10:27:57"/>
  </r>
  <r>
    <n v="427"/>
    <s v="210000079950"/>
    <n v="60003661"/>
    <s v="SAI PATHI BARNANA"/>
    <x v="5"/>
    <s v="Vadodara"/>
    <x v="29"/>
    <m/>
    <x v="17"/>
    <s v="Executives"/>
    <s v="E3"/>
    <s v="Yes"/>
    <s v="Yes"/>
    <s v="Yes"/>
    <s v="Yes"/>
    <s v="Yes"/>
    <s v="Yes"/>
    <s v="No"/>
    <s v="0"/>
    <d v="2021-07-06T00:00:00"/>
    <d v="1899-12-30T16:40:58"/>
  </r>
  <r>
    <n v="687"/>
    <s v="210000079837"/>
    <n v="60003447"/>
    <s v="Rajender Jyani"/>
    <x v="5"/>
    <s v="Vadodara"/>
    <x v="42"/>
    <m/>
    <x v="17"/>
    <s v="Executives"/>
    <s v="E4"/>
    <s v="Yes"/>
    <s v="Yes"/>
    <s v="Yes"/>
    <s v="Yes"/>
    <s v="Yes"/>
    <s v="Yes"/>
    <s v="No"/>
    <s v="0"/>
    <d v="2021-07-06T00:00:00"/>
    <d v="1899-12-30T14:29:31"/>
  </r>
  <r>
    <n v="3012"/>
    <s v="210000079841"/>
    <n v="60070411"/>
    <s v="SANDEEP KUMAR"/>
    <x v="5"/>
    <s v="Vadodara"/>
    <x v="42"/>
    <m/>
    <x v="17"/>
    <s v="Supervisors"/>
    <s v="S2"/>
    <s v="Yes"/>
    <s v="Yes"/>
    <s v="Yes"/>
    <s v="Yes"/>
    <s v="Yes"/>
    <s v="Yes"/>
    <s v="No"/>
    <s v="0"/>
    <d v="2021-07-06T00:00:00"/>
    <d v="1899-12-30T14:29:49"/>
  </r>
  <r>
    <n v="5508"/>
    <s v="210000079917"/>
    <n v="60070305"/>
    <s v="Lokesh Chourasia"/>
    <x v="5"/>
    <s v="Vadodara"/>
    <x v="29"/>
    <m/>
    <x v="17"/>
    <s v="Workmen"/>
    <s v="W6"/>
    <s v="Yes"/>
    <s v="Yes"/>
    <s v="Yes"/>
    <s v="Yes"/>
    <s v="Yes"/>
    <s v="Yes"/>
    <s v="No"/>
    <s v="0"/>
    <d v="2021-07-06T00:00:00"/>
    <d v="1899-12-30T16:28:30"/>
  </r>
  <r>
    <n v="1"/>
    <s v="210000080217"/>
    <n v="60003312"/>
    <s v="K Sreekant"/>
    <x v="2"/>
    <s v="Gurgaon"/>
    <x v="2"/>
    <m/>
    <x v="2"/>
    <s v="Director"/>
    <s v="CMD"/>
    <s v="Yes"/>
    <s v="Yes"/>
    <s v="Yes"/>
    <s v="Yes"/>
    <s v="Yes"/>
    <s v="Yes"/>
    <s v="No"/>
    <s v="0"/>
    <d v="2021-07-07T00:00:00"/>
    <d v="1899-12-30T13:04:23"/>
  </r>
  <r>
    <n v="435"/>
    <s v="210000080473"/>
    <n v="60003700"/>
    <s v="Prabodh Gupta"/>
    <x v="2"/>
    <s v="Gurgaon"/>
    <x v="14"/>
    <m/>
    <x v="2"/>
    <s v="Executives"/>
    <s v="E3"/>
    <s v="Yes"/>
    <s v="Yes"/>
    <s v="Yes"/>
    <s v="Yes"/>
    <s v="Yes"/>
    <s v="Yes"/>
    <s v="No"/>
    <s v="0"/>
    <d v="2021-07-07T00:00:00"/>
    <d v="1899-12-30T21:41:03"/>
  </r>
  <r>
    <n v="437"/>
    <s v="210000080353"/>
    <n v="60004045"/>
    <s v="KUNAL KISHORE"/>
    <x v="2"/>
    <s v="Gurgaon"/>
    <x v="2"/>
    <m/>
    <x v="2"/>
    <s v="Executives"/>
    <s v="E3"/>
    <s v="Yes"/>
    <s v="Yes"/>
    <s v="Yes"/>
    <s v="Yes"/>
    <s v="Yes"/>
    <s v="Yes"/>
    <s v="No"/>
    <s v="0"/>
    <d v="2021-07-07T00:00:00"/>
    <d v="1899-12-30T16:43:51"/>
  </r>
  <r>
    <n v="1067"/>
    <s v="210000080123"/>
    <n v="60003702"/>
    <s v="ADITYA SIBAL"/>
    <x v="2"/>
    <s v="Gurgaon"/>
    <x v="2"/>
    <m/>
    <x v="2"/>
    <s v="Executives"/>
    <s v="E5"/>
    <s v="Yes"/>
    <s v="Yes"/>
    <s v="Yes"/>
    <s v="Yes"/>
    <s v="Yes"/>
    <s v="Yes"/>
    <s v="No"/>
    <s v="0"/>
    <d v="2021-07-07T00:00:00"/>
    <d v="1899-12-30T11:06:48"/>
  </r>
  <r>
    <n v="1404"/>
    <s v="210000080284"/>
    <n v="60010817"/>
    <s v="S K Sharma"/>
    <x v="2"/>
    <s v="Gurgaon"/>
    <x v="2"/>
    <m/>
    <x v="2"/>
    <s v="Executives"/>
    <s v="E6"/>
    <s v="Yes"/>
    <s v="Yes"/>
    <s v="Yes"/>
    <s v="Yes"/>
    <s v="Yes"/>
    <s v="Yes"/>
    <s v="No"/>
    <s v="0"/>
    <d v="2021-07-07T00:00:00"/>
    <d v="1899-12-30T15:40:36"/>
  </r>
  <r>
    <n v="1927"/>
    <s v="210000080296"/>
    <n v="60010813"/>
    <s v="A K Singh"/>
    <x v="2"/>
    <s v="Gurgaon"/>
    <x v="2"/>
    <m/>
    <x v="2"/>
    <s v="Executives"/>
    <s v="E7"/>
    <s v="Yes"/>
    <s v="Yes"/>
    <s v="Yes"/>
    <s v="Yes"/>
    <s v="Yes"/>
    <s v="Yes"/>
    <s v="No"/>
    <s v="0"/>
    <d v="2021-07-07T00:00:00"/>
    <d v="1899-12-30T15:46:06"/>
  </r>
  <r>
    <n v="2314"/>
    <s v="210000080398"/>
    <n v="60000951"/>
    <s v="P Ravi Shanker Yadav"/>
    <x v="2"/>
    <s v="Gurgaon"/>
    <x v="2"/>
    <m/>
    <x v="2"/>
    <s v="Executives"/>
    <s v="E8"/>
    <s v="Yes"/>
    <s v="Yes"/>
    <s v="Yes"/>
    <s v="Yes"/>
    <s v="Yes"/>
    <s v="Yes"/>
    <s v="No"/>
    <s v="0"/>
    <d v="2021-07-07T00:00:00"/>
    <d v="1899-12-30T18:08:01"/>
  </r>
  <r>
    <n v="2560"/>
    <s v="210000080178"/>
    <n v="60000151"/>
    <s v="A K Singhal"/>
    <x v="2"/>
    <s v="Gurgaon"/>
    <x v="2"/>
    <m/>
    <x v="2"/>
    <s v="Executives"/>
    <s v="E9"/>
    <s v="Yes"/>
    <s v="Yes"/>
    <s v="Yes"/>
    <s v="Yes"/>
    <s v="Yes"/>
    <s v="Yes"/>
    <s v="No"/>
    <s v="0"/>
    <d v="2021-07-07T00:00:00"/>
    <d v="1899-12-30T12:26:13"/>
  </r>
  <r>
    <n v="4387"/>
    <s v="210000080213"/>
    <n v="60011417"/>
    <s v="Ambol Singh"/>
    <x v="2"/>
    <s v="Gurgaon"/>
    <x v="2"/>
    <m/>
    <x v="2"/>
    <s v="Workmen"/>
    <s v="W1"/>
    <s v="Yes"/>
    <s v="Yes"/>
    <s v="Yes"/>
    <s v="Yes"/>
    <s v="Yes"/>
    <s v="Yes"/>
    <s v="No"/>
    <s v="0"/>
    <d v="2021-07-07T00:00:00"/>
    <d v="1899-12-30T12:54:39"/>
  </r>
  <r>
    <n v="4799"/>
    <s v="210000080143"/>
    <n v="60000795"/>
    <s v="Parmatma Prasad"/>
    <x v="2"/>
    <s v="Gurgaon"/>
    <x v="2"/>
    <m/>
    <x v="2"/>
    <s v="Workmen"/>
    <s v="W5"/>
    <s v="Yes"/>
    <s v="Yes"/>
    <s v="Yes"/>
    <s v="Yes"/>
    <s v="Yes"/>
    <s v="Yes"/>
    <s v="No"/>
    <s v="0"/>
    <d v="2021-07-07T00:00:00"/>
    <d v="1899-12-30T10:57:15"/>
  </r>
  <r>
    <n v="5509"/>
    <s v="210000080106"/>
    <n v="60001338"/>
    <s v="Rajender Singh"/>
    <x v="2"/>
    <s v="Gurgaon"/>
    <x v="2"/>
    <m/>
    <x v="2"/>
    <s v="Workmen"/>
    <s v="W6"/>
    <s v="Yes"/>
    <s v="Yes"/>
    <s v="Yes"/>
    <s v="Yes"/>
    <s v="Yes"/>
    <s v="Yes"/>
    <s v="No"/>
    <s v="0"/>
    <d v="2021-07-07T00:00:00"/>
    <d v="1899-12-30T10:11:29"/>
  </r>
  <r>
    <n v="1926"/>
    <s v="210000080352"/>
    <n v="60001105"/>
    <s v="Manoj Kant Sahay"/>
    <x v="6"/>
    <s v="Patna"/>
    <x v="20"/>
    <m/>
    <x v="11"/>
    <s v="Executives"/>
    <s v="E7"/>
    <s v="Yes"/>
    <s v="Yes"/>
    <s v="Yes"/>
    <s v="Yes"/>
    <s v="Yes"/>
    <s v="Yes"/>
    <s v="No"/>
    <s v="0"/>
    <d v="2021-07-07T00:00:00"/>
    <d v="1899-12-30T16:37:21"/>
  </r>
  <r>
    <n v="2584"/>
    <s v="210000080365"/>
    <n v="60041844"/>
    <s v="Kumari Priya"/>
    <x v="6"/>
    <s v="Patna"/>
    <x v="20"/>
    <m/>
    <x v="11"/>
    <s v="Supervisors"/>
    <s v="S1"/>
    <s v="Yes"/>
    <s v="Yes"/>
    <s v="Yes"/>
    <s v="Yes"/>
    <s v="Yes"/>
    <s v="Yes"/>
    <s v="No"/>
    <s v="0"/>
    <d v="2021-07-07T00:00:00"/>
    <d v="1899-12-30T16:48:57"/>
  </r>
  <r>
    <n v="3433"/>
    <s v="210000080115"/>
    <n v="60041478"/>
    <s v="Balwant Singh"/>
    <x v="6"/>
    <s v="Patna"/>
    <x v="20"/>
    <m/>
    <x v="11"/>
    <s v="Supervisors"/>
    <s v="S3"/>
    <s v="Yes"/>
    <s v="Yes"/>
    <s v="Yes"/>
    <s v="Yes"/>
    <s v="Yes"/>
    <s v="Yes"/>
    <s v="No"/>
    <s v="0"/>
    <d v="2021-07-07T00:00:00"/>
    <d v="1899-12-30T10:21:08"/>
  </r>
  <r>
    <n v="3511"/>
    <s v="210000080070"/>
    <n v="60041588"/>
    <s v="Pravin Kumar"/>
    <x v="6"/>
    <s v="Patna"/>
    <x v="20"/>
    <m/>
    <x v="11"/>
    <s v="Supervisors"/>
    <s v="S4"/>
    <s v="Yes"/>
    <s v="Yes"/>
    <s v="Yes"/>
    <s v="Yes"/>
    <s v="Yes"/>
    <s v="Yes"/>
    <s v="No"/>
    <s v="0"/>
    <d v="2021-07-07T00:00:00"/>
    <d v="1899-12-30T09:47:00"/>
  </r>
  <r>
    <n v="3517"/>
    <s v="210000080314"/>
    <n v="60041678"/>
    <s v="Madhukar Shukla"/>
    <x v="6"/>
    <s v="Patna"/>
    <x v="20"/>
    <m/>
    <x v="11"/>
    <s v="Supervisors"/>
    <s v="S4"/>
    <s v="Yes"/>
    <s v="Yes"/>
    <s v="Yes"/>
    <s v="Yes"/>
    <s v="Yes"/>
    <s v="Yes"/>
    <s v="No"/>
    <s v="0"/>
    <d v="2021-07-07T00:00:00"/>
    <d v="1899-12-30T16:03:55"/>
  </r>
  <r>
    <n v="5832"/>
    <s v="210000080278"/>
    <n v="60041474"/>
    <s v="Bipin Bihari Singh"/>
    <x v="6"/>
    <s v="Patna"/>
    <x v="20"/>
    <m/>
    <x v="11"/>
    <s v="Workmen"/>
    <s v="W9"/>
    <s v="Yes"/>
    <s v="Yes"/>
    <s v="Yes"/>
    <s v="Yes"/>
    <s v="Yes"/>
    <s v="Yes"/>
    <s v="No"/>
    <s v="0"/>
    <d v="2021-07-07T00:00:00"/>
    <d v="1899-12-30T15:05:23"/>
  </r>
  <r>
    <n v="436"/>
    <s v="210000080132"/>
    <n v="60003733"/>
    <s v="DEEPAK KUMAR"/>
    <x v="8"/>
    <s v="Kolkata"/>
    <x v="22"/>
    <m/>
    <x v="12"/>
    <s v="Executives"/>
    <s v="E3"/>
    <s v="Yes"/>
    <s v="Yes"/>
    <s v="Yes"/>
    <s v="Yes"/>
    <s v="Yes"/>
    <s v="Yes"/>
    <s v="No"/>
    <s v="0"/>
    <d v="2021-07-07T00:00:00"/>
    <d v="1899-12-30T10:48:28"/>
  </r>
  <r>
    <n v="438"/>
    <s v="210000080090"/>
    <n v="60065322"/>
    <s v="Prodyut Sarkar"/>
    <x v="8"/>
    <s v="Kolkata"/>
    <x v="22"/>
    <m/>
    <x v="12"/>
    <s v="Executives"/>
    <s v="E3"/>
    <s v="Yes"/>
    <s v="Yes"/>
    <s v="Yes"/>
    <s v="Yes"/>
    <s v="Yes"/>
    <s v="Yes"/>
    <s v="No"/>
    <s v="0"/>
    <d v="2021-07-07T00:00:00"/>
    <d v="1899-12-30T10:46:35"/>
  </r>
  <r>
    <n v="440"/>
    <s v="210000080264"/>
    <n v="60031146"/>
    <s v="Darla Babu"/>
    <x v="8"/>
    <s v="Kolkata"/>
    <x v="21"/>
    <m/>
    <x v="12"/>
    <s v="Executives"/>
    <s v="E3"/>
    <s v="Yes"/>
    <s v="Yes"/>
    <s v="Yes"/>
    <s v="Yes"/>
    <s v="Yes"/>
    <s v="Yes"/>
    <s v="No"/>
    <s v="0"/>
    <d v="2021-07-07T00:00:00"/>
    <d v="1899-12-30T15:01:01"/>
  </r>
  <r>
    <n v="5831"/>
    <s v="210000080191"/>
    <n v="60045111"/>
    <s v="Samar Dutta"/>
    <x v="8"/>
    <s v="Kolkata"/>
    <x v="31"/>
    <m/>
    <x v="12"/>
    <s v="Workmen"/>
    <s v="W9"/>
    <s v="Yes"/>
    <s v="Yes"/>
    <s v="Yes"/>
    <s v="Yes"/>
    <s v="Yes"/>
    <s v="Yes"/>
    <s v="No"/>
    <s v="0"/>
    <d v="2021-07-07T00:00:00"/>
    <d v="1899-12-30T12:05:19"/>
  </r>
  <r>
    <n v="2311"/>
    <s v="210000080396"/>
    <n v="60025020"/>
    <s v="Rajendra Janardan Dubey"/>
    <x v="9"/>
    <s v="Shillong"/>
    <x v="43"/>
    <m/>
    <x v="20"/>
    <s v="Executives"/>
    <s v="E8"/>
    <s v="Yes"/>
    <s v="Yes"/>
    <s v="Yes"/>
    <s v="Yes"/>
    <s v="Yes"/>
    <s v="Yes"/>
    <s v="No"/>
    <s v="0"/>
    <d v="2021-07-07T00:00:00"/>
    <d v="1899-12-30T17:44:36"/>
  </r>
  <r>
    <n v="2313"/>
    <s v="210000080409"/>
    <n v="60050092"/>
    <s v="B Paulchoudhury"/>
    <x v="9"/>
    <s v="Shillong"/>
    <x v="43"/>
    <m/>
    <x v="20"/>
    <s v="Executives"/>
    <s v="E8"/>
    <s v="Yes"/>
    <s v="Yes"/>
    <s v="Yes"/>
    <s v="Yes"/>
    <s v="Yes"/>
    <s v="Yes"/>
    <s v="No"/>
    <s v="0"/>
    <d v="2021-07-07T00:00:00"/>
    <d v="1899-12-30T18:23:49"/>
  </r>
  <r>
    <n v="691"/>
    <s v="210000080104"/>
    <n v="60010996"/>
    <s v="Sanjay Kumar"/>
    <x v="4"/>
    <s v="Lucknow"/>
    <x v="44"/>
    <m/>
    <x v="4"/>
    <s v="Executives"/>
    <s v="E4"/>
    <s v="Yes"/>
    <s v="Yes"/>
    <s v="Yes"/>
    <s v="Yes"/>
    <s v="Yes"/>
    <s v="Yes"/>
    <s v="No"/>
    <s v="0"/>
    <d v="2021-07-07T00:00:00"/>
    <d v="1899-12-30T10:07:11"/>
  </r>
  <r>
    <n v="1925"/>
    <s v="210000080244"/>
    <n v="60001191"/>
    <s v="Parvesh Kumar"/>
    <x v="4"/>
    <s v="Lucknow"/>
    <x v="37"/>
    <m/>
    <x v="4"/>
    <s v="Executives"/>
    <s v="E7"/>
    <s v="Yes"/>
    <s v="Yes"/>
    <s v="Yes"/>
    <s v="Yes"/>
    <s v="Yes"/>
    <s v="Yes"/>
    <s v="No"/>
    <s v="0"/>
    <d v="2021-07-07T00:00:00"/>
    <d v="1899-12-30T14:06:30"/>
  </r>
  <r>
    <n v="2585"/>
    <s v="210000080080"/>
    <n v="60011869"/>
    <s v="MALKHAN SINGH MEENA"/>
    <x v="4"/>
    <s v="Lucknow"/>
    <x v="44"/>
    <m/>
    <x v="4"/>
    <s v="Supervisors"/>
    <s v="S1"/>
    <s v="Yes"/>
    <s v="Yes"/>
    <s v="Yes"/>
    <s v="Yes"/>
    <s v="Yes"/>
    <s v="Yes"/>
    <s v="No"/>
    <s v="0"/>
    <d v="2021-07-07T00:00:00"/>
    <d v="1899-12-30T10:01:44"/>
  </r>
  <r>
    <n v="1405"/>
    <s v="210000080418"/>
    <n v="60001777"/>
    <s v="Rajesh Ranjan"/>
    <x v="11"/>
    <s v="Bhubaneswar"/>
    <x v="45"/>
    <m/>
    <x v="21"/>
    <s v="Executives"/>
    <s v="E6"/>
    <s v="Yes"/>
    <s v="Yes"/>
    <s v="Yes"/>
    <s v="Yes"/>
    <s v="Yes"/>
    <s v="Yes"/>
    <s v="No"/>
    <s v="0"/>
    <d v="2021-07-07T00:00:00"/>
    <d v="1899-12-30T18:26:04"/>
  </r>
  <r>
    <n v="1928"/>
    <s v="210000080348"/>
    <n v="60001279"/>
    <s v="Parsuram Bhoi"/>
    <x v="11"/>
    <s v="Bhubaneswar"/>
    <x v="46"/>
    <m/>
    <x v="21"/>
    <s v="Executives"/>
    <s v="E7"/>
    <s v="Yes"/>
    <s v="Yes"/>
    <s v="Yes"/>
    <s v="Yes"/>
    <s v="Yes"/>
    <s v="Yes"/>
    <s v="No"/>
    <s v="0"/>
    <d v="2021-07-07T00:00:00"/>
    <d v="1899-12-30T17:12:55"/>
  </r>
  <r>
    <n v="434"/>
    <s v="210000080349"/>
    <n v="60060006"/>
    <s v="Selva Kumar R"/>
    <x v="0"/>
    <s v="Secunderabad"/>
    <x v="47"/>
    <m/>
    <x v="0"/>
    <s v="Executives"/>
    <s v="E3"/>
    <s v="Yes"/>
    <s v="Yes"/>
    <s v="Yes"/>
    <s v="Yes"/>
    <s v="Yes"/>
    <s v="Yes"/>
    <s v="No"/>
    <s v="0"/>
    <d v="2021-07-07T00:00:00"/>
    <d v="1899-12-30T17:19:14"/>
  </r>
  <r>
    <n v="1068"/>
    <s v="210000080394"/>
    <n v="60001348"/>
    <s v="Srinivas Kotipalli"/>
    <x v="0"/>
    <s v="Secunderabad"/>
    <x v="0"/>
    <m/>
    <x v="0"/>
    <s v="Executives"/>
    <s v="E5"/>
    <s v="Yes"/>
    <s v="Yes"/>
    <s v="Yes"/>
    <s v="Yes"/>
    <s v="Yes"/>
    <s v="Yes"/>
    <s v="No"/>
    <s v="0"/>
    <d v="2021-07-07T00:00:00"/>
    <d v="1899-12-30T17:39:29"/>
  </r>
  <r>
    <n v="1924"/>
    <s v="210000080105"/>
    <n v="60031240"/>
    <s v="P A Lakshmi"/>
    <x v="0"/>
    <s v="Secunderabad"/>
    <x v="48"/>
    <m/>
    <x v="0"/>
    <s v="Executives"/>
    <s v="E7"/>
    <s v="Yes"/>
    <s v="Yes"/>
    <s v="Yes"/>
    <s v="Yes"/>
    <s v="Yes"/>
    <s v="Yes"/>
    <s v="No"/>
    <s v="0"/>
    <d v="2021-07-07T00:00:00"/>
    <d v="1899-12-30T10:09:04"/>
  </r>
  <r>
    <n v="2312"/>
    <s v="210000080184"/>
    <n v="60030724"/>
    <s v="Rameshan Navath Chathoth"/>
    <x v="0"/>
    <s v="Secunderabad"/>
    <x v="49"/>
    <m/>
    <x v="5"/>
    <s v="Executives"/>
    <s v="E8"/>
    <s v="Yes"/>
    <s v="Yes"/>
    <s v="Yes"/>
    <s v="Yes"/>
    <s v="Yes"/>
    <s v="Yes"/>
    <s v="No"/>
    <s v="0"/>
    <d v="2021-07-07T00:00:00"/>
    <d v="1899-12-30T12:19:52"/>
  </r>
  <r>
    <n v="3515"/>
    <s v="210000080186"/>
    <n v="60030260"/>
    <s v="Ch Kameswara Rao"/>
    <x v="0"/>
    <s v="Secunderabad"/>
    <x v="48"/>
    <m/>
    <x v="0"/>
    <s v="Supervisors"/>
    <s v="S4"/>
    <s v="Yes"/>
    <s v="Yes"/>
    <s v="Yes"/>
    <s v="Yes"/>
    <s v="Yes"/>
    <s v="Yes"/>
    <s v="No"/>
    <s v="0"/>
    <d v="2021-07-07T00:00:00"/>
    <d v="1899-12-30T12:29:51"/>
  </r>
  <r>
    <n v="3516"/>
    <s v="210000080383"/>
    <n v="60030287"/>
    <s v="K V Prasada Rao"/>
    <x v="0"/>
    <s v="Secunderabad"/>
    <x v="0"/>
    <m/>
    <x v="0"/>
    <s v="Supervisors"/>
    <s v="S4"/>
    <s v="Yes"/>
    <s v="Yes"/>
    <s v="Yes"/>
    <s v="Yes"/>
    <s v="Yes"/>
    <s v="Yes"/>
    <s v="No"/>
    <s v="0"/>
    <d v="2021-07-07T00:00:00"/>
    <d v="1899-12-30T17:10:56"/>
  </r>
  <r>
    <n v="4092"/>
    <s v="210000080135"/>
    <n v="60030286"/>
    <s v="D Pitchi Babu"/>
    <x v="0"/>
    <s v="Secunderabad"/>
    <x v="47"/>
    <m/>
    <x v="0"/>
    <s v="Supervisors"/>
    <s v="SSG"/>
    <s v="Yes"/>
    <s v="Yes"/>
    <s v="Yes"/>
    <s v="Yes"/>
    <s v="Yes"/>
    <s v="Yes"/>
    <s v="No"/>
    <s v="0"/>
    <d v="2021-07-07T00:00:00"/>
    <d v="1899-12-30T11:11:07"/>
  </r>
  <r>
    <n v="433"/>
    <s v="210000080138"/>
    <n v="60003693"/>
    <s v="VIKRAM VIKRAM"/>
    <x v="10"/>
    <s v="Bangalore"/>
    <x v="39"/>
    <m/>
    <x v="6"/>
    <s v="Executives"/>
    <s v="E3"/>
    <s v="Yes"/>
    <s v="Yes"/>
    <s v="Yes"/>
    <s v="Yes"/>
    <s v="Yes"/>
    <s v="Yes"/>
    <s v="No"/>
    <s v="0"/>
    <d v="2021-07-07T00:00:00"/>
    <d v="1899-12-30T11:28:29"/>
  </r>
  <r>
    <n v="439"/>
    <s v="210000080246"/>
    <n v="60020448"/>
    <s v="R. Subramanian"/>
    <x v="10"/>
    <s v="Bangalore"/>
    <x v="50"/>
    <m/>
    <x v="6"/>
    <s v="Executives"/>
    <s v="E3"/>
    <s v="Yes"/>
    <s v="Yes"/>
    <s v="Yes"/>
    <s v="Yes"/>
    <s v="Yes"/>
    <s v="Yes"/>
    <s v="No"/>
    <s v="0"/>
    <d v="2021-07-07T00:00:00"/>
    <d v="1899-12-30T14:33:01"/>
  </r>
  <r>
    <n v="1066"/>
    <s v="210000080099"/>
    <n v="60040165"/>
    <s v="Santosh Kumar K K"/>
    <x v="10"/>
    <s v="Bangalore"/>
    <x v="51"/>
    <m/>
    <x v="16"/>
    <s v="Executives"/>
    <s v="E5"/>
    <s v="Yes"/>
    <s v="Yes"/>
    <s v="Yes"/>
    <s v="Yes"/>
    <s v="Yes"/>
    <s v="Yes"/>
    <s v="No"/>
    <s v="0"/>
    <d v="2021-07-07T00:00:00"/>
    <d v="1899-12-30T10:46:55"/>
  </r>
  <r>
    <n v="2310"/>
    <s v="210000080172"/>
    <n v="60030067"/>
    <s v="Paikada T T"/>
    <x v="10"/>
    <s v="Bangalore"/>
    <x v="52"/>
    <m/>
    <x v="22"/>
    <s v="Executives"/>
    <s v="E8"/>
    <s v="Yes"/>
    <s v="Yes"/>
    <s v="Yes"/>
    <s v="Yes"/>
    <s v="Yes"/>
    <s v="Yes"/>
    <s v="No"/>
    <s v="0"/>
    <d v="2021-07-07T00:00:00"/>
    <d v="1899-12-30T12:04:18"/>
  </r>
  <r>
    <n v="3013"/>
    <s v="210000080424"/>
    <n v="60060287"/>
    <s v="Bijaya Kumar Jena"/>
    <x v="10"/>
    <s v="Bangalore"/>
    <x v="39"/>
    <m/>
    <x v="6"/>
    <s v="Supervisors"/>
    <s v="S2"/>
    <s v="Yes"/>
    <s v="Yes"/>
    <s v="Yes"/>
    <s v="Yes"/>
    <s v="Yes"/>
    <s v="Yes"/>
    <s v="No"/>
    <s v="0"/>
    <d v="2021-07-07T00:00:00"/>
    <d v="1899-12-30T17:58:59"/>
  </r>
  <r>
    <n v="4091"/>
    <s v="210000080058"/>
    <n v="60030501"/>
    <s v="Krishna Prasad B A"/>
    <x v="10"/>
    <s v="Bangalore"/>
    <x v="39"/>
    <m/>
    <x v="6"/>
    <s v="Supervisors"/>
    <s v="SSG"/>
    <s v="Yes"/>
    <s v="Yes"/>
    <s v="Yes"/>
    <s v="Yes"/>
    <s v="Yes"/>
    <s v="Yes"/>
    <s v="No"/>
    <s v="0"/>
    <d v="2021-07-07T00:00:00"/>
    <d v="1899-12-30T09:33:40"/>
  </r>
  <r>
    <n v="8"/>
    <s v="210000080318"/>
    <n v="60010379"/>
    <s v="Ram Chander Prasad"/>
    <x v="1"/>
    <s v="Nagpur"/>
    <x v="1"/>
    <m/>
    <x v="1"/>
    <s v="Executives"/>
    <s v="E2"/>
    <s v="Yes"/>
    <s v="Yes"/>
    <s v="Yes"/>
    <s v="Yes"/>
    <s v="Yes"/>
    <s v="Yes"/>
    <s v="No"/>
    <s v="0"/>
    <d v="2021-07-07T00:00:00"/>
    <d v="1899-12-30T16:24:12"/>
  </r>
  <r>
    <n v="432"/>
    <s v="210000080089"/>
    <n v="60020190"/>
    <s v="Gabhane Arvind Yadaorao"/>
    <x v="1"/>
    <s v="Nagpur"/>
    <x v="1"/>
    <m/>
    <x v="1"/>
    <s v="Executives"/>
    <s v="E3"/>
    <s v="Yes"/>
    <s v="Yes"/>
    <s v="Yes"/>
    <s v="Yes"/>
    <s v="Yes"/>
    <s v="Yes"/>
    <s v="No"/>
    <s v="0"/>
    <d v="2021-07-07T00:00:00"/>
    <d v="1899-12-30T10:40:15"/>
  </r>
  <r>
    <n v="3512"/>
    <s v="210000080097"/>
    <n v="60020704"/>
    <s v="Vandana Lanjewar"/>
    <x v="1"/>
    <s v="Nagpur"/>
    <x v="1"/>
    <m/>
    <x v="1"/>
    <s v="Supervisors"/>
    <s v="S4"/>
    <s v="Yes"/>
    <s v="Yes"/>
    <s v="Yes"/>
    <s v="Yes"/>
    <s v="Yes"/>
    <s v="Yes"/>
    <s v="No"/>
    <s v="0"/>
    <d v="2021-07-07T00:00:00"/>
    <d v="1899-12-30T10:41:43"/>
  </r>
  <r>
    <n v="3513"/>
    <s v="210000080131"/>
    <n v="60020753"/>
    <s v="Manjusha Devidas Gadge"/>
    <x v="1"/>
    <s v="Nagpur"/>
    <x v="1"/>
    <m/>
    <x v="1"/>
    <s v="Supervisors"/>
    <s v="S4"/>
    <s v="Yes"/>
    <s v="Yes"/>
    <s v="Yes"/>
    <s v="Yes"/>
    <s v="Yes"/>
    <s v="Yes"/>
    <s v="No"/>
    <s v="0"/>
    <d v="2021-07-07T00:00:00"/>
    <d v="1899-12-30T10:47:22"/>
  </r>
  <r>
    <n v="4800"/>
    <s v="210000080158"/>
    <n v="60021157"/>
    <s v="Rupesh Namdeorao Kakde"/>
    <x v="1"/>
    <s v="Nagpur"/>
    <x v="1"/>
    <m/>
    <x v="1"/>
    <s v="Workmen"/>
    <s v="W5"/>
    <s v="Yes"/>
    <s v="Yes"/>
    <s v="Yes"/>
    <s v="Yes"/>
    <s v="Yes"/>
    <s v="Yes"/>
    <s v="No"/>
    <s v="0"/>
    <d v="2021-07-07T00:00:00"/>
    <d v="1899-12-30T12:14:58"/>
  </r>
  <r>
    <n v="4801"/>
    <s v="210000080299"/>
    <n v="60020832"/>
    <s v="Kishor Thakre"/>
    <x v="1"/>
    <s v="Nagpur"/>
    <x v="41"/>
    <m/>
    <x v="19"/>
    <s v="Workmen"/>
    <s v="W5"/>
    <s v="Yes"/>
    <s v="Yes"/>
    <s v="Yes"/>
    <s v="Yes"/>
    <s v="Yes"/>
    <s v="Yes"/>
    <s v="No"/>
    <s v="0"/>
    <d v="2021-07-07T00:00:00"/>
    <d v="1899-12-30T16:03:11"/>
  </r>
  <r>
    <n v="4802"/>
    <s v="210000080430"/>
    <n v="60020825"/>
    <s v="Dev Narayan ."/>
    <x v="1"/>
    <s v="Nagpur"/>
    <x v="53"/>
    <m/>
    <x v="19"/>
    <s v="Workmen"/>
    <s v="W5"/>
    <s v="Yes"/>
    <s v="Yes"/>
    <s v="Yes"/>
    <s v="Yes"/>
    <s v="Yes"/>
    <s v="Yes"/>
    <s v="No"/>
    <s v="0"/>
    <d v="2021-07-07T00:00:00"/>
    <d v="1899-12-30T19:39:17"/>
  </r>
  <r>
    <n v="9"/>
    <s v="210000080233"/>
    <n v="60003802"/>
    <s v="Sahdev Singh"/>
    <x v="5"/>
    <s v="Vadodara"/>
    <x v="54"/>
    <m/>
    <x v="1"/>
    <s v="Executives"/>
    <s v="E2"/>
    <s v="Yes"/>
    <s v="Yes"/>
    <s v="Yes"/>
    <s v="Yes"/>
    <s v="Yes"/>
    <s v="Yes"/>
    <s v="No"/>
    <s v="0"/>
    <d v="2021-07-07T00:00:00"/>
    <d v="1899-12-30T13:11:06"/>
  </r>
  <r>
    <n v="2583"/>
    <s v="210000080306"/>
    <n v="60070483"/>
    <s v="GOVINDA KUMAR RAM"/>
    <x v="5"/>
    <s v="Vadodara"/>
    <x v="42"/>
    <m/>
    <x v="17"/>
    <s v="Supervisors"/>
    <s v="S1"/>
    <s v="Yes"/>
    <s v="Yes"/>
    <s v="Yes"/>
    <s v="Yes"/>
    <s v="Yes"/>
    <s v="Yes"/>
    <s v="No"/>
    <s v="0"/>
    <d v="2021-07-07T00:00:00"/>
    <d v="1899-12-30T16:22:23"/>
  </r>
  <r>
    <n v="3514"/>
    <s v="210000080325"/>
    <n v="60070182"/>
    <s v="Dhaval Sharma Grishkumar"/>
    <x v="5"/>
    <s v="Vadodara"/>
    <x v="42"/>
    <m/>
    <x v="17"/>
    <s v="Supervisors"/>
    <s v="S4"/>
    <s v="Yes"/>
    <s v="Yes"/>
    <s v="Yes"/>
    <s v="Yes"/>
    <s v="Yes"/>
    <s v="Yes"/>
    <s v="No"/>
    <s v="0"/>
    <d v="2021-07-07T00:00:00"/>
    <d v="1899-12-30T16:17:39"/>
  </r>
  <r>
    <n v="4797"/>
    <s v="210000080305"/>
    <n v="60070314"/>
    <s v="ROHIT KUMAR AWASTHI"/>
    <x v="5"/>
    <s v="Vadodara"/>
    <x v="55"/>
    <m/>
    <x v="7"/>
    <s v="Workmen"/>
    <s v="W5"/>
    <s v="Yes"/>
    <s v="Yes"/>
    <s v="Yes"/>
    <s v="Yes"/>
    <s v="Yes"/>
    <s v="Yes"/>
    <s v="No"/>
    <s v="0"/>
    <d v="2021-07-07T00:00:00"/>
    <d v="1899-12-30T16:11:39"/>
  </r>
  <r>
    <n v="4798"/>
    <s v="210000080136"/>
    <n v="60070252"/>
    <s v="Narendra Kumar Meena"/>
    <x v="5"/>
    <s v="Vadodara"/>
    <x v="56"/>
    <m/>
    <x v="7"/>
    <s v="Workmen"/>
    <s v="W5"/>
    <s v="Yes"/>
    <s v="Yes"/>
    <s v="Yes"/>
    <s v="Yes"/>
    <s v="Yes"/>
    <s v="Yes"/>
    <s v="No"/>
    <s v="0"/>
    <d v="2021-07-07T00:00:00"/>
    <d v="1899-12-30T11:20:56"/>
  </r>
  <r>
    <n v="443"/>
    <s v="210000080779"/>
    <n v="60004012"/>
    <s v="DHEERAJ KUMAR"/>
    <x v="2"/>
    <s v="Gurgaon"/>
    <x v="2"/>
    <m/>
    <x v="2"/>
    <s v="Executives"/>
    <s v="E3"/>
    <s v="Yes"/>
    <s v="Yes"/>
    <s v="Yes"/>
    <s v="Yes"/>
    <s v="Yes"/>
    <s v="Yes"/>
    <s v="No"/>
    <s v="0"/>
    <d v="2021-07-08T00:00:00"/>
    <d v="1899-12-30T17:06:00"/>
  </r>
  <r>
    <n v="1070"/>
    <s v="210000080584"/>
    <n v="60001784"/>
    <s v="Deepmala Singh"/>
    <x v="2"/>
    <s v="Gurgaon"/>
    <x v="2"/>
    <m/>
    <x v="2"/>
    <s v="Executives"/>
    <s v="E5"/>
    <s v="Yes"/>
    <s v="Yes"/>
    <s v="Yes"/>
    <s v="Yes"/>
    <s v="Yes"/>
    <s v="Yes"/>
    <s v="No"/>
    <s v="0"/>
    <d v="2021-07-08T00:00:00"/>
    <d v="1899-12-30T11:26:58"/>
  </r>
  <r>
    <n v="1408"/>
    <s v="210000080517"/>
    <n v="60002359"/>
    <s v="Suneet Kaur"/>
    <x v="2"/>
    <s v="Gurgaon"/>
    <x v="2"/>
    <m/>
    <x v="2"/>
    <s v="Executives"/>
    <s v="E6"/>
    <s v="Yes"/>
    <s v="Yes"/>
    <s v="Yes"/>
    <s v="Yes"/>
    <s v="Yes"/>
    <s v="Yes"/>
    <s v="No"/>
    <s v="0"/>
    <d v="2021-07-08T00:00:00"/>
    <d v="1899-12-30T10:44:55"/>
  </r>
  <r>
    <n v="2315"/>
    <s v="210000080533"/>
    <n v="60000890"/>
    <s v="N G B M Krishna"/>
    <x v="2"/>
    <s v="Gurgaon"/>
    <x v="2"/>
    <m/>
    <x v="2"/>
    <s v="Executives"/>
    <s v="E8"/>
    <s v="Yes"/>
    <s v="Yes"/>
    <s v="Yes"/>
    <s v="Yes"/>
    <s v="Yes"/>
    <s v="Yes"/>
    <s v="No"/>
    <s v="0"/>
    <d v="2021-07-08T00:00:00"/>
    <d v="1899-12-30T10:24:32"/>
  </r>
  <r>
    <n v="2316"/>
    <s v="210000080657"/>
    <n v="60016574"/>
    <s v="S J Lakra"/>
    <x v="2"/>
    <s v="Gurgaon"/>
    <x v="2"/>
    <m/>
    <x v="2"/>
    <s v="Executives"/>
    <s v="E8"/>
    <s v="Yes"/>
    <s v="Yes"/>
    <s v="Yes"/>
    <s v="Yes"/>
    <s v="Yes"/>
    <s v="Yes"/>
    <s v="No"/>
    <s v="0"/>
    <d v="2021-07-08T00:00:00"/>
    <d v="1899-12-30T14:41:57"/>
  </r>
  <r>
    <n v="4388"/>
    <s v="210000080563"/>
    <n v="60011429"/>
    <s v="Bhuwnesh Joshi"/>
    <x v="2"/>
    <s v="Gurgaon"/>
    <x v="2"/>
    <m/>
    <x v="2"/>
    <s v="Workmen"/>
    <s v="W1"/>
    <s v="Yes"/>
    <s v="Yes"/>
    <s v="Yes"/>
    <s v="Yes"/>
    <s v="Yes"/>
    <s v="Yes"/>
    <s v="No"/>
    <s v="0"/>
    <d v="2021-07-08T00:00:00"/>
    <d v="1899-12-30T11:18:20"/>
  </r>
  <r>
    <n v="4389"/>
    <s v="210000080511"/>
    <n v="60011424"/>
    <s v="Atul Kumar Pandey"/>
    <x v="2"/>
    <s v="Gurgaon"/>
    <x v="2"/>
    <m/>
    <x v="2"/>
    <s v="Workmen"/>
    <s v="W1"/>
    <s v="Yes"/>
    <s v="Yes"/>
    <s v="Yes"/>
    <s v="Yes"/>
    <s v="Yes"/>
    <s v="Yes"/>
    <s v="No"/>
    <s v="0"/>
    <d v="2021-07-08T00:00:00"/>
    <d v="1899-12-30T09:46:58"/>
  </r>
  <r>
    <n v="5791"/>
    <s v="210000080680"/>
    <n v="60001030"/>
    <s v="Prashant Sharma"/>
    <x v="2"/>
    <s v="Gurgaon"/>
    <x v="2"/>
    <m/>
    <x v="2"/>
    <s v="Workmen"/>
    <s v="W8"/>
    <s v="Yes"/>
    <s v="Yes"/>
    <s v="Yes"/>
    <s v="Yes"/>
    <s v="Yes"/>
    <s v="Yes"/>
    <s v="No"/>
    <s v="0"/>
    <d v="2021-07-08T00:00:00"/>
    <d v="1899-12-30T14:14:44"/>
  </r>
  <r>
    <n v="692"/>
    <s v="210000080496"/>
    <n v="60003501"/>
    <s v="Devendra Kumar Pandey"/>
    <x v="6"/>
    <s v="Patna"/>
    <x v="20"/>
    <m/>
    <x v="11"/>
    <s v="Executives"/>
    <s v="E4"/>
    <s v="Yes"/>
    <s v="Yes"/>
    <s v="Yes"/>
    <s v="Yes"/>
    <s v="Yes"/>
    <s v="Yes"/>
    <s v="No"/>
    <s v="0"/>
    <d v="2021-07-08T00:00:00"/>
    <d v="1899-12-30T09:56:11"/>
  </r>
  <r>
    <n v="3015"/>
    <s v="210000080735"/>
    <n v="60041817"/>
    <s v="Praveen Kumar"/>
    <x v="6"/>
    <s v="Patna"/>
    <x v="20"/>
    <m/>
    <x v="11"/>
    <s v="Supervisors"/>
    <s v="S2"/>
    <s v="Yes"/>
    <s v="Yes"/>
    <s v="Yes"/>
    <s v="Yes"/>
    <s v="Yes"/>
    <s v="Yes"/>
    <s v="No"/>
    <s v="0"/>
    <d v="2021-07-08T00:00:00"/>
    <d v="1899-12-30T15:21:00"/>
  </r>
  <r>
    <n v="444"/>
    <s v="210000080841"/>
    <n v="60051073"/>
    <s v="Tridip Das"/>
    <x v="8"/>
    <s v="Kolkata"/>
    <x v="57"/>
    <m/>
    <x v="12"/>
    <s v="Executives"/>
    <s v="E3"/>
    <s v="Yes"/>
    <s v="Yes"/>
    <s v="Yes"/>
    <s v="Yes"/>
    <s v="Yes"/>
    <s v="Yes"/>
    <s v="No"/>
    <s v="0"/>
    <d v="2021-07-08T00:00:00"/>
    <d v="1899-12-30T18:06:28"/>
  </r>
  <r>
    <n v="1069"/>
    <s v="210000080518"/>
    <n v="60041430"/>
    <s v="Uttam Das"/>
    <x v="8"/>
    <s v="Kolkata"/>
    <x v="31"/>
    <m/>
    <x v="12"/>
    <s v="Executives"/>
    <s v="E5"/>
    <s v="Yes"/>
    <s v="Yes"/>
    <s v="Yes"/>
    <s v="Yes"/>
    <s v="Yes"/>
    <s v="Yes"/>
    <s v="No"/>
    <s v="0"/>
    <d v="2021-07-08T00:00:00"/>
    <d v="1899-12-30T11:06:27"/>
  </r>
  <r>
    <n v="1071"/>
    <s v="210000080526"/>
    <n v="60002637"/>
    <s v="Harshavardhan Nomula"/>
    <x v="8"/>
    <s v="Kolkata"/>
    <x v="22"/>
    <m/>
    <x v="12"/>
    <s v="Executives"/>
    <s v="E5"/>
    <s v="Yes"/>
    <s v="Yes"/>
    <s v="Yes"/>
    <s v="Yes"/>
    <s v="Yes"/>
    <s v="Yes"/>
    <s v="No"/>
    <s v="0"/>
    <d v="2021-07-08T00:00:00"/>
    <d v="1899-12-30T10:17:50"/>
  </r>
  <r>
    <n v="441"/>
    <s v="210000080552"/>
    <n v="60004128"/>
    <s v="RAVIRANJAN SINGH"/>
    <x v="9"/>
    <s v="Shillong"/>
    <x v="24"/>
    <m/>
    <x v="14"/>
    <s v="Executives"/>
    <s v="E3"/>
    <s v="Yes"/>
    <s v="Yes"/>
    <s v="Yes"/>
    <s v="Yes"/>
    <s v="Yes"/>
    <s v="Yes"/>
    <s v="No"/>
    <s v="0"/>
    <d v="2021-07-08T00:00:00"/>
    <d v="1899-12-30T10:28:56"/>
  </r>
  <r>
    <n v="1072"/>
    <s v="210000080651"/>
    <n v="60002840"/>
    <s v="Pritom Nath"/>
    <x v="9"/>
    <s v="Shillong"/>
    <x v="24"/>
    <m/>
    <x v="14"/>
    <s v="Executives"/>
    <s v="E5"/>
    <s v="Yes"/>
    <s v="Yes"/>
    <s v="Yes"/>
    <s v="Yes"/>
    <s v="Yes"/>
    <s v="Yes"/>
    <s v="No"/>
    <s v="0"/>
    <d v="2021-07-08T00:00:00"/>
    <d v="1899-12-30T12:57:56"/>
  </r>
  <r>
    <n v="3016"/>
    <s v="210000080624"/>
    <n v="60051381"/>
    <s v="Satyajit Paul"/>
    <x v="9"/>
    <s v="Shillong"/>
    <x v="24"/>
    <m/>
    <x v="14"/>
    <s v="Supervisors"/>
    <s v="S2"/>
    <s v="Yes"/>
    <s v="Yes"/>
    <s v="Yes"/>
    <s v="Yes"/>
    <s v="Yes"/>
    <s v="Yes"/>
    <s v="No"/>
    <s v="0"/>
    <d v="2021-07-08T00:00:00"/>
    <d v="1899-12-30T12:46:07"/>
  </r>
  <r>
    <n v="3518"/>
    <s v="210000080540"/>
    <n v="60051206"/>
    <s v="Rahul Nath"/>
    <x v="9"/>
    <s v="Shillong"/>
    <x v="24"/>
    <m/>
    <x v="14"/>
    <s v="Supervisors"/>
    <s v="S4"/>
    <s v="Yes"/>
    <s v="Yes"/>
    <s v="Yes"/>
    <s v="Yes"/>
    <s v="Yes"/>
    <s v="Yes"/>
    <s v="No"/>
    <s v="0"/>
    <d v="2021-07-08T00:00:00"/>
    <d v="1899-12-30T11:09:16"/>
  </r>
  <r>
    <n v="1406"/>
    <s v="210000080559"/>
    <n v="60001634"/>
    <s v="Sheesh Ram Meena"/>
    <x v="3"/>
    <s v="Faridabad"/>
    <x v="58"/>
    <m/>
    <x v="2"/>
    <s v="Executives"/>
    <s v="E6"/>
    <s v="Yes"/>
    <s v="Yes"/>
    <s v="Yes"/>
    <s v="Yes"/>
    <s v="Yes"/>
    <s v="Yes"/>
    <s v="No"/>
    <s v="0"/>
    <d v="2021-07-08T00:00:00"/>
    <d v="1899-12-30T11:07:26"/>
  </r>
  <r>
    <n v="1407"/>
    <s v="210000080574"/>
    <n v="60002228"/>
    <s v="Praveen Kumar Tejania"/>
    <x v="3"/>
    <s v="Faridabad"/>
    <x v="58"/>
    <m/>
    <x v="2"/>
    <s v="Executives"/>
    <s v="E6"/>
    <s v="Yes"/>
    <s v="Yes"/>
    <s v="Yes"/>
    <s v="Yes"/>
    <s v="Yes"/>
    <s v="Yes"/>
    <s v="No"/>
    <s v="0"/>
    <d v="2021-07-08T00:00:00"/>
    <d v="1899-12-30T11:21:17"/>
  </r>
  <r>
    <n v="2586"/>
    <s v="210000080732"/>
    <n v="60011914"/>
    <s v="VINAY KUMAR"/>
    <x v="3"/>
    <s v="Faridabad"/>
    <x v="59"/>
    <m/>
    <x v="15"/>
    <s v="Supervisors"/>
    <s v="S1"/>
    <s v="Yes"/>
    <s v="Yes"/>
    <s v="Yes"/>
    <s v="Yes"/>
    <s v="Yes"/>
    <s v="Yes"/>
    <s v="No"/>
    <s v="0"/>
    <d v="2021-07-08T00:00:00"/>
    <d v="1899-12-30T15:05:54"/>
  </r>
  <r>
    <n v="3519"/>
    <s v="210000080572"/>
    <n v="60011534"/>
    <s v="Ravi Ranjan Kumar"/>
    <x v="3"/>
    <s v="Faridabad"/>
    <x v="58"/>
    <m/>
    <x v="2"/>
    <s v="Supervisors"/>
    <s v="S4"/>
    <s v="Yes"/>
    <s v="Yes"/>
    <s v="Yes"/>
    <s v="Yes"/>
    <s v="Yes"/>
    <s v="Yes"/>
    <s v="No"/>
    <s v="0"/>
    <d v="2021-07-08T00:00:00"/>
    <d v="1899-12-30T11:19:23"/>
  </r>
  <r>
    <n v="3520"/>
    <s v="210000080520"/>
    <n v="60011385"/>
    <s v="Rahul Sharma"/>
    <x v="3"/>
    <s v="Faridabad"/>
    <x v="60"/>
    <m/>
    <x v="15"/>
    <s v="Supervisors"/>
    <s v="S4"/>
    <s v="Yes"/>
    <s v="Yes"/>
    <s v="Yes"/>
    <s v="Yes"/>
    <s v="Yes"/>
    <s v="Yes"/>
    <s v="No"/>
    <s v="0"/>
    <d v="2021-07-08T00:00:00"/>
    <d v="1899-12-30T11:20:03"/>
  </r>
  <r>
    <n v="4805"/>
    <s v="210000080705"/>
    <n v="60011832"/>
    <s v="VISHNU GAURA"/>
    <x v="3"/>
    <s v="Faridabad"/>
    <x v="61"/>
    <m/>
    <x v="2"/>
    <s v="Workmen"/>
    <s v="W5"/>
    <s v="Yes"/>
    <s v="Yes"/>
    <s v="Yes"/>
    <s v="Yes"/>
    <s v="Yes"/>
    <s v="Yes"/>
    <s v="No"/>
    <s v="0"/>
    <d v="2021-07-08T00:00:00"/>
    <d v="1899-12-30T14:44:49"/>
  </r>
  <r>
    <n v="4810"/>
    <s v="210000080834"/>
    <n v="60016863"/>
    <s v="Naveen Kumar"/>
    <x v="7"/>
    <s v="Jammu"/>
    <x v="62"/>
    <m/>
    <x v="2"/>
    <s v="Workmen"/>
    <s v="W5"/>
    <s v="Yes"/>
    <s v="Yes"/>
    <s v="Yes"/>
    <s v="Yes"/>
    <s v="Yes"/>
    <s v="Yes"/>
    <s v="No"/>
    <s v="0"/>
    <d v="2021-07-08T00:00:00"/>
    <d v="1899-12-30T18:34:42"/>
  </r>
  <r>
    <n v="3014"/>
    <s v="210000080592"/>
    <n v="60065199"/>
    <s v="ANANT KUMAR JHA"/>
    <x v="11"/>
    <s v="Bhubaneswar"/>
    <x v="63"/>
    <m/>
    <x v="21"/>
    <s v="Supervisors"/>
    <s v="S2"/>
    <s v="Yes"/>
    <s v="Yes"/>
    <s v="Yes"/>
    <s v="Yes"/>
    <s v="Yes"/>
    <s v="Yes"/>
    <s v="No"/>
    <s v="0"/>
    <d v="2021-07-08T00:00:00"/>
    <d v="1899-12-30T11:46:17"/>
  </r>
  <r>
    <n v="4807"/>
    <s v="210000080629"/>
    <n v="60065108"/>
    <s v="Rajkishor Khanda"/>
    <x v="11"/>
    <s v="Bhubaneswar"/>
    <x v="64"/>
    <m/>
    <x v="21"/>
    <s v="Workmen"/>
    <s v="W5"/>
    <s v="Yes"/>
    <s v="Yes"/>
    <s v="Yes"/>
    <s v="Yes"/>
    <s v="Yes"/>
    <s v="Yes"/>
    <s v="No"/>
    <s v="0"/>
    <d v="2021-07-08T00:00:00"/>
    <d v="1899-12-30T12:54:54"/>
  </r>
  <r>
    <n v="1409"/>
    <s v="210000080728"/>
    <n v="60040162"/>
    <s v="Satya Prasad Davuluru"/>
    <x v="0"/>
    <s v="Secunderabad"/>
    <x v="65"/>
    <m/>
    <x v="5"/>
    <s v="Executives"/>
    <s v="E6"/>
    <s v="Yes"/>
    <s v="Yes"/>
    <s v="Yes"/>
    <s v="Yes"/>
    <s v="Yes"/>
    <s v="Yes"/>
    <s v="No"/>
    <s v="0"/>
    <d v="2021-07-08T00:00:00"/>
    <d v="1899-12-30T15:49:12"/>
  </r>
  <r>
    <n v="4806"/>
    <s v="210000080825"/>
    <n v="60031294"/>
    <s v="RAMUDU KOMMIREDDY"/>
    <x v="0"/>
    <s v="Secunderabad"/>
    <x v="48"/>
    <m/>
    <x v="0"/>
    <s v="Workmen"/>
    <s v="W5"/>
    <s v="Yes"/>
    <s v="Yes"/>
    <s v="Yes"/>
    <s v="Yes"/>
    <s v="Yes"/>
    <s v="Yes"/>
    <s v="No"/>
    <s v="0"/>
    <d v="2021-07-08T00:00:00"/>
    <d v="1899-12-30T17:47:19"/>
  </r>
  <r>
    <n v="4808"/>
    <s v="210000080753"/>
    <n v="60031374"/>
    <s v="P Kalaiselvi"/>
    <x v="0"/>
    <s v="Secunderabad"/>
    <x v="48"/>
    <m/>
    <x v="0"/>
    <s v="Workmen"/>
    <s v="W5"/>
    <s v="Yes"/>
    <s v="Yes"/>
    <s v="Yes"/>
    <s v="Yes"/>
    <s v="Yes"/>
    <s v="Yes"/>
    <s v="No"/>
    <s v="0"/>
    <d v="2021-07-08T00:00:00"/>
    <d v="1899-12-30T15:44:54"/>
  </r>
  <r>
    <n v="2317"/>
    <s v="210000080642"/>
    <n v="60020174"/>
    <s v="Sivakumar R"/>
    <x v="10"/>
    <s v="Bangalore"/>
    <x v="50"/>
    <m/>
    <x v="6"/>
    <s v="Executives"/>
    <s v="E8"/>
    <s v="Yes"/>
    <s v="Yes"/>
    <s v="Yes"/>
    <s v="Yes"/>
    <s v="Yes"/>
    <s v="Yes"/>
    <s v="No"/>
    <s v="0"/>
    <d v="2021-07-08T00:00:00"/>
    <d v="1899-12-30T12:41:56"/>
  </r>
  <r>
    <n v="4809"/>
    <s v="210000080745"/>
    <n v="60011652"/>
    <s v="Sudhi P"/>
    <x v="10"/>
    <s v="Bangalore"/>
    <x v="66"/>
    <m/>
    <x v="16"/>
    <s v="Workmen"/>
    <s v="W5"/>
    <s v="Yes"/>
    <s v="Yes"/>
    <s v="Yes"/>
    <s v="Yes"/>
    <s v="Yes"/>
    <s v="Yes"/>
    <s v="No"/>
    <s v="0"/>
    <d v="2021-07-08T00:00:00"/>
    <d v="1899-12-30T16:04:38"/>
  </r>
  <r>
    <n v="4626"/>
    <s v="210000080580"/>
    <n v="60021044"/>
    <s v="Govindkumar Bisen"/>
    <x v="1"/>
    <s v="Nagpur"/>
    <x v="67"/>
    <m/>
    <x v="1"/>
    <s v="Workmen"/>
    <s v="W4"/>
    <s v="Yes"/>
    <s v="Yes"/>
    <s v="Yes"/>
    <s v="Yes"/>
    <s v="Yes"/>
    <s v="Yes"/>
    <s v="No"/>
    <s v="0"/>
    <d v="2021-07-08T00:00:00"/>
    <d v="1899-12-30T12:17:46"/>
  </r>
  <r>
    <n v="4803"/>
    <s v="210000080576"/>
    <n v="60020770"/>
    <s v="Suresh Govindrao Chachane"/>
    <x v="1"/>
    <s v="Nagpur"/>
    <x v="67"/>
    <m/>
    <x v="1"/>
    <s v="Workmen"/>
    <s v="W5"/>
    <s v="Yes"/>
    <s v="Yes"/>
    <s v="Yes"/>
    <s v="Yes"/>
    <s v="Yes"/>
    <s v="Yes"/>
    <s v="No"/>
    <s v="0"/>
    <d v="2021-07-08T00:00:00"/>
    <d v="1899-12-30T11:38:55"/>
  </r>
  <r>
    <n v="4804"/>
    <s v="210000080578"/>
    <n v="60020777"/>
    <s v="Ratnakar Vinayakrao Kene"/>
    <x v="1"/>
    <s v="Nagpur"/>
    <x v="67"/>
    <m/>
    <x v="1"/>
    <s v="Workmen"/>
    <s v="W5"/>
    <s v="Yes"/>
    <s v="Yes"/>
    <s v="Yes"/>
    <s v="Yes"/>
    <s v="Yes"/>
    <s v="Yes"/>
    <s v="No"/>
    <s v="0"/>
    <d v="2021-07-08T00:00:00"/>
    <d v="1899-12-30T12:06:57"/>
  </r>
  <r>
    <n v="442"/>
    <s v="210000080630"/>
    <n v="60004144"/>
    <s v="BURRA SRIKANTH"/>
    <x v="5"/>
    <s v="Vadodara"/>
    <x v="68"/>
    <m/>
    <x v="7"/>
    <s v="Executives"/>
    <s v="E3"/>
    <s v="Yes"/>
    <s v="Yes"/>
    <s v="Yes"/>
    <s v="Yes"/>
    <s v="Yes"/>
    <s v="Yes"/>
    <s v="No"/>
    <s v="0"/>
    <d v="2021-07-08T00:00:00"/>
    <d v="1899-12-30T12:56:27"/>
  </r>
  <r>
    <n v="11"/>
    <s v="210000081067"/>
    <n v="60000510"/>
    <s v="Tarsem Lal"/>
    <x v="2"/>
    <s v="Gurgaon"/>
    <x v="2"/>
    <m/>
    <x v="2"/>
    <s v="Executives"/>
    <s v="E2"/>
    <s v="Yes"/>
    <s v="Yes"/>
    <s v="Yes"/>
    <s v="Yes"/>
    <s v="Yes"/>
    <s v="Yes"/>
    <s v="No"/>
    <s v="0"/>
    <d v="2021-07-09T00:00:00"/>
    <d v="1899-12-30T13:34:16"/>
  </r>
  <r>
    <n v="1073"/>
    <s v="210000081063"/>
    <n v="60000285"/>
    <s v="Sanjay Dhawan"/>
    <x v="2"/>
    <s v="Gurgaon"/>
    <x v="14"/>
    <m/>
    <x v="2"/>
    <s v="Executives"/>
    <s v="E5"/>
    <s v="Yes"/>
    <s v="Yes"/>
    <s v="Yes"/>
    <s v="Yes"/>
    <s v="Yes"/>
    <s v="Yes"/>
    <s v="No"/>
    <s v="0"/>
    <d v="2021-07-09T00:00:00"/>
    <d v="1899-12-30T12:55:38"/>
  </r>
  <r>
    <n v="1077"/>
    <s v="210000081118"/>
    <n v="60002498"/>
    <s v="Karan Singh"/>
    <x v="2"/>
    <s v="Gurgaon"/>
    <x v="2"/>
    <m/>
    <x v="2"/>
    <s v="Executives"/>
    <s v="E5"/>
    <s v="Yes"/>
    <s v="Yes"/>
    <s v="Yes"/>
    <s v="Yes"/>
    <s v="Yes"/>
    <s v="Yes"/>
    <s v="No"/>
    <s v="0"/>
    <d v="2021-07-09T00:00:00"/>
    <d v="1899-12-30T16:00:50"/>
  </r>
  <r>
    <n v="1412"/>
    <s v="210000081186"/>
    <n v="60016889"/>
    <s v="Akhilesh Kumar Singh"/>
    <x v="2"/>
    <s v="Gurgaon"/>
    <x v="2"/>
    <m/>
    <x v="2"/>
    <s v="Executives"/>
    <s v="E6"/>
    <s v="Yes"/>
    <s v="Yes"/>
    <s v="Yes"/>
    <s v="Yes"/>
    <s v="Yes"/>
    <s v="Yes"/>
    <s v="No"/>
    <s v="0"/>
    <d v="2021-07-09T00:00:00"/>
    <d v="1899-12-30T17:19:34"/>
  </r>
  <r>
    <n v="1413"/>
    <s v="210000081094"/>
    <n v="60016749"/>
    <s v="Brij Lal Thakur"/>
    <x v="2"/>
    <s v="Gurgaon"/>
    <x v="14"/>
    <m/>
    <x v="2"/>
    <s v="Executives"/>
    <s v="E6"/>
    <s v="Yes"/>
    <s v="Yes"/>
    <s v="Yes"/>
    <s v="Yes"/>
    <s v="Yes"/>
    <s v="Yes"/>
    <s v="No"/>
    <s v="0"/>
    <d v="2021-07-09T00:00:00"/>
    <d v="1899-12-30T14:15:59"/>
  </r>
  <r>
    <n v="1414"/>
    <s v="210000081214"/>
    <n v="60016888"/>
    <s v="Deepak Yadav"/>
    <x v="2"/>
    <s v="Gurgaon"/>
    <x v="2"/>
    <m/>
    <x v="2"/>
    <s v="Executives"/>
    <s v="E6"/>
    <s v="Yes"/>
    <s v="Yes"/>
    <s v="Yes"/>
    <s v="Yes"/>
    <s v="Yes"/>
    <s v="Yes"/>
    <s v="No"/>
    <s v="0"/>
    <d v="2021-07-09T00:00:00"/>
    <d v="1899-12-30T17:57:29"/>
  </r>
  <r>
    <n v="1929"/>
    <s v="210000081074"/>
    <n v="60011087"/>
    <s v="Rohit Kumar Jain"/>
    <x v="2"/>
    <s v="Gurgaon"/>
    <x v="2"/>
    <m/>
    <x v="2"/>
    <s v="Executives"/>
    <s v="E7"/>
    <s v="Yes"/>
    <s v="Yes"/>
    <s v="Yes"/>
    <s v="Yes"/>
    <s v="Yes"/>
    <s v="Yes"/>
    <s v="No"/>
    <s v="0"/>
    <d v="2021-07-09T00:00:00"/>
    <d v="1899-12-30T13:54:25"/>
  </r>
  <r>
    <n v="1932"/>
    <s v="210000081167"/>
    <n v="60001569"/>
    <s v="Brijesh Pathak"/>
    <x v="2"/>
    <s v="Gurgaon"/>
    <x v="2"/>
    <m/>
    <x v="2"/>
    <s v="Executives"/>
    <s v="E7"/>
    <s v="Yes"/>
    <s v="Yes"/>
    <s v="Yes"/>
    <s v="Yes"/>
    <s v="Yes"/>
    <s v="Yes"/>
    <s v="No"/>
    <s v="0"/>
    <d v="2021-07-09T00:00:00"/>
    <d v="1899-12-30T16:58:18"/>
  </r>
  <r>
    <n v="2318"/>
    <s v="210000081150"/>
    <n v="60050997"/>
    <s v="A K Shukla"/>
    <x v="2"/>
    <s v="Gurgaon"/>
    <x v="2"/>
    <m/>
    <x v="2"/>
    <s v="Executives"/>
    <s v="E8"/>
    <s v="Yes"/>
    <s v="Yes"/>
    <s v="Yes"/>
    <s v="Yes"/>
    <s v="Yes"/>
    <s v="Yes"/>
    <s v="No"/>
    <s v="0"/>
    <d v="2021-07-09T00:00:00"/>
    <d v="1899-12-30T16:51:21"/>
  </r>
  <r>
    <n v="2562"/>
    <s v="210000081002"/>
    <n v="60020026"/>
    <s v="T C Sarmah"/>
    <x v="2"/>
    <s v="Gurgaon"/>
    <x v="17"/>
    <m/>
    <x v="2"/>
    <s v="Executives"/>
    <s v="E9"/>
    <s v="Yes"/>
    <s v="Yes"/>
    <s v="Yes"/>
    <s v="Yes"/>
    <s v="Yes"/>
    <s v="Yes"/>
    <s v="No"/>
    <s v="0"/>
    <d v="2021-07-09T00:00:00"/>
    <d v="1899-12-30T11:52:16"/>
  </r>
  <r>
    <n v="3434"/>
    <s v="210000080903"/>
    <n v="60001026"/>
    <s v="Pawan Kumar"/>
    <x v="2"/>
    <s v="Gurgaon"/>
    <x v="2"/>
    <m/>
    <x v="2"/>
    <s v="Supervisors"/>
    <s v="S3"/>
    <s v="Yes"/>
    <s v="Yes"/>
    <s v="Yes"/>
    <s v="Yes"/>
    <s v="Yes"/>
    <s v="Yes"/>
    <s v="No"/>
    <s v="0"/>
    <d v="2021-07-09T00:00:00"/>
    <d v="1899-12-30T09:36:39"/>
  </r>
  <r>
    <n v="4390"/>
    <s v="210000081003"/>
    <n v="60011447"/>
    <s v="Pawan Kumar"/>
    <x v="2"/>
    <s v="Gurgaon"/>
    <x v="2"/>
    <m/>
    <x v="2"/>
    <s v="Workmen"/>
    <s v="W1"/>
    <s v="Yes"/>
    <s v="Yes"/>
    <s v="Yes"/>
    <s v="Yes"/>
    <s v="Yes"/>
    <s v="Yes"/>
    <s v="No"/>
    <s v="0"/>
    <d v="2021-07-09T00:00:00"/>
    <d v="1899-12-30T12:06:31"/>
  </r>
  <r>
    <n v="4627"/>
    <s v="210000081044"/>
    <n v="60001040"/>
    <s v="Nishith Kr Pandey"/>
    <x v="2"/>
    <s v="Gurgaon"/>
    <x v="2"/>
    <m/>
    <x v="2"/>
    <s v="Workmen"/>
    <s v="W4"/>
    <s v="Yes"/>
    <s v="Yes"/>
    <s v="Yes"/>
    <s v="Yes"/>
    <s v="Yes"/>
    <s v="Yes"/>
    <s v="No"/>
    <s v="0"/>
    <d v="2021-07-09T00:00:00"/>
    <d v="1899-12-30T12:47:51"/>
  </r>
  <r>
    <n v="4813"/>
    <s v="210000081071"/>
    <n v="60011395"/>
    <s v="Budhi Singh"/>
    <x v="2"/>
    <s v="Gurgaon"/>
    <x v="2"/>
    <m/>
    <x v="2"/>
    <s v="Workmen"/>
    <s v="W5"/>
    <s v="Yes"/>
    <s v="Yes"/>
    <s v="Yes"/>
    <s v="Yes"/>
    <s v="Yes"/>
    <s v="Yes"/>
    <s v="No"/>
    <s v="0"/>
    <d v="2021-07-09T00:00:00"/>
    <d v="1899-12-30T13:16:25"/>
  </r>
  <r>
    <n v="4814"/>
    <s v="210000081010"/>
    <n v="60000501"/>
    <s v="Daddan Prasad"/>
    <x v="2"/>
    <s v="Gurgaon"/>
    <x v="2"/>
    <m/>
    <x v="2"/>
    <s v="Workmen"/>
    <s v="W5"/>
    <s v="Yes"/>
    <s v="Yes"/>
    <s v="Yes"/>
    <s v="Yes"/>
    <s v="Yes"/>
    <s v="Yes"/>
    <s v="No"/>
    <s v="0"/>
    <d v="2021-07-09T00:00:00"/>
    <d v="1899-12-30T12:47:30"/>
  </r>
  <r>
    <n v="5511"/>
    <s v="210000080916"/>
    <n v="60002548"/>
    <s v="Ashish Gupta"/>
    <x v="2"/>
    <s v="Gurgaon"/>
    <x v="2"/>
    <m/>
    <x v="2"/>
    <s v="Workmen"/>
    <s v="W6"/>
    <s v="Yes"/>
    <s v="Yes"/>
    <s v="Yes"/>
    <s v="Yes"/>
    <s v="Yes"/>
    <s v="Yes"/>
    <s v="No"/>
    <s v="0"/>
    <d v="2021-07-09T00:00:00"/>
    <d v="1899-12-30T09:54:20"/>
  </r>
  <r>
    <n v="5513"/>
    <s v="210000081035"/>
    <n v="60002547"/>
    <s v="Vipin Pal"/>
    <x v="2"/>
    <s v="Gurgaon"/>
    <x v="2"/>
    <m/>
    <x v="2"/>
    <s v="Workmen"/>
    <s v="W6"/>
    <s v="Yes"/>
    <s v="Yes"/>
    <s v="Yes"/>
    <s v="Yes"/>
    <s v="Yes"/>
    <s v="Yes"/>
    <s v="No"/>
    <s v="0"/>
    <d v="2021-07-09T00:00:00"/>
    <d v="1899-12-30T12:50:05"/>
  </r>
  <r>
    <n v="694"/>
    <s v="210000081147"/>
    <n v="60003500"/>
    <s v="Avanish Anand"/>
    <x v="6"/>
    <s v="Patna"/>
    <x v="20"/>
    <m/>
    <x v="11"/>
    <s v="Executives"/>
    <s v="E4"/>
    <s v="Yes"/>
    <s v="Yes"/>
    <s v="Yes"/>
    <s v="Yes"/>
    <s v="Yes"/>
    <s v="Yes"/>
    <s v="No"/>
    <s v="0"/>
    <d v="2021-07-09T00:00:00"/>
    <d v="1899-12-30T16:41:37"/>
  </r>
  <r>
    <n v="2587"/>
    <s v="210000080923"/>
    <n v="60041825"/>
    <s v="Amit Kumar"/>
    <x v="6"/>
    <s v="Patna"/>
    <x v="69"/>
    <m/>
    <x v="8"/>
    <s v="Supervisors"/>
    <s v="S1"/>
    <s v="Yes"/>
    <s v="Yes"/>
    <s v="Yes"/>
    <s v="Yes"/>
    <s v="Yes"/>
    <s v="Yes"/>
    <s v="No"/>
    <s v="0"/>
    <d v="2021-07-09T00:00:00"/>
    <d v="1899-12-30T10:21:55"/>
  </r>
  <r>
    <n v="2588"/>
    <s v="210000080924"/>
    <n v="60041855"/>
    <s v="Subham Kumar"/>
    <x v="6"/>
    <s v="Patna"/>
    <x v="69"/>
    <m/>
    <x v="8"/>
    <s v="Supervisors"/>
    <s v="S1"/>
    <s v="Yes"/>
    <s v="Yes"/>
    <s v="Yes"/>
    <s v="Yes"/>
    <s v="Yes"/>
    <s v="Yes"/>
    <s v="No"/>
    <s v="0"/>
    <d v="2021-07-09T00:00:00"/>
    <d v="1899-12-30T10:23:59"/>
  </r>
  <r>
    <n v="2589"/>
    <s v="210000080941"/>
    <n v="60041824"/>
    <s v="Deepak Kumar"/>
    <x v="6"/>
    <s v="Patna"/>
    <x v="69"/>
    <m/>
    <x v="8"/>
    <s v="Supervisors"/>
    <s v="S1"/>
    <s v="Yes"/>
    <s v="Yes"/>
    <s v="Yes"/>
    <s v="Yes"/>
    <s v="Yes"/>
    <s v="Yes"/>
    <s v="No"/>
    <s v="0"/>
    <d v="2021-07-09T00:00:00"/>
    <d v="1899-12-30T10:14:51"/>
  </r>
  <r>
    <n v="5510"/>
    <s v="210000080937"/>
    <n v="60045152"/>
    <s v="Vakil Sah"/>
    <x v="6"/>
    <s v="Patna"/>
    <x v="20"/>
    <m/>
    <x v="11"/>
    <s v="Workmen"/>
    <s v="W6"/>
    <s v="Yes"/>
    <s v="Yes"/>
    <s v="Yes"/>
    <s v="Yes"/>
    <s v="Yes"/>
    <s v="Yes"/>
    <s v="No"/>
    <s v="0"/>
    <d v="2021-07-09T00:00:00"/>
    <d v="1899-12-30T10:48:06"/>
  </r>
  <r>
    <n v="445"/>
    <s v="210000081023"/>
    <n v="60004063"/>
    <s v="RUTUPARNNA SAHOO"/>
    <x v="8"/>
    <s v="Kolkata"/>
    <x v="22"/>
    <m/>
    <x v="12"/>
    <s v="Executives"/>
    <s v="E3"/>
    <s v="Yes"/>
    <s v="Yes"/>
    <s v="Yes"/>
    <s v="Yes"/>
    <s v="Yes"/>
    <s v="Yes"/>
    <s v="No"/>
    <s v="0"/>
    <d v="2021-07-09T00:00:00"/>
    <d v="1899-12-30T12:10:33"/>
  </r>
  <r>
    <n v="447"/>
    <s v="210000081050"/>
    <n v="60004018"/>
    <s v="SATYENDRA KUMAR TIWARI"/>
    <x v="8"/>
    <s v="Kolkata"/>
    <x v="22"/>
    <m/>
    <x v="12"/>
    <s v="Executives"/>
    <s v="E3"/>
    <s v="Yes"/>
    <s v="Yes"/>
    <s v="Yes"/>
    <s v="Yes"/>
    <s v="Yes"/>
    <s v="Yes"/>
    <s v="No"/>
    <s v="0"/>
    <d v="2021-07-09T00:00:00"/>
    <d v="1899-12-30T13:14:16"/>
  </r>
  <r>
    <n v="693"/>
    <s v="210000080938"/>
    <n v="60003522"/>
    <s v="Mainak Roy"/>
    <x v="8"/>
    <s v="Kolkata"/>
    <x v="22"/>
    <m/>
    <x v="12"/>
    <s v="Executives"/>
    <s v="E4"/>
    <s v="Yes"/>
    <s v="Yes"/>
    <s v="Yes"/>
    <s v="Yes"/>
    <s v="Yes"/>
    <s v="Yes"/>
    <s v="No"/>
    <s v="0"/>
    <d v="2021-07-09T00:00:00"/>
    <d v="1899-12-30T10:52:40"/>
  </r>
  <r>
    <n v="1411"/>
    <s v="210000080990"/>
    <n v="60060183"/>
    <s v="Ajay Kumar"/>
    <x v="8"/>
    <s v="Kolkata"/>
    <x v="70"/>
    <m/>
    <x v="12"/>
    <s v="Executives"/>
    <s v="E6"/>
    <s v="Yes"/>
    <s v="Yes"/>
    <s v="Yes"/>
    <s v="Yes"/>
    <s v="Yes"/>
    <s v="Yes"/>
    <s v="No"/>
    <s v="0"/>
    <d v="2021-07-09T00:00:00"/>
    <d v="1899-12-30T11:49:50"/>
  </r>
  <r>
    <n v="3521"/>
    <s v="210000080906"/>
    <n v="60065194"/>
    <s v="Vishal Prabhakar"/>
    <x v="8"/>
    <s v="Kolkata"/>
    <x v="71"/>
    <m/>
    <x v="12"/>
    <s v="Supervisors"/>
    <s v="S4"/>
    <s v="Yes"/>
    <s v="Yes"/>
    <s v="Yes"/>
    <s v="Yes"/>
    <s v="Yes"/>
    <s v="Yes"/>
    <s v="No"/>
    <s v="0"/>
    <d v="2021-07-09T00:00:00"/>
    <d v="1899-12-30T10:05:49"/>
  </r>
  <r>
    <n v="4811"/>
    <s v="210000081091"/>
    <n v="60041085"/>
    <s v="K P Chandra"/>
    <x v="8"/>
    <s v="Kolkata"/>
    <x v="31"/>
    <m/>
    <x v="12"/>
    <s v="Workmen"/>
    <s v="W5"/>
    <s v="Yes"/>
    <s v="Yes"/>
    <s v="Yes"/>
    <s v="Yes"/>
    <s v="Yes"/>
    <s v="Yes"/>
    <s v="No"/>
    <s v="0"/>
    <d v="2021-07-09T00:00:00"/>
    <d v="1899-12-30T14:01:44"/>
  </r>
  <r>
    <n v="1076"/>
    <s v="210000080893"/>
    <n v="60051107"/>
    <s v="Abhijit Daimari"/>
    <x v="9"/>
    <s v="Shillong"/>
    <x v="43"/>
    <m/>
    <x v="20"/>
    <s v="Executives"/>
    <s v="E5"/>
    <s v="Yes"/>
    <s v="Yes"/>
    <s v="Yes"/>
    <s v="Yes"/>
    <s v="Yes"/>
    <s v="Yes"/>
    <s v="No"/>
    <s v="0"/>
    <d v="2021-07-09T00:00:00"/>
    <d v="1899-12-30T01:09:13"/>
  </r>
  <r>
    <n v="1410"/>
    <s v="210000080879"/>
    <n v="60001864"/>
    <s v="Prasanta Kumar Das"/>
    <x v="9"/>
    <s v="Shillong"/>
    <x v="72"/>
    <m/>
    <x v="14"/>
    <s v="Executives"/>
    <s v="E6"/>
    <s v="Yes"/>
    <s v="Yes"/>
    <s v="Yes"/>
    <s v="Yes"/>
    <s v="Yes"/>
    <s v="Yes"/>
    <s v="No"/>
    <s v="0"/>
    <d v="2021-07-09T00:00:00"/>
    <d v="1899-12-30T09:16:29"/>
  </r>
  <r>
    <n v="4510"/>
    <s v="210000081132"/>
    <n v="60018069"/>
    <s v="Karam Chand Meena"/>
    <x v="3"/>
    <s v="Faridabad"/>
    <x v="73"/>
    <m/>
    <x v="2"/>
    <s v="Workmen"/>
    <s v="W3"/>
    <s v="Yes"/>
    <s v="Yes"/>
    <s v="Yes"/>
    <s v="Yes"/>
    <s v="Yes"/>
    <s v="Yes"/>
    <s v="No"/>
    <s v="0"/>
    <d v="2021-07-09T00:00:00"/>
    <d v="1899-12-30T15:59:26"/>
  </r>
  <r>
    <n v="2561"/>
    <s v="210000081045"/>
    <n v="60000144"/>
    <s v="Kailash Rathore"/>
    <x v="7"/>
    <s v="Jammu"/>
    <x v="34"/>
    <m/>
    <x v="9"/>
    <s v="Executives"/>
    <s v="E9"/>
    <s v="Yes"/>
    <s v="Yes"/>
    <s v="Yes"/>
    <s v="Yes"/>
    <s v="Yes"/>
    <s v="Yes"/>
    <s v="No"/>
    <s v="0"/>
    <d v="2021-07-09T00:00:00"/>
    <d v="1899-12-30T12:55:08"/>
  </r>
  <r>
    <n v="4812"/>
    <s v="210000080933"/>
    <n v="60016838"/>
    <s v="Ravi Parkash"/>
    <x v="7"/>
    <s v="Jammu"/>
    <x v="62"/>
    <m/>
    <x v="2"/>
    <s v="Workmen"/>
    <s v="W5"/>
    <s v="Yes"/>
    <s v="Yes"/>
    <s v="Yes"/>
    <s v="Yes"/>
    <s v="Yes"/>
    <s v="Yes"/>
    <s v="No"/>
    <s v="0"/>
    <d v="2021-07-09T00:00:00"/>
    <d v="1899-12-30T10:21:51"/>
  </r>
  <r>
    <n v="10"/>
    <s v="210000081008"/>
    <n v="60065399"/>
    <s v="Rajesh Parasa"/>
    <x v="11"/>
    <s v="Bhubaneswar"/>
    <x v="46"/>
    <m/>
    <x v="21"/>
    <s v="Executives"/>
    <s v="E2"/>
    <s v="Yes"/>
    <s v="Yes"/>
    <s v="Yes"/>
    <s v="Yes"/>
    <s v="Yes"/>
    <s v="Yes"/>
    <s v="No"/>
    <s v="0"/>
    <d v="2021-07-09T00:00:00"/>
    <d v="1899-12-30T12:34:10"/>
  </r>
  <r>
    <n v="1931"/>
    <s v="210000080986"/>
    <n v="60030218"/>
    <s v="Chigurupati Rajeev"/>
    <x v="0"/>
    <s v="Secunderabad"/>
    <x v="48"/>
    <m/>
    <x v="0"/>
    <s v="Executives"/>
    <s v="E7"/>
    <s v="Yes"/>
    <s v="Yes"/>
    <s v="Yes"/>
    <s v="Yes"/>
    <s v="Yes"/>
    <s v="Yes"/>
    <s v="No"/>
    <s v="0"/>
    <d v="2021-07-09T00:00:00"/>
    <d v="1899-12-30T11:25:17"/>
  </r>
  <r>
    <n v="5512"/>
    <s v="210000081128"/>
    <n v="60011113"/>
    <s v="Abhijeet Rakshit"/>
    <x v="0"/>
    <s v="Secunderabad"/>
    <x v="0"/>
    <m/>
    <x v="0"/>
    <s v="Workmen"/>
    <s v="W6"/>
    <s v="Yes"/>
    <s v="Yes"/>
    <s v="Yes"/>
    <s v="Yes"/>
    <s v="Yes"/>
    <s v="Yes"/>
    <s v="No"/>
    <s v="0"/>
    <d v="2021-07-09T00:00:00"/>
    <d v="1899-12-30T15:35:52"/>
  </r>
  <r>
    <n v="1074"/>
    <s v="210000080961"/>
    <n v="60002524"/>
    <s v="S Swaminathan"/>
    <x v="10"/>
    <s v="Bangalore"/>
    <x v="74"/>
    <m/>
    <x v="22"/>
    <s v="Executives"/>
    <s v="E5"/>
    <s v="Yes"/>
    <s v="Yes"/>
    <s v="Yes"/>
    <s v="Yes"/>
    <s v="Yes"/>
    <s v="Yes"/>
    <s v="No"/>
    <s v="0"/>
    <d v="2021-07-09T00:00:00"/>
    <d v="1899-12-30T10:58:40"/>
  </r>
  <r>
    <n v="1075"/>
    <s v="210000081115"/>
    <n v="60002647"/>
    <s v="Remya K"/>
    <x v="10"/>
    <s v="Bangalore"/>
    <x v="74"/>
    <m/>
    <x v="22"/>
    <s v="Executives"/>
    <s v="E5"/>
    <s v="Yes"/>
    <s v="Yes"/>
    <s v="Yes"/>
    <s v="Yes"/>
    <s v="Yes"/>
    <s v="Yes"/>
    <s v="No"/>
    <s v="0"/>
    <d v="2021-07-09T00:00:00"/>
    <d v="1899-12-30T15:22:44"/>
  </r>
  <r>
    <n v="1079"/>
    <s v="210000081183"/>
    <n v="60002817"/>
    <s v="Valarmathi R"/>
    <x v="10"/>
    <s v="Bangalore"/>
    <x v="75"/>
    <m/>
    <x v="22"/>
    <s v="Executives"/>
    <s v="E5"/>
    <s v="Yes"/>
    <s v="Yes"/>
    <s v="Yes"/>
    <s v="Yes"/>
    <s v="Yes"/>
    <s v="Yes"/>
    <s v="No"/>
    <s v="0"/>
    <d v="2021-07-09T00:00:00"/>
    <d v="1899-12-30T16:57:14"/>
  </r>
  <r>
    <n v="1930"/>
    <s v="210000081196"/>
    <n v="60001083"/>
    <s v="Krishna Priya P"/>
    <x v="10"/>
    <s v="Bangalore"/>
    <x v="51"/>
    <m/>
    <x v="16"/>
    <s v="Executives"/>
    <s v="E7"/>
    <s v="Yes"/>
    <s v="Yes"/>
    <s v="Yes"/>
    <s v="Yes"/>
    <s v="Yes"/>
    <s v="Yes"/>
    <s v="No"/>
    <s v="0"/>
    <d v="2021-07-09T00:00:00"/>
    <d v="1899-12-30T17:36:31"/>
  </r>
  <r>
    <n v="4628"/>
    <s v="210000081239"/>
    <n v="60060223"/>
    <s v="Arun K T"/>
    <x v="10"/>
    <s v="Bangalore"/>
    <x v="76"/>
    <m/>
    <x v="22"/>
    <s v="Workmen"/>
    <s v="W4"/>
    <s v="Yes"/>
    <s v="Yes"/>
    <s v="Yes"/>
    <s v="Yes"/>
    <s v="Yes"/>
    <s v="Yes"/>
    <s v="No"/>
    <s v="0"/>
    <d v="2021-07-09T00:00:00"/>
    <d v="1899-12-30T21:19:31"/>
  </r>
  <r>
    <n v="5515"/>
    <s v="210000081061"/>
    <n v="60060144"/>
    <s v="Anantheshwar Kini"/>
    <x v="10"/>
    <s v="Bangalore"/>
    <x v="50"/>
    <m/>
    <x v="6"/>
    <s v="Workmen"/>
    <s v="W6"/>
    <s v="Yes"/>
    <s v="Yes"/>
    <s v="Yes"/>
    <s v="Yes"/>
    <s v="Yes"/>
    <s v="Yes"/>
    <s v="No"/>
    <s v="0"/>
    <d v="2021-07-09T00:00:00"/>
    <d v="1899-12-30T12:51:47"/>
  </r>
  <r>
    <n v="1078"/>
    <s v="210000081148"/>
    <n v="60020591"/>
    <s v="Manoj Namdeorao Maudekar"/>
    <x v="1"/>
    <s v="Nagpur"/>
    <x v="77"/>
    <m/>
    <x v="1"/>
    <s v="Executives"/>
    <s v="E5"/>
    <s v="Yes"/>
    <s v="Yes"/>
    <s v="Yes"/>
    <s v="Yes"/>
    <s v="Yes"/>
    <s v="Yes"/>
    <s v="No"/>
    <s v="0"/>
    <d v="2021-07-09T00:00:00"/>
    <d v="1899-12-30T16:46:40"/>
  </r>
  <r>
    <n v="3522"/>
    <s v="210000081024"/>
    <n v="60020796"/>
    <s v="Aditi Prabhu"/>
    <x v="1"/>
    <s v="Nagpur"/>
    <x v="1"/>
    <m/>
    <x v="1"/>
    <s v="Supervisors"/>
    <s v="S4"/>
    <s v="Yes"/>
    <s v="Yes"/>
    <s v="Yes"/>
    <s v="Yes"/>
    <s v="Yes"/>
    <s v="Yes"/>
    <s v="No"/>
    <s v="0"/>
    <d v="2021-07-09T00:00:00"/>
    <d v="1899-12-30T12:14:41"/>
  </r>
  <r>
    <n v="3523"/>
    <s v="210000081025"/>
    <n v="60020659"/>
    <s v="Divya Abhijit Piprode"/>
    <x v="1"/>
    <s v="Nagpur"/>
    <x v="1"/>
    <m/>
    <x v="1"/>
    <s v="Supervisors"/>
    <s v="S4"/>
    <s v="Yes"/>
    <s v="Yes"/>
    <s v="Yes"/>
    <s v="Yes"/>
    <s v="Yes"/>
    <s v="Yes"/>
    <s v="No"/>
    <s v="0"/>
    <d v="2021-07-09T00:00:00"/>
    <d v="1899-12-30T12:14:43"/>
  </r>
  <r>
    <n v="4465"/>
    <s v="210000081082"/>
    <n v="60025073"/>
    <s v="Vijay Dharam Dhivar"/>
    <x v="1"/>
    <s v="Nagpur"/>
    <x v="28"/>
    <m/>
    <x v="1"/>
    <s v="Workmen"/>
    <s v="W11"/>
    <s v="Yes"/>
    <s v="Yes"/>
    <s v="Yes"/>
    <s v="Yes"/>
    <s v="Yes"/>
    <s v="Yes"/>
    <s v="No"/>
    <s v="0"/>
    <d v="2021-07-09T00:00:00"/>
    <d v="1899-12-30T14:35:39"/>
  </r>
  <r>
    <n v="4815"/>
    <s v="210000081146"/>
    <n v="60020773"/>
    <s v="Laxman Sadashio Kelwade"/>
    <x v="1"/>
    <s v="Nagpur"/>
    <x v="78"/>
    <m/>
    <x v="1"/>
    <s v="Workmen"/>
    <s v="W5"/>
    <s v="Yes"/>
    <s v="Yes"/>
    <s v="Yes"/>
    <s v="Yes"/>
    <s v="Yes"/>
    <s v="Yes"/>
    <s v="No"/>
    <s v="0"/>
    <d v="2021-07-09T00:00:00"/>
    <d v="1899-12-30T16:38:46"/>
  </r>
  <r>
    <n v="5514"/>
    <s v="210000080962"/>
    <n v="60020880"/>
    <s v="Shital Arun Purav"/>
    <x v="1"/>
    <s v="Nagpur"/>
    <x v="28"/>
    <m/>
    <x v="1"/>
    <s v="Workmen"/>
    <s v="W6"/>
    <s v="Yes"/>
    <s v="Yes"/>
    <s v="Yes"/>
    <s v="Yes"/>
    <s v="Yes"/>
    <s v="Yes"/>
    <s v="No"/>
    <s v="0"/>
    <d v="2021-07-09T00:00:00"/>
    <d v="1899-12-30T11:03:01"/>
  </r>
  <r>
    <n v="446"/>
    <s v="210000081144"/>
    <n v="60004056"/>
    <s v="Himani Bhagat"/>
    <x v="5"/>
    <s v="Vadodara"/>
    <x v="29"/>
    <m/>
    <x v="17"/>
    <s v="Executives"/>
    <s v="E3"/>
    <s v="Yes"/>
    <s v="Yes"/>
    <s v="Yes"/>
    <s v="Yes"/>
    <s v="Yes"/>
    <s v="Yes"/>
    <s v="No"/>
    <s v="0"/>
    <d v="2021-07-09T00:00:00"/>
    <d v="1899-12-30T16:14:47"/>
  </r>
  <r>
    <n v="2590"/>
    <s v="210000081064"/>
    <n v="60070482"/>
    <s v="CHANDAN KUMAR"/>
    <x v="5"/>
    <s v="Vadodara"/>
    <x v="29"/>
    <m/>
    <x v="17"/>
    <s v="Supervisors"/>
    <s v="S1"/>
    <s v="Yes"/>
    <s v="Yes"/>
    <s v="Yes"/>
    <s v="Yes"/>
    <s v="Yes"/>
    <s v="Yes"/>
    <s v="No"/>
    <s v="0"/>
    <d v="2021-07-09T00:00:00"/>
    <d v="1899-12-30T12:56:08"/>
  </r>
  <r>
    <n v="3524"/>
    <s v="210000081066"/>
    <n v="60020653"/>
    <s v="Dharmesh Moliya B"/>
    <x v="5"/>
    <s v="Vadodara"/>
    <x v="79"/>
    <m/>
    <x v="17"/>
    <s v="Supervisors"/>
    <s v="S4"/>
    <s v="Yes"/>
    <s v="Yes"/>
    <s v="Yes"/>
    <s v="Yes"/>
    <s v="Yes"/>
    <s v="Yes"/>
    <s v="No"/>
    <s v="0"/>
    <d v="2021-07-09T00:00:00"/>
    <d v="1899-12-30T13:12:28"/>
  </r>
  <r>
    <n v="695"/>
    <s v="210000081501"/>
    <n v="60003074"/>
    <s v="DIBYENDU DEY CHAKRABORTY"/>
    <x v="2"/>
    <s v="Gurgaon"/>
    <x v="2"/>
    <m/>
    <x v="2"/>
    <s v="Executives"/>
    <s v="E4"/>
    <s v="Yes"/>
    <s v="Yes"/>
    <s v="Yes"/>
    <s v="Yes"/>
    <s v="Yes"/>
    <s v="Yes"/>
    <s v="No"/>
    <s v="0"/>
    <d v="2021-07-10T00:00:00"/>
    <d v="1899-12-30T18:15:37"/>
  </r>
  <r>
    <n v="2319"/>
    <s v="210000081535"/>
    <n v="60000863"/>
    <s v="Sunil Kumar Nalini"/>
    <x v="2"/>
    <s v="Gurgaon"/>
    <x v="2"/>
    <m/>
    <x v="2"/>
    <s v="Executives"/>
    <s v="E8"/>
    <s v="Yes"/>
    <s v="Yes"/>
    <s v="Yes"/>
    <s v="Yes"/>
    <s v="Yes"/>
    <s v="Yes"/>
    <s v="No"/>
    <s v="0"/>
    <d v="2021-07-10T00:00:00"/>
    <d v="1899-12-30T23:49:47"/>
  </r>
  <r>
    <n v="2320"/>
    <s v="210000081383"/>
    <n v="60000818"/>
    <s v="Manoj Kumar"/>
    <x v="2"/>
    <s v="Gurgaon"/>
    <x v="14"/>
    <m/>
    <x v="2"/>
    <s v="Executives"/>
    <s v="E8"/>
    <s v="Yes"/>
    <s v="Yes"/>
    <s v="Yes"/>
    <s v="Yes"/>
    <s v="Yes"/>
    <s v="Yes"/>
    <s v="No"/>
    <s v="0"/>
    <d v="2021-07-10T00:00:00"/>
    <d v="1899-12-30T12:50:13"/>
  </r>
  <r>
    <n v="2322"/>
    <s v="210000081348"/>
    <n v="60017002"/>
    <s v="P K Srivastava"/>
    <x v="2"/>
    <s v="Gurgaon"/>
    <x v="14"/>
    <m/>
    <x v="2"/>
    <s v="Executives"/>
    <s v="E8"/>
    <s v="Yes"/>
    <s v="Yes"/>
    <s v="Yes"/>
    <s v="Yes"/>
    <s v="Yes"/>
    <s v="Yes"/>
    <s v="No"/>
    <s v="0"/>
    <d v="2021-07-10T00:00:00"/>
    <d v="1899-12-30T12:58:07"/>
  </r>
  <r>
    <n v="1415"/>
    <s v="210000081294"/>
    <n v="60001841"/>
    <s v="Ram Chandra Yadav"/>
    <x v="6"/>
    <s v="Patna"/>
    <x v="80"/>
    <m/>
    <x v="11"/>
    <s v="Executives"/>
    <s v="E6"/>
    <s v="Yes"/>
    <s v="Yes"/>
    <s v="Yes"/>
    <s v="Yes"/>
    <s v="Yes"/>
    <s v="Yes"/>
    <s v="No"/>
    <s v="0"/>
    <d v="2021-07-10T00:00:00"/>
    <d v="1899-12-30T08:03:40"/>
  </r>
  <r>
    <n v="5516"/>
    <s v="210000081512"/>
    <n v="60041541"/>
    <s v="Abhinav Kumar"/>
    <x v="6"/>
    <s v="Patna"/>
    <x v="80"/>
    <m/>
    <x v="11"/>
    <s v="Workmen"/>
    <s v="W6"/>
    <s v="Yes"/>
    <s v="Yes"/>
    <s v="Yes"/>
    <s v="Yes"/>
    <s v="Yes"/>
    <s v="Yes"/>
    <s v="No"/>
    <s v="0"/>
    <d v="2021-07-10T00:00:00"/>
    <d v="1899-12-30T18:26:32"/>
  </r>
  <r>
    <n v="1081"/>
    <s v="210000081347"/>
    <n v="60041463"/>
    <s v="R P Singh"/>
    <x v="8"/>
    <s v="Kolkata"/>
    <x v="81"/>
    <m/>
    <x v="12"/>
    <s v="Executives"/>
    <s v="E5"/>
    <s v="Yes"/>
    <s v="Yes"/>
    <s v="Yes"/>
    <s v="Yes"/>
    <s v="Yes"/>
    <s v="Yes"/>
    <s v="No"/>
    <s v="0"/>
    <d v="2021-07-10T00:00:00"/>
    <d v="1899-12-30T12:33:47"/>
  </r>
  <r>
    <n v="4511"/>
    <s v="210000081279"/>
    <n v="60065437"/>
    <s v="Laxmidhara Das"/>
    <x v="8"/>
    <s v="Kolkata"/>
    <x v="21"/>
    <m/>
    <x v="12"/>
    <s v="Workmen"/>
    <s v="W3"/>
    <s v="Yes"/>
    <s v="Yes"/>
    <s v="Yes"/>
    <s v="Yes"/>
    <s v="Yes"/>
    <s v="Yes"/>
    <s v="No"/>
    <s v="0"/>
    <d v="2021-07-10T00:00:00"/>
    <d v="1899-12-30T09:48:13"/>
  </r>
  <r>
    <n v="4629"/>
    <s v="210000081523"/>
    <n v="60065245"/>
    <s v="ANIL KUMAR"/>
    <x v="8"/>
    <s v="Kolkata"/>
    <x v="81"/>
    <m/>
    <x v="12"/>
    <s v="Workmen"/>
    <s v="W4"/>
    <s v="Yes"/>
    <s v="Yes"/>
    <s v="Yes"/>
    <s v="Yes"/>
    <s v="Yes"/>
    <s v="Yes"/>
    <s v="No"/>
    <s v="0"/>
    <d v="2021-07-10T00:00:00"/>
    <d v="1899-12-30T20:21:16"/>
  </r>
  <r>
    <n v="4630"/>
    <s v="210000081336"/>
    <n v="60065240"/>
    <s v="GAJANAN KUMAR PANDEY"/>
    <x v="8"/>
    <s v="Kolkata"/>
    <x v="71"/>
    <m/>
    <x v="12"/>
    <s v="Workmen"/>
    <s v="W4"/>
    <s v="Yes"/>
    <s v="Yes"/>
    <s v="Yes"/>
    <s v="Yes"/>
    <s v="Yes"/>
    <s v="Yes"/>
    <s v="No"/>
    <s v="0"/>
    <d v="2021-07-10T00:00:00"/>
    <d v="1899-12-30T11:29:37"/>
  </r>
  <r>
    <n v="5833"/>
    <s v="210000081343"/>
    <n v="60045118"/>
    <s v="Dipu Roy"/>
    <x v="8"/>
    <s v="Kolkata"/>
    <x v="31"/>
    <m/>
    <x v="12"/>
    <s v="Workmen"/>
    <s v="W9"/>
    <s v="Yes"/>
    <s v="Yes"/>
    <s v="Yes"/>
    <s v="Yes"/>
    <s v="Yes"/>
    <s v="Yes"/>
    <s v="No"/>
    <s v="0"/>
    <d v="2021-07-10T00:00:00"/>
    <d v="1899-12-30T11:30:06"/>
  </r>
  <r>
    <n v="12"/>
    <s v="210000081319"/>
    <n v="60051454"/>
    <s v="Subham Dutta"/>
    <x v="9"/>
    <s v="Shillong"/>
    <x v="82"/>
    <m/>
    <x v="23"/>
    <s v="Executives"/>
    <s v="E2"/>
    <s v="Yes"/>
    <s v="Yes"/>
    <s v="Yes"/>
    <s v="Yes"/>
    <s v="Yes"/>
    <s v="Yes"/>
    <s v="No"/>
    <s v="0"/>
    <d v="2021-07-10T00:00:00"/>
    <d v="1899-12-30T11:23:47"/>
  </r>
  <r>
    <n v="696"/>
    <s v="210000081361"/>
    <n v="60011757"/>
    <s v="Parvez Akhtar"/>
    <x v="3"/>
    <s v="Faridabad"/>
    <x v="83"/>
    <m/>
    <x v="4"/>
    <s v="Executives"/>
    <s v="E4"/>
    <s v="Yes"/>
    <s v="Yes"/>
    <s v="Yes"/>
    <s v="Yes"/>
    <s v="Yes"/>
    <s v="Yes"/>
    <s v="No"/>
    <s v="0"/>
    <d v="2021-07-10T00:00:00"/>
    <d v="1899-12-30T11:44:22"/>
  </r>
  <r>
    <n v="1080"/>
    <s v="210000081517"/>
    <n v="60002921"/>
    <s v="Neeraj Kumar Gahlot"/>
    <x v="3"/>
    <s v="Faridabad"/>
    <x v="84"/>
    <m/>
    <x v="4"/>
    <s v="Executives"/>
    <s v="E5"/>
    <s v="Yes"/>
    <s v="Yes"/>
    <s v="Yes"/>
    <s v="Yes"/>
    <s v="Yes"/>
    <s v="Yes"/>
    <s v="No"/>
    <s v="0"/>
    <d v="2021-07-10T00:00:00"/>
    <d v="1899-12-30T20:43:11"/>
  </r>
  <r>
    <n v="2591"/>
    <s v="210000081369"/>
    <n v="60011917"/>
    <s v="DIPU KUMAR"/>
    <x v="3"/>
    <s v="Faridabad"/>
    <x v="25"/>
    <m/>
    <x v="15"/>
    <s v="Supervisors"/>
    <s v="S1"/>
    <s v="Yes"/>
    <s v="Yes"/>
    <s v="Yes"/>
    <s v="Yes"/>
    <s v="Yes"/>
    <s v="Yes"/>
    <s v="No"/>
    <s v="0"/>
    <d v="2021-07-10T00:00:00"/>
    <d v="1899-12-30T13:02:10"/>
  </r>
  <r>
    <n v="3017"/>
    <s v="210000081368"/>
    <n v="60011797"/>
    <s v="MD Kashif Uddin Araqui"/>
    <x v="3"/>
    <s v="Faridabad"/>
    <x v="25"/>
    <m/>
    <x v="15"/>
    <s v="Supervisors"/>
    <s v="S2"/>
    <s v="Yes"/>
    <s v="Yes"/>
    <s v="Yes"/>
    <s v="Yes"/>
    <s v="Yes"/>
    <s v="Yes"/>
    <s v="No"/>
    <s v="0"/>
    <d v="2021-07-10T00:00:00"/>
    <d v="1899-12-30T12:48:18"/>
  </r>
  <r>
    <n v="2321"/>
    <s v="210000081457"/>
    <n v="60030846"/>
    <s v="P Biswas"/>
    <x v="7"/>
    <s v="Jammu"/>
    <x v="85"/>
    <m/>
    <x v="24"/>
    <s v="Executives"/>
    <s v="E8"/>
    <s v="Yes"/>
    <s v="Yes"/>
    <s v="Yes"/>
    <s v="Yes"/>
    <s v="Yes"/>
    <s v="Yes"/>
    <s v="No"/>
    <s v="0"/>
    <d v="2021-07-10T00:00:00"/>
    <d v="1899-12-30T16:59:19"/>
  </r>
  <r>
    <n v="3526"/>
    <s v="210000081320"/>
    <n v="60070226"/>
    <s v="Omvir Singh"/>
    <x v="4"/>
    <s v="Lucknow"/>
    <x v="86"/>
    <m/>
    <x v="4"/>
    <s v="Supervisors"/>
    <s v="S4"/>
    <s v="Yes"/>
    <s v="Yes"/>
    <s v="Yes"/>
    <s v="Yes"/>
    <s v="Yes"/>
    <s v="Yes"/>
    <s v="No"/>
    <s v="0"/>
    <d v="2021-07-10T00:00:00"/>
    <d v="1899-12-30T11:25:48"/>
  </r>
  <r>
    <n v="448"/>
    <s v="210000081459"/>
    <n v="60060009"/>
    <s v="Kamal Thanga Pandian S"/>
    <x v="0"/>
    <s v="Secunderabad"/>
    <x v="87"/>
    <m/>
    <x v="5"/>
    <s v="Executives"/>
    <s v="E3"/>
    <s v="Yes"/>
    <s v="Yes"/>
    <s v="Yes"/>
    <s v="Yes"/>
    <s v="Yes"/>
    <s v="Yes"/>
    <s v="No"/>
    <s v="0"/>
    <d v="2021-07-10T00:00:00"/>
    <d v="1899-12-30T17:04:47"/>
  </r>
  <r>
    <n v="1082"/>
    <s v="210000081447"/>
    <n v="60002913"/>
    <s v="J Raghavendra Naik"/>
    <x v="0"/>
    <s v="Secunderabad"/>
    <x v="48"/>
    <m/>
    <x v="0"/>
    <s v="Executives"/>
    <s v="E5"/>
    <s v="Yes"/>
    <s v="Yes"/>
    <s v="Yes"/>
    <s v="Yes"/>
    <s v="Yes"/>
    <s v="Yes"/>
    <s v="No"/>
    <s v="0"/>
    <d v="2021-07-10T00:00:00"/>
    <d v="1899-12-30T17:27:57"/>
  </r>
  <r>
    <n v="4093"/>
    <s v="210000081345"/>
    <n v="60010536"/>
    <s v="Johnson K"/>
    <x v="10"/>
    <s v="Bangalore"/>
    <x v="51"/>
    <m/>
    <x v="16"/>
    <s v="Supervisors"/>
    <s v="SSG"/>
    <s v="Yes"/>
    <s v="Yes"/>
    <s v="Yes"/>
    <s v="Yes"/>
    <s v="Yes"/>
    <s v="Yes"/>
    <s v="No"/>
    <s v="0"/>
    <d v="2021-07-10T00:00:00"/>
    <d v="1899-12-30T11:45:48"/>
  </r>
  <r>
    <n v="3525"/>
    <s v="210000081526"/>
    <n v="60020990"/>
    <s v="Priya Ranjan Kumar"/>
    <x v="1"/>
    <s v="Nagpur"/>
    <x v="88"/>
    <m/>
    <x v="1"/>
    <s v="Supervisors"/>
    <s v="S4"/>
    <s v="Yes"/>
    <s v="Yes"/>
    <s v="Yes"/>
    <s v="Yes"/>
    <s v="Yes"/>
    <s v="Yes"/>
    <s v="No"/>
    <s v="0"/>
    <d v="2021-07-10T00:00:00"/>
    <d v="1899-12-30T22:00:49"/>
  </r>
  <r>
    <n v="4631"/>
    <s v="210000081289"/>
    <n v="60041815"/>
    <s v="Abhilasha ."/>
    <x v="1"/>
    <s v="Nagpur"/>
    <x v="28"/>
    <m/>
    <x v="1"/>
    <s v="Workmen"/>
    <s v="W4"/>
    <s v="Yes"/>
    <s v="Yes"/>
    <s v="Yes"/>
    <s v="Yes"/>
    <s v="Yes"/>
    <s v="Yes"/>
    <s v="No"/>
    <s v="0"/>
    <d v="2021-07-10T00:00:00"/>
    <d v="1899-12-30T09:51:43"/>
  </r>
  <r>
    <n v="4632"/>
    <s v="210000081422"/>
    <n v="60070361"/>
    <s v="Ankit Sahu"/>
    <x v="5"/>
    <s v="Vadodara"/>
    <x v="89"/>
    <m/>
    <x v="7"/>
    <s v="Workmen"/>
    <s v="W4"/>
    <s v="Yes"/>
    <s v="Yes"/>
    <s v="Yes"/>
    <s v="Yes"/>
    <s v="Yes"/>
    <s v="Yes"/>
    <s v="No"/>
    <s v="0"/>
    <d v="2021-07-10T00:00:00"/>
    <d v="1899-12-30T13:57:44"/>
  </r>
  <r>
    <n v="4445"/>
    <s v="210000081584"/>
    <n v="60000341"/>
    <s v="Chander Prakash"/>
    <x v="2"/>
    <s v="Gurgaon"/>
    <x v="2"/>
    <m/>
    <x v="2"/>
    <s v="Workmen"/>
    <s v="W10"/>
    <s v="Yes"/>
    <s v="Yes"/>
    <s v="Yes"/>
    <s v="Yes"/>
    <s v="Yes"/>
    <s v="Yes"/>
    <s v="No"/>
    <s v="0"/>
    <d v="2021-07-11T00:00:00"/>
    <d v="1899-12-30T13:43:48"/>
  </r>
  <r>
    <n v="2593"/>
    <s v="210000081641"/>
    <n v="60065466"/>
    <s v="Pranav Kumar"/>
    <x v="8"/>
    <s v="Kolkata"/>
    <x v="21"/>
    <m/>
    <x v="12"/>
    <s v="Supervisors"/>
    <s v="S1"/>
    <s v="Yes"/>
    <s v="Yes"/>
    <s v="Yes"/>
    <s v="Yes"/>
    <s v="Yes"/>
    <s v="Yes"/>
    <s v="No"/>
    <s v="0"/>
    <d v="2021-07-11T00:00:00"/>
    <d v="1899-12-30T17:00:31"/>
  </r>
  <r>
    <n v="449"/>
    <s v="210000081617"/>
    <n v="60004013"/>
    <s v="MAITRA KRIPA PANDEY"/>
    <x v="9"/>
    <s v="Shillong"/>
    <x v="43"/>
    <m/>
    <x v="20"/>
    <s v="Executives"/>
    <s v="E3"/>
    <s v="Yes"/>
    <s v="Yes"/>
    <s v="Yes"/>
    <s v="Yes"/>
    <s v="Yes"/>
    <s v="Yes"/>
    <s v="No"/>
    <s v="0"/>
    <d v="2021-07-11T00:00:00"/>
    <d v="1899-12-30T16:29:12"/>
  </r>
  <r>
    <n v="4633"/>
    <s v="210000081591"/>
    <n v="60021058"/>
    <s v="Raj Kishor Singh"/>
    <x v="4"/>
    <s v="Lucknow"/>
    <x v="5"/>
    <m/>
    <x v="4"/>
    <s v="Workmen"/>
    <s v="W4"/>
    <s v="Yes"/>
    <s v="Yes"/>
    <s v="Yes"/>
    <s v="Yes"/>
    <s v="Yes"/>
    <s v="Yes"/>
    <s v="No"/>
    <s v="0"/>
    <d v="2021-07-11T00:00:00"/>
    <d v="1899-12-30T12:00:12"/>
  </r>
  <r>
    <n v="2592"/>
    <s v="210000081654"/>
    <n v="60060402"/>
    <s v="Naveen Kumar Guda"/>
    <x v="10"/>
    <s v="Bangalore"/>
    <x v="90"/>
    <m/>
    <x v="22"/>
    <s v="Supervisors"/>
    <s v="S1"/>
    <s v="Yes"/>
    <s v="Yes"/>
    <s v="Yes"/>
    <s v="Yes"/>
    <s v="Yes"/>
    <s v="Yes"/>
    <s v="No"/>
    <s v="0"/>
    <d v="2021-07-11T00:00:00"/>
    <d v="1899-12-30T21:11:11"/>
  </r>
  <r>
    <n v="15"/>
    <s v="210000081947"/>
    <n v="60011132"/>
    <s v="Lalit Kumar Sharma"/>
    <x v="2"/>
    <s v="Gurgaon"/>
    <x v="2"/>
    <m/>
    <x v="2"/>
    <s v="Executives"/>
    <s v="E2"/>
    <s v="Yes"/>
    <s v="Yes"/>
    <s v="Yes"/>
    <s v="Yes"/>
    <s v="Yes"/>
    <s v="Yes"/>
    <s v="No"/>
    <s v="0"/>
    <d v="2021-07-12T00:00:00"/>
    <d v="1899-12-30T16:28:08"/>
  </r>
  <r>
    <n v="453"/>
    <s v="210000081674"/>
    <n v="60004137"/>
    <s v="VEERANALA BHANU SAI KUMAR"/>
    <x v="2"/>
    <s v="Gurgaon"/>
    <x v="16"/>
    <m/>
    <x v="10"/>
    <s v="Executives"/>
    <s v="E3"/>
    <s v="Yes"/>
    <s v="Yes"/>
    <s v="Yes"/>
    <s v="Yes"/>
    <s v="Yes"/>
    <s v="Yes"/>
    <s v="No"/>
    <s v="0"/>
    <d v="2021-07-12T00:00:00"/>
    <d v="1899-12-30T07:32:51"/>
  </r>
  <r>
    <n v="698"/>
    <s v="210000081905"/>
    <n v="60003143"/>
    <s v="kummara vinay"/>
    <x v="2"/>
    <s v="Gurgaon"/>
    <x v="2"/>
    <m/>
    <x v="2"/>
    <s v="Executives"/>
    <s v="E4"/>
    <s v="Yes"/>
    <s v="Yes"/>
    <s v="Yes"/>
    <s v="Yes"/>
    <s v="Yes"/>
    <s v="Yes"/>
    <s v="No"/>
    <s v="0"/>
    <d v="2021-07-12T00:00:00"/>
    <d v="1899-12-30T15:26:29"/>
  </r>
  <r>
    <n v="700"/>
    <s v="210000081912"/>
    <n v="60002977"/>
    <s v="Maganti Siddhardha"/>
    <x v="2"/>
    <s v="Gurgaon"/>
    <x v="2"/>
    <m/>
    <x v="2"/>
    <s v="Executives"/>
    <s v="E4"/>
    <s v="Yes"/>
    <s v="Yes"/>
    <s v="Yes"/>
    <s v="Yes"/>
    <s v="Yes"/>
    <s v="Yes"/>
    <s v="No"/>
    <s v="0"/>
    <d v="2021-07-12T00:00:00"/>
    <d v="1899-12-30T15:26:30"/>
  </r>
  <r>
    <n v="1085"/>
    <s v="210000082038"/>
    <n v="60051316"/>
    <s v="Sunil Kumar"/>
    <x v="2"/>
    <s v="Gurgaon"/>
    <x v="2"/>
    <m/>
    <x v="2"/>
    <s v="Executives"/>
    <s v="E5"/>
    <s v="Yes"/>
    <s v="Yes"/>
    <s v="Yes"/>
    <s v="Yes"/>
    <s v="Yes"/>
    <s v="Yes"/>
    <s v="No"/>
    <s v="0"/>
    <d v="2021-07-12T00:00:00"/>
    <d v="1899-12-30T20:59:42"/>
  </r>
  <r>
    <n v="1416"/>
    <s v="210000081687"/>
    <n v="60001790"/>
    <s v="Javinderjeet Singh"/>
    <x v="2"/>
    <s v="Gurgaon"/>
    <x v="16"/>
    <m/>
    <x v="10"/>
    <s v="Executives"/>
    <s v="E6"/>
    <s v="Yes"/>
    <s v="Yes"/>
    <s v="Yes"/>
    <s v="Yes"/>
    <s v="Yes"/>
    <s v="Yes"/>
    <s v="No"/>
    <s v="0"/>
    <d v="2021-07-12T00:00:00"/>
    <d v="1899-12-30T09:07:27"/>
  </r>
  <r>
    <n v="1419"/>
    <s v="210000082014"/>
    <n v="60002331"/>
    <s v="Adarsh Singh"/>
    <x v="2"/>
    <s v="Gurgaon"/>
    <x v="2"/>
    <m/>
    <x v="2"/>
    <s v="Executives"/>
    <s v="E6"/>
    <s v="Yes"/>
    <s v="Yes"/>
    <s v="Yes"/>
    <s v="Yes"/>
    <s v="Yes"/>
    <s v="Yes"/>
    <s v="No"/>
    <s v="0"/>
    <d v="2021-07-12T00:00:00"/>
    <d v="1899-12-30T18:05:54"/>
  </r>
  <r>
    <n v="2324"/>
    <s v="210000081738"/>
    <n v="60000840"/>
    <s v="Abhishek ."/>
    <x v="2"/>
    <s v="Gurgaon"/>
    <x v="2"/>
    <m/>
    <x v="2"/>
    <s v="Executives"/>
    <s v="E8"/>
    <s v="Yes"/>
    <s v="Yes"/>
    <s v="Yes"/>
    <s v="Yes"/>
    <s v="Yes"/>
    <s v="Yes"/>
    <s v="No"/>
    <s v="0"/>
    <d v="2021-07-12T00:00:00"/>
    <d v="1899-12-30T11:44:38"/>
  </r>
  <r>
    <n v="2325"/>
    <s v="210000081875"/>
    <n v="60010780"/>
    <s v="Patanjali Sharma"/>
    <x v="2"/>
    <s v="Gurgaon"/>
    <x v="2"/>
    <m/>
    <x v="2"/>
    <s v="Executives"/>
    <s v="E8"/>
    <s v="Yes"/>
    <s v="Yes"/>
    <s v="Yes"/>
    <s v="Yes"/>
    <s v="Yes"/>
    <s v="Yes"/>
    <s v="No"/>
    <s v="0"/>
    <d v="2021-07-12T00:00:00"/>
    <d v="1899-12-30T15:02:31"/>
  </r>
  <r>
    <n v="2563"/>
    <s v="210000081921"/>
    <n v="60020087"/>
    <s v="Arun K Mishra"/>
    <x v="2"/>
    <s v="Gurgaon"/>
    <x v="17"/>
    <m/>
    <x v="2"/>
    <s v="Executives"/>
    <s v="E9"/>
    <s v="Yes"/>
    <s v="Yes"/>
    <s v="Yes"/>
    <s v="Yes"/>
    <s v="Yes"/>
    <s v="Yes"/>
    <s v="No"/>
    <s v="0"/>
    <d v="2021-07-12T00:00:00"/>
    <d v="1899-12-30T15:50:36"/>
  </r>
  <r>
    <n v="3527"/>
    <s v="210000081791"/>
    <n v="60000622"/>
    <s v="Kamini Taneja"/>
    <x v="2"/>
    <s v="Gurgaon"/>
    <x v="2"/>
    <m/>
    <x v="2"/>
    <s v="Supervisors"/>
    <s v="S4"/>
    <s v="Yes"/>
    <s v="Yes"/>
    <s v="Yes"/>
    <s v="Yes"/>
    <s v="Yes"/>
    <s v="Yes"/>
    <s v="No"/>
    <s v="0"/>
    <d v="2021-07-12T00:00:00"/>
    <d v="1899-12-30T12:13:08"/>
  </r>
  <r>
    <n v="3529"/>
    <s v="210000081771"/>
    <n v="60000651"/>
    <s v="Prarena ."/>
    <x v="2"/>
    <s v="Gurgaon"/>
    <x v="2"/>
    <m/>
    <x v="2"/>
    <s v="Supervisors"/>
    <s v="S4"/>
    <s v="Yes"/>
    <s v="Yes"/>
    <s v="Yes"/>
    <s v="Yes"/>
    <s v="Yes"/>
    <s v="Yes"/>
    <s v="No"/>
    <s v="0"/>
    <d v="2021-07-12T00:00:00"/>
    <d v="1899-12-30T12:07:08"/>
  </r>
  <r>
    <n v="17"/>
    <s v="210000082000"/>
    <n v="60003837"/>
    <s v="Debendra Kumar Naik"/>
    <x v="6"/>
    <s v="Patna"/>
    <x v="20"/>
    <m/>
    <x v="11"/>
    <s v="Executives"/>
    <s v="E2"/>
    <s v="Yes"/>
    <s v="Yes"/>
    <s v="Yes"/>
    <s v="Yes"/>
    <s v="Yes"/>
    <s v="Yes"/>
    <s v="No"/>
    <s v="0"/>
    <d v="2021-07-12T00:00:00"/>
    <d v="1899-12-30T17:41:37"/>
  </r>
  <r>
    <n v="699"/>
    <s v="210000081935"/>
    <n v="60003053"/>
    <s v="Himanshu Kumar Anshu"/>
    <x v="6"/>
    <s v="Patna"/>
    <x v="20"/>
    <m/>
    <x v="11"/>
    <s v="Executives"/>
    <s v="E4"/>
    <s v="Yes"/>
    <s v="Yes"/>
    <s v="Yes"/>
    <s v="Yes"/>
    <s v="Yes"/>
    <s v="Yes"/>
    <s v="No"/>
    <s v="0"/>
    <d v="2021-07-12T00:00:00"/>
    <d v="1899-12-30T16:10:30"/>
  </r>
  <r>
    <n v="13"/>
    <s v="210000081772"/>
    <n v="60050938"/>
    <s v="Jagannath Upadhyaya"/>
    <x v="8"/>
    <s v="Kolkata"/>
    <x v="22"/>
    <m/>
    <x v="12"/>
    <s v="Executives"/>
    <s v="E2"/>
    <s v="Yes"/>
    <s v="Yes"/>
    <s v="Yes"/>
    <s v="Yes"/>
    <s v="Yes"/>
    <s v="Yes"/>
    <s v="No"/>
    <s v="0"/>
    <d v="2021-07-12T00:00:00"/>
    <d v="1899-12-30T12:08:53"/>
  </r>
  <r>
    <n v="16"/>
    <s v="210000081961"/>
    <n v="60011148"/>
    <s v="Dharmendra Kr Singh"/>
    <x v="8"/>
    <s v="Kolkata"/>
    <x v="91"/>
    <m/>
    <x v="25"/>
    <s v="Executives"/>
    <s v="E2"/>
    <s v="Yes"/>
    <s v="Yes"/>
    <s v="Yes"/>
    <s v="Yes"/>
    <s v="Yes"/>
    <s v="Yes"/>
    <s v="No"/>
    <s v="0"/>
    <d v="2021-07-12T00:00:00"/>
    <d v="1899-12-30T16:43:13"/>
  </r>
  <r>
    <n v="450"/>
    <s v="210000081925"/>
    <n v="60010339"/>
    <s v="Samar Kumar Dey"/>
    <x v="8"/>
    <s v="Kolkata"/>
    <x v="22"/>
    <m/>
    <x v="12"/>
    <s v="Executives"/>
    <s v="E3"/>
    <s v="Yes"/>
    <s v="Yes"/>
    <s v="Yes"/>
    <s v="Yes"/>
    <s v="Yes"/>
    <s v="Yes"/>
    <s v="No"/>
    <s v="0"/>
    <d v="2021-07-12T00:00:00"/>
    <d v="1899-12-30T16:08:55"/>
  </r>
  <r>
    <n v="2594"/>
    <s v="210000081805"/>
    <n v="60065357"/>
    <s v="Dilip Kumar Ray"/>
    <x v="8"/>
    <s v="Kolkata"/>
    <x v="22"/>
    <m/>
    <x v="12"/>
    <s v="Supervisors"/>
    <s v="S1"/>
    <s v="Yes"/>
    <s v="Yes"/>
    <s v="Yes"/>
    <s v="Yes"/>
    <s v="Yes"/>
    <s v="Yes"/>
    <s v="No"/>
    <s v="0"/>
    <d v="2021-07-12T00:00:00"/>
    <d v="1899-12-30T12:50:06"/>
  </r>
  <r>
    <n v="5754"/>
    <s v="210000082013"/>
    <n v="60045153"/>
    <s v="Alokesh Mondal"/>
    <x v="8"/>
    <s v="Kolkata"/>
    <x v="31"/>
    <m/>
    <x v="12"/>
    <s v="Workmen"/>
    <s v="W7"/>
    <s v="Yes"/>
    <s v="Yes"/>
    <s v="Yes"/>
    <s v="Yes"/>
    <s v="Yes"/>
    <s v="Yes"/>
    <s v="No"/>
    <s v="0"/>
    <d v="2021-07-12T00:00:00"/>
    <d v="1899-12-30T18:04:55"/>
  </r>
  <r>
    <n v="451"/>
    <s v="210000081957"/>
    <n v="60070430"/>
    <s v="Maulik Rastogi"/>
    <x v="9"/>
    <s v="Shillong"/>
    <x v="92"/>
    <m/>
    <x v="23"/>
    <s v="Executives"/>
    <s v="E3"/>
    <s v="Yes"/>
    <s v="Yes"/>
    <s v="Yes"/>
    <s v="Yes"/>
    <s v="Yes"/>
    <s v="Yes"/>
    <s v="No"/>
    <s v="0"/>
    <d v="2021-07-12T00:00:00"/>
    <d v="1899-12-30T16:32:48"/>
  </r>
  <r>
    <n v="1937"/>
    <s v="210000081956"/>
    <n v="60051008"/>
    <s v="Prabhat Kumar"/>
    <x v="9"/>
    <s v="Shillong"/>
    <x v="92"/>
    <m/>
    <x v="23"/>
    <s v="Executives"/>
    <s v="E7"/>
    <s v="Yes"/>
    <s v="Yes"/>
    <s v="Yes"/>
    <s v="Yes"/>
    <s v="Yes"/>
    <s v="Yes"/>
    <s v="No"/>
    <s v="0"/>
    <d v="2021-07-12T00:00:00"/>
    <d v="1899-12-30T16:30:56"/>
  </r>
  <r>
    <n v="2595"/>
    <s v="210000081963"/>
    <n v="60051409"/>
    <s v="Rupjyoti Kalita"/>
    <x v="9"/>
    <s v="Shillong"/>
    <x v="24"/>
    <m/>
    <x v="14"/>
    <s v="Supervisors"/>
    <s v="S1"/>
    <s v="Yes"/>
    <s v="Yes"/>
    <s v="Yes"/>
    <s v="Yes"/>
    <s v="Yes"/>
    <s v="Yes"/>
    <s v="No"/>
    <s v="0"/>
    <d v="2021-07-12T00:00:00"/>
    <d v="1899-12-30T16:49:00"/>
  </r>
  <r>
    <n v="5907"/>
    <s v="210000081811"/>
    <n v="60050470"/>
    <s v="K Goswami"/>
    <x v="9"/>
    <s v="Shillong"/>
    <x v="24"/>
    <m/>
    <x v="14"/>
    <s v="Workmen"/>
    <s v="WSG"/>
    <s v="Yes"/>
    <s v="Yes"/>
    <s v="Yes"/>
    <s v="Yes"/>
    <s v="Yes"/>
    <s v="Yes"/>
    <s v="No"/>
    <s v="0"/>
    <d v="2021-07-12T00:00:00"/>
    <d v="1899-12-30T12:38:58"/>
  </r>
  <r>
    <n v="452"/>
    <s v="210000081700"/>
    <n v="60004141"/>
    <s v="Satish Kumar"/>
    <x v="3"/>
    <s v="Faridabad"/>
    <x v="93"/>
    <m/>
    <x v="2"/>
    <s v="Executives"/>
    <s v="E3"/>
    <s v="Yes"/>
    <s v="Yes"/>
    <s v="Yes"/>
    <s v="Yes"/>
    <s v="Yes"/>
    <s v="Yes"/>
    <s v="No"/>
    <s v="0"/>
    <d v="2021-07-12T00:00:00"/>
    <d v="1899-12-30T10:52:25"/>
  </r>
  <r>
    <n v="1934"/>
    <s v="210000081720"/>
    <n v="60001109"/>
    <s v="P S M Tripathi"/>
    <x v="3"/>
    <s v="Faridabad"/>
    <x v="94"/>
    <m/>
    <x v="10"/>
    <s v="Executives"/>
    <s v="E7"/>
    <s v="Yes"/>
    <s v="Yes"/>
    <s v="Yes"/>
    <s v="Yes"/>
    <s v="Yes"/>
    <s v="Yes"/>
    <s v="No"/>
    <s v="0"/>
    <d v="2021-07-12T00:00:00"/>
    <d v="1899-12-30T10:56:22"/>
  </r>
  <r>
    <n v="2323"/>
    <s v="210000081899"/>
    <n v="60020059"/>
    <s v="Sunil Mohan Kandwal"/>
    <x v="3"/>
    <s v="Faridabad"/>
    <x v="58"/>
    <m/>
    <x v="2"/>
    <s v="Executives"/>
    <s v="E8"/>
    <s v="Yes"/>
    <s v="Yes"/>
    <s v="Yes"/>
    <s v="Yes"/>
    <s v="Yes"/>
    <s v="Yes"/>
    <s v="No"/>
    <s v="0"/>
    <d v="2021-07-12T00:00:00"/>
    <d v="1899-12-30T15:48:05"/>
  </r>
  <r>
    <n v="3020"/>
    <s v="210000081699"/>
    <n v="60011796"/>
    <s v="Malla Reraman Bapunaidu"/>
    <x v="3"/>
    <s v="Faridabad"/>
    <x v="25"/>
    <m/>
    <x v="15"/>
    <s v="Supervisors"/>
    <s v="S2"/>
    <s v="Yes"/>
    <s v="Yes"/>
    <s v="Yes"/>
    <s v="Yes"/>
    <s v="Yes"/>
    <s v="Yes"/>
    <s v="No"/>
    <s v="0"/>
    <d v="2021-07-12T00:00:00"/>
    <d v="1899-12-30T10:49:33"/>
  </r>
  <r>
    <n v="4816"/>
    <s v="210000081698"/>
    <n v="60011632"/>
    <s v="Dinesh Jonwal"/>
    <x v="3"/>
    <s v="Faridabad"/>
    <x v="25"/>
    <m/>
    <x v="15"/>
    <s v="Workmen"/>
    <s v="W5"/>
    <s v="Yes"/>
    <s v="Yes"/>
    <s v="Yes"/>
    <s v="Yes"/>
    <s v="Yes"/>
    <s v="Yes"/>
    <s v="No"/>
    <s v="0"/>
    <d v="2021-07-12T00:00:00"/>
    <d v="1899-12-30T10:48:35"/>
  </r>
  <r>
    <n v="14"/>
    <s v="210000081879"/>
    <n v="60011134"/>
    <s v="Bhuvnesh Ch Sharma"/>
    <x v="7"/>
    <s v="Jammu"/>
    <x v="34"/>
    <m/>
    <x v="9"/>
    <s v="Executives"/>
    <s v="E2"/>
    <s v="Yes"/>
    <s v="Yes"/>
    <s v="Yes"/>
    <s v="Yes"/>
    <s v="Yes"/>
    <s v="Yes"/>
    <s v="No"/>
    <s v="0"/>
    <d v="2021-07-12T00:00:00"/>
    <d v="1899-12-30T15:19:00"/>
  </r>
  <r>
    <n v="1083"/>
    <s v="210000082008"/>
    <n v="60002092"/>
    <s v="Piyush ."/>
    <x v="4"/>
    <s v="Lucknow"/>
    <x v="37"/>
    <m/>
    <x v="4"/>
    <s v="Executives"/>
    <s v="E5"/>
    <s v="Yes"/>
    <s v="Yes"/>
    <s v="Yes"/>
    <s v="Yes"/>
    <s v="Yes"/>
    <s v="Yes"/>
    <s v="No"/>
    <s v="0"/>
    <d v="2021-07-12T00:00:00"/>
    <d v="1899-12-30T18:13:29"/>
  </r>
  <r>
    <n v="1933"/>
    <s v="210000081893"/>
    <n v="60001260"/>
    <s v="Manuji Chaubey"/>
    <x v="4"/>
    <s v="Lucknow"/>
    <x v="37"/>
    <m/>
    <x v="4"/>
    <s v="Executives"/>
    <s v="E7"/>
    <s v="Yes"/>
    <s v="Yes"/>
    <s v="Yes"/>
    <s v="Yes"/>
    <s v="Yes"/>
    <s v="Yes"/>
    <s v="No"/>
    <s v="0"/>
    <d v="2021-07-12T00:00:00"/>
    <d v="1899-12-30T15:19:37"/>
  </r>
  <r>
    <n v="2326"/>
    <s v="210000081992"/>
    <n v="60016376"/>
    <s v="Vikram Chand"/>
    <x v="4"/>
    <s v="Lucknow"/>
    <x v="37"/>
    <m/>
    <x v="4"/>
    <s v="Executives"/>
    <s v="E8"/>
    <s v="Yes"/>
    <s v="Yes"/>
    <s v="Yes"/>
    <s v="Yes"/>
    <s v="Yes"/>
    <s v="Yes"/>
    <s v="No"/>
    <s v="0"/>
    <d v="2021-07-12T00:00:00"/>
    <d v="1899-12-30T16:59:04"/>
  </r>
  <r>
    <n v="3019"/>
    <s v="210000081878"/>
    <n v="60011818"/>
    <s v="RAVULA NAVEEN KUMAR"/>
    <x v="4"/>
    <s v="Lucknow"/>
    <x v="37"/>
    <m/>
    <x v="4"/>
    <s v="Supervisors"/>
    <s v="S2"/>
    <s v="Yes"/>
    <s v="Yes"/>
    <s v="Yes"/>
    <s v="Yes"/>
    <s v="Yes"/>
    <s v="Yes"/>
    <s v="No"/>
    <s v="0"/>
    <d v="2021-07-12T00:00:00"/>
    <d v="1899-12-30T15:16:41"/>
  </r>
  <r>
    <n v="1936"/>
    <s v="210000082032"/>
    <n v="60001150"/>
    <s v="Ashwini Kr Das"/>
    <x v="10"/>
    <s v="Bangalore"/>
    <x v="50"/>
    <m/>
    <x v="6"/>
    <s v="Executives"/>
    <s v="E7"/>
    <s v="Yes"/>
    <s v="Yes"/>
    <s v="Yes"/>
    <s v="Yes"/>
    <s v="Yes"/>
    <s v="Yes"/>
    <s v="No"/>
    <s v="0"/>
    <d v="2021-07-12T00:00:00"/>
    <d v="1899-12-30T18:34:00"/>
  </r>
  <r>
    <n v="1939"/>
    <s v="210000082031"/>
    <n v="60001085"/>
    <s v="Y Rajesh Kumar"/>
    <x v="10"/>
    <s v="Bangalore"/>
    <x v="50"/>
    <m/>
    <x v="6"/>
    <s v="Executives"/>
    <s v="E7"/>
    <s v="Yes"/>
    <s v="Yes"/>
    <s v="Yes"/>
    <s v="Yes"/>
    <s v="Yes"/>
    <s v="Yes"/>
    <s v="No"/>
    <s v="0"/>
    <d v="2021-07-12T00:00:00"/>
    <d v="1899-12-30T18:33:57"/>
  </r>
  <r>
    <n v="2327"/>
    <s v="210000081973"/>
    <n v="60030544"/>
    <s v="Rosamma Thomas"/>
    <x v="10"/>
    <s v="Bangalore"/>
    <x v="51"/>
    <m/>
    <x v="16"/>
    <s v="Executives"/>
    <s v="E8"/>
    <s v="Yes"/>
    <s v="Yes"/>
    <s v="Yes"/>
    <s v="Yes"/>
    <s v="Yes"/>
    <s v="Yes"/>
    <s v="No"/>
    <s v="0"/>
    <d v="2021-07-12T00:00:00"/>
    <d v="1899-12-30T16:53:45"/>
  </r>
  <r>
    <n v="697"/>
    <s v="210000081967"/>
    <n v="60021230"/>
    <s v="Vishal Kumar Sahu"/>
    <x v="1"/>
    <s v="Nagpur"/>
    <x v="28"/>
    <m/>
    <x v="1"/>
    <s v="Executives"/>
    <s v="E4"/>
    <s v="Yes"/>
    <s v="Yes"/>
    <s v="Yes"/>
    <s v="Yes"/>
    <s v="Yes"/>
    <s v="Yes"/>
    <s v="No"/>
    <s v="0"/>
    <d v="2021-07-12T00:00:00"/>
    <d v="1899-12-30T17:44:02"/>
  </r>
  <r>
    <n v="1084"/>
    <s v="210000081870"/>
    <n v="60001977"/>
    <s v="Sameer Kumar Jaiswal"/>
    <x v="1"/>
    <s v="Nagpur"/>
    <x v="95"/>
    <m/>
    <x v="19"/>
    <s v="Executives"/>
    <s v="E5"/>
    <s v="Yes"/>
    <s v="Yes"/>
    <s v="Yes"/>
    <s v="Yes"/>
    <s v="Yes"/>
    <s v="Yes"/>
    <s v="No"/>
    <s v="0"/>
    <d v="2021-07-12T00:00:00"/>
    <d v="1899-12-30T14:58:51"/>
  </r>
  <r>
    <n v="1938"/>
    <s v="210000081954"/>
    <n v="60070206"/>
    <s v="Sanjay Sitaram Borkar"/>
    <x v="1"/>
    <s v="Nagpur"/>
    <x v="67"/>
    <m/>
    <x v="1"/>
    <s v="Executives"/>
    <s v="E7"/>
    <s v="Yes"/>
    <s v="Yes"/>
    <s v="Yes"/>
    <s v="Yes"/>
    <s v="Yes"/>
    <s v="Yes"/>
    <s v="No"/>
    <s v="0"/>
    <d v="2021-07-12T00:00:00"/>
    <d v="1899-12-30T16:05:08"/>
  </r>
  <r>
    <n v="4817"/>
    <s v="210000082047"/>
    <n v="60020792"/>
    <s v="Rahul Nagarao Mohod"/>
    <x v="1"/>
    <s v="Nagpur"/>
    <x v="67"/>
    <m/>
    <x v="1"/>
    <s v="Workmen"/>
    <s v="W5"/>
    <s v="Yes"/>
    <s v="Yes"/>
    <s v="Yes"/>
    <s v="Yes"/>
    <s v="Yes"/>
    <s v="Yes"/>
    <s v="No"/>
    <s v="0"/>
    <d v="2021-07-12T00:00:00"/>
    <d v="1899-12-30T19:32:48"/>
  </r>
  <r>
    <n v="1417"/>
    <s v="210000081857"/>
    <n v="60002176"/>
    <s v="Sandesh Trivedi"/>
    <x v="5"/>
    <s v="Vadodara"/>
    <x v="96"/>
    <m/>
    <x v="7"/>
    <s v="Executives"/>
    <s v="E6"/>
    <s v="Yes"/>
    <s v="Yes"/>
    <s v="Yes"/>
    <s v="Yes"/>
    <s v="Yes"/>
    <s v="Yes"/>
    <s v="No"/>
    <s v="0"/>
    <d v="2021-07-12T00:00:00"/>
    <d v="1899-12-30T14:47:22"/>
  </r>
  <r>
    <n v="1418"/>
    <s v="210000081719"/>
    <n v="60041579"/>
    <s v="Deep Kumar Chourasiya"/>
    <x v="5"/>
    <s v="Vadodara"/>
    <x v="97"/>
    <m/>
    <x v="17"/>
    <s v="Executives"/>
    <s v="E6"/>
    <s v="Yes"/>
    <s v="Yes"/>
    <s v="Yes"/>
    <s v="Yes"/>
    <s v="Yes"/>
    <s v="Yes"/>
    <s v="No"/>
    <s v="0"/>
    <d v="2021-07-12T00:00:00"/>
    <d v="1899-12-30T10:54:54"/>
  </r>
  <r>
    <n v="1935"/>
    <s v="210000081968"/>
    <n v="60001431"/>
    <s v="Sanketswami Haribhai Vani"/>
    <x v="5"/>
    <s v="Vadodara"/>
    <x v="98"/>
    <m/>
    <x v="17"/>
    <s v="Executives"/>
    <s v="E7"/>
    <s v="Yes"/>
    <s v="Yes"/>
    <s v="Yes"/>
    <s v="Yes"/>
    <s v="Yes"/>
    <s v="Yes"/>
    <s v="No"/>
    <s v="0"/>
    <d v="2021-07-12T00:00:00"/>
    <d v="1899-12-30T17:56:06"/>
  </r>
  <r>
    <n v="3018"/>
    <s v="210000081941"/>
    <n v="60070388"/>
    <s v="SANTOSH KUMAR SAHOO"/>
    <x v="5"/>
    <s v="Vadodara"/>
    <x v="99"/>
    <m/>
    <x v="7"/>
    <s v="Supervisors"/>
    <s v="S2"/>
    <s v="Yes"/>
    <s v="Yes"/>
    <s v="Yes"/>
    <s v="Yes"/>
    <s v="Yes"/>
    <s v="Yes"/>
    <s v="No"/>
    <s v="0"/>
    <d v="2021-07-12T00:00:00"/>
    <d v="1899-12-30T15:57:47"/>
  </r>
  <r>
    <n v="3528"/>
    <s v="210000082011"/>
    <n v="60020964"/>
    <s v="D L G K Vara Prasad"/>
    <x v="5"/>
    <s v="Vadodara"/>
    <x v="98"/>
    <m/>
    <x v="17"/>
    <s v="Supervisors"/>
    <s v="S4"/>
    <s v="Yes"/>
    <s v="Yes"/>
    <s v="Yes"/>
    <s v="Yes"/>
    <s v="Yes"/>
    <s v="Yes"/>
    <s v="No"/>
    <s v="0"/>
    <d v="2021-07-12T00:00:00"/>
    <d v="1899-12-30T18:00:50"/>
  </r>
  <r>
    <n v="456"/>
    <s v="210000082368"/>
    <n v="60003980"/>
    <s v="ANSHUL KUMAR"/>
    <x v="2"/>
    <s v="Gurgaon"/>
    <x v="2"/>
    <m/>
    <x v="2"/>
    <s v="Executives"/>
    <s v="E3"/>
    <s v="Yes"/>
    <s v="Yes"/>
    <s v="Yes"/>
    <s v="Yes"/>
    <s v="Yes"/>
    <s v="Yes"/>
    <s v="No"/>
    <s v="0"/>
    <d v="2021-07-13T00:00:00"/>
    <d v="1899-12-30T15:55:02"/>
  </r>
  <r>
    <n v="701"/>
    <s v="210000082236"/>
    <n v="60003495"/>
    <s v="Jagriti Mahanta"/>
    <x v="2"/>
    <s v="Gurgaon"/>
    <x v="2"/>
    <m/>
    <x v="2"/>
    <s v="Executives"/>
    <s v="E4"/>
    <s v="Yes"/>
    <s v="Yes"/>
    <s v="Yes"/>
    <s v="Yes"/>
    <s v="Yes"/>
    <s v="Yes"/>
    <s v="No"/>
    <s v="0"/>
    <d v="2021-07-13T00:00:00"/>
    <d v="1899-12-30T14:29:28"/>
  </r>
  <r>
    <n v="1090"/>
    <s v="210000082397"/>
    <n v="60002716"/>
    <s v="Himanshu Agarwal"/>
    <x v="2"/>
    <s v="Gurgaon"/>
    <x v="2"/>
    <m/>
    <x v="2"/>
    <s v="Executives"/>
    <s v="E5"/>
    <s v="Yes"/>
    <s v="Yes"/>
    <s v="Yes"/>
    <s v="Yes"/>
    <s v="Yes"/>
    <s v="Yes"/>
    <s v="No"/>
    <s v="0"/>
    <d v="2021-07-13T00:00:00"/>
    <d v="1899-12-30T16:47:18"/>
  </r>
  <r>
    <n v="1420"/>
    <s v="210000082148"/>
    <n v="60002501"/>
    <s v="Gaurav Awal"/>
    <x v="2"/>
    <s v="Gurgaon"/>
    <x v="17"/>
    <m/>
    <x v="2"/>
    <s v="Executives"/>
    <s v="E6"/>
    <s v="Yes"/>
    <s v="Yes"/>
    <s v="Yes"/>
    <s v="Yes"/>
    <s v="Yes"/>
    <s v="Yes"/>
    <s v="No"/>
    <s v="0"/>
    <d v="2021-07-13T00:00:00"/>
    <d v="1899-12-30T11:01:06"/>
  </r>
  <r>
    <n v="1421"/>
    <s v="210000082187"/>
    <n v="60000013"/>
    <s v="Sunil Kumar"/>
    <x v="2"/>
    <s v="Gurgaon"/>
    <x v="16"/>
    <m/>
    <x v="10"/>
    <s v="Executives"/>
    <s v="E6"/>
    <s v="Yes"/>
    <s v="Yes"/>
    <s v="Yes"/>
    <s v="Yes"/>
    <s v="Yes"/>
    <s v="Yes"/>
    <s v="No"/>
    <s v="0"/>
    <d v="2021-07-13T00:00:00"/>
    <d v="1899-12-30T11:52:45"/>
  </r>
  <r>
    <n v="1940"/>
    <s v="210000082182"/>
    <n v="60001131"/>
    <s v="Amit Kumar Jain"/>
    <x v="2"/>
    <s v="Gurgaon"/>
    <x v="2"/>
    <m/>
    <x v="2"/>
    <s v="Executives"/>
    <s v="E7"/>
    <s v="Yes"/>
    <s v="Yes"/>
    <s v="Yes"/>
    <s v="Yes"/>
    <s v="Yes"/>
    <s v="Yes"/>
    <s v="No"/>
    <s v="0"/>
    <d v="2021-07-13T00:00:00"/>
    <d v="1899-12-30T11:29:00"/>
  </r>
  <r>
    <n v="1941"/>
    <s v="210000082385"/>
    <n v="60001440"/>
    <s v="Baijnath Singh"/>
    <x v="2"/>
    <s v="Gurgaon"/>
    <x v="2"/>
    <m/>
    <x v="2"/>
    <s v="Executives"/>
    <s v="E7"/>
    <s v="Yes"/>
    <s v="Yes"/>
    <s v="Yes"/>
    <s v="Yes"/>
    <s v="Yes"/>
    <s v="Yes"/>
    <s v="No"/>
    <s v="0"/>
    <d v="2021-07-13T00:00:00"/>
    <d v="1899-12-30T16:42:54"/>
  </r>
  <r>
    <n v="4392"/>
    <s v="210000082137"/>
    <n v="60011431"/>
    <s v="Dhirat Singh Gusain"/>
    <x v="2"/>
    <s v="Gurgaon"/>
    <x v="2"/>
    <m/>
    <x v="2"/>
    <s v="Workmen"/>
    <s v="W1"/>
    <s v="Yes"/>
    <s v="Yes"/>
    <s v="Yes"/>
    <s v="Yes"/>
    <s v="Yes"/>
    <s v="Yes"/>
    <s v="No"/>
    <s v="0"/>
    <d v="2021-07-13T00:00:00"/>
    <d v="1899-12-30T10:57:43"/>
  </r>
  <r>
    <n v="2596"/>
    <s v="210000082170"/>
    <n v="60041848"/>
    <s v="Tarun Prajapati"/>
    <x v="6"/>
    <s v="Patna"/>
    <x v="100"/>
    <m/>
    <x v="8"/>
    <s v="Supervisors"/>
    <s v="S1"/>
    <s v="Yes"/>
    <s v="Yes"/>
    <s v="Yes"/>
    <s v="Yes"/>
    <s v="Yes"/>
    <s v="Yes"/>
    <s v="No"/>
    <s v="0"/>
    <d v="2021-07-13T00:00:00"/>
    <d v="1899-12-30T12:26:33"/>
  </r>
  <r>
    <n v="4819"/>
    <s v="210000082117"/>
    <n v="60041743"/>
    <s v="Sanjeev Kumar Pandey"/>
    <x v="6"/>
    <s v="Patna"/>
    <x v="69"/>
    <m/>
    <x v="8"/>
    <s v="Workmen"/>
    <s v="W5"/>
    <s v="Yes"/>
    <s v="Yes"/>
    <s v="Yes"/>
    <s v="Yes"/>
    <s v="Yes"/>
    <s v="Yes"/>
    <s v="No"/>
    <s v="0"/>
    <d v="2021-07-13T00:00:00"/>
    <d v="1899-12-30T09:56:16"/>
  </r>
  <r>
    <n v="460"/>
    <s v="210000082330"/>
    <n v="60040282"/>
    <s v="Tapan Kumar Goswami"/>
    <x v="8"/>
    <s v="Kolkata"/>
    <x v="22"/>
    <m/>
    <x v="12"/>
    <s v="Executives"/>
    <s v="E3"/>
    <s v="Yes"/>
    <s v="Yes"/>
    <s v="Yes"/>
    <s v="Yes"/>
    <s v="Yes"/>
    <s v="Yes"/>
    <s v="No"/>
    <s v="0"/>
    <d v="2021-07-13T00:00:00"/>
    <d v="1899-12-30T15:43:41"/>
  </r>
  <r>
    <n v="4095"/>
    <s v="210000082461"/>
    <n v="60040913"/>
    <s v="S Chowdhury"/>
    <x v="8"/>
    <s v="Kolkata"/>
    <x v="22"/>
    <m/>
    <x v="12"/>
    <s v="Supervisors"/>
    <s v="SSG"/>
    <s v="Yes"/>
    <s v="Yes"/>
    <s v="Yes"/>
    <s v="Yes"/>
    <s v="Yes"/>
    <s v="Yes"/>
    <s v="No"/>
    <s v="0"/>
    <d v="2021-07-13T00:00:00"/>
    <d v="1899-12-30T17:28:43"/>
  </r>
  <r>
    <n v="704"/>
    <s v="210000082292"/>
    <n v="60051011"/>
    <s v="Kamal Kr Boro"/>
    <x v="9"/>
    <s v="Shillong"/>
    <x v="101"/>
    <m/>
    <x v="20"/>
    <s v="Executives"/>
    <s v="E4"/>
    <s v="Yes"/>
    <s v="Yes"/>
    <s v="Yes"/>
    <s v="Yes"/>
    <s v="Yes"/>
    <s v="Yes"/>
    <s v="No"/>
    <s v="0"/>
    <d v="2021-07-13T00:00:00"/>
    <d v="1899-12-30T15:11:48"/>
  </r>
  <r>
    <n v="2329"/>
    <s v="210000082249"/>
    <n v="60000547"/>
    <s v="L K Khajkumar"/>
    <x v="9"/>
    <s v="Shillong"/>
    <x v="43"/>
    <m/>
    <x v="20"/>
    <s v="Executives"/>
    <s v="E8"/>
    <s v="Yes"/>
    <s v="Yes"/>
    <s v="Yes"/>
    <s v="Yes"/>
    <s v="Yes"/>
    <s v="Yes"/>
    <s v="No"/>
    <s v="0"/>
    <d v="2021-07-13T00:00:00"/>
    <d v="1899-12-30T13:52:03"/>
  </r>
  <r>
    <n v="4097"/>
    <s v="210000082219"/>
    <n v="60050225"/>
    <s v="Mandita Sarmah"/>
    <x v="9"/>
    <s v="Shillong"/>
    <x v="24"/>
    <m/>
    <x v="14"/>
    <s v="Supervisors"/>
    <s v="SSG"/>
    <s v="Yes"/>
    <s v="Yes"/>
    <s v="Yes"/>
    <s v="Yes"/>
    <s v="Yes"/>
    <s v="Yes"/>
    <s v="No"/>
    <s v="0"/>
    <d v="2021-07-13T00:00:00"/>
    <d v="1899-12-30T12:57:26"/>
  </r>
  <r>
    <n v="4466"/>
    <s v="210000082218"/>
    <n v="60050433"/>
    <s v="J Baruah"/>
    <x v="9"/>
    <s v="Shillong"/>
    <x v="24"/>
    <m/>
    <x v="14"/>
    <s v="Workmen"/>
    <s v="W11"/>
    <s v="Yes"/>
    <s v="Yes"/>
    <s v="Yes"/>
    <s v="Yes"/>
    <s v="Yes"/>
    <s v="Yes"/>
    <s v="No"/>
    <s v="0"/>
    <d v="2021-07-13T00:00:00"/>
    <d v="1899-12-30T12:54:23"/>
  </r>
  <r>
    <n v="702"/>
    <s v="210000082447"/>
    <n v="60003003"/>
    <s v="Abhimanyu Singh"/>
    <x v="3"/>
    <s v="Faridabad"/>
    <x v="59"/>
    <m/>
    <x v="15"/>
    <s v="Executives"/>
    <s v="E4"/>
    <s v="Yes"/>
    <s v="Yes"/>
    <s v="Yes"/>
    <s v="Yes"/>
    <s v="Yes"/>
    <s v="Yes"/>
    <s v="No"/>
    <s v="0"/>
    <d v="2021-07-13T00:00:00"/>
    <d v="1899-12-30T17:26:59"/>
  </r>
  <r>
    <n v="1944"/>
    <s v="210000082568"/>
    <n v="60001421"/>
    <s v="Purushotam Dass"/>
    <x v="3"/>
    <s v="Faridabad"/>
    <x v="59"/>
    <m/>
    <x v="15"/>
    <s v="Executives"/>
    <s v="E7"/>
    <s v="Yes"/>
    <s v="Yes"/>
    <s v="Yes"/>
    <s v="Yes"/>
    <s v="Yes"/>
    <s v="Yes"/>
    <s v="No"/>
    <s v="0"/>
    <d v="2021-07-13T00:00:00"/>
    <d v="1899-12-30T23:04:34"/>
  </r>
  <r>
    <n v="18"/>
    <s v="210000082309"/>
    <n v="60018024"/>
    <s v="Sharaz Ahmed Malik"/>
    <x v="7"/>
    <s v="Jammu"/>
    <x v="34"/>
    <m/>
    <x v="9"/>
    <s v="Executives"/>
    <s v="E2"/>
    <s v="Yes"/>
    <s v="Yes"/>
    <s v="Yes"/>
    <s v="Yes"/>
    <s v="Yes"/>
    <s v="Yes"/>
    <s v="No"/>
    <s v="0"/>
    <d v="2021-07-13T00:00:00"/>
    <d v="1899-12-30T15:44:50"/>
  </r>
  <r>
    <n v="19"/>
    <s v="210000082317"/>
    <n v="60016671"/>
    <s v="Virender Singh"/>
    <x v="7"/>
    <s v="Jammu"/>
    <x v="102"/>
    <m/>
    <x v="9"/>
    <s v="Executives"/>
    <s v="E2"/>
    <s v="Yes"/>
    <s v="Yes"/>
    <s v="Yes"/>
    <s v="Yes"/>
    <s v="Yes"/>
    <s v="Yes"/>
    <s v="No"/>
    <s v="0"/>
    <d v="2021-07-13T00:00:00"/>
    <d v="1899-12-30T15:42:40"/>
  </r>
  <r>
    <n v="2598"/>
    <s v="210000082090"/>
    <n v="60018113"/>
    <s v="Abhishek Kumar"/>
    <x v="7"/>
    <s v="Jammu"/>
    <x v="34"/>
    <m/>
    <x v="9"/>
    <s v="Supervisors"/>
    <s v="S1"/>
    <s v="Yes"/>
    <s v="Yes"/>
    <s v="Yes"/>
    <s v="Yes"/>
    <s v="Yes"/>
    <s v="Yes"/>
    <s v="No"/>
    <s v="0"/>
    <d v="2021-07-13T00:00:00"/>
    <d v="1899-12-30T09:43:09"/>
  </r>
  <r>
    <n v="4094"/>
    <s v="210000082127"/>
    <n v="60016022"/>
    <s v="Bansi Lal Dubey"/>
    <x v="7"/>
    <s v="Jammu"/>
    <x v="103"/>
    <m/>
    <x v="9"/>
    <s v="Supervisors"/>
    <s v="SSG"/>
    <s v="Yes"/>
    <s v="Yes"/>
    <s v="Yes"/>
    <s v="Yes"/>
    <s v="Yes"/>
    <s v="Yes"/>
    <s v="No"/>
    <s v="0"/>
    <d v="2021-07-13T00:00:00"/>
    <d v="1899-12-30T10:35:22"/>
  </r>
  <r>
    <n v="4826"/>
    <s v="210000082065"/>
    <n v="60016847"/>
    <s v="Jatinder Singh"/>
    <x v="7"/>
    <s v="Jammu"/>
    <x v="104"/>
    <m/>
    <x v="2"/>
    <s v="Workmen"/>
    <s v="W5"/>
    <s v="Yes"/>
    <s v="Yes"/>
    <s v="Yes"/>
    <s v="Yes"/>
    <s v="Yes"/>
    <s v="Yes"/>
    <s v="No"/>
    <s v="0"/>
    <d v="2021-07-13T00:00:00"/>
    <d v="1899-12-30T09:20:22"/>
  </r>
  <r>
    <n v="457"/>
    <s v="210000082413"/>
    <n v="60010390"/>
    <s v="RH Yadav"/>
    <x v="4"/>
    <s v="Lucknow"/>
    <x v="37"/>
    <m/>
    <x v="4"/>
    <s v="Executives"/>
    <s v="E3"/>
    <s v="Yes"/>
    <s v="Yes"/>
    <s v="Yes"/>
    <s v="Yes"/>
    <s v="Yes"/>
    <s v="Yes"/>
    <s v="No"/>
    <s v="0"/>
    <d v="2021-07-13T00:00:00"/>
    <d v="1899-12-30T16:45:39"/>
  </r>
  <r>
    <n v="458"/>
    <s v="210000082144"/>
    <n v="60040286"/>
    <s v="Lal Bahadur"/>
    <x v="4"/>
    <s v="Lucknow"/>
    <x v="37"/>
    <m/>
    <x v="4"/>
    <s v="Executives"/>
    <s v="E3"/>
    <s v="Yes"/>
    <s v="Yes"/>
    <s v="Yes"/>
    <s v="Yes"/>
    <s v="Yes"/>
    <s v="Yes"/>
    <s v="No"/>
    <s v="0"/>
    <d v="2021-07-13T00:00:00"/>
    <d v="1899-12-30T10:40:10"/>
  </r>
  <r>
    <n v="1087"/>
    <s v="210000082304"/>
    <n v="60010431"/>
    <s v="R K Agnihotri"/>
    <x v="4"/>
    <s v="Lucknow"/>
    <x v="105"/>
    <m/>
    <x v="4"/>
    <s v="Executives"/>
    <s v="E5"/>
    <s v="Yes"/>
    <s v="Yes"/>
    <s v="Yes"/>
    <s v="Yes"/>
    <s v="Yes"/>
    <s v="Yes"/>
    <s v="No"/>
    <s v="0"/>
    <d v="2021-07-13T00:00:00"/>
    <d v="1899-12-30T15:21:54"/>
  </r>
  <r>
    <n v="1424"/>
    <s v="210000082243"/>
    <n v="60001898"/>
    <s v="Gautam Kumar Shrivastava"/>
    <x v="4"/>
    <s v="Lucknow"/>
    <x v="37"/>
    <m/>
    <x v="4"/>
    <s v="Executives"/>
    <s v="E6"/>
    <s v="Yes"/>
    <s v="Yes"/>
    <s v="Yes"/>
    <s v="Yes"/>
    <s v="Yes"/>
    <s v="Yes"/>
    <s v="No"/>
    <s v="0"/>
    <d v="2021-07-13T00:00:00"/>
    <d v="1899-12-30T13:09:19"/>
  </r>
  <r>
    <n v="1942"/>
    <s v="210000082399"/>
    <n v="60001056"/>
    <s v="R K Chaubey"/>
    <x v="4"/>
    <s v="Lucknow"/>
    <x v="37"/>
    <m/>
    <x v="4"/>
    <s v="Executives"/>
    <s v="E7"/>
    <s v="Yes"/>
    <s v="Yes"/>
    <s v="Yes"/>
    <s v="Yes"/>
    <s v="Yes"/>
    <s v="Yes"/>
    <s v="No"/>
    <s v="0"/>
    <d v="2021-07-13T00:00:00"/>
    <d v="1899-12-30T16:56:45"/>
  </r>
  <r>
    <n v="3023"/>
    <s v="210000082582"/>
    <n v="60011827"/>
    <s v="RAJEEV KUMAR"/>
    <x v="4"/>
    <s v="Lucknow"/>
    <x v="106"/>
    <m/>
    <x v="4"/>
    <s v="Supervisors"/>
    <s v="S2"/>
    <s v="Yes"/>
    <s v="Yes"/>
    <s v="Yes"/>
    <s v="Yes"/>
    <s v="Yes"/>
    <s v="Yes"/>
    <s v="No"/>
    <s v="0"/>
    <d v="2021-07-13T00:00:00"/>
    <d v="1899-12-30T23:07:39"/>
  </r>
  <r>
    <n v="3435"/>
    <s v="210000082100"/>
    <n v="60041287"/>
    <s v="Suresh Sahoo"/>
    <x v="4"/>
    <s v="Lucknow"/>
    <x v="44"/>
    <m/>
    <x v="4"/>
    <s v="Supervisors"/>
    <s v="S3"/>
    <s v="Yes"/>
    <s v="Yes"/>
    <s v="Yes"/>
    <s v="Yes"/>
    <s v="Yes"/>
    <s v="Yes"/>
    <s v="No"/>
    <s v="0"/>
    <d v="2021-07-13T00:00:00"/>
    <d v="1899-12-30T10:52:57"/>
  </r>
  <r>
    <n v="3530"/>
    <s v="210000082158"/>
    <n v="60010755"/>
    <s v="Neeta Sinha"/>
    <x v="4"/>
    <s v="Lucknow"/>
    <x v="37"/>
    <m/>
    <x v="4"/>
    <s v="Supervisors"/>
    <s v="S4"/>
    <s v="Yes"/>
    <s v="Yes"/>
    <s v="Yes"/>
    <s v="Yes"/>
    <s v="Yes"/>
    <s v="Yes"/>
    <s v="No"/>
    <s v="0"/>
    <d v="2021-07-13T00:00:00"/>
    <d v="1899-12-30T12:40:58"/>
  </r>
  <r>
    <n v="3532"/>
    <s v="210000082355"/>
    <n v="60016779"/>
    <s v="Preeti Gupta"/>
    <x v="4"/>
    <s v="Lucknow"/>
    <x v="37"/>
    <m/>
    <x v="4"/>
    <s v="Supervisors"/>
    <s v="S4"/>
    <s v="Yes"/>
    <s v="Yes"/>
    <s v="Yes"/>
    <s v="Yes"/>
    <s v="Yes"/>
    <s v="Yes"/>
    <s v="No"/>
    <s v="0"/>
    <d v="2021-07-13T00:00:00"/>
    <d v="1899-12-30T16:05:54"/>
  </r>
  <r>
    <n v="3533"/>
    <s v="210000082371"/>
    <n v="60010985"/>
    <s v="Manoj Kumar Rai"/>
    <x v="4"/>
    <s v="Lucknow"/>
    <x v="37"/>
    <m/>
    <x v="4"/>
    <s v="Supervisors"/>
    <s v="S4"/>
    <s v="Yes"/>
    <s v="Yes"/>
    <s v="Yes"/>
    <s v="Yes"/>
    <s v="Yes"/>
    <s v="Yes"/>
    <s v="No"/>
    <s v="0"/>
    <d v="2021-07-13T00:00:00"/>
    <d v="1899-12-30T15:59:09"/>
  </r>
  <r>
    <n v="4096"/>
    <s v="210000082140"/>
    <n v="60000427"/>
    <s v="J P Pandey"/>
    <x v="4"/>
    <s v="Lucknow"/>
    <x v="37"/>
    <m/>
    <x v="4"/>
    <s v="Supervisors"/>
    <s v="SSG"/>
    <s v="Yes"/>
    <s v="Yes"/>
    <s v="Yes"/>
    <s v="Yes"/>
    <s v="Yes"/>
    <s v="Yes"/>
    <s v="No"/>
    <s v="0"/>
    <d v="2021-07-13T00:00:00"/>
    <d v="1899-12-30T11:05:44"/>
  </r>
  <r>
    <n v="4391"/>
    <s v="210000082151"/>
    <n v="60011454"/>
    <s v="Rehana Khan"/>
    <x v="4"/>
    <s v="Lucknow"/>
    <x v="37"/>
    <m/>
    <x v="4"/>
    <s v="Workmen"/>
    <s v="W1"/>
    <s v="Yes"/>
    <s v="Yes"/>
    <s v="Yes"/>
    <s v="Yes"/>
    <s v="Yes"/>
    <s v="Yes"/>
    <s v="No"/>
    <s v="0"/>
    <d v="2021-07-13T00:00:00"/>
    <d v="1899-12-30T11:06:45"/>
  </r>
  <r>
    <n v="4818"/>
    <s v="210000082343"/>
    <n v="60011548"/>
    <s v="Rajneesh Kumar"/>
    <x v="4"/>
    <s v="Lucknow"/>
    <x v="107"/>
    <m/>
    <x v="4"/>
    <s v="Workmen"/>
    <s v="W5"/>
    <s v="Yes"/>
    <s v="Yes"/>
    <s v="Yes"/>
    <s v="Yes"/>
    <s v="Yes"/>
    <s v="Yes"/>
    <s v="No"/>
    <s v="0"/>
    <d v="2021-07-13T00:00:00"/>
    <d v="1899-12-30T15:47:27"/>
  </r>
  <r>
    <n v="4820"/>
    <s v="210000082301"/>
    <n v="60001034"/>
    <s v="Ganesh Sharma"/>
    <x v="4"/>
    <s v="Lucknow"/>
    <x v="106"/>
    <m/>
    <x v="4"/>
    <s v="Workmen"/>
    <s v="W5"/>
    <s v="Yes"/>
    <s v="Yes"/>
    <s v="Yes"/>
    <s v="Yes"/>
    <s v="Yes"/>
    <s v="Yes"/>
    <s v="No"/>
    <s v="0"/>
    <d v="2021-07-13T00:00:00"/>
    <d v="1899-12-30T15:00:28"/>
  </r>
  <r>
    <n v="4822"/>
    <s v="210000082315"/>
    <n v="60011319"/>
    <s v="Naseebuddeen Khan"/>
    <x v="4"/>
    <s v="Lucknow"/>
    <x v="105"/>
    <m/>
    <x v="4"/>
    <s v="Workmen"/>
    <s v="W5"/>
    <s v="Yes"/>
    <s v="Yes"/>
    <s v="Yes"/>
    <s v="Yes"/>
    <s v="Yes"/>
    <s v="Yes"/>
    <s v="No"/>
    <s v="0"/>
    <d v="2021-07-13T00:00:00"/>
    <d v="1899-12-30T15:21:54"/>
  </r>
  <r>
    <n v="4823"/>
    <s v="210000082328"/>
    <n v="60011313"/>
    <s v="Vivek Kumar"/>
    <x v="4"/>
    <s v="Lucknow"/>
    <x v="107"/>
    <m/>
    <x v="4"/>
    <s v="Workmen"/>
    <s v="W5"/>
    <s v="Yes"/>
    <s v="Yes"/>
    <s v="Yes"/>
    <s v="Yes"/>
    <s v="Yes"/>
    <s v="Yes"/>
    <s v="No"/>
    <s v="0"/>
    <d v="2021-07-13T00:00:00"/>
    <d v="1899-12-30T15:43:08"/>
  </r>
  <r>
    <n v="5517"/>
    <s v="210000082295"/>
    <n v="60011379"/>
    <s v="Sundeep Kumar"/>
    <x v="4"/>
    <s v="Lucknow"/>
    <x v="37"/>
    <m/>
    <x v="4"/>
    <s v="Workmen"/>
    <s v="W6"/>
    <s v="Yes"/>
    <s v="Yes"/>
    <s v="Yes"/>
    <s v="Yes"/>
    <s v="Yes"/>
    <s v="Yes"/>
    <s v="No"/>
    <s v="0"/>
    <d v="2021-07-13T00:00:00"/>
    <d v="1899-12-30T15:22:17"/>
  </r>
  <r>
    <n v="5518"/>
    <s v="210000082183"/>
    <n v="60011382"/>
    <s v="Deepak Kumar Maurya"/>
    <x v="4"/>
    <s v="Lucknow"/>
    <x v="37"/>
    <m/>
    <x v="4"/>
    <s v="Workmen"/>
    <s v="W6"/>
    <s v="Yes"/>
    <s v="Yes"/>
    <s v="Yes"/>
    <s v="Yes"/>
    <s v="Yes"/>
    <s v="Yes"/>
    <s v="No"/>
    <s v="0"/>
    <d v="2021-07-13T00:00:00"/>
    <d v="1899-12-30T11:31:16"/>
  </r>
  <r>
    <n v="5792"/>
    <s v="210000082165"/>
    <n v="60016544"/>
    <s v="Moti Bahadur"/>
    <x v="4"/>
    <s v="Lucknow"/>
    <x v="37"/>
    <m/>
    <x v="4"/>
    <s v="Workmen"/>
    <s v="W8"/>
    <s v="Yes"/>
    <s v="Yes"/>
    <s v="Yes"/>
    <s v="Yes"/>
    <s v="Yes"/>
    <s v="Yes"/>
    <s v="No"/>
    <s v="0"/>
    <d v="2021-07-13T00:00:00"/>
    <d v="1899-12-30T11:26:29"/>
  </r>
  <r>
    <n v="703"/>
    <s v="210000082152"/>
    <n v="60065246"/>
    <s v="Boda Bhoja"/>
    <x v="11"/>
    <s v="Bhubaneswar"/>
    <x v="63"/>
    <m/>
    <x v="21"/>
    <s v="Executives"/>
    <s v="E4"/>
    <s v="Yes"/>
    <s v="Yes"/>
    <s v="Yes"/>
    <s v="Yes"/>
    <s v="Yes"/>
    <s v="Yes"/>
    <s v="No"/>
    <s v="0"/>
    <d v="2021-07-13T00:00:00"/>
    <d v="1899-12-30T11:15:53"/>
  </r>
  <r>
    <n v="3022"/>
    <s v="210000082149"/>
    <n v="60065209"/>
    <s v="Rajata Ranjan Jena"/>
    <x v="11"/>
    <s v="Bhubaneswar"/>
    <x v="63"/>
    <m/>
    <x v="21"/>
    <s v="Supervisors"/>
    <s v="S2"/>
    <s v="Yes"/>
    <s v="Yes"/>
    <s v="Yes"/>
    <s v="Yes"/>
    <s v="Yes"/>
    <s v="Yes"/>
    <s v="No"/>
    <s v="0"/>
    <d v="2021-07-13T00:00:00"/>
    <d v="1899-12-30T11:02:45"/>
  </r>
  <r>
    <n v="455"/>
    <s v="210000082305"/>
    <n v="60003900"/>
    <s v="THRINADHA PRADEEP KUMAR PULIBANTI"/>
    <x v="0"/>
    <s v="Secunderabad"/>
    <x v="7"/>
    <m/>
    <x v="6"/>
    <s v="Executives"/>
    <s v="E3"/>
    <s v="Yes"/>
    <s v="Yes"/>
    <s v="Yes"/>
    <s v="Yes"/>
    <s v="Yes"/>
    <s v="Yes"/>
    <s v="No"/>
    <s v="0"/>
    <d v="2021-07-13T00:00:00"/>
    <d v="1899-12-30T15:35:58"/>
  </r>
  <r>
    <n v="459"/>
    <s v="210000082191"/>
    <n v="60020459"/>
    <s v="Mohd Arifuddin"/>
    <x v="0"/>
    <s v="Secunderabad"/>
    <x v="48"/>
    <m/>
    <x v="0"/>
    <s v="Executives"/>
    <s v="E3"/>
    <s v="Yes"/>
    <s v="Yes"/>
    <s v="Yes"/>
    <s v="Yes"/>
    <s v="Yes"/>
    <s v="Yes"/>
    <s v="No"/>
    <s v="0"/>
    <d v="2021-07-13T00:00:00"/>
    <d v="1899-12-30T12:23:46"/>
  </r>
  <r>
    <n v="1088"/>
    <s v="210000082537"/>
    <n v="60002452"/>
    <s v="Ramu Jella"/>
    <x v="0"/>
    <s v="Secunderabad"/>
    <x v="48"/>
    <m/>
    <x v="0"/>
    <s v="Executives"/>
    <s v="E5"/>
    <s v="Yes"/>
    <s v="Yes"/>
    <s v="Yes"/>
    <s v="Yes"/>
    <s v="Yes"/>
    <s v="Yes"/>
    <s v="No"/>
    <s v="0"/>
    <d v="2021-07-13T00:00:00"/>
    <d v="1899-12-30T18:31:49"/>
  </r>
  <r>
    <n v="1089"/>
    <s v="210000082192"/>
    <n v="60020194"/>
    <s v="Dodla Hema Kumar"/>
    <x v="0"/>
    <s v="Secunderabad"/>
    <x v="48"/>
    <m/>
    <x v="0"/>
    <s v="Executives"/>
    <s v="E5"/>
    <s v="Yes"/>
    <s v="Yes"/>
    <s v="Yes"/>
    <s v="Yes"/>
    <s v="Yes"/>
    <s v="Yes"/>
    <s v="No"/>
    <s v="0"/>
    <d v="2021-07-13T00:00:00"/>
    <d v="1899-12-30T12:24:45"/>
  </r>
  <r>
    <n v="1091"/>
    <s v="210000082525"/>
    <n v="60002735"/>
    <s v="Sandeep Kumar Dasari"/>
    <x v="0"/>
    <s v="Secunderabad"/>
    <x v="48"/>
    <m/>
    <x v="0"/>
    <s v="Executives"/>
    <s v="E5"/>
    <s v="Yes"/>
    <s v="Yes"/>
    <s v="Yes"/>
    <s v="Yes"/>
    <s v="Yes"/>
    <s v="Yes"/>
    <s v="No"/>
    <s v="0"/>
    <d v="2021-07-13T00:00:00"/>
    <d v="1899-12-30T18:29:14"/>
  </r>
  <r>
    <n v="1943"/>
    <s v="210000082450"/>
    <n v="60030242"/>
    <s v="D Sudhaker Reddy"/>
    <x v="0"/>
    <s v="Secunderabad"/>
    <x v="48"/>
    <m/>
    <x v="0"/>
    <s v="Executives"/>
    <s v="E7"/>
    <s v="Yes"/>
    <s v="Yes"/>
    <s v="Yes"/>
    <s v="Yes"/>
    <s v="Yes"/>
    <s v="Yes"/>
    <s v="No"/>
    <s v="0"/>
    <d v="2021-07-13T00:00:00"/>
    <d v="1899-12-30T17:33:06"/>
  </r>
  <r>
    <n v="2328"/>
    <s v="210000082154"/>
    <n v="60030094"/>
    <s v="YVPKS Rao"/>
    <x v="0"/>
    <s v="Secunderabad"/>
    <x v="65"/>
    <m/>
    <x v="5"/>
    <s v="Executives"/>
    <s v="E8"/>
    <s v="Yes"/>
    <s v="Yes"/>
    <s v="Yes"/>
    <s v="Yes"/>
    <s v="Yes"/>
    <s v="Yes"/>
    <s v="No"/>
    <s v="0"/>
    <d v="2021-07-13T00:00:00"/>
    <d v="1899-12-30T12:03:39"/>
  </r>
  <r>
    <n v="4821"/>
    <s v="210000082446"/>
    <n v="60031382"/>
    <s v="P Rakesh Kumar"/>
    <x v="0"/>
    <s v="Secunderabad"/>
    <x v="48"/>
    <m/>
    <x v="0"/>
    <s v="Workmen"/>
    <s v="W5"/>
    <s v="Yes"/>
    <s v="Yes"/>
    <s v="Yes"/>
    <s v="Yes"/>
    <s v="Yes"/>
    <s v="Yes"/>
    <s v="No"/>
    <s v="0"/>
    <d v="2021-07-13T00:00:00"/>
    <d v="1899-12-30T17:26:42"/>
  </r>
  <r>
    <n v="21"/>
    <s v="210000082425"/>
    <n v="60011265"/>
    <s v="Ashutosh Shrivastava"/>
    <x v="10"/>
    <s v="Bangalore"/>
    <x v="50"/>
    <m/>
    <x v="6"/>
    <s v="Executives"/>
    <s v="E2"/>
    <s v="Yes"/>
    <s v="Yes"/>
    <s v="Yes"/>
    <s v="Yes"/>
    <s v="Yes"/>
    <s v="Yes"/>
    <s v="No"/>
    <s v="0"/>
    <d v="2021-07-13T00:00:00"/>
    <d v="1899-12-30T17:00:17"/>
  </r>
  <r>
    <n v="1086"/>
    <s v="210000082451"/>
    <n v="60030514"/>
    <s v="Prabhu T"/>
    <x v="10"/>
    <s v="Bangalore"/>
    <x v="50"/>
    <m/>
    <x v="6"/>
    <s v="Executives"/>
    <s v="E5"/>
    <s v="Yes"/>
    <s v="Yes"/>
    <s v="Yes"/>
    <s v="Yes"/>
    <s v="Yes"/>
    <s v="Yes"/>
    <s v="No"/>
    <s v="0"/>
    <d v="2021-07-13T00:00:00"/>
    <d v="1899-12-30T17:20:42"/>
  </r>
  <r>
    <n v="1422"/>
    <s v="210000082180"/>
    <n v="60020453"/>
    <s v="Krishnamurthy Ramesh Iyer"/>
    <x v="1"/>
    <s v="Nagpur"/>
    <x v="1"/>
    <m/>
    <x v="1"/>
    <s v="Executives"/>
    <s v="E6"/>
    <s v="Yes"/>
    <s v="Yes"/>
    <s v="Yes"/>
    <s v="Yes"/>
    <s v="Yes"/>
    <s v="Yes"/>
    <s v="No"/>
    <s v="0"/>
    <d v="2021-07-13T00:00:00"/>
    <d v="1899-12-30T12:21:43"/>
  </r>
  <r>
    <n v="2597"/>
    <s v="210000082554"/>
    <n v="60021283"/>
    <s v="Shubham Kumar"/>
    <x v="1"/>
    <s v="Nagpur"/>
    <x v="95"/>
    <m/>
    <x v="19"/>
    <s v="Supervisors"/>
    <s v="S1"/>
    <s v="Yes"/>
    <s v="Yes"/>
    <s v="Yes"/>
    <s v="Yes"/>
    <s v="Yes"/>
    <s v="Yes"/>
    <s v="No"/>
    <s v="0"/>
    <d v="2021-07-13T00:00:00"/>
    <d v="1899-12-30T19:46:58"/>
  </r>
  <r>
    <n v="4824"/>
    <s v="210000082391"/>
    <n v="60020929"/>
    <s v="Girdhar Lal Rathore"/>
    <x v="1"/>
    <s v="Nagpur"/>
    <x v="108"/>
    <m/>
    <x v="19"/>
    <s v="Workmen"/>
    <s v="W5"/>
    <s v="Yes"/>
    <s v="Yes"/>
    <s v="Yes"/>
    <s v="Yes"/>
    <s v="Yes"/>
    <s v="Yes"/>
    <s v="No"/>
    <s v="0"/>
    <d v="2021-07-13T00:00:00"/>
    <d v="1899-12-30T16:20:21"/>
  </r>
  <r>
    <n v="4825"/>
    <s v="210000082509"/>
    <n v="60020926"/>
    <s v="Dwiti Krushna Swain"/>
    <x v="1"/>
    <s v="Nagpur"/>
    <x v="109"/>
    <m/>
    <x v="19"/>
    <s v="Workmen"/>
    <s v="W5"/>
    <s v="Yes"/>
    <s v="Yes"/>
    <s v="Yes"/>
    <s v="Yes"/>
    <s v="Yes"/>
    <s v="Yes"/>
    <s v="No"/>
    <s v="0"/>
    <d v="2021-07-13T00:00:00"/>
    <d v="1899-12-30T18:26:35"/>
  </r>
  <r>
    <n v="20"/>
    <s v="210000082174"/>
    <n v="60016701"/>
    <s v="Sukhvinder ."/>
    <x v="5"/>
    <s v="Vadodara"/>
    <x v="110"/>
    <m/>
    <x v="17"/>
    <s v="Executives"/>
    <s v="E2"/>
    <s v="Yes"/>
    <s v="Yes"/>
    <s v="Yes"/>
    <s v="Yes"/>
    <s v="Yes"/>
    <s v="Yes"/>
    <s v="No"/>
    <s v="0"/>
    <d v="2021-07-13T00:00:00"/>
    <d v="1899-12-30T12:05:04"/>
  </r>
  <r>
    <n v="454"/>
    <s v="210000082184"/>
    <n v="60003654"/>
    <s v="ANKIT MISHRA"/>
    <x v="5"/>
    <s v="Vadodara"/>
    <x v="111"/>
    <m/>
    <x v="7"/>
    <s v="Executives"/>
    <s v="E3"/>
    <s v="Yes"/>
    <s v="Yes"/>
    <s v="Yes"/>
    <s v="Yes"/>
    <s v="Yes"/>
    <s v="Yes"/>
    <s v="No"/>
    <s v="0"/>
    <d v="2021-07-13T00:00:00"/>
    <d v="1899-12-30T11:39:54"/>
  </r>
  <r>
    <n v="1423"/>
    <s v="210000082250"/>
    <n v="60002291"/>
    <s v="Hemraj Meena"/>
    <x v="5"/>
    <s v="Vadodara"/>
    <x v="29"/>
    <m/>
    <x v="17"/>
    <s v="Executives"/>
    <s v="E6"/>
    <s v="Yes"/>
    <s v="Yes"/>
    <s v="Yes"/>
    <s v="Yes"/>
    <s v="Yes"/>
    <s v="Yes"/>
    <s v="No"/>
    <s v="0"/>
    <d v="2021-07-13T00:00:00"/>
    <d v="1899-12-30T13:52:31"/>
  </r>
  <r>
    <n v="3021"/>
    <s v="210000082542"/>
    <n v="60070322"/>
    <s v="RISHABH AGRAWAL"/>
    <x v="5"/>
    <s v="Vadodara"/>
    <x v="29"/>
    <m/>
    <x v="17"/>
    <s v="Supervisors"/>
    <s v="S2"/>
    <s v="Yes"/>
    <s v="Yes"/>
    <s v="Yes"/>
    <s v="Yes"/>
    <s v="Yes"/>
    <s v="Yes"/>
    <s v="No"/>
    <s v="0"/>
    <d v="2021-07-13T00:00:00"/>
    <d v="1899-12-30T19:14:27"/>
  </r>
  <r>
    <n v="3531"/>
    <s v="210000082416"/>
    <n v="60070230"/>
    <s v="Akhilesh Gaur"/>
    <x v="5"/>
    <s v="Vadodara"/>
    <x v="96"/>
    <m/>
    <x v="7"/>
    <s v="Supervisors"/>
    <s v="S4"/>
    <s v="Yes"/>
    <s v="Yes"/>
    <s v="Yes"/>
    <s v="Yes"/>
    <s v="Yes"/>
    <s v="Yes"/>
    <s v="No"/>
    <s v="0"/>
    <d v="2021-07-13T00:00:00"/>
    <d v="1899-12-30T16:51:07"/>
  </r>
  <r>
    <n v="4827"/>
    <s v="210000082436"/>
    <n v="60070059"/>
    <s v="Sourabh Dubey"/>
    <x v="5"/>
    <s v="Vadodara"/>
    <x v="55"/>
    <m/>
    <x v="7"/>
    <s v="Workmen"/>
    <s v="W5"/>
    <s v="Yes"/>
    <s v="Yes"/>
    <s v="Yes"/>
    <s v="Yes"/>
    <s v="Yes"/>
    <s v="Yes"/>
    <s v="No"/>
    <s v="0"/>
    <d v="2021-07-13T00:00:00"/>
    <d v="1899-12-30T17:33:02"/>
  </r>
  <r>
    <n v="24"/>
    <s v="210000082682"/>
    <n v="60010500"/>
    <s v="Jitender Mehta"/>
    <x v="2"/>
    <s v="Gurgaon"/>
    <x v="2"/>
    <m/>
    <x v="2"/>
    <s v="Executives"/>
    <s v="E2"/>
    <s v="Yes"/>
    <s v="Yes"/>
    <s v="Yes"/>
    <s v="Yes"/>
    <s v="Yes"/>
    <s v="Yes"/>
    <s v="No"/>
    <s v="0"/>
    <d v="2021-07-14T00:00:00"/>
    <d v="1899-12-30T11:29:35"/>
  </r>
  <r>
    <n v="462"/>
    <s v="210000082655"/>
    <n v="60003655"/>
    <s v="MAYANK KESHAN"/>
    <x v="2"/>
    <s v="Gurgaon"/>
    <x v="2"/>
    <m/>
    <x v="2"/>
    <s v="Executives"/>
    <s v="E3"/>
    <s v="Yes"/>
    <s v="Yes"/>
    <s v="Yes"/>
    <s v="Yes"/>
    <s v="Yes"/>
    <s v="Yes"/>
    <s v="No"/>
    <s v="0"/>
    <d v="2021-07-14T00:00:00"/>
    <d v="1899-12-30T10:46:10"/>
  </r>
  <r>
    <n v="463"/>
    <s v="210000082830"/>
    <n v="60000024"/>
    <s v="Anil Kumar"/>
    <x v="2"/>
    <s v="Gurgaon"/>
    <x v="2"/>
    <m/>
    <x v="2"/>
    <s v="Executives"/>
    <s v="E3"/>
    <s v="Yes"/>
    <s v="Yes"/>
    <s v="Yes"/>
    <s v="Yes"/>
    <s v="Yes"/>
    <s v="Yes"/>
    <s v="No"/>
    <s v="0"/>
    <d v="2021-07-14T00:00:00"/>
    <d v="1899-12-30T15:54:34"/>
  </r>
  <r>
    <n v="464"/>
    <s v="210000082611"/>
    <n v="60000290"/>
    <s v="Jagdish Prasad"/>
    <x v="2"/>
    <s v="Gurgaon"/>
    <x v="2"/>
    <m/>
    <x v="2"/>
    <s v="Executives"/>
    <s v="E3"/>
    <s v="Yes"/>
    <s v="Yes"/>
    <s v="Yes"/>
    <s v="Yes"/>
    <s v="Yes"/>
    <s v="Yes"/>
    <s v="No"/>
    <s v="0"/>
    <d v="2021-07-14T00:00:00"/>
    <d v="1899-12-30T09:34:35"/>
  </r>
  <r>
    <n v="708"/>
    <s v="210000082944"/>
    <n v="60002997"/>
    <s v="Mukesh Bhakar"/>
    <x v="2"/>
    <s v="Gurgaon"/>
    <x v="2"/>
    <m/>
    <x v="2"/>
    <s v="Executives"/>
    <s v="E4"/>
    <s v="Yes"/>
    <s v="Yes"/>
    <s v="Yes"/>
    <s v="Yes"/>
    <s v="Yes"/>
    <s v="Yes"/>
    <s v="No"/>
    <s v="0"/>
    <d v="2021-07-14T00:00:00"/>
    <d v="1899-12-30T20:03:07"/>
  </r>
  <r>
    <n v="1093"/>
    <s v="210000082749"/>
    <n v="60051312"/>
    <s v="Debasis Sahoo"/>
    <x v="2"/>
    <s v="Gurgaon"/>
    <x v="2"/>
    <m/>
    <x v="2"/>
    <s v="Executives"/>
    <s v="E5"/>
    <s v="Yes"/>
    <s v="Yes"/>
    <s v="Yes"/>
    <s v="Yes"/>
    <s v="Yes"/>
    <s v="Yes"/>
    <s v="No"/>
    <s v="0"/>
    <d v="2021-07-14T00:00:00"/>
    <d v="1899-12-30T13:38:25"/>
  </r>
  <r>
    <n v="1950"/>
    <s v="210000082718"/>
    <n v="60000831"/>
    <s v="Sudip Nag"/>
    <x v="2"/>
    <s v="Gurgaon"/>
    <x v="2"/>
    <m/>
    <x v="2"/>
    <s v="Executives"/>
    <s v="E7"/>
    <s v="Yes"/>
    <s v="Yes"/>
    <s v="Yes"/>
    <s v="Yes"/>
    <s v="Yes"/>
    <s v="Yes"/>
    <s v="No"/>
    <s v="0"/>
    <d v="2021-07-14T00:00:00"/>
    <d v="1899-12-30T12:24:59"/>
  </r>
  <r>
    <n v="2332"/>
    <s v="210000082640"/>
    <n v="60000892"/>
    <s v="Tapan Dash"/>
    <x v="2"/>
    <s v="Gurgaon"/>
    <x v="2"/>
    <m/>
    <x v="2"/>
    <s v="Executives"/>
    <s v="E8"/>
    <s v="Yes"/>
    <s v="Yes"/>
    <s v="Yes"/>
    <s v="Yes"/>
    <s v="Yes"/>
    <s v="Yes"/>
    <s v="No"/>
    <s v="0"/>
    <d v="2021-07-14T00:00:00"/>
    <d v="1899-12-30T11:14:20"/>
  </r>
  <r>
    <n v="2333"/>
    <s v="210000082674"/>
    <n v="60000543"/>
    <s v="Kailash  Kumar Gupta"/>
    <x v="2"/>
    <s v="Gurgaon"/>
    <x v="2"/>
    <m/>
    <x v="2"/>
    <s v="Executives"/>
    <s v="E8"/>
    <s v="Yes"/>
    <s v="Yes"/>
    <s v="Yes"/>
    <s v="Yes"/>
    <s v="Yes"/>
    <s v="Yes"/>
    <s v="No"/>
    <s v="0"/>
    <d v="2021-07-14T00:00:00"/>
    <d v="1899-12-30T11:32:44"/>
  </r>
  <r>
    <n v="2334"/>
    <s v="210000082822"/>
    <n v="60000609"/>
    <s v="Naresh Kumar"/>
    <x v="2"/>
    <s v="Gurgaon"/>
    <x v="2"/>
    <m/>
    <x v="2"/>
    <s v="Executives"/>
    <s v="E8"/>
    <s v="Yes"/>
    <s v="Yes"/>
    <s v="Yes"/>
    <s v="Yes"/>
    <s v="Yes"/>
    <s v="Yes"/>
    <s v="No"/>
    <s v="0"/>
    <d v="2021-07-14T00:00:00"/>
    <d v="1899-12-30T15:07:13"/>
  </r>
  <r>
    <n v="4393"/>
    <s v="210000082792"/>
    <n v="60011436"/>
    <s v="Jitendra Ram"/>
    <x v="2"/>
    <s v="Gurgaon"/>
    <x v="2"/>
    <m/>
    <x v="2"/>
    <s v="Workmen"/>
    <s v="W1"/>
    <s v="Yes"/>
    <s v="Yes"/>
    <s v="Yes"/>
    <s v="Yes"/>
    <s v="Yes"/>
    <s v="Yes"/>
    <s v="No"/>
    <s v="0"/>
    <d v="2021-07-14T00:00:00"/>
    <d v="1899-12-30T14:43:25"/>
  </r>
  <r>
    <n v="4394"/>
    <s v="210000082844"/>
    <n v="60011446"/>
    <s v="Pankaj Paswan"/>
    <x v="2"/>
    <s v="Gurgaon"/>
    <x v="2"/>
    <m/>
    <x v="2"/>
    <s v="Workmen"/>
    <s v="W1"/>
    <s v="Yes"/>
    <s v="Yes"/>
    <s v="Yes"/>
    <s v="Yes"/>
    <s v="Yes"/>
    <s v="Yes"/>
    <s v="No"/>
    <s v="0"/>
    <d v="2021-07-14T00:00:00"/>
    <d v="1899-12-30T15:40:47"/>
  </r>
  <r>
    <n v="4830"/>
    <s v="210000082656"/>
    <n v="60000796"/>
    <s v="Chain Singh"/>
    <x v="2"/>
    <s v="Gurgaon"/>
    <x v="2"/>
    <m/>
    <x v="2"/>
    <s v="Workmen"/>
    <s v="W5"/>
    <s v="Yes"/>
    <s v="Yes"/>
    <s v="Yes"/>
    <s v="Yes"/>
    <s v="Yes"/>
    <s v="Yes"/>
    <s v="No"/>
    <s v="0"/>
    <d v="2021-07-14T00:00:00"/>
    <d v="1899-12-30T10:49:47"/>
  </r>
  <r>
    <n v="4833"/>
    <s v="210000082745"/>
    <n v="60017052"/>
    <s v="Md Samsuddin"/>
    <x v="2"/>
    <s v="Gurgaon"/>
    <x v="2"/>
    <m/>
    <x v="2"/>
    <s v="Workmen"/>
    <s v="W5"/>
    <s v="Yes"/>
    <s v="Yes"/>
    <s v="Yes"/>
    <s v="Yes"/>
    <s v="Yes"/>
    <s v="Yes"/>
    <s v="No"/>
    <s v="0"/>
    <d v="2021-07-14T00:00:00"/>
    <d v="1899-12-30T12:54:54"/>
  </r>
  <r>
    <n v="5835"/>
    <s v="210000082793"/>
    <n v="60000500"/>
    <s v="Krishna Nand Kandpal"/>
    <x v="2"/>
    <s v="Gurgaon"/>
    <x v="2"/>
    <m/>
    <x v="2"/>
    <s v="Workmen"/>
    <s v="W9"/>
    <s v="Yes"/>
    <s v="Yes"/>
    <s v="Yes"/>
    <s v="Yes"/>
    <s v="Yes"/>
    <s v="Yes"/>
    <s v="No"/>
    <s v="0"/>
    <d v="2021-07-14T00:00:00"/>
    <d v="1899-12-30T14:46:27"/>
  </r>
  <r>
    <n v="5519"/>
    <s v="210000082917"/>
    <n v="60041527"/>
    <s v="Basant Kumar Maharana"/>
    <x v="6"/>
    <s v="Patna"/>
    <x v="10"/>
    <m/>
    <x v="8"/>
    <s v="Workmen"/>
    <s v="W6"/>
    <s v="Yes"/>
    <s v="Yes"/>
    <s v="Yes"/>
    <s v="Yes"/>
    <s v="Yes"/>
    <s v="Yes"/>
    <s v="No"/>
    <s v="0"/>
    <d v="2021-07-14T00:00:00"/>
    <d v="1899-12-30T17:34:50"/>
  </r>
  <r>
    <n v="465"/>
    <s v="210000082679"/>
    <n v="60065319"/>
    <s v="Deepak Sharma"/>
    <x v="8"/>
    <s v="Kolkata"/>
    <x v="22"/>
    <m/>
    <x v="12"/>
    <s v="Executives"/>
    <s v="E3"/>
    <s v="Yes"/>
    <s v="Yes"/>
    <s v="Yes"/>
    <s v="Yes"/>
    <s v="Yes"/>
    <s v="Yes"/>
    <s v="No"/>
    <s v="0"/>
    <d v="2021-07-14T00:00:00"/>
    <d v="1899-12-30T11:40:50"/>
  </r>
  <r>
    <n v="707"/>
    <s v="210000082613"/>
    <n v="60003100"/>
    <s v="ARSHIA SHARMA"/>
    <x v="8"/>
    <s v="Kolkata"/>
    <x v="22"/>
    <m/>
    <x v="12"/>
    <s v="Executives"/>
    <s v="E4"/>
    <s v="Yes"/>
    <s v="Yes"/>
    <s v="Yes"/>
    <s v="Yes"/>
    <s v="Yes"/>
    <s v="Yes"/>
    <s v="No"/>
    <s v="0"/>
    <d v="2021-07-14T00:00:00"/>
    <d v="1899-12-30T09:36:06"/>
  </r>
  <r>
    <n v="1092"/>
    <s v="210000082874"/>
    <n v="60001936"/>
    <s v="Rudra Kumar Singh"/>
    <x v="8"/>
    <s v="Kolkata"/>
    <x v="22"/>
    <m/>
    <x v="12"/>
    <s v="Executives"/>
    <s v="E5"/>
    <s v="Yes"/>
    <s v="Yes"/>
    <s v="Yes"/>
    <s v="Yes"/>
    <s v="Yes"/>
    <s v="Yes"/>
    <s v="No"/>
    <s v="0"/>
    <d v="2021-07-14T00:00:00"/>
    <d v="1899-12-30T16:53:58"/>
  </r>
  <r>
    <n v="1427"/>
    <s v="210000082883"/>
    <n v="60040121"/>
    <s v="Arup Mishra"/>
    <x v="8"/>
    <s v="Kolkata"/>
    <x v="22"/>
    <m/>
    <x v="12"/>
    <s v="Executives"/>
    <s v="E6"/>
    <s v="Yes"/>
    <s v="Yes"/>
    <s v="Yes"/>
    <s v="Yes"/>
    <s v="Yes"/>
    <s v="Yes"/>
    <s v="No"/>
    <s v="0"/>
    <d v="2021-07-14T00:00:00"/>
    <d v="1899-12-30T17:07:30"/>
  </r>
  <r>
    <n v="1428"/>
    <s v="210000082875"/>
    <n v="60001710"/>
    <s v="Amal Kumar Bharti"/>
    <x v="8"/>
    <s v="Kolkata"/>
    <x v="22"/>
    <m/>
    <x v="12"/>
    <s v="Executives"/>
    <s v="E6"/>
    <s v="Yes"/>
    <s v="Yes"/>
    <s v="Yes"/>
    <s v="Yes"/>
    <s v="Yes"/>
    <s v="Yes"/>
    <s v="No"/>
    <s v="0"/>
    <d v="2021-07-14T00:00:00"/>
    <d v="1899-12-30T16:55:09"/>
  </r>
  <r>
    <n v="2601"/>
    <s v="210000082766"/>
    <n v="60065340"/>
    <s v="Pramod Kumar"/>
    <x v="8"/>
    <s v="Kolkata"/>
    <x v="112"/>
    <m/>
    <x v="12"/>
    <s v="Supervisors"/>
    <s v="S1"/>
    <s v="Yes"/>
    <s v="Yes"/>
    <s v="Yes"/>
    <s v="Yes"/>
    <s v="Yes"/>
    <s v="Yes"/>
    <s v="No"/>
    <s v="0"/>
    <d v="2021-07-14T00:00:00"/>
    <d v="1899-12-30T12:50:22"/>
  </r>
  <r>
    <n v="3026"/>
    <s v="210000082964"/>
    <n v="60065311"/>
    <s v="Dolly Kumari"/>
    <x v="8"/>
    <s v="Kolkata"/>
    <x v="22"/>
    <m/>
    <x v="12"/>
    <s v="Supervisors"/>
    <s v="S2"/>
    <s v="Yes"/>
    <s v="Yes"/>
    <s v="Yes"/>
    <s v="Yes"/>
    <s v="Yes"/>
    <s v="Yes"/>
    <s v="No"/>
    <s v="0"/>
    <d v="2021-07-14T00:00:00"/>
    <d v="1899-12-30T20:53:47"/>
  </r>
  <r>
    <n v="22"/>
    <s v="210000082726"/>
    <n v="60051452"/>
    <s v="Vipul Anand"/>
    <x v="9"/>
    <s v="Shillong"/>
    <x v="101"/>
    <m/>
    <x v="20"/>
    <s v="Executives"/>
    <s v="E2"/>
    <s v="Yes"/>
    <s v="Yes"/>
    <s v="Yes"/>
    <s v="Yes"/>
    <s v="Yes"/>
    <s v="Yes"/>
    <s v="No"/>
    <s v="0"/>
    <d v="2021-07-14T00:00:00"/>
    <d v="1899-12-30T12:26:36"/>
  </r>
  <r>
    <n v="1094"/>
    <s v="210000082727"/>
    <n v="60050263"/>
    <s v="Y D Singh"/>
    <x v="9"/>
    <s v="Shillong"/>
    <x v="101"/>
    <m/>
    <x v="20"/>
    <s v="Executives"/>
    <s v="E5"/>
    <s v="Yes"/>
    <s v="Yes"/>
    <s v="Yes"/>
    <s v="Yes"/>
    <s v="Yes"/>
    <s v="Yes"/>
    <s v="No"/>
    <s v="0"/>
    <d v="2021-07-14T00:00:00"/>
    <d v="1899-12-30T12:28:38"/>
  </r>
  <r>
    <n v="5520"/>
    <s v="210000082939"/>
    <n v="60051294"/>
    <s v="Pranjal Pratim Kotoky"/>
    <x v="9"/>
    <s v="Shillong"/>
    <x v="92"/>
    <m/>
    <x v="23"/>
    <s v="Workmen"/>
    <s v="W6"/>
    <s v="Yes"/>
    <s v="Yes"/>
    <s v="Yes"/>
    <s v="Yes"/>
    <s v="Yes"/>
    <s v="Yes"/>
    <s v="No"/>
    <s v="0"/>
    <d v="2021-07-14T00:00:00"/>
    <d v="1899-12-30T20:57:18"/>
  </r>
  <r>
    <n v="1945"/>
    <s v="210000082729"/>
    <n v="60001239"/>
    <s v="Shive Poojan Kushwaha"/>
    <x v="3"/>
    <s v="Faridabad"/>
    <x v="113"/>
    <m/>
    <x v="15"/>
    <s v="Executives"/>
    <s v="E7"/>
    <s v="Yes"/>
    <s v="Yes"/>
    <s v="Yes"/>
    <s v="Yes"/>
    <s v="Yes"/>
    <s v="Yes"/>
    <s v="No"/>
    <s v="0"/>
    <d v="2021-07-14T00:00:00"/>
    <d v="1899-12-30T12:33:48"/>
  </r>
  <r>
    <n v="1949"/>
    <s v="210000082676"/>
    <n v="60040758"/>
    <s v="Sanjay Mittal"/>
    <x v="3"/>
    <s v="Faridabad"/>
    <x v="114"/>
    <m/>
    <x v="15"/>
    <s v="Executives"/>
    <s v="E7"/>
    <s v="Yes"/>
    <s v="Yes"/>
    <s v="Yes"/>
    <s v="Yes"/>
    <s v="Yes"/>
    <s v="Yes"/>
    <s v="No"/>
    <s v="0"/>
    <d v="2021-07-14T00:00:00"/>
    <d v="1899-12-30T11:37:14"/>
  </r>
  <r>
    <n v="4828"/>
    <s v="210000082677"/>
    <n v="60016623"/>
    <s v="Rajesh Kumar"/>
    <x v="3"/>
    <s v="Faridabad"/>
    <x v="115"/>
    <m/>
    <x v="2"/>
    <s v="Workmen"/>
    <s v="W5"/>
    <s v="Yes"/>
    <s v="Yes"/>
    <s v="Yes"/>
    <s v="Yes"/>
    <s v="Yes"/>
    <s v="Yes"/>
    <s v="No"/>
    <s v="0"/>
    <d v="2021-07-14T00:00:00"/>
    <d v="1899-12-30T11:38:11"/>
  </r>
  <r>
    <n v="4829"/>
    <s v="210000082619"/>
    <n v="60011336"/>
    <s v="Prahalad Sharma"/>
    <x v="3"/>
    <s v="Faridabad"/>
    <x v="114"/>
    <m/>
    <x v="15"/>
    <s v="Workmen"/>
    <s v="W5"/>
    <s v="Yes"/>
    <s v="Yes"/>
    <s v="Yes"/>
    <s v="Yes"/>
    <s v="Yes"/>
    <s v="Yes"/>
    <s v="No"/>
    <s v="0"/>
    <d v="2021-07-14T00:00:00"/>
    <d v="1899-12-30T10:08:38"/>
  </r>
  <r>
    <n v="4832"/>
    <s v="210000082714"/>
    <n v="60011300"/>
    <s v="Sunil Kumar"/>
    <x v="3"/>
    <s v="Faridabad"/>
    <x v="115"/>
    <m/>
    <x v="2"/>
    <s v="Workmen"/>
    <s v="W5"/>
    <s v="Yes"/>
    <s v="Yes"/>
    <s v="Yes"/>
    <s v="Yes"/>
    <s v="Yes"/>
    <s v="Yes"/>
    <s v="No"/>
    <s v="0"/>
    <d v="2021-07-14T00:00:00"/>
    <d v="1899-12-30T12:12:56"/>
  </r>
  <r>
    <n v="5521"/>
    <s v="210000082675"/>
    <n v="60016668"/>
    <s v="Harikishan ."/>
    <x v="3"/>
    <s v="Faridabad"/>
    <x v="115"/>
    <m/>
    <x v="2"/>
    <s v="Workmen"/>
    <s v="W6"/>
    <s v="Yes"/>
    <s v="Yes"/>
    <s v="Yes"/>
    <s v="Yes"/>
    <s v="Yes"/>
    <s v="Yes"/>
    <s v="No"/>
    <s v="0"/>
    <d v="2021-07-14T00:00:00"/>
    <d v="1899-12-30T11:36:05"/>
  </r>
  <r>
    <n v="23"/>
    <s v="210000082915"/>
    <n v="60011130"/>
    <s v="Ramesh Ch Pathak"/>
    <x v="7"/>
    <s v="Jammu"/>
    <x v="116"/>
    <m/>
    <x v="24"/>
    <s v="Executives"/>
    <s v="E2"/>
    <s v="Yes"/>
    <s v="Yes"/>
    <s v="Yes"/>
    <s v="Yes"/>
    <s v="Yes"/>
    <s v="Yes"/>
    <s v="No"/>
    <s v="0"/>
    <d v="2021-07-14T00:00:00"/>
    <d v="1899-12-30T17:31:31"/>
  </r>
  <r>
    <n v="1426"/>
    <s v="210000082941"/>
    <n v="60002288"/>
    <s v="Bikram Singh Kalsi"/>
    <x v="7"/>
    <s v="Jammu"/>
    <x v="34"/>
    <m/>
    <x v="9"/>
    <s v="Executives"/>
    <s v="E6"/>
    <s v="Yes"/>
    <s v="Yes"/>
    <s v="Yes"/>
    <s v="Yes"/>
    <s v="Yes"/>
    <s v="Yes"/>
    <s v="No"/>
    <s v="0"/>
    <d v="2021-07-14T00:00:00"/>
    <d v="1899-12-30T18:41:31"/>
  </r>
  <r>
    <n v="1947"/>
    <s v="210000082867"/>
    <n v="60001257"/>
    <s v="Tajinder Pal Singh"/>
    <x v="7"/>
    <s v="Jammu"/>
    <x v="34"/>
    <m/>
    <x v="9"/>
    <s v="Executives"/>
    <s v="E7"/>
    <s v="Yes"/>
    <s v="Yes"/>
    <s v="Yes"/>
    <s v="Yes"/>
    <s v="Yes"/>
    <s v="Yes"/>
    <s v="No"/>
    <s v="0"/>
    <d v="2021-07-14T00:00:00"/>
    <d v="1899-12-30T16:21:02"/>
  </r>
  <r>
    <n v="2330"/>
    <s v="210000082863"/>
    <n v="60000793"/>
    <s v="Shah Mohd Dar"/>
    <x v="7"/>
    <s v="Jammu"/>
    <x v="12"/>
    <m/>
    <x v="9"/>
    <s v="Executives"/>
    <s v="E8"/>
    <s v="Yes"/>
    <s v="Yes"/>
    <s v="Yes"/>
    <s v="Yes"/>
    <s v="Yes"/>
    <s v="Yes"/>
    <s v="No"/>
    <s v="0"/>
    <d v="2021-07-14T00:00:00"/>
    <d v="1899-12-30T16:15:21"/>
  </r>
  <r>
    <n v="4098"/>
    <s v="210000082720"/>
    <n v="60016349"/>
    <s v="Mohd Iqbal Wani"/>
    <x v="7"/>
    <s v="Jammu"/>
    <x v="34"/>
    <m/>
    <x v="9"/>
    <s v="Supervisors"/>
    <s v="SSG"/>
    <s v="Yes"/>
    <s v="Yes"/>
    <s v="Yes"/>
    <s v="Yes"/>
    <s v="Yes"/>
    <s v="Yes"/>
    <s v="No"/>
    <s v="0"/>
    <d v="2021-07-14T00:00:00"/>
    <d v="1899-12-30T12:27:05"/>
  </r>
  <r>
    <n v="4634"/>
    <s v="210000082866"/>
    <n v="60016643"/>
    <s v="Jalal-Ud-Din Pandow"/>
    <x v="7"/>
    <s v="Jammu"/>
    <x v="12"/>
    <m/>
    <x v="9"/>
    <s v="Workmen"/>
    <s v="W4"/>
    <s v="Yes"/>
    <s v="Yes"/>
    <s v="Yes"/>
    <s v="Yes"/>
    <s v="Yes"/>
    <s v="Yes"/>
    <s v="No"/>
    <s v="0"/>
    <d v="2021-07-14T00:00:00"/>
    <d v="1899-12-30T16:20:24"/>
  </r>
  <r>
    <n v="5793"/>
    <s v="210000082821"/>
    <n v="60016312"/>
    <s v="Mohd Amin Padder"/>
    <x v="7"/>
    <s v="Jammu"/>
    <x v="12"/>
    <m/>
    <x v="9"/>
    <s v="Workmen"/>
    <s v="W8"/>
    <s v="Yes"/>
    <s v="Yes"/>
    <s v="Yes"/>
    <s v="Yes"/>
    <s v="Yes"/>
    <s v="Yes"/>
    <s v="No"/>
    <s v="0"/>
    <d v="2021-07-14T00:00:00"/>
    <d v="1899-12-30T14:54:06"/>
  </r>
  <r>
    <n v="461"/>
    <s v="210000082606"/>
    <n v="60003502"/>
    <s v="Aakash Kumar Tiwari"/>
    <x v="4"/>
    <s v="Lucknow"/>
    <x v="37"/>
    <m/>
    <x v="4"/>
    <s v="Executives"/>
    <s v="E3"/>
    <s v="Yes"/>
    <s v="Yes"/>
    <s v="Yes"/>
    <s v="Yes"/>
    <s v="Yes"/>
    <s v="Yes"/>
    <s v="No"/>
    <s v="0"/>
    <d v="2021-07-14T00:00:00"/>
    <d v="1899-12-30T10:03:02"/>
  </r>
  <r>
    <n v="705"/>
    <s v="210000082633"/>
    <n v="60010358"/>
    <s v="CB Dixit"/>
    <x v="4"/>
    <s v="Lucknow"/>
    <x v="37"/>
    <m/>
    <x v="4"/>
    <s v="Executives"/>
    <s v="E4"/>
    <s v="Yes"/>
    <s v="Yes"/>
    <s v="Yes"/>
    <s v="Yes"/>
    <s v="Yes"/>
    <s v="Yes"/>
    <s v="No"/>
    <s v="0"/>
    <d v="2021-07-14T00:00:00"/>
    <d v="1899-12-30T10:18:43"/>
  </r>
  <r>
    <n v="1946"/>
    <s v="210000082716"/>
    <n v="60041413"/>
    <s v="Rajesh Chandra Rai"/>
    <x v="4"/>
    <s v="Lucknow"/>
    <x v="37"/>
    <m/>
    <x v="4"/>
    <s v="Executives"/>
    <s v="E7"/>
    <s v="Yes"/>
    <s v="Yes"/>
    <s v="Yes"/>
    <s v="Yes"/>
    <s v="Yes"/>
    <s v="Yes"/>
    <s v="No"/>
    <s v="0"/>
    <d v="2021-07-14T00:00:00"/>
    <d v="1899-12-30T12:23:27"/>
  </r>
  <r>
    <n v="1951"/>
    <s v="210000082651"/>
    <n v="60015079"/>
    <s v="P B Singh"/>
    <x v="4"/>
    <s v="Lucknow"/>
    <x v="37"/>
    <m/>
    <x v="4"/>
    <s v="Executives"/>
    <s v="E7"/>
    <s v="Yes"/>
    <s v="Yes"/>
    <s v="Yes"/>
    <s v="Yes"/>
    <s v="Yes"/>
    <s v="Yes"/>
    <s v="No"/>
    <s v="0"/>
    <d v="2021-07-14T00:00:00"/>
    <d v="1899-12-30T10:31:40"/>
  </r>
  <r>
    <n v="3024"/>
    <s v="210000082596"/>
    <n v="60010706"/>
    <s v="Shiv Ram"/>
    <x v="4"/>
    <s v="Lucknow"/>
    <x v="44"/>
    <m/>
    <x v="4"/>
    <s v="Supervisors"/>
    <s v="S2"/>
    <s v="Yes"/>
    <s v="Yes"/>
    <s v="Yes"/>
    <s v="Yes"/>
    <s v="Yes"/>
    <s v="Yes"/>
    <s v="No"/>
    <s v="0"/>
    <d v="2021-07-14T00:00:00"/>
    <d v="1899-12-30T09:29:27"/>
  </r>
  <r>
    <n v="3534"/>
    <s v="210000082623"/>
    <n v="60011522"/>
    <s v="Deepak Singh"/>
    <x v="4"/>
    <s v="Lucknow"/>
    <x v="44"/>
    <m/>
    <x v="4"/>
    <s v="Supervisors"/>
    <s v="S4"/>
    <s v="Yes"/>
    <s v="Yes"/>
    <s v="Yes"/>
    <s v="Yes"/>
    <s v="Yes"/>
    <s v="Yes"/>
    <s v="No"/>
    <s v="0"/>
    <d v="2021-07-14T00:00:00"/>
    <d v="1899-12-30T09:50:15"/>
  </r>
  <r>
    <n v="4099"/>
    <s v="210000082615"/>
    <n v="60010501"/>
    <s v="N P Singh"/>
    <x v="4"/>
    <s v="Lucknow"/>
    <x v="44"/>
    <m/>
    <x v="4"/>
    <s v="Supervisors"/>
    <s v="SSG"/>
    <s v="Yes"/>
    <s v="Yes"/>
    <s v="Yes"/>
    <s v="Yes"/>
    <s v="Yes"/>
    <s v="Yes"/>
    <s v="No"/>
    <s v="0"/>
    <d v="2021-07-14T00:00:00"/>
    <d v="1899-12-30T09:47:16"/>
  </r>
  <r>
    <n v="4635"/>
    <s v="210000082688"/>
    <n v="60011649"/>
    <s v="Prem Prakash"/>
    <x v="4"/>
    <s v="Lucknow"/>
    <x v="5"/>
    <m/>
    <x v="4"/>
    <s v="Workmen"/>
    <s v="W4"/>
    <s v="Yes"/>
    <s v="Yes"/>
    <s v="Yes"/>
    <s v="Yes"/>
    <s v="Yes"/>
    <s v="Yes"/>
    <s v="No"/>
    <s v="0"/>
    <d v="2021-07-14T00:00:00"/>
    <d v="1899-12-30T12:04:26"/>
  </r>
  <r>
    <n v="4831"/>
    <s v="210000082685"/>
    <n v="60011213"/>
    <s v="Basant Kumar Verma"/>
    <x v="4"/>
    <s v="Lucknow"/>
    <x v="5"/>
    <m/>
    <x v="4"/>
    <s v="Workmen"/>
    <s v="W5"/>
    <s v="Yes"/>
    <s v="Yes"/>
    <s v="Yes"/>
    <s v="Yes"/>
    <s v="Yes"/>
    <s v="Yes"/>
    <s v="No"/>
    <s v="0"/>
    <d v="2021-07-14T00:00:00"/>
    <d v="1899-12-30T11:49:49"/>
  </r>
  <r>
    <n v="5834"/>
    <s v="210000082589"/>
    <n v="60010609"/>
    <s v="N J Varghese"/>
    <x v="4"/>
    <s v="Lucknow"/>
    <x v="44"/>
    <m/>
    <x v="4"/>
    <s v="Workmen"/>
    <s v="W9"/>
    <s v="Yes"/>
    <s v="Yes"/>
    <s v="Yes"/>
    <s v="Yes"/>
    <s v="Yes"/>
    <s v="Yes"/>
    <s v="No"/>
    <s v="0"/>
    <d v="2021-07-14T00:00:00"/>
    <d v="1899-12-30T09:32:26"/>
  </r>
  <r>
    <n v="3025"/>
    <s v="210000082662"/>
    <n v="60065214"/>
    <s v="Sanjeev Kumar"/>
    <x v="11"/>
    <s v="Bhubaneswar"/>
    <x v="64"/>
    <m/>
    <x v="21"/>
    <s v="Supervisors"/>
    <s v="S2"/>
    <s v="Yes"/>
    <s v="Yes"/>
    <s v="Yes"/>
    <s v="Yes"/>
    <s v="Yes"/>
    <s v="Yes"/>
    <s v="No"/>
    <s v="0"/>
    <d v="2021-07-14T00:00:00"/>
    <d v="1899-12-30T11:08:42"/>
  </r>
  <r>
    <n v="706"/>
    <s v="210000082780"/>
    <n v="60003253"/>
    <s v="Balla Deepthi"/>
    <x v="0"/>
    <s v="Secunderabad"/>
    <x v="48"/>
    <m/>
    <x v="0"/>
    <s v="Executives"/>
    <s v="E4"/>
    <s v="Yes"/>
    <s v="Yes"/>
    <s v="Yes"/>
    <s v="Yes"/>
    <s v="Yes"/>
    <s v="Yes"/>
    <s v="No"/>
    <s v="0"/>
    <d v="2021-07-14T00:00:00"/>
    <d v="1899-12-30T14:46:10"/>
  </r>
  <r>
    <n v="1425"/>
    <s v="210000082576"/>
    <n v="60001971"/>
    <s v="Devarapalli Pradeep"/>
    <x v="0"/>
    <s v="Secunderabad"/>
    <x v="48"/>
    <m/>
    <x v="0"/>
    <s v="Executives"/>
    <s v="E6"/>
    <s v="Yes"/>
    <s v="Yes"/>
    <s v="Yes"/>
    <s v="Yes"/>
    <s v="Yes"/>
    <s v="Yes"/>
    <s v="No"/>
    <s v="0"/>
    <d v="2021-07-14T00:00:00"/>
    <d v="1899-12-30T07:12:40"/>
  </r>
  <r>
    <n v="1948"/>
    <s v="210000082869"/>
    <n v="60031102"/>
    <s v="Y L N V Prasad"/>
    <x v="0"/>
    <s v="Secunderabad"/>
    <x v="0"/>
    <m/>
    <x v="0"/>
    <s v="Executives"/>
    <s v="E7"/>
    <s v="Yes"/>
    <s v="Yes"/>
    <s v="Yes"/>
    <s v="Yes"/>
    <s v="Yes"/>
    <s v="Yes"/>
    <s v="No"/>
    <s v="0"/>
    <d v="2021-07-14T00:00:00"/>
    <d v="1899-12-30T16:26:51"/>
  </r>
  <r>
    <n v="2331"/>
    <s v="210000082625"/>
    <n v="60000852"/>
    <s v="S M V Nanaji"/>
    <x v="0"/>
    <s v="Secunderabad"/>
    <x v="48"/>
    <m/>
    <x v="0"/>
    <s v="Executives"/>
    <s v="E8"/>
    <s v="Yes"/>
    <s v="Yes"/>
    <s v="Yes"/>
    <s v="Yes"/>
    <s v="Yes"/>
    <s v="Yes"/>
    <s v="No"/>
    <s v="0"/>
    <d v="2021-07-14T00:00:00"/>
    <d v="1899-12-30T10:16:54"/>
  </r>
  <r>
    <n v="4100"/>
    <s v="210000082897"/>
    <n v="60030427"/>
    <s v="M V S Sharma"/>
    <x v="0"/>
    <s v="Secunderabad"/>
    <x v="117"/>
    <m/>
    <x v="5"/>
    <s v="Supervisors"/>
    <s v="SSG"/>
    <s v="Yes"/>
    <s v="Yes"/>
    <s v="Yes"/>
    <s v="Yes"/>
    <s v="Yes"/>
    <s v="Yes"/>
    <s v="No"/>
    <s v="0"/>
    <d v="2021-07-14T00:00:00"/>
    <d v="1899-12-30T17:54:05"/>
  </r>
  <r>
    <n v="4101"/>
    <s v="210000082900"/>
    <n v="60030420"/>
    <s v="G K D V Prasada Rao"/>
    <x v="0"/>
    <s v="Secunderabad"/>
    <x v="117"/>
    <m/>
    <x v="5"/>
    <s v="Supervisors"/>
    <s v="SSG"/>
    <s v="Yes"/>
    <s v="Yes"/>
    <s v="Yes"/>
    <s v="Yes"/>
    <s v="Yes"/>
    <s v="Yes"/>
    <s v="No"/>
    <s v="0"/>
    <d v="2021-07-14T00:00:00"/>
    <d v="1899-12-30T18:02:57"/>
  </r>
  <r>
    <n v="2335"/>
    <s v="210000082819"/>
    <n v="60030716"/>
    <s v="Gopi C"/>
    <x v="10"/>
    <s v="Bangalore"/>
    <x v="50"/>
    <m/>
    <x v="6"/>
    <s v="Executives"/>
    <s v="E8"/>
    <s v="Yes"/>
    <s v="Yes"/>
    <s v="Yes"/>
    <s v="Yes"/>
    <s v="Yes"/>
    <s v="Yes"/>
    <s v="No"/>
    <s v="0"/>
    <d v="2021-07-14T00:00:00"/>
    <d v="1899-12-30T16:24:01"/>
  </r>
  <r>
    <n v="3536"/>
    <s v="210000082871"/>
    <n v="60010511"/>
    <s v="Pillai R S"/>
    <x v="10"/>
    <s v="Bangalore"/>
    <x v="118"/>
    <m/>
    <x v="16"/>
    <s v="Supervisors"/>
    <s v="S4"/>
    <s v="Yes"/>
    <s v="Yes"/>
    <s v="Yes"/>
    <s v="Yes"/>
    <s v="Yes"/>
    <s v="Yes"/>
    <s v="No"/>
    <s v="0"/>
    <d v="2021-07-14T00:00:00"/>
    <d v="1899-12-30T16:37:05"/>
  </r>
  <r>
    <n v="5908"/>
    <s v="210000082891"/>
    <n v="60030989"/>
    <s v="Nishath Kumar M S"/>
    <x v="10"/>
    <s v="Bangalore"/>
    <x v="119"/>
    <m/>
    <x v="6"/>
    <s v="Workmen"/>
    <s v="WSG"/>
    <s v="Yes"/>
    <s v="Yes"/>
    <s v="Yes"/>
    <s v="Yes"/>
    <s v="Yes"/>
    <s v="Yes"/>
    <s v="No"/>
    <s v="0"/>
    <d v="2021-07-14T00:00:00"/>
    <d v="1899-12-30T16:44:41"/>
  </r>
  <r>
    <n v="2599"/>
    <s v="210000082835"/>
    <n v="60070457"/>
    <s v="SANKET LEDE"/>
    <x v="5"/>
    <s v="Vadodara"/>
    <x v="110"/>
    <m/>
    <x v="17"/>
    <s v="Supervisors"/>
    <s v="S1"/>
    <s v="Yes"/>
    <s v="Yes"/>
    <s v="Yes"/>
    <s v="Yes"/>
    <s v="Yes"/>
    <s v="Yes"/>
    <s v="No"/>
    <s v="0"/>
    <d v="2021-07-14T00:00:00"/>
    <d v="1899-12-30T15:24:47"/>
  </r>
  <r>
    <n v="3535"/>
    <s v="210000082836"/>
    <n v="60070112"/>
    <s v="Shaileshkumar Charpot"/>
    <x v="5"/>
    <s v="Vadodara"/>
    <x v="110"/>
    <m/>
    <x v="17"/>
    <s v="Supervisors"/>
    <s v="S4"/>
    <s v="Yes"/>
    <s v="Yes"/>
    <s v="Yes"/>
    <s v="Yes"/>
    <s v="Yes"/>
    <s v="Yes"/>
    <s v="No"/>
    <s v="0"/>
    <d v="2021-07-14T00:00:00"/>
    <d v="1899-12-30T15:24:52"/>
  </r>
  <r>
    <n v="2600"/>
    <s v="210000082862"/>
    <n v="60065463"/>
    <s v="Pravupad Das"/>
    <x v="8"/>
    <s v="Kolkata"/>
    <x v="22"/>
    <m/>
    <x v="12"/>
    <s v="Supervisors"/>
    <s v="S1"/>
    <s v="Yes"/>
    <s v="Yes"/>
    <s v="Yes"/>
    <s v="Yes"/>
    <s v="Yes"/>
    <s v="Yes"/>
    <s v="No"/>
    <s v="0"/>
    <d v="2021-07-14T00:00:00"/>
    <d v="1899-12-30T16:10:59"/>
  </r>
  <r>
    <n v="29"/>
    <s v="210000083144"/>
    <n v="60000703"/>
    <s v="Ved Pal Singh"/>
    <x v="2"/>
    <s v="Gurgaon"/>
    <x v="2"/>
    <m/>
    <x v="2"/>
    <s v="Executives"/>
    <s v="E2"/>
    <s v="Yes"/>
    <s v="Yes"/>
    <s v="Yes"/>
    <s v="Yes"/>
    <s v="Yes"/>
    <s v="Yes"/>
    <s v="No"/>
    <s v="0"/>
    <d v="2021-07-15T00:00:00"/>
    <d v="1899-12-30T13:27:58"/>
  </r>
  <r>
    <n v="467"/>
    <s v="210000083020"/>
    <n v="60003677"/>
    <s v="NITIN AGRAWAL"/>
    <x v="2"/>
    <s v="Gurgaon"/>
    <x v="2"/>
    <m/>
    <x v="2"/>
    <s v="Executives"/>
    <s v="E3"/>
    <s v="Yes"/>
    <s v="Yes"/>
    <s v="Yes"/>
    <s v="Yes"/>
    <s v="Yes"/>
    <s v="Yes"/>
    <s v="No"/>
    <s v="0"/>
    <d v="2021-07-15T00:00:00"/>
    <d v="1899-12-30T10:22:12"/>
  </r>
  <r>
    <n v="468"/>
    <s v="210000083255"/>
    <n v="60016795"/>
    <s v="Pardeep Kumar"/>
    <x v="2"/>
    <s v="Gurgaon"/>
    <x v="14"/>
    <m/>
    <x v="2"/>
    <s v="Executives"/>
    <s v="E3"/>
    <s v="Yes"/>
    <s v="Yes"/>
    <s v="Yes"/>
    <s v="Yes"/>
    <s v="Yes"/>
    <s v="Yes"/>
    <s v="No"/>
    <s v="0"/>
    <d v="2021-07-15T00:00:00"/>
    <d v="1899-12-30T16:28:58"/>
  </r>
  <r>
    <n v="709"/>
    <s v="210000083253"/>
    <n v="60003296"/>
    <s v="Rohitesh Kumar"/>
    <x v="2"/>
    <s v="Gurgaon"/>
    <x v="2"/>
    <m/>
    <x v="2"/>
    <s v="Executives"/>
    <s v="E4"/>
    <s v="Yes"/>
    <s v="Yes"/>
    <s v="Yes"/>
    <s v="Yes"/>
    <s v="Yes"/>
    <s v="Yes"/>
    <s v="No"/>
    <s v="0"/>
    <d v="2021-07-15T00:00:00"/>
    <d v="1899-12-30T16:15:54"/>
  </r>
  <r>
    <n v="1430"/>
    <s v="210000083105"/>
    <n v="60002415"/>
    <s v="Rajiv Ranjan"/>
    <x v="2"/>
    <s v="Gurgaon"/>
    <x v="2"/>
    <m/>
    <x v="2"/>
    <s v="Executives"/>
    <s v="E6"/>
    <s v="Yes"/>
    <s v="Yes"/>
    <s v="Yes"/>
    <s v="Yes"/>
    <s v="Yes"/>
    <s v="Yes"/>
    <s v="No"/>
    <s v="0"/>
    <d v="2021-07-15T00:00:00"/>
    <d v="1899-12-30T12:40:23"/>
  </r>
  <r>
    <n v="1432"/>
    <s v="210000083103"/>
    <n v="60001878"/>
    <s v="Sunil Kumar"/>
    <x v="2"/>
    <s v="Gurgaon"/>
    <x v="2"/>
    <m/>
    <x v="2"/>
    <s v="Executives"/>
    <s v="E6"/>
    <s v="Yes"/>
    <s v="Yes"/>
    <s v="Yes"/>
    <s v="Yes"/>
    <s v="Yes"/>
    <s v="Yes"/>
    <s v="No"/>
    <s v="0"/>
    <d v="2021-07-15T00:00:00"/>
    <d v="1899-12-30T12:23:54"/>
  </r>
  <r>
    <n v="1433"/>
    <s v="210000083157"/>
    <n v="60001577"/>
    <s v="Poonam Rani"/>
    <x v="2"/>
    <s v="Gurgaon"/>
    <x v="2"/>
    <m/>
    <x v="2"/>
    <s v="Executives"/>
    <s v="E6"/>
    <s v="Yes"/>
    <s v="Yes"/>
    <s v="Yes"/>
    <s v="Yes"/>
    <s v="Yes"/>
    <s v="Yes"/>
    <s v="No"/>
    <s v="0"/>
    <d v="2021-07-15T00:00:00"/>
    <d v="1899-12-30T14:38:37"/>
  </r>
  <r>
    <n v="1434"/>
    <s v="210000083159"/>
    <n v="60001720"/>
    <s v="Suneel Kumar"/>
    <x v="2"/>
    <s v="Gurgaon"/>
    <x v="2"/>
    <m/>
    <x v="2"/>
    <s v="Executives"/>
    <s v="E6"/>
    <s v="Yes"/>
    <s v="Yes"/>
    <s v="Yes"/>
    <s v="Yes"/>
    <s v="Yes"/>
    <s v="Yes"/>
    <s v="No"/>
    <s v="0"/>
    <d v="2021-07-15T00:00:00"/>
    <d v="1899-12-30T14:55:28"/>
  </r>
  <r>
    <n v="1952"/>
    <s v="210000083218"/>
    <n v="60030175"/>
    <s v="Venkata Hari A"/>
    <x v="2"/>
    <s v="Gurgaon"/>
    <x v="2"/>
    <m/>
    <x v="2"/>
    <s v="Executives"/>
    <s v="E7"/>
    <s v="Yes"/>
    <s v="Yes"/>
    <s v="Yes"/>
    <s v="Yes"/>
    <s v="Yes"/>
    <s v="Yes"/>
    <s v="No"/>
    <s v="0"/>
    <d v="2021-07-15T00:00:00"/>
    <d v="1899-12-30T15:52:41"/>
  </r>
  <r>
    <n v="2339"/>
    <s v="210000083326"/>
    <n v="60000755"/>
    <s v="Sruti Mishra"/>
    <x v="2"/>
    <s v="Gurgaon"/>
    <x v="2"/>
    <m/>
    <x v="2"/>
    <s v="Executives"/>
    <s v="E8"/>
    <s v="Yes"/>
    <s v="Yes"/>
    <s v="Yes"/>
    <s v="Yes"/>
    <s v="Yes"/>
    <s v="Yes"/>
    <s v="No"/>
    <s v="0"/>
    <d v="2021-07-15T00:00:00"/>
    <d v="1899-12-30T18:39:48"/>
  </r>
  <r>
    <n v="3540"/>
    <s v="210000083231"/>
    <n v="60000684"/>
    <s v="Arun Kumar"/>
    <x v="2"/>
    <s v="Gurgaon"/>
    <x v="2"/>
    <m/>
    <x v="2"/>
    <s v="Supervisors"/>
    <s v="S4"/>
    <s v="Yes"/>
    <s v="Yes"/>
    <s v="Yes"/>
    <s v="Yes"/>
    <s v="Yes"/>
    <s v="Yes"/>
    <s v="No"/>
    <s v="0"/>
    <d v="2021-07-15T00:00:00"/>
    <d v="1899-12-30T15:47:49"/>
  </r>
  <r>
    <n v="4446"/>
    <s v="210000082990"/>
    <n v="60041079"/>
    <s v="Puranmasi Prasad"/>
    <x v="2"/>
    <s v="Gurgaon"/>
    <x v="2"/>
    <m/>
    <x v="2"/>
    <s v="Workmen"/>
    <s v="W10"/>
    <s v="Yes"/>
    <s v="Yes"/>
    <s v="Yes"/>
    <s v="Yes"/>
    <s v="Yes"/>
    <s v="Yes"/>
    <s v="No"/>
    <s v="0"/>
    <d v="2021-07-15T00:00:00"/>
    <d v="1899-12-30T10:21:07"/>
  </r>
  <r>
    <n v="2336"/>
    <s v="210000082995"/>
    <n v="60015040"/>
    <s v="Mohammad Quamrul Huda"/>
    <x v="6"/>
    <s v="Patna"/>
    <x v="20"/>
    <m/>
    <x v="11"/>
    <s v="Executives"/>
    <s v="E8"/>
    <s v="Yes"/>
    <s v="Yes"/>
    <s v="Yes"/>
    <s v="Yes"/>
    <s v="Yes"/>
    <s v="Yes"/>
    <s v="No"/>
    <s v="0"/>
    <d v="2021-07-15T00:00:00"/>
    <d v="1899-12-30T09:57:51"/>
  </r>
  <r>
    <n v="1095"/>
    <s v="210000083182"/>
    <n v="60011221"/>
    <s v="Shibashis Bhattacharya"/>
    <x v="8"/>
    <s v="Kolkata"/>
    <x v="22"/>
    <m/>
    <x v="12"/>
    <s v="Executives"/>
    <s v="E5"/>
    <s v="Yes"/>
    <s v="Yes"/>
    <s v="Yes"/>
    <s v="Yes"/>
    <s v="Yes"/>
    <s v="Yes"/>
    <s v="No"/>
    <s v="0"/>
    <d v="2021-07-15T00:00:00"/>
    <d v="1899-12-30T14:45:49"/>
  </r>
  <r>
    <n v="1096"/>
    <s v="210000083213"/>
    <n v="60016586"/>
    <s v="Tarak Chandra Biswas"/>
    <x v="8"/>
    <s v="Kolkata"/>
    <x v="112"/>
    <m/>
    <x v="12"/>
    <s v="Executives"/>
    <s v="E5"/>
    <s v="Yes"/>
    <s v="Yes"/>
    <s v="Yes"/>
    <s v="Yes"/>
    <s v="Yes"/>
    <s v="Yes"/>
    <s v="No"/>
    <s v="0"/>
    <d v="2021-07-15T00:00:00"/>
    <d v="1899-12-30T15:05:01"/>
  </r>
  <r>
    <n v="2602"/>
    <s v="210000083104"/>
    <n v="60065465"/>
    <s v="Raj Mangal Kumar Nirala"/>
    <x v="8"/>
    <s v="Kolkata"/>
    <x v="22"/>
    <m/>
    <x v="12"/>
    <s v="Supervisors"/>
    <s v="S1"/>
    <s v="Yes"/>
    <s v="Yes"/>
    <s v="Yes"/>
    <s v="Yes"/>
    <s v="Yes"/>
    <s v="Yes"/>
    <s v="No"/>
    <s v="0"/>
    <d v="2021-07-15T00:00:00"/>
    <d v="1899-12-30T12:34:10"/>
  </r>
  <r>
    <n v="3538"/>
    <s v="210000083187"/>
    <n v="60041644"/>
    <s v="Akshya Ghosh"/>
    <x v="8"/>
    <s v="Kolkata"/>
    <x v="112"/>
    <m/>
    <x v="12"/>
    <s v="Supervisors"/>
    <s v="S4"/>
    <s v="Yes"/>
    <s v="Yes"/>
    <s v="Yes"/>
    <s v="Yes"/>
    <s v="Yes"/>
    <s v="Yes"/>
    <s v="No"/>
    <s v="0"/>
    <d v="2021-07-15T00:00:00"/>
    <d v="1899-12-30T15:13:29"/>
  </r>
  <r>
    <n v="28"/>
    <s v="210000082985"/>
    <n v="60051318"/>
    <s v="Subham Roy"/>
    <x v="9"/>
    <s v="Shillong"/>
    <x v="120"/>
    <m/>
    <x v="23"/>
    <s v="Executives"/>
    <s v="E2"/>
    <s v="Yes"/>
    <s v="Yes"/>
    <s v="Yes"/>
    <s v="Yes"/>
    <s v="Yes"/>
    <s v="Yes"/>
    <s v="No"/>
    <s v="0"/>
    <d v="2021-07-15T00:00:00"/>
    <d v="1899-12-30T09:46:59"/>
  </r>
  <r>
    <n v="3542"/>
    <s v="210000083280"/>
    <n v="60051162"/>
    <s v="Toko Serbi"/>
    <x v="9"/>
    <s v="Shillong"/>
    <x v="121"/>
    <m/>
    <x v="23"/>
    <s v="Supervisors"/>
    <s v="S4"/>
    <s v="Yes"/>
    <s v="Yes"/>
    <s v="Yes"/>
    <s v="Yes"/>
    <s v="Yes"/>
    <s v="Yes"/>
    <s v="No"/>
    <s v="0"/>
    <d v="2021-07-15T00:00:00"/>
    <d v="1899-12-30T17:02:49"/>
  </r>
  <r>
    <n v="5755"/>
    <s v="210000083301"/>
    <n v="60050817"/>
    <s v="R P Goswami"/>
    <x v="9"/>
    <s v="Shillong"/>
    <x v="82"/>
    <m/>
    <x v="23"/>
    <s v="Workmen"/>
    <s v="W7"/>
    <s v="Yes"/>
    <s v="Yes"/>
    <s v="Yes"/>
    <s v="Yes"/>
    <s v="Yes"/>
    <s v="Yes"/>
    <s v="No"/>
    <s v="0"/>
    <d v="2021-07-15T00:00:00"/>
    <d v="1899-12-30T17:07:41"/>
  </r>
  <r>
    <n v="466"/>
    <s v="210000083017"/>
    <n v="60004143"/>
    <s v="JOSE OLICKAN"/>
    <x v="3"/>
    <s v="Faridabad"/>
    <x v="60"/>
    <m/>
    <x v="15"/>
    <s v="Executives"/>
    <s v="E3"/>
    <s v="Yes"/>
    <s v="Yes"/>
    <s v="Yes"/>
    <s v="Yes"/>
    <s v="Yes"/>
    <s v="Yes"/>
    <s v="No"/>
    <s v="0"/>
    <d v="2021-07-15T00:00:00"/>
    <d v="1899-12-30T10:08:28"/>
  </r>
  <r>
    <n v="1436"/>
    <s v="210000082940"/>
    <n v="60001890"/>
    <s v="Amit Kumar"/>
    <x v="3"/>
    <s v="Faridabad"/>
    <x v="122"/>
    <m/>
    <x v="26"/>
    <s v="Executives"/>
    <s v="E6"/>
    <s v="Yes"/>
    <s v="Yes"/>
    <s v="Yes"/>
    <s v="Yes"/>
    <s v="Yes"/>
    <s v="Yes"/>
    <s v="No"/>
    <s v="0"/>
    <d v="2021-07-15T00:00:00"/>
    <d v="1899-12-30T00:40:15"/>
  </r>
  <r>
    <n v="1953"/>
    <s v="210000082988"/>
    <n v="60020587"/>
    <s v="Dinesh Chandra Nainwal"/>
    <x v="3"/>
    <s v="Faridabad"/>
    <x v="58"/>
    <m/>
    <x v="2"/>
    <s v="Executives"/>
    <s v="E7"/>
    <s v="Yes"/>
    <s v="Yes"/>
    <s v="Yes"/>
    <s v="Yes"/>
    <s v="Yes"/>
    <s v="Yes"/>
    <s v="No"/>
    <s v="0"/>
    <d v="2021-07-15T00:00:00"/>
    <d v="1899-12-30T10:02:37"/>
  </r>
  <r>
    <n v="3539"/>
    <s v="210000082984"/>
    <n v="60011578"/>
    <s v="Vikas Jain"/>
    <x v="3"/>
    <s v="Faridabad"/>
    <x v="59"/>
    <m/>
    <x v="15"/>
    <s v="Supervisors"/>
    <s v="S4"/>
    <s v="Yes"/>
    <s v="Yes"/>
    <s v="Yes"/>
    <s v="Yes"/>
    <s v="Yes"/>
    <s v="Yes"/>
    <s v="No"/>
    <s v="0"/>
    <d v="2021-07-15T00:00:00"/>
    <d v="1899-12-30T09:45:44"/>
  </r>
  <r>
    <n v="4104"/>
    <s v="210000082983"/>
    <n v="60011047"/>
    <s v="Shiv Lal"/>
    <x v="3"/>
    <s v="Faridabad"/>
    <x v="123"/>
    <m/>
    <x v="10"/>
    <s v="Supervisors"/>
    <s v="SSG"/>
    <s v="Yes"/>
    <s v="Yes"/>
    <s v="Yes"/>
    <s v="Yes"/>
    <s v="Yes"/>
    <s v="Yes"/>
    <s v="No"/>
    <s v="0"/>
    <d v="2021-07-15T00:00:00"/>
    <d v="1899-12-30T09:24:58"/>
  </r>
  <r>
    <n v="4106"/>
    <s v="210000082987"/>
    <n v="60040210"/>
    <s v="Subhash Lohri"/>
    <x v="3"/>
    <s v="Faridabad"/>
    <x v="3"/>
    <m/>
    <x v="3"/>
    <s v="Supervisors"/>
    <s v="SSG"/>
    <s v="Yes"/>
    <s v="Yes"/>
    <s v="Yes"/>
    <s v="Yes"/>
    <s v="Yes"/>
    <s v="Yes"/>
    <s v="No"/>
    <s v="0"/>
    <d v="2021-07-15T00:00:00"/>
    <d v="1899-12-30T09:56:24"/>
  </r>
  <r>
    <n v="25"/>
    <s v="210000083127"/>
    <n v="60018030"/>
    <s v="Faizan Amin"/>
    <x v="7"/>
    <s v="Jammu"/>
    <x v="12"/>
    <m/>
    <x v="9"/>
    <s v="Executives"/>
    <s v="E2"/>
    <s v="Yes"/>
    <s v="Yes"/>
    <s v="Yes"/>
    <s v="Yes"/>
    <s v="Yes"/>
    <s v="Yes"/>
    <s v="No"/>
    <s v="0"/>
    <d v="2021-07-15T00:00:00"/>
    <d v="1899-12-30T13:28:29"/>
  </r>
  <r>
    <n v="1098"/>
    <s v="210000083166"/>
    <n v="60002627"/>
    <s v="Umar Sidiq"/>
    <x v="7"/>
    <s v="Jammu"/>
    <x v="12"/>
    <m/>
    <x v="9"/>
    <s v="Executives"/>
    <s v="E5"/>
    <s v="Yes"/>
    <s v="Yes"/>
    <s v="Yes"/>
    <s v="Yes"/>
    <s v="Yes"/>
    <s v="Yes"/>
    <s v="No"/>
    <s v="0"/>
    <d v="2021-07-15T00:00:00"/>
    <d v="1899-12-30T13:58:12"/>
  </r>
  <r>
    <n v="1431"/>
    <s v="210000083120"/>
    <n v="60002372"/>
    <s v="Sonia Dhiman"/>
    <x v="7"/>
    <s v="Jammu"/>
    <x v="34"/>
    <m/>
    <x v="9"/>
    <s v="Executives"/>
    <s v="E6"/>
    <s v="Yes"/>
    <s v="Yes"/>
    <s v="Yes"/>
    <s v="Yes"/>
    <s v="Yes"/>
    <s v="Yes"/>
    <s v="No"/>
    <s v="0"/>
    <d v="2021-07-15T00:00:00"/>
    <d v="1899-12-30T12:43:47"/>
  </r>
  <r>
    <n v="1437"/>
    <s v="210000083114"/>
    <n v="60001700"/>
    <s v="Pranav Malhotra"/>
    <x v="7"/>
    <s v="Jammu"/>
    <x v="34"/>
    <m/>
    <x v="9"/>
    <s v="Executives"/>
    <s v="E6"/>
    <s v="Yes"/>
    <s v="Yes"/>
    <s v="Yes"/>
    <s v="Yes"/>
    <s v="Yes"/>
    <s v="Yes"/>
    <s v="No"/>
    <s v="0"/>
    <d v="2021-07-15T00:00:00"/>
    <d v="1899-12-30T12:26:40"/>
  </r>
  <r>
    <n v="4103"/>
    <s v="210000083136"/>
    <n v="60016345"/>
    <s v="M Y Sheikh"/>
    <x v="7"/>
    <s v="Jammu"/>
    <x v="124"/>
    <m/>
    <x v="9"/>
    <s v="Supervisors"/>
    <s v="SSG"/>
    <s v="Yes"/>
    <s v="Yes"/>
    <s v="Yes"/>
    <s v="Yes"/>
    <s v="Yes"/>
    <s v="Yes"/>
    <s v="No"/>
    <s v="0"/>
    <d v="2021-07-15T00:00:00"/>
    <d v="1899-12-30T13:23:49"/>
  </r>
  <r>
    <n v="5523"/>
    <s v="210000083016"/>
    <n v="60016640"/>
    <s v="Jehangir Ahmad"/>
    <x v="7"/>
    <s v="Jammu"/>
    <x v="12"/>
    <m/>
    <x v="9"/>
    <s v="Workmen"/>
    <s v="W6"/>
    <s v="Yes"/>
    <s v="Yes"/>
    <s v="Yes"/>
    <s v="Yes"/>
    <s v="Yes"/>
    <s v="Yes"/>
    <s v="No"/>
    <s v="0"/>
    <d v="2021-07-15T00:00:00"/>
    <d v="1899-12-30T10:07:36"/>
  </r>
  <r>
    <n v="26"/>
    <s v="210000083217"/>
    <n v="60000085"/>
    <s v="Upendra Nath Rai"/>
    <x v="4"/>
    <s v="Lucknow"/>
    <x v="37"/>
    <m/>
    <x v="4"/>
    <s v="Executives"/>
    <s v="E2"/>
    <s v="Yes"/>
    <s v="Yes"/>
    <s v="Yes"/>
    <s v="Yes"/>
    <s v="Yes"/>
    <s v="Yes"/>
    <s v="No"/>
    <s v="0"/>
    <d v="2021-07-15T00:00:00"/>
    <d v="1899-12-30T15:45:12"/>
  </r>
  <r>
    <n v="3028"/>
    <s v="210000083227"/>
    <n v="60011810"/>
    <s v="MANISH KUMAR"/>
    <x v="4"/>
    <s v="Lucknow"/>
    <x v="125"/>
    <m/>
    <x v="4"/>
    <s v="Supervisors"/>
    <s v="S2"/>
    <s v="Yes"/>
    <s v="Yes"/>
    <s v="Yes"/>
    <s v="Yes"/>
    <s v="Yes"/>
    <s v="Yes"/>
    <s v="No"/>
    <s v="0"/>
    <d v="2021-07-15T00:00:00"/>
    <d v="1899-12-30T15:36:21"/>
  </r>
  <r>
    <n v="4105"/>
    <s v="210000083225"/>
    <n v="60010490"/>
    <s v="V K Chaurasiya"/>
    <x v="4"/>
    <s v="Lucknow"/>
    <x v="125"/>
    <m/>
    <x v="4"/>
    <s v="Supervisors"/>
    <s v="SSG"/>
    <s v="Yes"/>
    <s v="Yes"/>
    <s v="Yes"/>
    <s v="Yes"/>
    <s v="Yes"/>
    <s v="Yes"/>
    <s v="No"/>
    <s v="0"/>
    <d v="2021-07-15T00:00:00"/>
    <d v="1899-12-30T15:31:50"/>
  </r>
  <r>
    <n v="4834"/>
    <s v="210000083031"/>
    <n v="60011290"/>
    <s v="Narendra Singh Solanki"/>
    <x v="4"/>
    <s v="Lucknow"/>
    <x v="44"/>
    <m/>
    <x v="4"/>
    <s v="Workmen"/>
    <s v="W5"/>
    <s v="Yes"/>
    <s v="Yes"/>
    <s v="Yes"/>
    <s v="Yes"/>
    <s v="Yes"/>
    <s v="Yes"/>
    <s v="No"/>
    <s v="0"/>
    <d v="2021-07-15T00:00:00"/>
    <d v="1899-12-30T10:26:31"/>
  </r>
  <r>
    <n v="5527"/>
    <s v="210000083060"/>
    <n v="60000321"/>
    <s v="Bashistha Gupta"/>
    <x v="4"/>
    <s v="Lucknow"/>
    <x v="106"/>
    <m/>
    <x v="4"/>
    <s v="Workmen"/>
    <s v="W6"/>
    <s v="Yes"/>
    <s v="Yes"/>
    <s v="Yes"/>
    <s v="Yes"/>
    <s v="Yes"/>
    <s v="Yes"/>
    <s v="No"/>
    <s v="0"/>
    <d v="2021-07-15T00:00:00"/>
    <d v="1899-12-30T12:28:31"/>
  </r>
  <r>
    <n v="2338"/>
    <s v="210000083306"/>
    <n v="60000765"/>
    <s v="Dhanurjay Nikhandia"/>
    <x v="11"/>
    <s v="Bhubaneswar"/>
    <x v="126"/>
    <m/>
    <x v="21"/>
    <s v="Executives"/>
    <s v="E8"/>
    <s v="Yes"/>
    <s v="Yes"/>
    <s v="Yes"/>
    <s v="Yes"/>
    <s v="Yes"/>
    <s v="Yes"/>
    <s v="No"/>
    <s v="0"/>
    <d v="2021-07-15T00:00:00"/>
    <d v="1899-12-30T17:45:24"/>
  </r>
  <r>
    <n v="3027"/>
    <s v="210000083058"/>
    <n v="60065265"/>
    <s v="BILLA SRINIVAS"/>
    <x v="11"/>
    <s v="Bhubaneswar"/>
    <x v="46"/>
    <m/>
    <x v="21"/>
    <s v="Supervisors"/>
    <s v="S2"/>
    <s v="Yes"/>
    <s v="Yes"/>
    <s v="Yes"/>
    <s v="Yes"/>
    <s v="Yes"/>
    <s v="Yes"/>
    <s v="No"/>
    <s v="0"/>
    <d v="2021-07-15T00:00:00"/>
    <d v="1899-12-30T12:12:54"/>
  </r>
  <r>
    <n v="4835"/>
    <s v="210000082955"/>
    <n v="60065101"/>
    <s v="Ranjan Satapathy"/>
    <x v="11"/>
    <s v="Bhubaneswar"/>
    <x v="63"/>
    <m/>
    <x v="21"/>
    <s v="Workmen"/>
    <s v="W5"/>
    <s v="Yes"/>
    <s v="Yes"/>
    <s v="Yes"/>
    <s v="Yes"/>
    <s v="Yes"/>
    <s v="Yes"/>
    <s v="No"/>
    <s v="0"/>
    <d v="2021-07-15T00:00:00"/>
    <d v="1899-12-30T06:47:09"/>
  </r>
  <r>
    <n v="712"/>
    <s v="210000082980"/>
    <n v="60065175"/>
    <s v="P Ashok Kumar"/>
    <x v="0"/>
    <s v="Secunderabad"/>
    <x v="127"/>
    <m/>
    <x v="0"/>
    <s v="Executives"/>
    <s v="E4"/>
    <s v="Yes"/>
    <s v="Yes"/>
    <s v="Yes"/>
    <s v="Yes"/>
    <s v="Yes"/>
    <s v="Yes"/>
    <s v="No"/>
    <s v="0"/>
    <d v="2021-07-15T00:00:00"/>
    <d v="1899-12-30T08:46:32"/>
  </r>
  <r>
    <n v="3030"/>
    <s v="210000083354"/>
    <n v="60031332"/>
    <s v="G Goutham"/>
    <x v="0"/>
    <s v="Secunderabad"/>
    <x v="87"/>
    <m/>
    <x v="5"/>
    <s v="Supervisors"/>
    <s v="S2"/>
    <s v="Yes"/>
    <s v="Yes"/>
    <s v="Yes"/>
    <s v="Yes"/>
    <s v="Yes"/>
    <s v="Yes"/>
    <s v="No"/>
    <s v="0"/>
    <d v="2021-07-15T00:00:00"/>
    <d v="1899-12-30T20:17:43"/>
  </r>
  <r>
    <n v="3543"/>
    <s v="210000083311"/>
    <n v="60031222"/>
    <s v="Bharath Raghupathi"/>
    <x v="0"/>
    <s v="Secunderabad"/>
    <x v="6"/>
    <m/>
    <x v="5"/>
    <s v="Supervisors"/>
    <s v="S4"/>
    <s v="Yes"/>
    <s v="Yes"/>
    <s v="Yes"/>
    <s v="Yes"/>
    <s v="Yes"/>
    <s v="Yes"/>
    <s v="No"/>
    <s v="0"/>
    <d v="2021-07-15T00:00:00"/>
    <d v="1899-12-30T17:49:58"/>
  </r>
  <r>
    <n v="4102"/>
    <s v="210000083019"/>
    <n v="60030421"/>
    <s v="G Srinivas Rao"/>
    <x v="0"/>
    <s v="Secunderabad"/>
    <x v="117"/>
    <m/>
    <x v="5"/>
    <s v="Supervisors"/>
    <s v="SSG"/>
    <s v="Yes"/>
    <s v="Yes"/>
    <s v="Yes"/>
    <s v="Yes"/>
    <s v="Yes"/>
    <s v="Yes"/>
    <s v="No"/>
    <s v="0"/>
    <d v="2021-07-15T00:00:00"/>
    <d v="1899-12-30T10:14:50"/>
  </r>
  <r>
    <n v="469"/>
    <s v="210000083237"/>
    <n v="60003657"/>
    <s v="MANIKANTA SASANAPURI"/>
    <x v="10"/>
    <s v="Bangalore"/>
    <x v="50"/>
    <m/>
    <x v="6"/>
    <s v="Executives"/>
    <s v="E3"/>
    <s v="Yes"/>
    <s v="Yes"/>
    <s v="Yes"/>
    <s v="Yes"/>
    <s v="Yes"/>
    <s v="Yes"/>
    <s v="No"/>
    <s v="0"/>
    <d v="2021-07-15T00:00:00"/>
    <d v="1899-12-30T16:46:04"/>
  </r>
  <r>
    <n v="711"/>
    <s v="210000083101"/>
    <n v="60003465"/>
    <s v="SHALINI NIGAM"/>
    <x v="10"/>
    <s v="Bangalore"/>
    <x v="50"/>
    <m/>
    <x v="6"/>
    <s v="Executives"/>
    <s v="E4"/>
    <s v="Yes"/>
    <s v="Yes"/>
    <s v="Yes"/>
    <s v="Yes"/>
    <s v="Yes"/>
    <s v="Yes"/>
    <s v="No"/>
    <s v="0"/>
    <d v="2021-07-15T00:00:00"/>
    <d v="1899-12-30T12:19:43"/>
  </r>
  <r>
    <n v="1097"/>
    <s v="210000083096"/>
    <n v="60030400"/>
    <s v="B Venkateswarlu"/>
    <x v="10"/>
    <s v="Bangalore"/>
    <x v="39"/>
    <m/>
    <x v="6"/>
    <s v="Executives"/>
    <s v="E5"/>
    <s v="Yes"/>
    <s v="Yes"/>
    <s v="Yes"/>
    <s v="Yes"/>
    <s v="Yes"/>
    <s v="Yes"/>
    <s v="No"/>
    <s v="0"/>
    <d v="2021-07-15T00:00:00"/>
    <d v="1899-12-30T12:20:36"/>
  </r>
  <r>
    <n v="1435"/>
    <s v="210000083251"/>
    <n v="60010966"/>
    <s v="Sridharan R"/>
    <x v="10"/>
    <s v="Bangalore"/>
    <x v="50"/>
    <m/>
    <x v="6"/>
    <s v="Executives"/>
    <s v="E6"/>
    <s v="Yes"/>
    <s v="Yes"/>
    <s v="Yes"/>
    <s v="Yes"/>
    <s v="Yes"/>
    <s v="Yes"/>
    <s v="No"/>
    <s v="0"/>
    <d v="2021-07-15T00:00:00"/>
    <d v="1899-12-30T16:10:29"/>
  </r>
  <r>
    <n v="4637"/>
    <s v="210000083266"/>
    <n v="60060394"/>
    <s v="Dora Babu Talanki"/>
    <x v="10"/>
    <s v="Bangalore"/>
    <x v="50"/>
    <m/>
    <x v="6"/>
    <s v="Workmen"/>
    <s v="W4"/>
    <s v="Yes"/>
    <s v="Yes"/>
    <s v="Yes"/>
    <s v="Yes"/>
    <s v="Yes"/>
    <s v="Yes"/>
    <s v="No"/>
    <s v="0"/>
    <d v="2021-07-15T00:00:00"/>
    <d v="1899-12-30T16:47:34"/>
  </r>
  <r>
    <n v="5836"/>
    <s v="210000083001"/>
    <n v="60010660"/>
    <s v="Perumal M"/>
    <x v="10"/>
    <s v="Bangalore"/>
    <x v="128"/>
    <m/>
    <x v="22"/>
    <s v="Workmen"/>
    <s v="W9"/>
    <s v="Yes"/>
    <s v="Yes"/>
    <s v="Yes"/>
    <s v="Yes"/>
    <s v="Yes"/>
    <s v="Yes"/>
    <s v="No"/>
    <s v="0"/>
    <d v="2021-07-15T00:00:00"/>
    <d v="1899-12-30T09:05:33"/>
  </r>
  <r>
    <n v="27"/>
    <s v="210000083229"/>
    <n v="60021295"/>
    <s v="Pooja ."/>
    <x v="1"/>
    <s v="Nagpur"/>
    <x v="1"/>
    <m/>
    <x v="1"/>
    <s v="Executives"/>
    <s v="E2"/>
    <s v="Yes"/>
    <s v="Yes"/>
    <s v="Yes"/>
    <s v="Yes"/>
    <s v="Yes"/>
    <s v="Yes"/>
    <s v="No"/>
    <s v="0"/>
    <d v="2021-07-15T00:00:00"/>
    <d v="1899-12-30T16:05:45"/>
  </r>
  <r>
    <n v="2337"/>
    <s v="210000083147"/>
    <n v="60030729"/>
    <s v="Mohan Kumar S"/>
    <x v="1"/>
    <s v="Nagpur"/>
    <x v="129"/>
    <m/>
    <x v="1"/>
    <s v="Executives"/>
    <s v="E8"/>
    <s v="Yes"/>
    <s v="Yes"/>
    <s v="Yes"/>
    <s v="Yes"/>
    <s v="Yes"/>
    <s v="Yes"/>
    <s v="No"/>
    <s v="0"/>
    <d v="2021-07-15T00:00:00"/>
    <d v="1899-12-30T14:44:57"/>
  </r>
  <r>
    <n v="3537"/>
    <s v="210000083124"/>
    <n v="60020863"/>
    <s v="Amit Anil Bhavsar"/>
    <x v="1"/>
    <s v="Nagpur"/>
    <x v="1"/>
    <m/>
    <x v="1"/>
    <s v="Supervisors"/>
    <s v="S4"/>
    <s v="Yes"/>
    <s v="Yes"/>
    <s v="Yes"/>
    <s v="Yes"/>
    <s v="Yes"/>
    <s v="Yes"/>
    <s v="No"/>
    <s v="0"/>
    <d v="2021-07-15T00:00:00"/>
    <d v="1899-12-30T12:57:50"/>
  </r>
  <r>
    <n v="4107"/>
    <s v="210000083082"/>
    <n v="60000727"/>
    <s v="Subhash Gajanan Fulzele"/>
    <x v="1"/>
    <s v="Nagpur"/>
    <x v="1"/>
    <m/>
    <x v="1"/>
    <s v="Supervisors"/>
    <s v="SSG"/>
    <s v="Yes"/>
    <s v="Yes"/>
    <s v="Yes"/>
    <s v="Yes"/>
    <s v="Yes"/>
    <s v="Yes"/>
    <s v="No"/>
    <s v="0"/>
    <d v="2021-07-15T00:00:00"/>
    <d v="1899-12-30T11:15:52"/>
  </r>
  <r>
    <n v="4636"/>
    <s v="210000083250"/>
    <n v="60021042"/>
    <s v="Gokaran Baghel"/>
    <x v="1"/>
    <s v="Nagpur"/>
    <x v="68"/>
    <m/>
    <x v="7"/>
    <s v="Workmen"/>
    <s v="W4"/>
    <s v="Yes"/>
    <s v="Yes"/>
    <s v="Yes"/>
    <s v="Yes"/>
    <s v="Yes"/>
    <s v="Yes"/>
    <s v="No"/>
    <s v="0"/>
    <d v="2021-07-15T00:00:00"/>
    <d v="1899-12-30T16:35:15"/>
  </r>
  <r>
    <n v="5524"/>
    <s v="210000083009"/>
    <n v="60020630"/>
    <s v="Dinesh Bajrang Gharde"/>
    <x v="1"/>
    <s v="Nagpur"/>
    <x v="68"/>
    <m/>
    <x v="7"/>
    <s v="Workmen"/>
    <s v="W6"/>
    <s v="Yes"/>
    <s v="Yes"/>
    <s v="Yes"/>
    <s v="Yes"/>
    <s v="Yes"/>
    <s v="Yes"/>
    <s v="No"/>
    <s v="0"/>
    <d v="2021-07-15T00:00:00"/>
    <d v="1899-12-30T10:13:42"/>
  </r>
  <r>
    <n v="5526"/>
    <s v="210000083078"/>
    <n v="60020628"/>
    <s v="Nelson Arick Swamy"/>
    <x v="1"/>
    <s v="Nagpur"/>
    <x v="77"/>
    <m/>
    <x v="1"/>
    <s v="Workmen"/>
    <s v="W6"/>
    <s v="Yes"/>
    <s v="Yes"/>
    <s v="Yes"/>
    <s v="Yes"/>
    <s v="Yes"/>
    <s v="Yes"/>
    <s v="No"/>
    <s v="0"/>
    <d v="2021-07-15T00:00:00"/>
    <d v="1899-12-30T12:05:03"/>
  </r>
  <r>
    <n v="710"/>
    <s v="210000083246"/>
    <n v="60003338"/>
    <s v="Kumar Yogesh"/>
    <x v="5"/>
    <s v="Vadodara"/>
    <x v="99"/>
    <m/>
    <x v="7"/>
    <s v="Executives"/>
    <s v="E4"/>
    <s v="Yes"/>
    <s v="Yes"/>
    <s v="Yes"/>
    <s v="Yes"/>
    <s v="Yes"/>
    <s v="Yes"/>
    <s v="No"/>
    <s v="0"/>
    <d v="2021-07-15T00:00:00"/>
    <d v="1899-12-30T16:19:44"/>
  </r>
  <r>
    <n v="1429"/>
    <s v="210000083097"/>
    <n v="60002334"/>
    <s v="Balaji Gugulothu"/>
    <x v="5"/>
    <s v="Vadodara"/>
    <x v="99"/>
    <m/>
    <x v="7"/>
    <s v="Executives"/>
    <s v="E6"/>
    <s v="Yes"/>
    <s v="Yes"/>
    <s v="Yes"/>
    <s v="Yes"/>
    <s v="Yes"/>
    <s v="Yes"/>
    <s v="No"/>
    <s v="0"/>
    <d v="2021-07-15T00:00:00"/>
    <d v="1899-12-30T12:39:52"/>
  </r>
  <r>
    <n v="2340"/>
    <s v="210000083380"/>
    <n v="60000586"/>
    <s v="Anil Kr Chourasia"/>
    <x v="5"/>
    <s v="Vadodara"/>
    <x v="130"/>
    <m/>
    <x v="7"/>
    <s v="Executives"/>
    <s v="E8"/>
    <s v="Yes"/>
    <s v="Yes"/>
    <s v="Yes"/>
    <s v="Yes"/>
    <s v="Yes"/>
    <s v="Yes"/>
    <s v="No"/>
    <s v="0"/>
    <d v="2021-07-15T00:00:00"/>
    <d v="1899-12-30T23:54:02"/>
  </r>
  <r>
    <n v="3029"/>
    <s v="210000083081"/>
    <n v="60070389"/>
    <s v="ABHIMANYU KUMAR"/>
    <x v="5"/>
    <s v="Vadodara"/>
    <x v="99"/>
    <m/>
    <x v="7"/>
    <s v="Supervisors"/>
    <s v="S2"/>
    <s v="Yes"/>
    <s v="Yes"/>
    <s v="Yes"/>
    <s v="Yes"/>
    <s v="Yes"/>
    <s v="Yes"/>
    <s v="No"/>
    <s v="0"/>
    <d v="2021-07-15T00:00:00"/>
    <d v="1899-12-30T11:15:17"/>
  </r>
  <r>
    <n v="3541"/>
    <s v="210000083276"/>
    <n v="60070217"/>
    <s v="Shivendra Kumar Soni"/>
    <x v="5"/>
    <s v="Vadodara"/>
    <x v="99"/>
    <m/>
    <x v="7"/>
    <s v="Supervisors"/>
    <s v="S4"/>
    <s v="Yes"/>
    <s v="Yes"/>
    <s v="Yes"/>
    <s v="Yes"/>
    <s v="Yes"/>
    <s v="Yes"/>
    <s v="No"/>
    <s v="0"/>
    <d v="2021-07-15T00:00:00"/>
    <d v="1899-12-30T16:52:23"/>
  </r>
  <r>
    <n v="5522"/>
    <s v="210000083106"/>
    <n v="60070139"/>
    <s v="Ganeshkumar Damor M"/>
    <x v="5"/>
    <s v="Vadodara"/>
    <x v="29"/>
    <m/>
    <x v="17"/>
    <s v="Workmen"/>
    <s v="W6"/>
    <s v="Yes"/>
    <s v="Yes"/>
    <s v="Yes"/>
    <s v="Yes"/>
    <s v="Yes"/>
    <s v="Yes"/>
    <s v="No"/>
    <s v="0"/>
    <d v="2021-07-15T00:00:00"/>
    <d v="1899-12-30T12:41:00"/>
  </r>
  <r>
    <n v="5525"/>
    <s v="210000083121"/>
    <n v="60020627"/>
    <s v="Rajbhan Singh Patel"/>
    <x v="5"/>
    <s v="Vadodara"/>
    <x v="99"/>
    <m/>
    <x v="7"/>
    <s v="Workmen"/>
    <s v="W6"/>
    <s v="Yes"/>
    <s v="Yes"/>
    <s v="Yes"/>
    <s v="Yes"/>
    <s v="Yes"/>
    <s v="Yes"/>
    <s v="No"/>
    <s v="0"/>
    <d v="2021-07-15T00:00:00"/>
    <d v="1899-12-30T12:34:30"/>
  </r>
  <r>
    <n v="470"/>
    <s v="210000083419"/>
    <n v="60004015"/>
    <s v="YOGESHWAR ."/>
    <x v="2"/>
    <s v="Gurgaon"/>
    <x v="2"/>
    <m/>
    <x v="2"/>
    <s v="Executives"/>
    <s v="E3"/>
    <s v="Yes"/>
    <s v="Yes"/>
    <s v="Yes"/>
    <s v="Yes"/>
    <s v="Yes"/>
    <s v="Yes"/>
    <s v="No"/>
    <s v="0"/>
    <d v="2021-07-16T00:00:00"/>
    <d v="1899-12-30T10:31:55"/>
  </r>
  <r>
    <n v="714"/>
    <s v="210000083558"/>
    <n v="60003303"/>
    <s v="Prashanth Kumar Gade"/>
    <x v="2"/>
    <s v="Gurgaon"/>
    <x v="2"/>
    <m/>
    <x v="2"/>
    <s v="Executives"/>
    <s v="E4"/>
    <s v="Yes"/>
    <s v="Yes"/>
    <s v="Yes"/>
    <s v="Yes"/>
    <s v="Yes"/>
    <s v="Yes"/>
    <s v="No"/>
    <s v="0"/>
    <d v="2021-07-16T00:00:00"/>
    <d v="1899-12-30T14:37:40"/>
  </r>
  <r>
    <n v="717"/>
    <s v="210000083611"/>
    <n v="60002987"/>
    <s v="Venkatesh Karri"/>
    <x v="2"/>
    <s v="Gurgaon"/>
    <x v="2"/>
    <m/>
    <x v="2"/>
    <s v="Executives"/>
    <s v="E4"/>
    <s v="Yes"/>
    <s v="Yes"/>
    <s v="Yes"/>
    <s v="Yes"/>
    <s v="Yes"/>
    <s v="Yes"/>
    <s v="No"/>
    <s v="0"/>
    <d v="2021-07-16T00:00:00"/>
    <d v="1899-12-30T15:58:00"/>
  </r>
  <r>
    <n v="1099"/>
    <s v="210000083399"/>
    <n v="60001520"/>
    <s v="Charanjeet S Dhillon"/>
    <x v="2"/>
    <s v="Gurgaon"/>
    <x v="16"/>
    <m/>
    <x v="10"/>
    <s v="Executives"/>
    <s v="E5"/>
    <s v="Yes"/>
    <s v="Yes"/>
    <s v="Yes"/>
    <s v="Yes"/>
    <s v="Yes"/>
    <s v="Yes"/>
    <s v="No"/>
    <s v="0"/>
    <d v="2021-07-16T00:00:00"/>
    <d v="1899-12-30T10:37:17"/>
  </r>
  <r>
    <n v="1100"/>
    <s v="210000083657"/>
    <n v="60002629"/>
    <s v="Alok Kumar"/>
    <x v="2"/>
    <s v="Gurgaon"/>
    <x v="2"/>
    <m/>
    <x v="2"/>
    <s v="Executives"/>
    <s v="E5"/>
    <s v="Yes"/>
    <s v="Yes"/>
    <s v="Yes"/>
    <s v="Yes"/>
    <s v="Yes"/>
    <s v="Yes"/>
    <s v="No"/>
    <s v="0"/>
    <d v="2021-07-16T00:00:00"/>
    <d v="1899-12-30T17:45:15"/>
  </r>
  <r>
    <n v="1102"/>
    <s v="210000083492"/>
    <n v="60002608"/>
    <s v="Anshul Garg"/>
    <x v="2"/>
    <s v="Gurgaon"/>
    <x v="2"/>
    <m/>
    <x v="2"/>
    <s v="Executives"/>
    <s v="E5"/>
    <s v="Yes"/>
    <s v="Yes"/>
    <s v="Yes"/>
    <s v="Yes"/>
    <s v="Yes"/>
    <s v="Yes"/>
    <s v="No"/>
    <s v="0"/>
    <d v="2021-07-16T00:00:00"/>
    <d v="1899-12-30T11:54:52"/>
  </r>
  <r>
    <n v="1438"/>
    <s v="210000083612"/>
    <n v="60030289"/>
    <s v="C P Mittal"/>
    <x v="2"/>
    <s v="Gurgaon"/>
    <x v="2"/>
    <m/>
    <x v="2"/>
    <s v="Executives"/>
    <s v="E6"/>
    <s v="Yes"/>
    <s v="Yes"/>
    <s v="Yes"/>
    <s v="Yes"/>
    <s v="Yes"/>
    <s v="Yes"/>
    <s v="No"/>
    <s v="0"/>
    <d v="2021-07-16T00:00:00"/>
    <d v="1899-12-30T16:12:19"/>
  </r>
  <r>
    <n v="1445"/>
    <s v="210000083710"/>
    <n v="60002467"/>
    <s v="Parikshit Mishra"/>
    <x v="2"/>
    <s v="Gurgaon"/>
    <x v="2"/>
    <m/>
    <x v="2"/>
    <s v="Executives"/>
    <s v="E6"/>
    <s v="Yes"/>
    <s v="Yes"/>
    <s v="Yes"/>
    <s v="Yes"/>
    <s v="Yes"/>
    <s v="Yes"/>
    <s v="No"/>
    <s v="0"/>
    <d v="2021-07-16T00:00:00"/>
    <d v="1899-12-30T22:23:44"/>
  </r>
  <r>
    <n v="1956"/>
    <s v="210000083691"/>
    <n v="60050895"/>
    <s v="V D Kaushik"/>
    <x v="2"/>
    <s v="Gurgaon"/>
    <x v="2"/>
    <m/>
    <x v="2"/>
    <s v="Executives"/>
    <s v="E7"/>
    <s v="Yes"/>
    <s v="Yes"/>
    <s v="Yes"/>
    <s v="Yes"/>
    <s v="Yes"/>
    <s v="Yes"/>
    <s v="No"/>
    <s v="0"/>
    <d v="2021-07-16T00:00:00"/>
    <d v="1899-12-30T18:46:16"/>
  </r>
  <r>
    <n v="1957"/>
    <s v="210000083524"/>
    <n v="60070204"/>
    <s v="Yagyaveer K P N Singh"/>
    <x v="2"/>
    <s v="Gurgaon"/>
    <x v="2"/>
    <m/>
    <x v="2"/>
    <s v="Executives"/>
    <s v="E7"/>
    <s v="Yes"/>
    <s v="Yes"/>
    <s v="Yes"/>
    <s v="Yes"/>
    <s v="Yes"/>
    <s v="Yes"/>
    <s v="No"/>
    <s v="0"/>
    <d v="2021-07-16T00:00:00"/>
    <d v="1899-12-30T13:02:08"/>
  </r>
  <r>
    <n v="2341"/>
    <s v="210000083387"/>
    <n v="60000904"/>
    <s v="Amit Garg"/>
    <x v="2"/>
    <s v="Gurgaon"/>
    <x v="2"/>
    <m/>
    <x v="2"/>
    <s v="Executives"/>
    <s v="E8"/>
    <s v="Yes"/>
    <s v="Yes"/>
    <s v="Yes"/>
    <s v="Yes"/>
    <s v="Yes"/>
    <s v="Yes"/>
    <s v="No"/>
    <s v="0"/>
    <d v="2021-07-16T00:00:00"/>
    <d v="1899-12-30T09:50:34"/>
  </r>
  <r>
    <n v="2344"/>
    <s v="210000083601"/>
    <n v="60020022"/>
    <s v="Ajay Holani"/>
    <x v="2"/>
    <s v="Gurgaon"/>
    <x v="17"/>
    <m/>
    <x v="2"/>
    <s v="Executives"/>
    <s v="E8"/>
    <s v="Yes"/>
    <s v="Yes"/>
    <s v="Yes"/>
    <s v="Yes"/>
    <s v="Yes"/>
    <s v="Yes"/>
    <s v="No"/>
    <s v="0"/>
    <d v="2021-07-16T00:00:00"/>
    <d v="1899-12-30T15:43:51"/>
  </r>
  <r>
    <n v="4110"/>
    <s v="210000083602"/>
    <n v="60000508"/>
    <s v="Jitender Singh Gusain"/>
    <x v="2"/>
    <s v="Gurgaon"/>
    <x v="16"/>
    <m/>
    <x v="10"/>
    <s v="Supervisors"/>
    <s v="SSG"/>
    <s v="Yes"/>
    <s v="Yes"/>
    <s v="Yes"/>
    <s v="Yes"/>
    <s v="Yes"/>
    <s v="Yes"/>
    <s v="No"/>
    <s v="0"/>
    <d v="2021-07-16T00:00:00"/>
    <d v="1899-12-30T16:08:22"/>
  </r>
  <r>
    <n v="4395"/>
    <s v="210000083478"/>
    <n v="60011453"/>
    <s v="Ramawatar Yadav"/>
    <x v="2"/>
    <s v="Gurgaon"/>
    <x v="16"/>
    <m/>
    <x v="10"/>
    <s v="Workmen"/>
    <s v="W1"/>
    <s v="Yes"/>
    <s v="Yes"/>
    <s v="Yes"/>
    <s v="Yes"/>
    <s v="Yes"/>
    <s v="Yes"/>
    <s v="No"/>
    <s v="0"/>
    <d v="2021-07-16T00:00:00"/>
    <d v="1899-12-30T12:35:02"/>
  </r>
  <r>
    <n v="4838"/>
    <s v="210000083426"/>
    <n v="60011402"/>
    <s v="Balwant Singh"/>
    <x v="2"/>
    <s v="Gurgaon"/>
    <x v="2"/>
    <m/>
    <x v="2"/>
    <s v="Workmen"/>
    <s v="W5"/>
    <s v="Yes"/>
    <s v="Yes"/>
    <s v="Yes"/>
    <s v="Yes"/>
    <s v="Yes"/>
    <s v="Yes"/>
    <s v="No"/>
    <s v="0"/>
    <d v="2021-07-16T00:00:00"/>
    <d v="1899-12-30T10:16:11"/>
  </r>
  <r>
    <n v="1101"/>
    <s v="210000083420"/>
    <n v="60041483"/>
    <s v="A Azhar Naiyer"/>
    <x v="6"/>
    <s v="Patna"/>
    <x v="131"/>
    <m/>
    <x v="8"/>
    <s v="Executives"/>
    <s v="E5"/>
    <s v="Yes"/>
    <s v="Yes"/>
    <s v="Yes"/>
    <s v="Yes"/>
    <s v="Yes"/>
    <s v="Yes"/>
    <s v="No"/>
    <s v="0"/>
    <d v="2021-07-16T00:00:00"/>
    <d v="1899-12-30T10:44:46"/>
  </r>
  <r>
    <n v="1442"/>
    <s v="210000083438"/>
    <n v="60002025"/>
    <s v="Kumar Adarsh"/>
    <x v="6"/>
    <s v="Patna"/>
    <x v="131"/>
    <m/>
    <x v="8"/>
    <s v="Executives"/>
    <s v="E6"/>
    <s v="Yes"/>
    <s v="Yes"/>
    <s v="Yes"/>
    <s v="Yes"/>
    <s v="Yes"/>
    <s v="Yes"/>
    <s v="No"/>
    <s v="0"/>
    <d v="2021-07-16T00:00:00"/>
    <d v="1899-12-30T10:39:51"/>
  </r>
  <r>
    <n v="4108"/>
    <s v="210000083683"/>
    <n v="60040209"/>
    <s v="Sitanshu Mondal"/>
    <x v="6"/>
    <s v="Patna"/>
    <x v="131"/>
    <m/>
    <x v="8"/>
    <s v="Supervisors"/>
    <s v="SSG"/>
    <s v="Yes"/>
    <s v="Yes"/>
    <s v="Yes"/>
    <s v="Yes"/>
    <s v="Yes"/>
    <s v="Yes"/>
    <s v="No"/>
    <s v="0"/>
    <d v="2021-07-16T00:00:00"/>
    <d v="1899-12-30T18:34:37"/>
  </r>
  <r>
    <n v="35"/>
    <s v="210000083695"/>
    <n v="60051339"/>
    <s v="Deepjoy Debnath"/>
    <x v="9"/>
    <s v="Shillong"/>
    <x v="132"/>
    <m/>
    <x v="23"/>
    <s v="Executives"/>
    <s v="E2"/>
    <s v="Yes"/>
    <s v="Yes"/>
    <s v="Yes"/>
    <s v="Yes"/>
    <s v="Yes"/>
    <s v="Yes"/>
    <s v="No"/>
    <s v="0"/>
    <d v="2021-07-16T00:00:00"/>
    <d v="1899-12-30T20:39:26"/>
  </r>
  <r>
    <n v="1443"/>
    <s v="210000083613"/>
    <n v="60050896"/>
    <s v="R Chakraborty"/>
    <x v="9"/>
    <s v="Shillong"/>
    <x v="133"/>
    <m/>
    <x v="14"/>
    <s v="Executives"/>
    <s v="E6"/>
    <s v="Yes"/>
    <s v="Yes"/>
    <s v="Yes"/>
    <s v="Yes"/>
    <s v="Yes"/>
    <s v="Yes"/>
    <s v="No"/>
    <s v="0"/>
    <d v="2021-07-16T00:00:00"/>
    <d v="1899-12-30T16:24:40"/>
  </r>
  <r>
    <n v="1444"/>
    <s v="210000083622"/>
    <n v="60050191"/>
    <s v="B Borah"/>
    <x v="9"/>
    <s v="Shillong"/>
    <x v="133"/>
    <m/>
    <x v="14"/>
    <s v="Executives"/>
    <s v="E6"/>
    <s v="Yes"/>
    <s v="Yes"/>
    <s v="Yes"/>
    <s v="Yes"/>
    <s v="Yes"/>
    <s v="Yes"/>
    <s v="No"/>
    <s v="0"/>
    <d v="2021-07-16T00:00:00"/>
    <d v="1899-12-30T16:30:56"/>
  </r>
  <r>
    <n v="2342"/>
    <s v="210000083631"/>
    <n v="60040029"/>
    <s v="Ashok Kumar"/>
    <x v="9"/>
    <s v="Shillong"/>
    <x v="43"/>
    <m/>
    <x v="20"/>
    <s v="Executives"/>
    <s v="E8"/>
    <s v="Yes"/>
    <s v="Yes"/>
    <s v="Yes"/>
    <s v="Yes"/>
    <s v="Yes"/>
    <s v="Yes"/>
    <s v="No"/>
    <s v="0"/>
    <d v="2021-07-16T00:00:00"/>
    <d v="1899-12-30T16:54:55"/>
  </r>
  <r>
    <n v="2343"/>
    <s v="210000083509"/>
    <n v="60050080"/>
    <s v="Amar Jyoti Gogoi"/>
    <x v="9"/>
    <s v="Shillong"/>
    <x v="134"/>
    <m/>
    <x v="14"/>
    <s v="Executives"/>
    <s v="E8"/>
    <s v="Yes"/>
    <s v="Yes"/>
    <s v="Yes"/>
    <s v="Yes"/>
    <s v="Yes"/>
    <s v="Yes"/>
    <s v="No"/>
    <s v="0"/>
    <d v="2021-07-16T00:00:00"/>
    <d v="1899-12-30T12:48:39"/>
  </r>
  <r>
    <n v="715"/>
    <s v="210000083499"/>
    <n v="60002979"/>
    <s v="Rohit Sharma"/>
    <x v="3"/>
    <s v="Faridabad"/>
    <x v="25"/>
    <m/>
    <x v="15"/>
    <s v="Executives"/>
    <s v="E4"/>
    <s v="Yes"/>
    <s v="Yes"/>
    <s v="Yes"/>
    <s v="Yes"/>
    <s v="Yes"/>
    <s v="Yes"/>
    <s v="No"/>
    <s v="0"/>
    <d v="2021-07-16T00:00:00"/>
    <d v="1899-12-30T13:11:50"/>
  </r>
  <r>
    <n v="718"/>
    <s v="210000083450"/>
    <n v="60003542"/>
    <s v="Janardan Sharma"/>
    <x v="3"/>
    <s v="Faridabad"/>
    <x v="25"/>
    <m/>
    <x v="15"/>
    <s v="Executives"/>
    <s v="E4"/>
    <s v="Yes"/>
    <s v="Yes"/>
    <s v="Yes"/>
    <s v="Yes"/>
    <s v="Yes"/>
    <s v="Yes"/>
    <s v="No"/>
    <s v="0"/>
    <d v="2021-07-16T00:00:00"/>
    <d v="1899-12-30T11:23:46"/>
  </r>
  <r>
    <n v="30"/>
    <s v="210000083652"/>
    <n v="60018029"/>
    <s v="Sampadha ."/>
    <x v="7"/>
    <s v="Jammu"/>
    <x v="34"/>
    <m/>
    <x v="9"/>
    <s v="Executives"/>
    <s v="E2"/>
    <s v="Yes"/>
    <s v="Yes"/>
    <s v="Yes"/>
    <s v="Yes"/>
    <s v="Yes"/>
    <s v="Yes"/>
    <s v="No"/>
    <s v="0"/>
    <d v="2021-07-16T00:00:00"/>
    <d v="1899-12-30T17:28:03"/>
  </r>
  <r>
    <n v="32"/>
    <s v="210000083482"/>
    <n v="60018163"/>
    <s v="Abhishek Choudhary"/>
    <x v="7"/>
    <s v="Jammu"/>
    <x v="135"/>
    <m/>
    <x v="24"/>
    <s v="Executives"/>
    <s v="E2"/>
    <s v="Yes"/>
    <s v="Yes"/>
    <s v="Yes"/>
    <s v="Yes"/>
    <s v="Yes"/>
    <s v="Yes"/>
    <s v="No"/>
    <s v="0"/>
    <d v="2021-07-16T00:00:00"/>
    <d v="1899-12-30T11:38:57"/>
  </r>
  <r>
    <n v="33"/>
    <s v="210000083394"/>
    <n v="60018017"/>
    <s v="Kuljinder Pal Singh Sethi"/>
    <x v="7"/>
    <s v="Jammu"/>
    <x v="34"/>
    <m/>
    <x v="9"/>
    <s v="Executives"/>
    <s v="E2"/>
    <s v="Yes"/>
    <s v="Yes"/>
    <s v="Yes"/>
    <s v="Yes"/>
    <s v="Yes"/>
    <s v="Yes"/>
    <s v="No"/>
    <s v="0"/>
    <d v="2021-07-16T00:00:00"/>
    <d v="1899-12-30T09:46:01"/>
  </r>
  <r>
    <n v="1440"/>
    <s v="210000083655"/>
    <n v="60002309"/>
    <s v="Furkan Ahmad Siddiqui"/>
    <x v="7"/>
    <s v="Jammu"/>
    <x v="34"/>
    <m/>
    <x v="9"/>
    <s v="Executives"/>
    <s v="E6"/>
    <s v="Yes"/>
    <s v="Yes"/>
    <s v="Yes"/>
    <s v="Yes"/>
    <s v="Yes"/>
    <s v="Yes"/>
    <s v="No"/>
    <s v="0"/>
    <d v="2021-07-16T00:00:00"/>
    <d v="1899-12-30T17:38:20"/>
  </r>
  <r>
    <n v="3034"/>
    <s v="210000083651"/>
    <n v="60018046"/>
    <s v="Sugandha Sharma"/>
    <x v="7"/>
    <s v="Jammu"/>
    <x v="34"/>
    <m/>
    <x v="9"/>
    <s v="Supervisors"/>
    <s v="S2"/>
    <s v="Yes"/>
    <s v="Yes"/>
    <s v="Yes"/>
    <s v="Yes"/>
    <s v="Yes"/>
    <s v="Yes"/>
    <s v="No"/>
    <s v="0"/>
    <d v="2021-07-16T00:00:00"/>
    <d v="1899-12-30T17:26:33"/>
  </r>
  <r>
    <n v="3545"/>
    <s v="210000083466"/>
    <n v="60016874"/>
    <s v="Nirmal Deep Singh"/>
    <x v="7"/>
    <s v="Jammu"/>
    <x v="136"/>
    <m/>
    <x v="24"/>
    <s v="Supervisors"/>
    <s v="S4"/>
    <s v="Yes"/>
    <s v="Yes"/>
    <s v="Yes"/>
    <s v="Yes"/>
    <s v="Yes"/>
    <s v="Yes"/>
    <s v="No"/>
    <s v="0"/>
    <d v="2021-07-16T00:00:00"/>
    <d v="1899-12-30T11:51:10"/>
  </r>
  <r>
    <n v="4836"/>
    <s v="210000083475"/>
    <n v="60016839"/>
    <s v="Sudheer Chandel"/>
    <x v="7"/>
    <s v="Jammu"/>
    <x v="136"/>
    <m/>
    <x v="24"/>
    <s v="Workmen"/>
    <s v="W5"/>
    <s v="Yes"/>
    <s v="Yes"/>
    <s v="Yes"/>
    <s v="Yes"/>
    <s v="Yes"/>
    <s v="Yes"/>
    <s v="No"/>
    <s v="0"/>
    <d v="2021-07-16T00:00:00"/>
    <d v="1899-12-30T12:18:02"/>
  </r>
  <r>
    <n v="5530"/>
    <s v="210000083670"/>
    <n v="60016645"/>
    <s v="Raj Paul"/>
    <x v="7"/>
    <s v="Jammu"/>
    <x v="137"/>
    <m/>
    <x v="9"/>
    <s v="Workmen"/>
    <s v="W6"/>
    <s v="Yes"/>
    <s v="Yes"/>
    <s v="Yes"/>
    <s v="Yes"/>
    <s v="Yes"/>
    <s v="Yes"/>
    <s v="No"/>
    <s v="0"/>
    <d v="2021-07-16T00:00:00"/>
    <d v="1899-12-30T22:15:09"/>
  </r>
  <r>
    <n v="1103"/>
    <s v="210000083566"/>
    <n v="60002577"/>
    <s v="Subodh Srivastava"/>
    <x v="4"/>
    <s v="Lucknow"/>
    <x v="138"/>
    <m/>
    <x v="2"/>
    <s v="Executives"/>
    <s v="E5"/>
    <s v="Yes"/>
    <s v="Yes"/>
    <s v="Yes"/>
    <s v="Yes"/>
    <s v="Yes"/>
    <s v="Yes"/>
    <s v="No"/>
    <s v="0"/>
    <d v="2021-07-16T00:00:00"/>
    <d v="1899-12-30T14:53:00"/>
  </r>
  <r>
    <n v="1439"/>
    <s v="210000083441"/>
    <n v="60001900"/>
    <s v="Vishal Gupta"/>
    <x v="4"/>
    <s v="Lucknow"/>
    <x v="44"/>
    <m/>
    <x v="4"/>
    <s v="Executives"/>
    <s v="E6"/>
    <s v="Yes"/>
    <s v="Yes"/>
    <s v="Yes"/>
    <s v="Yes"/>
    <s v="Yes"/>
    <s v="Yes"/>
    <s v="No"/>
    <s v="0"/>
    <d v="2021-07-16T00:00:00"/>
    <d v="1899-12-30T10:27:55"/>
  </r>
  <r>
    <n v="4638"/>
    <s v="210000083709"/>
    <n v="60011664"/>
    <s v="Sonu Prasad"/>
    <x v="4"/>
    <s v="Lucknow"/>
    <x v="139"/>
    <m/>
    <x v="4"/>
    <s v="Workmen"/>
    <s v="W4"/>
    <s v="Yes"/>
    <s v="Yes"/>
    <s v="Yes"/>
    <s v="Yes"/>
    <s v="Yes"/>
    <s v="Yes"/>
    <s v="No"/>
    <s v="0"/>
    <d v="2021-07-16T00:00:00"/>
    <d v="1899-12-30T22:16:12"/>
  </r>
  <r>
    <n v="5529"/>
    <s v="210000083464"/>
    <n v="60065164"/>
    <s v="Devendra Singh"/>
    <x v="4"/>
    <s v="Lucknow"/>
    <x v="37"/>
    <m/>
    <x v="4"/>
    <s v="Workmen"/>
    <s v="W6"/>
    <s v="Yes"/>
    <s v="Yes"/>
    <s v="Yes"/>
    <s v="Yes"/>
    <s v="Yes"/>
    <s v="Yes"/>
    <s v="No"/>
    <s v="0"/>
    <d v="2021-07-16T00:00:00"/>
    <d v="1899-12-30T11:24:27"/>
  </r>
  <r>
    <n v="34"/>
    <s v="210000083586"/>
    <n v="60003839"/>
    <s v="Manoj Kumar Biswal"/>
    <x v="11"/>
    <s v="Bhubaneswar"/>
    <x v="140"/>
    <m/>
    <x v="21"/>
    <s v="Executives"/>
    <s v="E2"/>
    <s v="Yes"/>
    <s v="Yes"/>
    <s v="Yes"/>
    <s v="Yes"/>
    <s v="Yes"/>
    <s v="Yes"/>
    <s v="No"/>
    <s v="0"/>
    <d v="2021-07-16T00:00:00"/>
    <d v="1899-12-30T16:08:26"/>
  </r>
  <r>
    <n v="3032"/>
    <s v="210000083483"/>
    <n v="60065314"/>
    <s v="AMAN KUMAR"/>
    <x v="11"/>
    <s v="Bhubaneswar"/>
    <x v="141"/>
    <m/>
    <x v="21"/>
    <s v="Supervisors"/>
    <s v="S2"/>
    <s v="Yes"/>
    <s v="Yes"/>
    <s v="Yes"/>
    <s v="Yes"/>
    <s v="Yes"/>
    <s v="Yes"/>
    <s v="No"/>
    <s v="0"/>
    <d v="2021-07-16T00:00:00"/>
    <d v="1899-12-30T11:43:43"/>
  </r>
  <r>
    <n v="1441"/>
    <s v="210000083680"/>
    <n v="60001798"/>
    <s v="Janaki Reddy M"/>
    <x v="0"/>
    <s v="Secunderabad"/>
    <x v="48"/>
    <m/>
    <x v="0"/>
    <s v="Executives"/>
    <s v="E6"/>
    <s v="Yes"/>
    <s v="Yes"/>
    <s v="Yes"/>
    <s v="Yes"/>
    <s v="Yes"/>
    <s v="Yes"/>
    <s v="No"/>
    <s v="0"/>
    <d v="2021-07-16T00:00:00"/>
    <d v="1899-12-30T18:37:42"/>
  </r>
  <r>
    <n v="2347"/>
    <s v="210000083507"/>
    <n v="60030855"/>
    <s v="Harinarayanan Puthan Kalam"/>
    <x v="0"/>
    <s v="Secunderabad"/>
    <x v="48"/>
    <m/>
    <x v="0"/>
    <s v="Executives"/>
    <s v="E8"/>
    <s v="Yes"/>
    <s v="Yes"/>
    <s v="Yes"/>
    <s v="Yes"/>
    <s v="Yes"/>
    <s v="Yes"/>
    <s v="No"/>
    <s v="0"/>
    <d v="2021-07-16T00:00:00"/>
    <d v="1899-12-30T12:30:19"/>
  </r>
  <r>
    <n v="3031"/>
    <s v="210000083712"/>
    <n v="60031301"/>
    <s v="ANNAMDEVULA KRISHNA"/>
    <x v="0"/>
    <s v="Secunderabad"/>
    <x v="26"/>
    <m/>
    <x v="5"/>
    <s v="Supervisors"/>
    <s v="S2"/>
    <s v="Yes"/>
    <s v="Yes"/>
    <s v="Yes"/>
    <s v="Yes"/>
    <s v="Yes"/>
    <s v="Yes"/>
    <s v="No"/>
    <s v="0"/>
    <d v="2021-07-16T00:00:00"/>
    <d v="1899-12-30T22:45:13"/>
  </r>
  <r>
    <n v="31"/>
    <s v="210000083462"/>
    <n v="60000628"/>
    <s v="Senthil Kumar R"/>
    <x v="10"/>
    <s v="Bangalore"/>
    <x v="50"/>
    <m/>
    <x v="6"/>
    <s v="Executives"/>
    <s v="E2"/>
    <s v="Yes"/>
    <s v="Yes"/>
    <s v="Yes"/>
    <s v="Yes"/>
    <s v="Yes"/>
    <s v="Yes"/>
    <s v="No"/>
    <s v="0"/>
    <d v="2021-07-16T00:00:00"/>
    <d v="1899-12-30T11:12:23"/>
  </r>
  <r>
    <n v="1955"/>
    <s v="210000083489"/>
    <n v="60030161"/>
    <s v="S G K Murthy"/>
    <x v="10"/>
    <s v="Bangalore"/>
    <x v="52"/>
    <m/>
    <x v="22"/>
    <s v="Executives"/>
    <s v="E7"/>
    <s v="Yes"/>
    <s v="Yes"/>
    <s v="Yes"/>
    <s v="Yes"/>
    <s v="Yes"/>
    <s v="Yes"/>
    <s v="No"/>
    <s v="0"/>
    <d v="2021-07-16T00:00:00"/>
    <d v="1899-12-30T12:30:34"/>
  </r>
  <r>
    <n v="2345"/>
    <s v="210000083452"/>
    <n v="60030708"/>
    <s v="Mathew C A"/>
    <x v="10"/>
    <s v="Bangalore"/>
    <x v="50"/>
    <m/>
    <x v="6"/>
    <s v="Executives"/>
    <s v="E8"/>
    <s v="Yes"/>
    <s v="Yes"/>
    <s v="Yes"/>
    <s v="Yes"/>
    <s v="Yes"/>
    <s v="Yes"/>
    <s v="No"/>
    <s v="0"/>
    <d v="2021-07-16T00:00:00"/>
    <d v="1899-12-30T10:54:35"/>
  </r>
  <r>
    <n v="2346"/>
    <s v="210000083494"/>
    <n v="60040057"/>
    <s v="M K Gupta"/>
    <x v="10"/>
    <s v="Bangalore"/>
    <x v="50"/>
    <m/>
    <x v="6"/>
    <s v="Executives"/>
    <s v="E8"/>
    <s v="Yes"/>
    <s v="Yes"/>
    <s v="Yes"/>
    <s v="Yes"/>
    <s v="Yes"/>
    <s v="Yes"/>
    <s v="No"/>
    <s v="0"/>
    <d v="2021-07-16T00:00:00"/>
    <d v="1899-12-30T12:14:56"/>
  </r>
  <r>
    <n v="3544"/>
    <s v="210000083463"/>
    <n v="60000880"/>
    <s v="Prem Lata Meena"/>
    <x v="10"/>
    <s v="Bangalore"/>
    <x v="50"/>
    <m/>
    <x v="6"/>
    <s v="Supervisors"/>
    <s v="S4"/>
    <s v="Yes"/>
    <s v="Yes"/>
    <s v="Yes"/>
    <s v="Yes"/>
    <s v="Yes"/>
    <s v="Yes"/>
    <s v="No"/>
    <s v="0"/>
    <d v="2021-07-16T00:00:00"/>
    <d v="1899-12-30T11:14:51"/>
  </r>
  <r>
    <n v="4109"/>
    <s v="210000083480"/>
    <n v="60010427"/>
    <s v="Suresan K B"/>
    <x v="10"/>
    <s v="Bangalore"/>
    <x v="52"/>
    <m/>
    <x v="22"/>
    <s v="Supervisors"/>
    <s v="SSG"/>
    <s v="Yes"/>
    <s v="Yes"/>
    <s v="Yes"/>
    <s v="Yes"/>
    <s v="Yes"/>
    <s v="Yes"/>
    <s v="No"/>
    <s v="0"/>
    <d v="2021-07-16T00:00:00"/>
    <d v="1899-12-30T12:48:18"/>
  </r>
  <r>
    <n v="716"/>
    <s v="210000083671"/>
    <n v="60003578"/>
    <s v="Neelambar ."/>
    <x v="1"/>
    <s v="Nagpur"/>
    <x v="142"/>
    <m/>
    <x v="1"/>
    <s v="Executives"/>
    <s v="E4"/>
    <s v="Yes"/>
    <s v="Yes"/>
    <s v="Yes"/>
    <s v="Yes"/>
    <s v="Yes"/>
    <s v="Yes"/>
    <s v="No"/>
    <s v="0"/>
    <d v="2021-07-16T00:00:00"/>
    <d v="1899-12-30T18:00:22"/>
  </r>
  <r>
    <n v="2605"/>
    <s v="210000083644"/>
    <n v="60021096"/>
    <s v="Amit Koshta"/>
    <x v="1"/>
    <s v="Nagpur"/>
    <x v="1"/>
    <m/>
    <x v="1"/>
    <s v="Supervisors"/>
    <s v="S1"/>
    <s v="Yes"/>
    <s v="Yes"/>
    <s v="Yes"/>
    <s v="Yes"/>
    <s v="Yes"/>
    <s v="Yes"/>
    <s v="No"/>
    <s v="0"/>
    <d v="2021-07-16T00:00:00"/>
    <d v="1899-12-30T17:34:10"/>
  </r>
  <r>
    <n v="3033"/>
    <s v="210000083461"/>
    <n v="60021122"/>
    <s v="Jagadish Mahapatra"/>
    <x v="1"/>
    <s v="Nagpur"/>
    <x v="143"/>
    <m/>
    <x v="19"/>
    <s v="Supervisors"/>
    <s v="S2"/>
    <s v="Yes"/>
    <s v="Yes"/>
    <s v="Yes"/>
    <s v="Yes"/>
    <s v="Yes"/>
    <s v="Yes"/>
    <s v="No"/>
    <s v="0"/>
    <d v="2021-07-16T00:00:00"/>
    <d v="1899-12-30T11:03:55"/>
  </r>
  <r>
    <n v="4837"/>
    <s v="210000083616"/>
    <n v="60021002"/>
    <s v="Rakesh Kumar Sahu"/>
    <x v="1"/>
    <s v="Nagpur"/>
    <x v="109"/>
    <m/>
    <x v="19"/>
    <s v="Workmen"/>
    <s v="W5"/>
    <s v="Yes"/>
    <s v="Yes"/>
    <s v="Yes"/>
    <s v="Yes"/>
    <s v="Yes"/>
    <s v="Yes"/>
    <s v="No"/>
    <s v="0"/>
    <d v="2021-07-16T00:00:00"/>
    <d v="1899-12-30T16:41:32"/>
  </r>
  <r>
    <n v="4839"/>
    <s v="210000083350"/>
    <n v="60020899"/>
    <s v="Yogeshwar Singh Dhale"/>
    <x v="1"/>
    <s v="Nagpur"/>
    <x v="109"/>
    <m/>
    <x v="19"/>
    <s v="Workmen"/>
    <s v="W5"/>
    <s v="Yes"/>
    <s v="Yes"/>
    <s v="Yes"/>
    <s v="Yes"/>
    <s v="Yes"/>
    <s v="Yes"/>
    <s v="No"/>
    <s v="0"/>
    <d v="2021-07-16T00:00:00"/>
    <d v="1899-12-30T09:36:15"/>
  </r>
  <r>
    <n v="4840"/>
    <s v="210000083502"/>
    <n v="60020949"/>
    <s v="Shivhari Pralhad Barate"/>
    <x v="1"/>
    <s v="Nagpur"/>
    <x v="13"/>
    <m/>
    <x v="1"/>
    <s v="Workmen"/>
    <s v="W5"/>
    <s v="Yes"/>
    <s v="Yes"/>
    <s v="Yes"/>
    <s v="Yes"/>
    <s v="Yes"/>
    <s v="Yes"/>
    <s v="No"/>
    <s v="0"/>
    <d v="2021-07-16T00:00:00"/>
    <d v="1899-12-30T12:10:41"/>
  </r>
  <r>
    <n v="4841"/>
    <s v="210000083498"/>
    <n v="60020768"/>
    <s v="Amit Prakash Joshi"/>
    <x v="1"/>
    <s v="Nagpur"/>
    <x v="144"/>
    <m/>
    <x v="1"/>
    <s v="Workmen"/>
    <s v="W5"/>
    <s v="Yes"/>
    <s v="Yes"/>
    <s v="Yes"/>
    <s v="Yes"/>
    <s v="Yes"/>
    <s v="Yes"/>
    <s v="No"/>
    <s v="0"/>
    <d v="2021-07-16T00:00:00"/>
    <d v="1899-12-30T12:57:01"/>
  </r>
  <r>
    <n v="5528"/>
    <s v="210000083658"/>
    <n v="60020666"/>
    <s v="Manoj  Surendra Chore"/>
    <x v="1"/>
    <s v="Nagpur"/>
    <x v="142"/>
    <m/>
    <x v="1"/>
    <s v="Workmen"/>
    <s v="W6"/>
    <s v="Yes"/>
    <s v="Yes"/>
    <s v="Yes"/>
    <s v="Yes"/>
    <s v="Yes"/>
    <s v="Yes"/>
    <s v="No"/>
    <s v="0"/>
    <d v="2021-07-16T00:00:00"/>
    <d v="1899-12-30T17:53:42"/>
  </r>
  <r>
    <n v="713"/>
    <s v="210000083442"/>
    <n v="60020596"/>
    <s v="Shyamal Ghosh"/>
    <x v="5"/>
    <s v="Vadodara"/>
    <x v="55"/>
    <m/>
    <x v="7"/>
    <s v="Executives"/>
    <s v="E4"/>
    <s v="Yes"/>
    <s v="Yes"/>
    <s v="Yes"/>
    <s v="Yes"/>
    <s v="Yes"/>
    <s v="Yes"/>
    <s v="No"/>
    <s v="0"/>
    <d v="2021-07-16T00:00:00"/>
    <d v="1899-12-30T10:40:27"/>
  </r>
  <r>
    <n v="1954"/>
    <s v="210000083640"/>
    <n v="60001258"/>
    <s v="Keshav Ram Sahu"/>
    <x v="5"/>
    <s v="Vadodara"/>
    <x v="29"/>
    <m/>
    <x v="17"/>
    <s v="Executives"/>
    <s v="E7"/>
    <s v="Yes"/>
    <s v="Yes"/>
    <s v="Yes"/>
    <s v="Yes"/>
    <s v="Yes"/>
    <s v="Yes"/>
    <s v="No"/>
    <s v="0"/>
    <d v="2021-07-16T00:00:00"/>
    <d v="1899-12-30T17:36:24"/>
  </r>
  <r>
    <n v="2603"/>
    <s v="210000083661"/>
    <n v="60070490"/>
    <s v="KURAMANI SAHU"/>
    <x v="5"/>
    <s v="Vadodara"/>
    <x v="29"/>
    <m/>
    <x v="17"/>
    <s v="Supervisors"/>
    <s v="S1"/>
    <s v="Yes"/>
    <s v="Yes"/>
    <s v="Yes"/>
    <s v="Yes"/>
    <s v="Yes"/>
    <s v="Yes"/>
    <s v="No"/>
    <s v="0"/>
    <d v="2021-07-16T00:00:00"/>
    <d v="1899-12-30T17:45:25"/>
  </r>
  <r>
    <n v="2604"/>
    <s v="210000083487"/>
    <n v="60070512"/>
    <s v="Gaurav Kumar"/>
    <x v="5"/>
    <s v="Vadodara"/>
    <x v="8"/>
    <m/>
    <x v="7"/>
    <s v="Supervisors"/>
    <s v="S1"/>
    <s v="Yes"/>
    <s v="Yes"/>
    <s v="Yes"/>
    <s v="Yes"/>
    <s v="Yes"/>
    <s v="Yes"/>
    <s v="No"/>
    <s v="0"/>
    <d v="2021-07-16T00:00:00"/>
    <d v="1899-12-30T12:23:41"/>
  </r>
  <r>
    <n v="3546"/>
    <s v="210000083582"/>
    <n v="60070286"/>
    <s v="Ravi Saraswat"/>
    <x v="5"/>
    <s v="Vadodara"/>
    <x v="29"/>
    <m/>
    <x v="17"/>
    <s v="Supervisors"/>
    <s v="S4"/>
    <s v="Yes"/>
    <s v="Yes"/>
    <s v="Yes"/>
    <s v="Yes"/>
    <s v="Yes"/>
    <s v="Yes"/>
    <s v="No"/>
    <s v="0"/>
    <d v="2021-07-16T00:00:00"/>
    <d v="1899-12-30T15:26:22"/>
  </r>
  <r>
    <n v="1958"/>
    <s v="210000083777"/>
    <n v="60001264"/>
    <s v="Aayushi Pandey"/>
    <x v="2"/>
    <s v="Gurgaon"/>
    <x v="16"/>
    <m/>
    <x v="10"/>
    <s v="Executives"/>
    <s v="E7"/>
    <s v="Yes"/>
    <s v="Yes"/>
    <s v="Yes"/>
    <s v="Yes"/>
    <s v="Yes"/>
    <s v="Yes"/>
    <s v="No"/>
    <s v="0"/>
    <d v="2021-07-17T00:00:00"/>
    <d v="1899-12-30T15:56:09"/>
  </r>
  <r>
    <n v="1104"/>
    <s v="210000083782"/>
    <n v="60065461"/>
    <s v="Sachin Lahuji Katole"/>
    <x v="8"/>
    <s v="Kolkata"/>
    <x v="22"/>
    <m/>
    <x v="12"/>
    <s v="Executives"/>
    <s v="E5"/>
    <s v="Yes"/>
    <s v="Yes"/>
    <s v="Yes"/>
    <s v="Yes"/>
    <s v="Yes"/>
    <s v="Yes"/>
    <s v="No"/>
    <s v="0"/>
    <d v="2021-07-17T00:00:00"/>
    <d v="1899-12-30T11:18:36"/>
  </r>
  <r>
    <n v="2606"/>
    <s v="210000083824"/>
    <n v="60065411"/>
    <s v="Samrat Bhattacherjee"/>
    <x v="8"/>
    <s v="Kolkata"/>
    <x v="32"/>
    <m/>
    <x v="12"/>
    <s v="Supervisors"/>
    <s v="S1"/>
    <s v="Yes"/>
    <s v="Yes"/>
    <s v="Yes"/>
    <s v="Yes"/>
    <s v="Yes"/>
    <s v="Yes"/>
    <s v="No"/>
    <s v="0"/>
    <d v="2021-07-17T00:00:00"/>
    <d v="1899-12-30T12:52:07"/>
  </r>
  <r>
    <n v="2607"/>
    <s v="210000083855"/>
    <n v="60065454"/>
    <s v="Durga Prasad Murmu"/>
    <x v="8"/>
    <s v="Kolkata"/>
    <x v="145"/>
    <m/>
    <x v="12"/>
    <s v="Supervisors"/>
    <s v="S1"/>
    <s v="Yes"/>
    <s v="Yes"/>
    <s v="Yes"/>
    <s v="Yes"/>
    <s v="Yes"/>
    <s v="Yes"/>
    <s v="No"/>
    <s v="0"/>
    <d v="2021-07-17T00:00:00"/>
    <d v="1899-12-30T15:54:21"/>
  </r>
  <r>
    <n v="4842"/>
    <s v="210000083927"/>
    <n v="60065234"/>
    <s v="BYOMKESH KAR"/>
    <x v="8"/>
    <s v="Kolkata"/>
    <x v="57"/>
    <m/>
    <x v="12"/>
    <s v="Workmen"/>
    <s v="W5"/>
    <s v="Yes"/>
    <s v="Yes"/>
    <s v="Yes"/>
    <s v="Yes"/>
    <s v="Yes"/>
    <s v="Yes"/>
    <s v="No"/>
    <s v="0"/>
    <d v="2021-07-17T00:00:00"/>
    <d v="1899-12-30T18:40:09"/>
  </r>
  <r>
    <n v="1447"/>
    <s v="210000083881"/>
    <n v="60010811"/>
    <s v="Umesh Rai"/>
    <x v="9"/>
    <s v="Shillong"/>
    <x v="146"/>
    <m/>
    <x v="14"/>
    <s v="Executives"/>
    <s v="E6"/>
    <s v="Yes"/>
    <s v="Yes"/>
    <s v="Yes"/>
    <s v="Yes"/>
    <s v="Yes"/>
    <s v="Yes"/>
    <s v="No"/>
    <s v="0"/>
    <d v="2021-07-17T00:00:00"/>
    <d v="1899-12-30T16:14:41"/>
  </r>
  <r>
    <n v="3037"/>
    <s v="210000083932"/>
    <n v="60051356"/>
    <s v="Sunit Kumar Singh"/>
    <x v="9"/>
    <s v="Shillong"/>
    <x v="43"/>
    <m/>
    <x v="20"/>
    <s v="Supervisors"/>
    <s v="S2"/>
    <s v="Yes"/>
    <s v="Yes"/>
    <s v="Yes"/>
    <s v="Yes"/>
    <s v="Yes"/>
    <s v="Yes"/>
    <s v="No"/>
    <s v="0"/>
    <d v="2021-07-17T00:00:00"/>
    <d v="1899-12-30T18:05:35"/>
  </r>
  <r>
    <n v="3548"/>
    <s v="210000083893"/>
    <n v="60011514"/>
    <s v="Sudhakar Rawat"/>
    <x v="3"/>
    <s v="Faridabad"/>
    <x v="3"/>
    <m/>
    <x v="3"/>
    <s v="Supervisors"/>
    <s v="S4"/>
    <s v="Yes"/>
    <s v="Yes"/>
    <s v="Yes"/>
    <s v="Yes"/>
    <s v="Yes"/>
    <s v="Yes"/>
    <s v="No"/>
    <s v="0"/>
    <d v="2021-07-17T00:00:00"/>
    <d v="1899-12-30T16:29:30"/>
  </r>
  <r>
    <n v="4512"/>
    <s v="210000083839"/>
    <n v="60011772"/>
    <s v="SANTOSH KUMAR"/>
    <x v="3"/>
    <s v="Faridabad"/>
    <x v="147"/>
    <m/>
    <x v="4"/>
    <s v="Workmen"/>
    <s v="W3"/>
    <s v="Yes"/>
    <s v="Yes"/>
    <s v="Yes"/>
    <s v="Yes"/>
    <s v="Yes"/>
    <s v="Yes"/>
    <s v="No"/>
    <s v="0"/>
    <d v="2021-07-17T00:00:00"/>
    <d v="1899-12-30T16:10:49"/>
  </r>
  <r>
    <n v="4639"/>
    <s v="210000083894"/>
    <n v="60001335"/>
    <s v="H P S Rawat"/>
    <x v="3"/>
    <s v="Faridabad"/>
    <x v="3"/>
    <m/>
    <x v="3"/>
    <s v="Workmen"/>
    <s v="W4"/>
    <s v="Yes"/>
    <s v="Yes"/>
    <s v="Yes"/>
    <s v="Yes"/>
    <s v="Yes"/>
    <s v="Yes"/>
    <s v="No"/>
    <s v="0"/>
    <d v="2021-07-17T00:00:00"/>
    <d v="1899-12-30T16:31:32"/>
  </r>
  <r>
    <n v="5532"/>
    <s v="210000083877"/>
    <n v="60011154"/>
    <s v="RajuLal Kumawat"/>
    <x v="3"/>
    <s v="Faridabad"/>
    <x v="25"/>
    <m/>
    <x v="15"/>
    <s v="Workmen"/>
    <s v="W6"/>
    <s v="Yes"/>
    <s v="Yes"/>
    <s v="Yes"/>
    <s v="Yes"/>
    <s v="Yes"/>
    <s v="Yes"/>
    <s v="No"/>
    <s v="0"/>
    <d v="2021-07-17T00:00:00"/>
    <d v="1899-12-30T17:11:50"/>
  </r>
  <r>
    <n v="1105"/>
    <s v="210000083918"/>
    <n v="60016729"/>
    <s v="Gurdeep Singh"/>
    <x v="7"/>
    <s v="Jammu"/>
    <x v="34"/>
    <m/>
    <x v="9"/>
    <s v="Executives"/>
    <s v="E5"/>
    <s v="Yes"/>
    <s v="Yes"/>
    <s v="Yes"/>
    <s v="Yes"/>
    <s v="Yes"/>
    <s v="Yes"/>
    <s v="No"/>
    <s v="0"/>
    <d v="2021-07-17T00:00:00"/>
    <d v="1899-12-30T21:51:22"/>
  </r>
  <r>
    <n v="1960"/>
    <s v="210000083754"/>
    <n v="60001742"/>
    <s v="Durgesh Kumar Singh"/>
    <x v="4"/>
    <s v="Lucknow"/>
    <x v="139"/>
    <m/>
    <x v="4"/>
    <s v="Executives"/>
    <s v="E7"/>
    <s v="Yes"/>
    <s v="Yes"/>
    <s v="Yes"/>
    <s v="Yes"/>
    <s v="Yes"/>
    <s v="Yes"/>
    <s v="No"/>
    <s v="0"/>
    <d v="2021-07-17T00:00:00"/>
    <d v="1899-12-30T10:33:01"/>
  </r>
  <r>
    <n v="2348"/>
    <s v="210000083953"/>
    <n v="60015023"/>
    <s v="Rajiv Mohan"/>
    <x v="4"/>
    <s v="Lucknow"/>
    <x v="37"/>
    <m/>
    <x v="4"/>
    <s v="Executives"/>
    <s v="E8"/>
    <s v="Yes"/>
    <s v="Yes"/>
    <s v="Yes"/>
    <s v="Yes"/>
    <s v="Yes"/>
    <s v="Yes"/>
    <s v="No"/>
    <s v="0"/>
    <d v="2021-07-17T00:00:00"/>
    <d v="1899-12-30T20:12:47"/>
  </r>
  <r>
    <n v="4111"/>
    <s v="210000083813"/>
    <n v="60011135"/>
    <s v="Sunil Kumar"/>
    <x v="4"/>
    <s v="Lucknow"/>
    <x v="148"/>
    <m/>
    <x v="4"/>
    <s v="Supervisors"/>
    <s v="SSG"/>
    <s v="Yes"/>
    <s v="Yes"/>
    <s v="Yes"/>
    <s v="Yes"/>
    <s v="Yes"/>
    <s v="Yes"/>
    <s v="No"/>
    <s v="0"/>
    <d v="2021-07-17T00:00:00"/>
    <d v="1899-12-30T12:25:31"/>
  </r>
  <r>
    <n v="37"/>
    <s v="210000083727"/>
    <n v="60020613"/>
    <s v="Bogela Venu Gopal Patnaik"/>
    <x v="10"/>
    <s v="Bangalore"/>
    <x v="52"/>
    <m/>
    <x v="22"/>
    <s v="Executives"/>
    <s v="E2"/>
    <s v="Yes"/>
    <s v="Yes"/>
    <s v="Yes"/>
    <s v="Yes"/>
    <s v="Yes"/>
    <s v="Yes"/>
    <s v="No"/>
    <s v="0"/>
    <d v="2021-07-17T00:00:00"/>
    <d v="1899-12-30T09:38:13"/>
  </r>
  <r>
    <n v="1448"/>
    <s v="210000083830"/>
    <n v="60031072"/>
    <s v="Muruganantham K"/>
    <x v="10"/>
    <s v="Bangalore"/>
    <x v="149"/>
    <m/>
    <x v="22"/>
    <s v="Executives"/>
    <s v="E6"/>
    <s v="Yes"/>
    <s v="Yes"/>
    <s v="Yes"/>
    <s v="Yes"/>
    <s v="Yes"/>
    <s v="Yes"/>
    <s v="No"/>
    <s v="0"/>
    <d v="2021-07-17T00:00:00"/>
    <d v="1899-12-30T13:23:46"/>
  </r>
  <r>
    <n v="1959"/>
    <s v="210000083933"/>
    <n v="60001451"/>
    <s v="Rajeev K V"/>
    <x v="10"/>
    <s v="Bangalore"/>
    <x v="150"/>
    <m/>
    <x v="16"/>
    <s v="Executives"/>
    <s v="E7"/>
    <s v="Yes"/>
    <s v="Yes"/>
    <s v="Yes"/>
    <s v="Yes"/>
    <s v="Yes"/>
    <s v="Yes"/>
    <s v="No"/>
    <s v="0"/>
    <d v="2021-07-17T00:00:00"/>
    <d v="1899-12-30T18:18:45"/>
  </r>
  <r>
    <n v="36"/>
    <s v="210000083939"/>
    <n v="60004072"/>
    <s v="Gaurav Shivkumar Mahajan"/>
    <x v="1"/>
    <s v="Nagpur"/>
    <x v="151"/>
    <m/>
    <x v="19"/>
    <s v="Executives"/>
    <s v="E2"/>
    <s v="Yes"/>
    <s v="Yes"/>
    <s v="Yes"/>
    <s v="Yes"/>
    <s v="Yes"/>
    <s v="Yes"/>
    <s v="No"/>
    <s v="0"/>
    <d v="2021-07-17T00:00:00"/>
    <d v="1899-12-30T22:48:26"/>
  </r>
  <r>
    <n v="1446"/>
    <s v="210000083871"/>
    <n v="60002350"/>
    <s v="Sreenivasulu Adiki"/>
    <x v="1"/>
    <s v="Nagpur"/>
    <x v="151"/>
    <m/>
    <x v="19"/>
    <s v="Executives"/>
    <s v="E6"/>
    <s v="Yes"/>
    <s v="Yes"/>
    <s v="Yes"/>
    <s v="Yes"/>
    <s v="Yes"/>
    <s v="Yes"/>
    <s v="No"/>
    <s v="0"/>
    <d v="2021-07-17T00:00:00"/>
    <d v="1899-12-30T16:06:37"/>
  </r>
  <r>
    <n v="1449"/>
    <s v="210000083780"/>
    <n v="60002333"/>
    <s v="Surya Kumar Lekkala"/>
    <x v="1"/>
    <s v="Nagpur"/>
    <x v="151"/>
    <m/>
    <x v="19"/>
    <s v="Executives"/>
    <s v="E6"/>
    <s v="Yes"/>
    <s v="Yes"/>
    <s v="Yes"/>
    <s v="Yes"/>
    <s v="Yes"/>
    <s v="Yes"/>
    <s v="No"/>
    <s v="0"/>
    <d v="2021-07-17T00:00:00"/>
    <d v="1899-12-30T16:07:42"/>
  </r>
  <r>
    <n v="3035"/>
    <s v="210000083860"/>
    <n v="60021132"/>
    <s v="Amit Kumar"/>
    <x v="1"/>
    <s v="Nagpur"/>
    <x v="151"/>
    <m/>
    <x v="19"/>
    <s v="Supervisors"/>
    <s v="S2"/>
    <s v="Yes"/>
    <s v="Yes"/>
    <s v="Yes"/>
    <s v="Yes"/>
    <s v="Yes"/>
    <s v="Yes"/>
    <s v="No"/>
    <s v="0"/>
    <d v="2021-07-17T00:00:00"/>
    <d v="1899-12-30T16:06:36"/>
  </r>
  <r>
    <n v="3547"/>
    <s v="210000083840"/>
    <n v="60020992"/>
    <s v="Harshad Kishor Shewale"/>
    <x v="1"/>
    <s v="Nagpur"/>
    <x v="152"/>
    <m/>
    <x v="1"/>
    <s v="Supervisors"/>
    <s v="S4"/>
    <s v="Yes"/>
    <s v="Yes"/>
    <s v="Yes"/>
    <s v="Yes"/>
    <s v="Yes"/>
    <s v="Yes"/>
    <s v="No"/>
    <s v="0"/>
    <d v="2021-07-17T00:00:00"/>
    <d v="1899-12-30T16:12:18"/>
  </r>
  <r>
    <n v="2608"/>
    <s v="210000083890"/>
    <n v="60070488"/>
    <s v="PRABHAT KUMAR PATEL"/>
    <x v="5"/>
    <s v="Vadodara"/>
    <x v="8"/>
    <m/>
    <x v="7"/>
    <s v="Supervisors"/>
    <s v="S1"/>
    <s v="Yes"/>
    <s v="Yes"/>
    <s v="Yes"/>
    <s v="Yes"/>
    <s v="Yes"/>
    <s v="Yes"/>
    <s v="No"/>
    <s v="0"/>
    <d v="2021-07-17T00:00:00"/>
    <d v="1899-12-30T17:49:47"/>
  </r>
  <r>
    <n v="3036"/>
    <s v="210000083756"/>
    <n v="60070409"/>
    <s v="UTTAM KUMAR SINGH"/>
    <x v="5"/>
    <s v="Vadodara"/>
    <x v="111"/>
    <m/>
    <x v="7"/>
    <s v="Supervisors"/>
    <s v="S2"/>
    <s v="Yes"/>
    <s v="Yes"/>
    <s v="Yes"/>
    <s v="Yes"/>
    <s v="Yes"/>
    <s v="Yes"/>
    <s v="No"/>
    <s v="0"/>
    <d v="2021-07-17T00:00:00"/>
    <d v="1899-12-30T10:41:27"/>
  </r>
  <r>
    <n v="4843"/>
    <s v="210000083870"/>
    <n v="60020848"/>
    <s v="Sanup Prakash Chandane"/>
    <x v="5"/>
    <s v="Vadodara"/>
    <x v="54"/>
    <m/>
    <x v="1"/>
    <s v="Workmen"/>
    <s v="W5"/>
    <s v="Yes"/>
    <s v="Yes"/>
    <s v="Yes"/>
    <s v="Yes"/>
    <s v="Yes"/>
    <s v="Yes"/>
    <s v="No"/>
    <s v="0"/>
    <d v="2021-07-17T00:00:00"/>
    <d v="1899-12-30T16:43:00"/>
  </r>
  <r>
    <n v="5531"/>
    <s v="210000083875"/>
    <n v="60020668"/>
    <s v="Ganesh Kallapa Khorate"/>
    <x v="5"/>
    <s v="Vadodara"/>
    <x v="54"/>
    <m/>
    <x v="1"/>
    <s v="Workmen"/>
    <s v="W6"/>
    <s v="Yes"/>
    <s v="Yes"/>
    <s v="Yes"/>
    <s v="Yes"/>
    <s v="Yes"/>
    <s v="Yes"/>
    <s v="No"/>
    <s v="0"/>
    <d v="2021-07-17T00:00:00"/>
    <d v="1899-12-30T17:08:29"/>
  </r>
  <r>
    <n v="1106"/>
    <s v="210000083999"/>
    <n v="60002816"/>
    <s v="Garimella Raviteja"/>
    <x v="2"/>
    <s v="Gurgaon"/>
    <x v="14"/>
    <m/>
    <x v="2"/>
    <s v="Executives"/>
    <s v="E5"/>
    <s v="Yes"/>
    <s v="Yes"/>
    <s v="Yes"/>
    <s v="Yes"/>
    <s v="Yes"/>
    <s v="Yes"/>
    <s v="No"/>
    <s v="0"/>
    <d v="2021-07-18T00:00:00"/>
    <d v="1899-12-30T11:02:04"/>
  </r>
  <r>
    <n v="2349"/>
    <s v="210000084035"/>
    <n v="60000783"/>
    <s v="Sunil Kumar"/>
    <x v="2"/>
    <s v="Gurgaon"/>
    <x v="14"/>
    <m/>
    <x v="2"/>
    <s v="Executives"/>
    <s v="E8"/>
    <s v="Yes"/>
    <s v="Yes"/>
    <s v="Yes"/>
    <s v="Yes"/>
    <s v="Yes"/>
    <s v="Yes"/>
    <s v="No"/>
    <s v="0"/>
    <d v="2021-07-18T00:00:00"/>
    <d v="1899-12-30T19:46:41"/>
  </r>
  <r>
    <n v="3038"/>
    <s v="210000084061"/>
    <n v="60065302"/>
    <s v="Sourav Mitra"/>
    <x v="8"/>
    <s v="Kolkata"/>
    <x v="22"/>
    <m/>
    <x v="12"/>
    <s v="Supervisors"/>
    <s v="S2"/>
    <s v="Yes"/>
    <s v="Yes"/>
    <s v="Yes"/>
    <s v="Yes"/>
    <s v="Yes"/>
    <s v="Yes"/>
    <s v="No"/>
    <s v="0"/>
    <d v="2021-07-18T00:00:00"/>
    <d v="1899-12-30T20:20:23"/>
  </r>
  <r>
    <n v="2350"/>
    <s v="210000084009"/>
    <n v="60050069"/>
    <s v="Sultan Farooq Shah"/>
    <x v="9"/>
    <s v="Shillong"/>
    <x v="153"/>
    <m/>
    <x v="14"/>
    <s v="Executives"/>
    <s v="E8"/>
    <s v="Yes"/>
    <s v="Yes"/>
    <s v="Yes"/>
    <s v="Yes"/>
    <s v="Yes"/>
    <s v="Yes"/>
    <s v="No"/>
    <s v="0"/>
    <d v="2021-07-18T00:00:00"/>
    <d v="1899-12-30T19:00:06"/>
  </r>
  <r>
    <n v="2609"/>
    <s v="210000083986"/>
    <n v="60018149"/>
    <s v="Sunaina Kumari"/>
    <x v="3"/>
    <s v="Faridabad"/>
    <x v="73"/>
    <m/>
    <x v="2"/>
    <s v="Supervisors"/>
    <s v="S1"/>
    <s v="Yes"/>
    <s v="Yes"/>
    <s v="Yes"/>
    <s v="Yes"/>
    <s v="Yes"/>
    <s v="Yes"/>
    <s v="No"/>
    <s v="0"/>
    <d v="2021-07-18T00:00:00"/>
    <d v="1899-12-30T11:52:19"/>
  </r>
  <r>
    <n v="4640"/>
    <s v="210000084051"/>
    <n v="60011682"/>
    <s v="Sukdev Singh"/>
    <x v="4"/>
    <s v="Lucknow"/>
    <x v="5"/>
    <m/>
    <x v="4"/>
    <s v="Workmen"/>
    <s v="W4"/>
    <s v="Yes"/>
    <s v="Yes"/>
    <s v="Yes"/>
    <s v="Yes"/>
    <s v="Yes"/>
    <s v="Yes"/>
    <s v="No"/>
    <s v="0"/>
    <d v="2021-07-18T00:00:00"/>
    <d v="1899-12-30T19:55:37"/>
  </r>
  <r>
    <n v="3039"/>
    <s v="210000084027"/>
    <n v="60065206"/>
    <s v="Shashi Kant Kumar"/>
    <x v="11"/>
    <s v="Bhubaneswar"/>
    <x v="154"/>
    <m/>
    <x v="21"/>
    <s v="Supervisors"/>
    <s v="S2"/>
    <s v="Yes"/>
    <s v="Yes"/>
    <s v="Yes"/>
    <s v="Yes"/>
    <s v="Yes"/>
    <s v="Yes"/>
    <s v="No"/>
    <s v="0"/>
    <d v="2021-07-18T00:00:00"/>
    <d v="1899-12-30T18:39:17"/>
  </r>
  <r>
    <n v="1450"/>
    <s v="210000084056"/>
    <n v="60002307"/>
    <s v="Kalyani Rudrapati"/>
    <x v="0"/>
    <s v="Secunderabad"/>
    <x v="7"/>
    <m/>
    <x v="6"/>
    <s v="Executives"/>
    <s v="E6"/>
    <s v="Yes"/>
    <s v="Yes"/>
    <s v="Yes"/>
    <s v="Yes"/>
    <s v="Yes"/>
    <s v="Yes"/>
    <s v="No"/>
    <s v="0"/>
    <d v="2021-07-18T00:00:00"/>
    <d v="1899-12-30T21:16:13"/>
  </r>
  <r>
    <n v="1961"/>
    <s v="210000084055"/>
    <n v="60002396"/>
    <s v="Mohan Kishor Nemmaluri"/>
    <x v="0"/>
    <s v="Secunderabad"/>
    <x v="7"/>
    <m/>
    <x v="6"/>
    <s v="Executives"/>
    <s v="E7"/>
    <s v="Yes"/>
    <s v="Yes"/>
    <s v="Yes"/>
    <s v="Yes"/>
    <s v="Yes"/>
    <s v="Yes"/>
    <s v="No"/>
    <s v="0"/>
    <d v="2021-07-18T00:00:00"/>
    <d v="1899-12-30T21:13:13"/>
  </r>
  <r>
    <n v="5533"/>
    <s v="210000084043"/>
    <n v="60020671"/>
    <s v="Harilal Verma"/>
    <x v="1"/>
    <s v="Nagpur"/>
    <x v="142"/>
    <m/>
    <x v="1"/>
    <s v="Workmen"/>
    <s v="W6"/>
    <s v="Yes"/>
    <s v="Yes"/>
    <s v="Yes"/>
    <s v="Yes"/>
    <s v="Yes"/>
    <s v="Yes"/>
    <s v="No"/>
    <s v="0"/>
    <d v="2021-07-18T00:00:00"/>
    <d v="1899-12-30T20:21:17"/>
  </r>
  <r>
    <n v="2"/>
    <s v="210000084344"/>
    <n v="60040017"/>
    <s v="Abhay Choudhary"/>
    <x v="2"/>
    <s v="Gurgaon"/>
    <x v="2"/>
    <m/>
    <x v="2"/>
    <s v="Director"/>
    <s v="Director"/>
    <s v="Yes"/>
    <s v="Yes"/>
    <s v="Yes"/>
    <s v="Yes"/>
    <s v="Yes"/>
    <s v="Yes"/>
    <s v="No"/>
    <s v="0"/>
    <d v="2021-07-19T00:00:00"/>
    <d v="1899-12-30T15:01:37"/>
  </r>
  <r>
    <n v="42"/>
    <s v="210000084447"/>
    <n v="60000683"/>
    <s v="Meena Khatter"/>
    <x v="2"/>
    <s v="Gurgaon"/>
    <x v="16"/>
    <m/>
    <x v="10"/>
    <s v="Executives"/>
    <s v="E2"/>
    <s v="Yes"/>
    <s v="Yes"/>
    <s v="Yes"/>
    <s v="Yes"/>
    <s v="Yes"/>
    <s v="Yes"/>
    <s v="No"/>
    <s v="0"/>
    <d v="2021-07-19T00:00:00"/>
    <d v="1899-12-30T16:49:37"/>
  </r>
  <r>
    <n v="720"/>
    <s v="210000084483"/>
    <n v="60003269"/>
    <s v="Anmol Kumar"/>
    <x v="2"/>
    <s v="Gurgaon"/>
    <x v="2"/>
    <m/>
    <x v="2"/>
    <s v="Executives"/>
    <s v="E4"/>
    <s v="Yes"/>
    <s v="Yes"/>
    <s v="Yes"/>
    <s v="Yes"/>
    <s v="Yes"/>
    <s v="Yes"/>
    <s v="No"/>
    <s v="0"/>
    <d v="2021-07-19T00:00:00"/>
    <d v="1899-12-30T17:05:39"/>
  </r>
  <r>
    <n v="725"/>
    <s v="210000084174"/>
    <n v="60003094"/>
    <s v="NITISH KUMAR"/>
    <x v="2"/>
    <s v="Gurgaon"/>
    <x v="2"/>
    <m/>
    <x v="2"/>
    <s v="Executives"/>
    <s v="E4"/>
    <s v="Yes"/>
    <s v="Yes"/>
    <s v="Yes"/>
    <s v="Yes"/>
    <s v="Yes"/>
    <s v="Yes"/>
    <s v="No"/>
    <s v="0"/>
    <d v="2021-07-19T00:00:00"/>
    <d v="1899-12-30T10:56:20"/>
  </r>
  <r>
    <n v="726"/>
    <s v="210000084180"/>
    <n v="60000281"/>
    <s v="Arun Kr Shukla"/>
    <x v="2"/>
    <s v="Gurgaon"/>
    <x v="2"/>
    <m/>
    <x v="2"/>
    <s v="Executives"/>
    <s v="E4"/>
    <s v="Yes"/>
    <s v="Yes"/>
    <s v="Yes"/>
    <s v="Yes"/>
    <s v="Yes"/>
    <s v="Yes"/>
    <s v="No"/>
    <s v="0"/>
    <d v="2021-07-19T00:00:00"/>
    <d v="1899-12-30T11:34:22"/>
  </r>
  <r>
    <n v="1107"/>
    <s v="210000084321"/>
    <n v="60002879"/>
    <s v="Neeraj Joshi"/>
    <x v="2"/>
    <s v="Gurgaon"/>
    <x v="2"/>
    <m/>
    <x v="2"/>
    <s v="Executives"/>
    <s v="E5"/>
    <s v="Yes"/>
    <s v="Yes"/>
    <s v="Yes"/>
    <s v="Yes"/>
    <s v="Yes"/>
    <s v="Yes"/>
    <s v="No"/>
    <s v="0"/>
    <d v="2021-07-19T00:00:00"/>
    <d v="1899-12-30T14:12:47"/>
  </r>
  <r>
    <n v="1108"/>
    <s v="210000084376"/>
    <n v="60003013"/>
    <s v="Pathuri Kumar"/>
    <x v="2"/>
    <s v="Gurgaon"/>
    <x v="14"/>
    <m/>
    <x v="2"/>
    <s v="Executives"/>
    <s v="E5"/>
    <s v="Yes"/>
    <s v="Yes"/>
    <s v="Yes"/>
    <s v="Yes"/>
    <s v="Yes"/>
    <s v="Yes"/>
    <s v="No"/>
    <s v="0"/>
    <d v="2021-07-19T00:00:00"/>
    <d v="1899-12-30T15:42:28"/>
  </r>
  <r>
    <n v="1111"/>
    <s v="210000084356"/>
    <n v="60002813"/>
    <s v="M A Naveen"/>
    <x v="2"/>
    <s v="Gurgaon"/>
    <x v="14"/>
    <m/>
    <x v="2"/>
    <s v="Executives"/>
    <s v="E5"/>
    <s v="Yes"/>
    <s v="Yes"/>
    <s v="Yes"/>
    <s v="Yes"/>
    <s v="Yes"/>
    <s v="Yes"/>
    <s v="No"/>
    <s v="0"/>
    <d v="2021-07-19T00:00:00"/>
    <d v="1899-12-30T15:37:24"/>
  </r>
  <r>
    <n v="1113"/>
    <s v="210000084259"/>
    <n v="60016917"/>
    <s v="Khushboo Jain"/>
    <x v="2"/>
    <s v="Gurgaon"/>
    <x v="2"/>
    <m/>
    <x v="2"/>
    <s v="Executives"/>
    <s v="E5"/>
    <s v="Yes"/>
    <s v="Yes"/>
    <s v="Yes"/>
    <s v="Yes"/>
    <s v="Yes"/>
    <s v="Yes"/>
    <s v="No"/>
    <s v="0"/>
    <d v="2021-07-19T00:00:00"/>
    <d v="1899-12-30T12:54:23"/>
  </r>
  <r>
    <n v="1453"/>
    <s v="210000084142"/>
    <n v="60002536"/>
    <s v="Ankur Jain"/>
    <x v="2"/>
    <s v="Gurgaon"/>
    <x v="16"/>
    <m/>
    <x v="10"/>
    <s v="Executives"/>
    <s v="E6"/>
    <s v="Yes"/>
    <s v="Yes"/>
    <s v="Yes"/>
    <s v="Yes"/>
    <s v="Yes"/>
    <s v="Yes"/>
    <s v="No"/>
    <s v="0"/>
    <d v="2021-07-19T00:00:00"/>
    <d v="1899-12-30T10:27:01"/>
  </r>
  <r>
    <n v="1454"/>
    <s v="210000084160"/>
    <n v="60065162"/>
    <s v="Vivek Kumar Singh"/>
    <x v="2"/>
    <s v="Gurgaon"/>
    <x v="2"/>
    <m/>
    <x v="2"/>
    <s v="Executives"/>
    <s v="E6"/>
    <s v="Yes"/>
    <s v="Yes"/>
    <s v="Yes"/>
    <s v="Yes"/>
    <s v="Yes"/>
    <s v="Yes"/>
    <s v="No"/>
    <s v="0"/>
    <d v="2021-07-19T00:00:00"/>
    <d v="1899-12-30T10:55:34"/>
  </r>
  <r>
    <n v="1455"/>
    <s v="210000084287"/>
    <n v="60002423"/>
    <s v="Amit Yadav"/>
    <x v="2"/>
    <s v="Gurgaon"/>
    <x v="2"/>
    <m/>
    <x v="2"/>
    <s v="Executives"/>
    <s v="E6"/>
    <s v="Yes"/>
    <s v="Yes"/>
    <s v="Yes"/>
    <s v="Yes"/>
    <s v="Yes"/>
    <s v="Yes"/>
    <s v="No"/>
    <s v="0"/>
    <d v="2021-07-19T00:00:00"/>
    <d v="1899-12-30T13:56:12"/>
  </r>
  <r>
    <n v="1456"/>
    <s v="210000084289"/>
    <n v="60002348"/>
    <s v="Prashant Kumar"/>
    <x v="2"/>
    <s v="Gurgaon"/>
    <x v="2"/>
    <m/>
    <x v="2"/>
    <s v="Executives"/>
    <s v="E6"/>
    <s v="Yes"/>
    <s v="Yes"/>
    <s v="Yes"/>
    <s v="Yes"/>
    <s v="Yes"/>
    <s v="Yes"/>
    <s v="No"/>
    <s v="0"/>
    <d v="2021-07-19T00:00:00"/>
    <d v="1899-12-30T13:57:38"/>
  </r>
  <r>
    <n v="1457"/>
    <s v="210000084207"/>
    <n v="60001968"/>
    <s v="Vivek Sundariyal"/>
    <x v="2"/>
    <s v="Gurgaon"/>
    <x v="2"/>
    <m/>
    <x v="2"/>
    <s v="Executives"/>
    <s v="E6"/>
    <s v="Yes"/>
    <s v="Yes"/>
    <s v="Yes"/>
    <s v="Yes"/>
    <s v="Yes"/>
    <s v="Yes"/>
    <s v="No"/>
    <s v="0"/>
    <d v="2021-07-19T00:00:00"/>
    <d v="1899-12-30T12:13:26"/>
  </r>
  <r>
    <n v="1458"/>
    <s v="210000084282"/>
    <n v="60002312"/>
    <s v="Tej Prakash Verma"/>
    <x v="2"/>
    <s v="Gurgaon"/>
    <x v="2"/>
    <m/>
    <x v="2"/>
    <s v="Executives"/>
    <s v="E6"/>
    <s v="Yes"/>
    <s v="Yes"/>
    <s v="Yes"/>
    <s v="Yes"/>
    <s v="Yes"/>
    <s v="Yes"/>
    <s v="No"/>
    <s v="0"/>
    <d v="2021-07-19T00:00:00"/>
    <d v="1899-12-30T13:13:09"/>
  </r>
  <r>
    <n v="1463"/>
    <s v="210000084311"/>
    <n v="60002143"/>
    <s v="Amit Kumar Chachan"/>
    <x v="2"/>
    <s v="Gurgaon"/>
    <x v="2"/>
    <m/>
    <x v="2"/>
    <s v="Executives"/>
    <s v="E6"/>
    <s v="Yes"/>
    <s v="Yes"/>
    <s v="Yes"/>
    <s v="Yes"/>
    <s v="Yes"/>
    <s v="Yes"/>
    <s v="No"/>
    <s v="0"/>
    <d v="2021-07-19T00:00:00"/>
    <d v="1899-12-30T14:10:44"/>
  </r>
  <r>
    <n v="1966"/>
    <s v="210000084478"/>
    <n v="60001266"/>
    <s v="Shyama Kumari"/>
    <x v="2"/>
    <s v="Gurgaon"/>
    <x v="17"/>
    <m/>
    <x v="2"/>
    <s v="Executives"/>
    <s v="E7"/>
    <s v="Yes"/>
    <s v="Yes"/>
    <s v="Yes"/>
    <s v="Yes"/>
    <s v="Yes"/>
    <s v="Yes"/>
    <s v="No"/>
    <s v="0"/>
    <d v="2021-07-19T00:00:00"/>
    <d v="1899-12-30T17:26:52"/>
  </r>
  <r>
    <n v="1970"/>
    <s v="210000084355"/>
    <n v="60001278"/>
    <s v="Nitin Singh"/>
    <x v="2"/>
    <s v="Gurgaon"/>
    <x v="14"/>
    <m/>
    <x v="2"/>
    <s v="Executives"/>
    <s v="E7"/>
    <s v="Yes"/>
    <s v="Yes"/>
    <s v="Yes"/>
    <s v="Yes"/>
    <s v="Yes"/>
    <s v="Yes"/>
    <s v="No"/>
    <s v="0"/>
    <d v="2021-07-19T00:00:00"/>
    <d v="1899-12-30T15:28:05"/>
  </r>
  <r>
    <n v="2352"/>
    <s v="210000084320"/>
    <n v="60010100"/>
    <s v="C S Gupta"/>
    <x v="2"/>
    <s v="Gurgaon"/>
    <x v="2"/>
    <m/>
    <x v="2"/>
    <s v="Executives"/>
    <s v="E8"/>
    <s v="Yes"/>
    <s v="Yes"/>
    <s v="Yes"/>
    <s v="Yes"/>
    <s v="Yes"/>
    <s v="Yes"/>
    <s v="No"/>
    <s v="0"/>
    <d v="2021-07-19T00:00:00"/>
    <d v="1899-12-30T14:59:03"/>
  </r>
  <r>
    <n v="2353"/>
    <s v="210000084200"/>
    <n v="60010102"/>
    <s v="Anoop Singh"/>
    <x v="2"/>
    <s v="Gurgaon"/>
    <x v="2"/>
    <m/>
    <x v="2"/>
    <s v="Executives"/>
    <s v="E8"/>
    <s v="Yes"/>
    <s v="Yes"/>
    <s v="Yes"/>
    <s v="Yes"/>
    <s v="Yes"/>
    <s v="Yes"/>
    <s v="No"/>
    <s v="0"/>
    <d v="2021-07-19T00:00:00"/>
    <d v="1899-12-30T12:01:38"/>
  </r>
  <r>
    <n v="2356"/>
    <s v="210000084209"/>
    <n v="60000898"/>
    <s v="Manoj Kumar Singh"/>
    <x v="2"/>
    <s v="Gurgaon"/>
    <x v="2"/>
    <m/>
    <x v="2"/>
    <s v="Executives"/>
    <s v="E8"/>
    <s v="Yes"/>
    <s v="Yes"/>
    <s v="Yes"/>
    <s v="Yes"/>
    <s v="Yes"/>
    <s v="Yes"/>
    <s v="No"/>
    <s v="0"/>
    <d v="2021-07-19T00:00:00"/>
    <d v="1899-12-30T12:17:03"/>
  </r>
  <r>
    <n v="2566"/>
    <s v="210000084233"/>
    <n v="60000441"/>
    <s v="P Pratap Kumar"/>
    <x v="2"/>
    <s v="Gurgaon"/>
    <x v="2"/>
    <m/>
    <x v="2"/>
    <s v="Executives"/>
    <s v="E9"/>
    <s v="Yes"/>
    <s v="Yes"/>
    <s v="Yes"/>
    <s v="Yes"/>
    <s v="Yes"/>
    <s v="Yes"/>
    <s v="No"/>
    <s v="0"/>
    <d v="2021-07-19T00:00:00"/>
    <d v="1899-12-30T12:20:33"/>
  </r>
  <r>
    <n v="472"/>
    <s v="210000084564"/>
    <n v="60003665"/>
    <s v="OM PRAKASH SHARMA"/>
    <x v="6"/>
    <s v="Patna"/>
    <x v="155"/>
    <m/>
    <x v="11"/>
    <s v="Executives"/>
    <s v="E3"/>
    <s v="Yes"/>
    <s v="Yes"/>
    <s v="Yes"/>
    <s v="Yes"/>
    <s v="Yes"/>
    <s v="Yes"/>
    <s v="No"/>
    <s v="0"/>
    <d v="2021-07-19T00:00:00"/>
    <d v="1899-12-30T19:55:56"/>
  </r>
  <r>
    <n v="1114"/>
    <s v="210000084414"/>
    <n v="60002506"/>
    <s v="Uday Shankar"/>
    <x v="6"/>
    <s v="Patna"/>
    <x v="156"/>
    <m/>
    <x v="11"/>
    <s v="Executives"/>
    <s v="E5"/>
    <s v="Yes"/>
    <s v="Yes"/>
    <s v="Yes"/>
    <s v="Yes"/>
    <s v="Yes"/>
    <s v="Yes"/>
    <s v="No"/>
    <s v="0"/>
    <d v="2021-07-19T00:00:00"/>
    <d v="1899-12-30T16:25:39"/>
  </r>
  <r>
    <n v="1461"/>
    <s v="210000084102"/>
    <n v="60041575"/>
    <s v="Uttam Adhikary"/>
    <x v="6"/>
    <s v="Patna"/>
    <x v="10"/>
    <m/>
    <x v="8"/>
    <s v="Executives"/>
    <s v="E6"/>
    <s v="Yes"/>
    <s v="Yes"/>
    <s v="Yes"/>
    <s v="Yes"/>
    <s v="Yes"/>
    <s v="Yes"/>
    <s v="No"/>
    <s v="0"/>
    <d v="2021-07-19T00:00:00"/>
    <d v="1899-12-30T08:19:35"/>
  </r>
  <r>
    <n v="2355"/>
    <s v="210000084533"/>
    <n v="60030137"/>
    <s v="Ram Kumar Gazaresen"/>
    <x v="6"/>
    <s v="Patna"/>
    <x v="157"/>
    <m/>
    <x v="8"/>
    <s v="Executives"/>
    <s v="E8"/>
    <s v="Yes"/>
    <s v="Yes"/>
    <s v="Yes"/>
    <s v="Yes"/>
    <s v="Yes"/>
    <s v="Yes"/>
    <s v="No"/>
    <s v="0"/>
    <d v="2021-07-19T00:00:00"/>
    <d v="1899-12-30T17:46:46"/>
  </r>
  <r>
    <n v="2358"/>
    <s v="210000084514"/>
    <n v="60000906"/>
    <s v="Surendra Kumar Majhi"/>
    <x v="6"/>
    <s v="Patna"/>
    <x v="20"/>
    <m/>
    <x v="11"/>
    <s v="Executives"/>
    <s v="E8"/>
    <s v="Yes"/>
    <s v="Yes"/>
    <s v="Yes"/>
    <s v="Yes"/>
    <s v="Yes"/>
    <s v="Yes"/>
    <s v="No"/>
    <s v="0"/>
    <d v="2021-07-19T00:00:00"/>
    <d v="1899-12-30T17:45:46"/>
  </r>
  <r>
    <n v="2565"/>
    <s v="210000084444"/>
    <n v="60040088"/>
    <s v="Asit Kumar Maiti"/>
    <x v="6"/>
    <s v="Patna"/>
    <x v="20"/>
    <m/>
    <x v="11"/>
    <s v="Executives"/>
    <s v="E9"/>
    <s v="Yes"/>
    <s v="Yes"/>
    <s v="Yes"/>
    <s v="Yes"/>
    <s v="Yes"/>
    <s v="Yes"/>
    <s v="No"/>
    <s v="0"/>
    <d v="2021-07-19T00:00:00"/>
    <d v="1899-12-30T16:39:37"/>
  </r>
  <r>
    <n v="4112"/>
    <s v="210000084456"/>
    <n v="60010832"/>
    <s v="Viveka Nand Roy"/>
    <x v="6"/>
    <s v="Patna"/>
    <x v="20"/>
    <m/>
    <x v="11"/>
    <s v="Supervisors"/>
    <s v="SSG"/>
    <s v="Yes"/>
    <s v="Yes"/>
    <s v="Yes"/>
    <s v="Yes"/>
    <s v="Yes"/>
    <s v="Yes"/>
    <s v="No"/>
    <s v="0"/>
    <d v="2021-07-19T00:00:00"/>
    <d v="1899-12-30T16:58:44"/>
  </r>
  <r>
    <n v="723"/>
    <s v="210000084500"/>
    <n v="60003164"/>
    <s v="ANKIT KUMAR"/>
    <x v="8"/>
    <s v="Kolkata"/>
    <x v="126"/>
    <m/>
    <x v="21"/>
    <s v="Executives"/>
    <s v="E4"/>
    <s v="Yes"/>
    <s v="Yes"/>
    <s v="Yes"/>
    <s v="Yes"/>
    <s v="Yes"/>
    <s v="Yes"/>
    <s v="No"/>
    <s v="0"/>
    <d v="2021-07-19T00:00:00"/>
    <d v="1899-12-30T17:32:57"/>
  </r>
  <r>
    <n v="1115"/>
    <s v="210000084593"/>
    <n v="60040138"/>
    <s v="Prasanta Chatterjee"/>
    <x v="8"/>
    <s v="Kolkata"/>
    <x v="22"/>
    <m/>
    <x v="12"/>
    <s v="Executives"/>
    <s v="E5"/>
    <s v="Yes"/>
    <s v="Yes"/>
    <s v="Yes"/>
    <s v="Yes"/>
    <s v="Yes"/>
    <s v="Yes"/>
    <s v="No"/>
    <s v="0"/>
    <d v="2021-07-19T00:00:00"/>
    <d v="1899-12-30T21:03:42"/>
  </r>
  <r>
    <n v="1451"/>
    <s v="210000084383"/>
    <n v="60001750"/>
    <s v="Alok Kumar"/>
    <x v="8"/>
    <s v="Kolkata"/>
    <x v="22"/>
    <m/>
    <x v="12"/>
    <s v="Executives"/>
    <s v="E6"/>
    <s v="Yes"/>
    <s v="Yes"/>
    <s v="Yes"/>
    <s v="Yes"/>
    <s v="Yes"/>
    <s v="Yes"/>
    <s v="No"/>
    <s v="0"/>
    <d v="2021-07-19T00:00:00"/>
    <d v="1899-12-30T15:40:48"/>
  </r>
  <r>
    <n v="1962"/>
    <s v="210000084271"/>
    <n v="60050245"/>
    <s v="P Chakraborty"/>
    <x v="8"/>
    <s v="Kolkata"/>
    <x v="22"/>
    <m/>
    <x v="12"/>
    <s v="Executives"/>
    <s v="E7"/>
    <s v="Yes"/>
    <s v="Yes"/>
    <s v="Yes"/>
    <s v="Yes"/>
    <s v="Yes"/>
    <s v="Yes"/>
    <s v="No"/>
    <s v="0"/>
    <d v="2021-07-19T00:00:00"/>
    <d v="1899-12-30T13:04:08"/>
  </r>
  <r>
    <n v="3555"/>
    <s v="210000084528"/>
    <n v="60020969"/>
    <s v="Niraj Kumar Pandey"/>
    <x v="8"/>
    <s v="Kolkata"/>
    <x v="158"/>
    <m/>
    <x v="12"/>
    <s v="Supervisors"/>
    <s v="S4"/>
    <s v="Yes"/>
    <s v="Yes"/>
    <s v="Yes"/>
    <s v="Yes"/>
    <s v="Yes"/>
    <s v="Yes"/>
    <s v="No"/>
    <s v="0"/>
    <d v="2021-07-19T00:00:00"/>
    <d v="1899-12-30T19:11:00"/>
  </r>
  <r>
    <n v="4114"/>
    <s v="210000084335"/>
    <n v="60040280"/>
    <s v="Goutam Sikdar"/>
    <x v="8"/>
    <s v="Kolkata"/>
    <x v="57"/>
    <m/>
    <x v="12"/>
    <s v="Supervisors"/>
    <s v="SSG"/>
    <s v="Yes"/>
    <s v="Yes"/>
    <s v="Yes"/>
    <s v="Yes"/>
    <s v="Yes"/>
    <s v="Yes"/>
    <s v="No"/>
    <s v="0"/>
    <d v="2021-07-19T00:00:00"/>
    <d v="1899-12-30T14:43:46"/>
  </r>
  <r>
    <n v="39"/>
    <s v="210000084439"/>
    <n v="60051450"/>
    <s v="Mukesh Kumar Oinam"/>
    <x v="9"/>
    <s v="Shillong"/>
    <x v="159"/>
    <m/>
    <x v="23"/>
    <s v="Executives"/>
    <s v="E2"/>
    <s v="Yes"/>
    <s v="Yes"/>
    <s v="Yes"/>
    <s v="Yes"/>
    <s v="Yes"/>
    <s v="Yes"/>
    <s v="No"/>
    <s v="0"/>
    <d v="2021-07-19T00:00:00"/>
    <d v="1899-12-30T16:43:32"/>
  </r>
  <r>
    <n v="44"/>
    <s v="210000084454"/>
    <n v="60051340"/>
    <s v="Shuba Das"/>
    <x v="9"/>
    <s v="Shillong"/>
    <x v="160"/>
    <m/>
    <x v="27"/>
    <s v="Executives"/>
    <s v="E2"/>
    <s v="Yes"/>
    <s v="Yes"/>
    <s v="Yes"/>
    <s v="Yes"/>
    <s v="Yes"/>
    <s v="Yes"/>
    <s v="No"/>
    <s v="0"/>
    <d v="2021-07-19T00:00:00"/>
    <d v="1899-12-30T16:45:43"/>
  </r>
  <r>
    <n v="1968"/>
    <s v="210000084523"/>
    <n v="60050230"/>
    <s v="N M Borah"/>
    <x v="9"/>
    <s v="Shillong"/>
    <x v="161"/>
    <m/>
    <x v="18"/>
    <s v="Executives"/>
    <s v="E7"/>
    <s v="Yes"/>
    <s v="Yes"/>
    <s v="Yes"/>
    <s v="Yes"/>
    <s v="Yes"/>
    <s v="Yes"/>
    <s v="No"/>
    <s v="0"/>
    <d v="2021-07-19T00:00:00"/>
    <d v="1899-12-30T17:40:45"/>
  </r>
  <r>
    <n v="3042"/>
    <s v="210000084280"/>
    <n v="60051366"/>
    <s v="Duyu Byai"/>
    <x v="9"/>
    <s v="Shillong"/>
    <x v="162"/>
    <m/>
    <x v="23"/>
    <s v="Supervisors"/>
    <s v="S2"/>
    <s v="Yes"/>
    <s v="Yes"/>
    <s v="Yes"/>
    <s v="Yes"/>
    <s v="Yes"/>
    <s v="Yes"/>
    <s v="No"/>
    <s v="0"/>
    <d v="2021-07-19T00:00:00"/>
    <d v="1899-12-30T14:10:45"/>
  </r>
  <r>
    <n v="40"/>
    <s v="210000084136"/>
    <n v="60020696"/>
    <s v="Vipin Kumar Patel"/>
    <x v="3"/>
    <s v="Faridabad"/>
    <x v="163"/>
    <m/>
    <x v="15"/>
    <s v="Executives"/>
    <s v="E2"/>
    <s v="Yes"/>
    <s v="Yes"/>
    <s v="Yes"/>
    <s v="Yes"/>
    <s v="Yes"/>
    <s v="Yes"/>
    <s v="No"/>
    <s v="0"/>
    <d v="2021-07-19T00:00:00"/>
    <d v="1899-12-30T10:28:34"/>
  </r>
  <r>
    <n v="1117"/>
    <s v="210000084513"/>
    <n v="60002694"/>
    <s v="Vishwajeet Singh"/>
    <x v="3"/>
    <s v="Faridabad"/>
    <x v="3"/>
    <m/>
    <x v="3"/>
    <s v="Executives"/>
    <s v="E5"/>
    <s v="Yes"/>
    <s v="Yes"/>
    <s v="Yes"/>
    <s v="Yes"/>
    <s v="Yes"/>
    <s v="Yes"/>
    <s v="No"/>
    <s v="0"/>
    <d v="2021-07-19T00:00:00"/>
    <d v="1899-12-30T17:43:10"/>
  </r>
  <r>
    <n v="1969"/>
    <s v="210000084132"/>
    <n v="60001303"/>
    <s v="Jaswant Singh"/>
    <x v="3"/>
    <s v="Faridabad"/>
    <x v="164"/>
    <m/>
    <x v="15"/>
    <s v="Executives"/>
    <s v="E7"/>
    <s v="Yes"/>
    <s v="Yes"/>
    <s v="Yes"/>
    <s v="Yes"/>
    <s v="Yes"/>
    <s v="Yes"/>
    <s v="No"/>
    <s v="0"/>
    <d v="2021-07-19T00:00:00"/>
    <d v="1899-12-30T10:01:00"/>
  </r>
  <r>
    <n v="2351"/>
    <s v="210000084066"/>
    <n v="60000573"/>
    <s v="Rajesh V"/>
    <x v="3"/>
    <s v="Faridabad"/>
    <x v="58"/>
    <m/>
    <x v="2"/>
    <s v="Executives"/>
    <s v="E8"/>
    <s v="Yes"/>
    <s v="Yes"/>
    <s v="Yes"/>
    <s v="Yes"/>
    <s v="Yes"/>
    <s v="Yes"/>
    <s v="No"/>
    <s v="0"/>
    <d v="2021-07-19T00:00:00"/>
    <d v="1899-12-30T09:00:25"/>
  </r>
  <r>
    <n v="4396"/>
    <s v="210000084541"/>
    <n v="60011440"/>
    <s v="Mahender Kumar Sharma"/>
    <x v="3"/>
    <s v="Faridabad"/>
    <x v="25"/>
    <m/>
    <x v="15"/>
    <s v="Workmen"/>
    <s v="W1"/>
    <s v="Yes"/>
    <s v="Yes"/>
    <s v="Yes"/>
    <s v="Yes"/>
    <s v="Yes"/>
    <s v="Yes"/>
    <s v="No"/>
    <s v="0"/>
    <d v="2021-07-19T00:00:00"/>
    <d v="1899-12-30T17:46:41"/>
  </r>
  <r>
    <n v="4641"/>
    <s v="210000084269"/>
    <n v="60011949"/>
    <s v="SANJAY KUMAR MEENA"/>
    <x v="3"/>
    <s v="Faridabad"/>
    <x v="61"/>
    <m/>
    <x v="2"/>
    <s v="Workmen"/>
    <s v="W4"/>
    <s v="Yes"/>
    <s v="Yes"/>
    <s v="Yes"/>
    <s v="Yes"/>
    <s v="Yes"/>
    <s v="Yes"/>
    <s v="No"/>
    <s v="0"/>
    <d v="2021-07-19T00:00:00"/>
    <d v="1899-12-30T14:01:14"/>
  </r>
  <r>
    <n v="41"/>
    <s v="210000084392"/>
    <n v="60018089"/>
    <s v="Murtaza Hassan"/>
    <x v="7"/>
    <s v="Jammu"/>
    <x v="12"/>
    <m/>
    <x v="9"/>
    <s v="Executives"/>
    <s v="E2"/>
    <s v="Yes"/>
    <s v="Yes"/>
    <s v="Yes"/>
    <s v="Yes"/>
    <s v="Yes"/>
    <s v="Yes"/>
    <s v="No"/>
    <s v="0"/>
    <d v="2021-07-19T00:00:00"/>
    <d v="1899-12-30T15:42:41"/>
  </r>
  <r>
    <n v="473"/>
    <s v="210000084367"/>
    <n v="60016654"/>
    <s v="Bhupender Kumar"/>
    <x v="7"/>
    <s v="Jammu"/>
    <x v="165"/>
    <m/>
    <x v="2"/>
    <s v="Executives"/>
    <s v="E3"/>
    <s v="Yes"/>
    <s v="Yes"/>
    <s v="Yes"/>
    <s v="Yes"/>
    <s v="Yes"/>
    <s v="Yes"/>
    <s v="No"/>
    <s v="0"/>
    <d v="2021-07-19T00:00:00"/>
    <d v="1899-12-30T15:27:42"/>
  </r>
  <r>
    <n v="1116"/>
    <s v="210000084491"/>
    <n v="60002828"/>
    <s v="Janeet Singh"/>
    <x v="7"/>
    <s v="Jammu"/>
    <x v="166"/>
    <m/>
    <x v="9"/>
    <s v="Executives"/>
    <s v="E5"/>
    <s v="Yes"/>
    <s v="Yes"/>
    <s v="Yes"/>
    <s v="Yes"/>
    <s v="Yes"/>
    <s v="Yes"/>
    <s v="No"/>
    <s v="0"/>
    <d v="2021-07-19T00:00:00"/>
    <d v="1899-12-30T17:05:01"/>
  </r>
  <r>
    <n v="1118"/>
    <s v="210000084382"/>
    <n v="60002712"/>
    <s v="Khurshid Ahmad Shah"/>
    <x v="7"/>
    <s v="Jammu"/>
    <x v="12"/>
    <m/>
    <x v="9"/>
    <s v="Executives"/>
    <s v="E5"/>
    <s v="Yes"/>
    <s v="Yes"/>
    <s v="Yes"/>
    <s v="Yes"/>
    <s v="Yes"/>
    <s v="Yes"/>
    <s v="No"/>
    <s v="0"/>
    <d v="2021-07-19T00:00:00"/>
    <d v="1899-12-30T15:38:59"/>
  </r>
  <r>
    <n v="1462"/>
    <s v="210000084375"/>
    <n v="60016745"/>
    <s v="Jasvinder Singh"/>
    <x v="7"/>
    <s v="Jammu"/>
    <x v="34"/>
    <m/>
    <x v="9"/>
    <s v="Executives"/>
    <s v="E6"/>
    <s v="Yes"/>
    <s v="Yes"/>
    <s v="Yes"/>
    <s v="Yes"/>
    <s v="Yes"/>
    <s v="Yes"/>
    <s v="No"/>
    <s v="0"/>
    <d v="2021-07-19T00:00:00"/>
    <d v="1899-12-30T15:35:11"/>
  </r>
  <r>
    <n v="2354"/>
    <s v="210000084509"/>
    <n v="60000803"/>
    <s v="Arshad Iqbal Shah"/>
    <x v="7"/>
    <s v="Jammu"/>
    <x v="12"/>
    <m/>
    <x v="9"/>
    <s v="Executives"/>
    <s v="E8"/>
    <s v="Yes"/>
    <s v="Yes"/>
    <s v="Yes"/>
    <s v="Yes"/>
    <s v="Yes"/>
    <s v="Yes"/>
    <s v="No"/>
    <s v="0"/>
    <d v="2021-07-19T00:00:00"/>
    <d v="1899-12-30T17:37:57"/>
  </r>
  <r>
    <n v="3551"/>
    <s v="210000084374"/>
    <n v="60016873"/>
    <s v="Nand Kishor Pandey"/>
    <x v="7"/>
    <s v="Jammu"/>
    <x v="104"/>
    <m/>
    <x v="2"/>
    <s v="Supervisors"/>
    <s v="S4"/>
    <s v="Yes"/>
    <s v="Yes"/>
    <s v="Yes"/>
    <s v="Yes"/>
    <s v="Yes"/>
    <s v="Yes"/>
    <s v="No"/>
    <s v="0"/>
    <d v="2021-07-19T00:00:00"/>
    <d v="1899-12-30T15:31:25"/>
  </r>
  <r>
    <n v="3553"/>
    <s v="210000084611"/>
    <n v="60016672"/>
    <s v="Ajay Kumar"/>
    <x v="7"/>
    <s v="Jammu"/>
    <x v="34"/>
    <m/>
    <x v="9"/>
    <s v="Supervisors"/>
    <s v="S4"/>
    <s v="Yes"/>
    <s v="Yes"/>
    <s v="Yes"/>
    <s v="Yes"/>
    <s v="Yes"/>
    <s v="Yes"/>
    <s v="No"/>
    <s v="0"/>
    <d v="2021-07-19T00:00:00"/>
    <d v="1899-12-30T23:40:32"/>
  </r>
  <r>
    <n v="3554"/>
    <s v="210000084474"/>
    <n v="60016762"/>
    <s v="Rajesh Kumar"/>
    <x v="7"/>
    <s v="Jammu"/>
    <x v="104"/>
    <m/>
    <x v="2"/>
    <s v="Supervisors"/>
    <s v="S4"/>
    <s v="Yes"/>
    <s v="Yes"/>
    <s v="Yes"/>
    <s v="Yes"/>
    <s v="Yes"/>
    <s v="Yes"/>
    <s v="No"/>
    <s v="0"/>
    <d v="2021-07-19T00:00:00"/>
    <d v="1899-12-30T17:11:55"/>
  </r>
  <r>
    <n v="3559"/>
    <s v="210000084420"/>
    <n v="60016714"/>
    <s v="Hemant ."/>
    <x v="7"/>
    <s v="Jammu"/>
    <x v="104"/>
    <m/>
    <x v="2"/>
    <s v="Supervisors"/>
    <s v="S4"/>
    <s v="Yes"/>
    <s v="Yes"/>
    <s v="Yes"/>
    <s v="Yes"/>
    <s v="Yes"/>
    <s v="Yes"/>
    <s v="No"/>
    <s v="0"/>
    <d v="2021-07-19T00:00:00"/>
    <d v="1899-12-30T16:34:22"/>
  </r>
  <r>
    <n v="4397"/>
    <s v="210000084482"/>
    <n v="60016912"/>
    <s v="Rahul Dogra"/>
    <x v="7"/>
    <s v="Jammu"/>
    <x v="34"/>
    <m/>
    <x v="9"/>
    <s v="Workmen"/>
    <s v="W1"/>
    <s v="Yes"/>
    <s v="Yes"/>
    <s v="Yes"/>
    <s v="Yes"/>
    <s v="Yes"/>
    <s v="Yes"/>
    <s v="No"/>
    <s v="0"/>
    <d v="2021-07-19T00:00:00"/>
    <d v="1899-12-30T17:03:48"/>
  </r>
  <r>
    <n v="4847"/>
    <s v="210000084466"/>
    <n v="60016837"/>
    <s v="Pardeep Kumar"/>
    <x v="7"/>
    <s v="Jammu"/>
    <x v="62"/>
    <m/>
    <x v="2"/>
    <s v="Workmen"/>
    <s v="W5"/>
    <s v="Yes"/>
    <s v="Yes"/>
    <s v="Yes"/>
    <s v="Yes"/>
    <s v="Yes"/>
    <s v="Yes"/>
    <s v="No"/>
    <s v="0"/>
    <d v="2021-07-19T00:00:00"/>
    <d v="1899-12-30T17:01:55"/>
  </r>
  <r>
    <n v="43"/>
    <s v="210000084217"/>
    <n v="60011131"/>
    <s v="Praveen Mishra"/>
    <x v="4"/>
    <s v="Lucknow"/>
    <x v="44"/>
    <m/>
    <x v="4"/>
    <s v="Executives"/>
    <s v="E2"/>
    <s v="Yes"/>
    <s v="Yes"/>
    <s v="Yes"/>
    <s v="Yes"/>
    <s v="Yes"/>
    <s v="Yes"/>
    <s v="No"/>
    <s v="0"/>
    <d v="2021-07-19T00:00:00"/>
    <d v="1899-12-30T11:51:12"/>
  </r>
  <r>
    <n v="1112"/>
    <s v="210000084480"/>
    <n v="60075060"/>
    <s v="Mrityunjaya Choubey"/>
    <x v="4"/>
    <s v="Lucknow"/>
    <x v="167"/>
    <m/>
    <x v="4"/>
    <s v="Executives"/>
    <s v="E5"/>
    <s v="Yes"/>
    <s v="Yes"/>
    <s v="Yes"/>
    <s v="Yes"/>
    <s v="Yes"/>
    <s v="Yes"/>
    <s v="No"/>
    <s v="0"/>
    <d v="2021-07-19T00:00:00"/>
    <d v="1899-12-30T17:34:33"/>
  </r>
  <r>
    <n v="1459"/>
    <s v="210000084497"/>
    <n v="60010373"/>
    <s v="Umesh Ram"/>
    <x v="4"/>
    <s v="Lucknow"/>
    <x v="37"/>
    <m/>
    <x v="4"/>
    <s v="Executives"/>
    <s v="E6"/>
    <s v="Yes"/>
    <s v="Yes"/>
    <s v="Yes"/>
    <s v="Yes"/>
    <s v="Yes"/>
    <s v="Yes"/>
    <s v="No"/>
    <s v="0"/>
    <d v="2021-07-19T00:00:00"/>
    <d v="1899-12-30T17:27:55"/>
  </r>
  <r>
    <n v="1460"/>
    <s v="210000084369"/>
    <n v="60001140"/>
    <s v="Gulab Chand"/>
    <x v="4"/>
    <s v="Lucknow"/>
    <x v="37"/>
    <m/>
    <x v="4"/>
    <s v="Executives"/>
    <s v="E6"/>
    <s v="Yes"/>
    <s v="Yes"/>
    <s v="Yes"/>
    <s v="Yes"/>
    <s v="Yes"/>
    <s v="Yes"/>
    <s v="No"/>
    <s v="0"/>
    <d v="2021-07-19T00:00:00"/>
    <d v="1899-12-30T15:31:10"/>
  </r>
  <r>
    <n v="2611"/>
    <s v="210000084243"/>
    <n v="60075064"/>
    <s v="Pankaj Kumar"/>
    <x v="4"/>
    <s v="Lucknow"/>
    <x v="139"/>
    <m/>
    <x v="4"/>
    <s v="Supervisors"/>
    <s v="S1"/>
    <s v="Yes"/>
    <s v="Yes"/>
    <s v="Yes"/>
    <s v="Yes"/>
    <s v="Yes"/>
    <s v="Yes"/>
    <s v="No"/>
    <s v="0"/>
    <d v="2021-07-19T00:00:00"/>
    <d v="1899-12-30T12:22:06"/>
  </r>
  <r>
    <n v="4513"/>
    <s v="210000084218"/>
    <n v="60011738"/>
    <s v="NISHANT KUMAR"/>
    <x v="4"/>
    <s v="Lucknow"/>
    <x v="44"/>
    <m/>
    <x v="4"/>
    <s v="Workmen"/>
    <s v="W3"/>
    <s v="Yes"/>
    <s v="Yes"/>
    <s v="Yes"/>
    <s v="Yes"/>
    <s v="Yes"/>
    <s v="Yes"/>
    <s v="No"/>
    <s v="0"/>
    <d v="2021-07-19T00:00:00"/>
    <d v="1899-12-30T11:53:46"/>
  </r>
  <r>
    <n v="38"/>
    <s v="210000084350"/>
    <n v="60020262"/>
    <s v="B Suresh Babu"/>
    <x v="0"/>
    <s v="Secunderabad"/>
    <x v="0"/>
    <m/>
    <x v="0"/>
    <s v="Executives"/>
    <s v="E2"/>
    <s v="Yes"/>
    <s v="Yes"/>
    <s v="Yes"/>
    <s v="Yes"/>
    <s v="Yes"/>
    <s v="Yes"/>
    <s v="No"/>
    <s v="0"/>
    <d v="2021-07-19T00:00:00"/>
    <d v="1899-12-30T15:14:17"/>
  </r>
  <r>
    <n v="474"/>
    <s v="210000084084"/>
    <n v="60004058"/>
    <s v="PONDURU N S AVINASH"/>
    <x v="0"/>
    <s v="Secunderabad"/>
    <x v="48"/>
    <m/>
    <x v="0"/>
    <s v="Executives"/>
    <s v="E3"/>
    <s v="Yes"/>
    <s v="Yes"/>
    <s v="Yes"/>
    <s v="Yes"/>
    <s v="Yes"/>
    <s v="Yes"/>
    <s v="No"/>
    <s v="0"/>
    <d v="2021-07-19T00:00:00"/>
    <d v="1899-12-30T06:29:44"/>
  </r>
  <r>
    <n v="722"/>
    <s v="210000084249"/>
    <n v="60030333"/>
    <s v="T Tirupati Rao"/>
    <x v="0"/>
    <s v="Secunderabad"/>
    <x v="0"/>
    <m/>
    <x v="0"/>
    <s v="Executives"/>
    <s v="E4"/>
    <s v="Yes"/>
    <s v="Yes"/>
    <s v="Yes"/>
    <s v="Yes"/>
    <s v="Yes"/>
    <s v="Yes"/>
    <s v="No"/>
    <s v="0"/>
    <d v="2021-07-19T00:00:00"/>
    <d v="1899-12-30T12:38:46"/>
  </r>
  <r>
    <n v="1110"/>
    <s v="210000084104"/>
    <n v="60030380"/>
    <s v="G Eswar Rao"/>
    <x v="0"/>
    <s v="Secunderabad"/>
    <x v="87"/>
    <m/>
    <x v="5"/>
    <s v="Executives"/>
    <s v="E5"/>
    <s v="Yes"/>
    <s v="Yes"/>
    <s v="Yes"/>
    <s v="Yes"/>
    <s v="Yes"/>
    <s v="Yes"/>
    <s v="No"/>
    <s v="0"/>
    <d v="2021-07-19T00:00:00"/>
    <d v="1899-12-30T09:03:54"/>
  </r>
  <r>
    <n v="2357"/>
    <s v="210000084220"/>
    <n v="60010984"/>
    <s v="B S Rao"/>
    <x v="0"/>
    <s v="Secunderabad"/>
    <x v="48"/>
    <m/>
    <x v="0"/>
    <s v="Executives"/>
    <s v="E8"/>
    <s v="Yes"/>
    <s v="Yes"/>
    <s v="Yes"/>
    <s v="Yes"/>
    <s v="Yes"/>
    <s v="Yes"/>
    <s v="No"/>
    <s v="0"/>
    <d v="2021-07-19T00:00:00"/>
    <d v="1899-12-30T11:58:25"/>
  </r>
  <r>
    <n v="3040"/>
    <s v="210000084556"/>
    <n v="60031302"/>
    <s v="YARASI PRATHAPA REDDY"/>
    <x v="0"/>
    <s v="Secunderabad"/>
    <x v="47"/>
    <m/>
    <x v="0"/>
    <s v="Supervisors"/>
    <s v="S2"/>
    <s v="Yes"/>
    <s v="Yes"/>
    <s v="Yes"/>
    <s v="Yes"/>
    <s v="Yes"/>
    <s v="Yes"/>
    <s v="No"/>
    <s v="0"/>
    <d v="2021-07-19T00:00:00"/>
    <d v="1899-12-30T19:28:21"/>
  </r>
  <r>
    <n v="3041"/>
    <s v="210000084537"/>
    <n v="60031333"/>
    <s v="Duvvuru Ravi Theja"/>
    <x v="0"/>
    <s v="Secunderabad"/>
    <x v="7"/>
    <m/>
    <x v="6"/>
    <s v="Supervisors"/>
    <s v="S2"/>
    <s v="Yes"/>
    <s v="Yes"/>
    <s v="Yes"/>
    <s v="Yes"/>
    <s v="Yes"/>
    <s v="Yes"/>
    <s v="No"/>
    <s v="0"/>
    <d v="2021-07-19T00:00:00"/>
    <d v="1899-12-30T19:28:33"/>
  </r>
  <r>
    <n v="5534"/>
    <s v="210000084543"/>
    <n v="60031156"/>
    <s v="D Niranjan"/>
    <x v="0"/>
    <s v="Secunderabad"/>
    <x v="168"/>
    <m/>
    <x v="5"/>
    <s v="Workmen"/>
    <s v="W6"/>
    <s v="Yes"/>
    <s v="Yes"/>
    <s v="Yes"/>
    <s v="Yes"/>
    <s v="Yes"/>
    <s v="Yes"/>
    <s v="No"/>
    <s v="0"/>
    <d v="2021-07-19T00:00:00"/>
    <d v="1899-12-30T17:59:30"/>
  </r>
  <r>
    <n v="46"/>
    <s v="210000084361"/>
    <n v="60003765"/>
    <s v="S Akaash"/>
    <x v="10"/>
    <s v="Bangalore"/>
    <x v="169"/>
    <m/>
    <x v="22"/>
    <s v="Executives"/>
    <s v="E2"/>
    <s v="Yes"/>
    <s v="Yes"/>
    <s v="Yes"/>
    <s v="Yes"/>
    <s v="Yes"/>
    <s v="Yes"/>
    <s v="No"/>
    <s v="0"/>
    <d v="2021-07-19T00:00:00"/>
    <d v="1899-12-30T15:01:12"/>
  </r>
  <r>
    <n v="471"/>
    <s v="210000084429"/>
    <n v="60010380"/>
    <s v="T P Raghu"/>
    <x v="10"/>
    <s v="Bangalore"/>
    <x v="50"/>
    <m/>
    <x v="6"/>
    <s v="Executives"/>
    <s v="E3"/>
    <s v="Yes"/>
    <s v="Yes"/>
    <s v="Yes"/>
    <s v="Yes"/>
    <s v="Yes"/>
    <s v="Yes"/>
    <s v="No"/>
    <s v="0"/>
    <d v="2021-07-19T00:00:00"/>
    <d v="1899-12-30T16:42:44"/>
  </r>
  <r>
    <n v="719"/>
    <s v="210000084377"/>
    <n v="60050310"/>
    <s v="Joy K V"/>
    <x v="10"/>
    <s v="Bangalore"/>
    <x v="51"/>
    <m/>
    <x v="16"/>
    <s v="Executives"/>
    <s v="E4"/>
    <s v="Yes"/>
    <s v="Yes"/>
    <s v="Yes"/>
    <s v="Yes"/>
    <s v="Yes"/>
    <s v="Yes"/>
    <s v="No"/>
    <s v="0"/>
    <d v="2021-07-19T00:00:00"/>
    <d v="1899-12-30T15:45:00"/>
  </r>
  <r>
    <n v="721"/>
    <s v="210000084216"/>
    <n v="60003413"/>
    <s v="Kunkanur Subodhkanth ."/>
    <x v="10"/>
    <s v="Bangalore"/>
    <x v="74"/>
    <m/>
    <x v="22"/>
    <s v="Executives"/>
    <s v="E4"/>
    <s v="Yes"/>
    <s v="Yes"/>
    <s v="Yes"/>
    <s v="Yes"/>
    <s v="Yes"/>
    <s v="Yes"/>
    <s v="No"/>
    <s v="0"/>
    <d v="2021-07-19T00:00:00"/>
    <d v="1899-12-30T11:51:02"/>
  </r>
  <r>
    <n v="724"/>
    <s v="210000084531"/>
    <n v="60003109"/>
    <s v="Chaudhari Pranali Pandurang"/>
    <x v="10"/>
    <s v="Bangalore"/>
    <x v="170"/>
    <m/>
    <x v="6"/>
    <s v="Executives"/>
    <s v="E4"/>
    <s v="Yes"/>
    <s v="Yes"/>
    <s v="Yes"/>
    <s v="Yes"/>
    <s v="Yes"/>
    <s v="Yes"/>
    <s v="No"/>
    <s v="0"/>
    <d v="2021-07-19T00:00:00"/>
    <d v="1899-12-30T17:42:26"/>
  </r>
  <r>
    <n v="1109"/>
    <s v="210000084292"/>
    <n v="60002870"/>
    <s v="Ajay K Mathew"/>
    <x v="10"/>
    <s v="Bangalore"/>
    <x v="66"/>
    <m/>
    <x v="16"/>
    <s v="Executives"/>
    <s v="E5"/>
    <s v="Yes"/>
    <s v="Yes"/>
    <s v="Yes"/>
    <s v="Yes"/>
    <s v="Yes"/>
    <s v="Yes"/>
    <s v="No"/>
    <s v="0"/>
    <d v="2021-07-19T00:00:00"/>
    <d v="1899-12-30T13:19:45"/>
  </r>
  <r>
    <n v="1452"/>
    <s v="210000084122"/>
    <n v="60030958"/>
    <s v="Ezhilarasan A B"/>
    <x v="10"/>
    <s v="Bangalore"/>
    <x v="128"/>
    <m/>
    <x v="22"/>
    <s v="Executives"/>
    <s v="E6"/>
    <s v="Yes"/>
    <s v="Yes"/>
    <s v="Yes"/>
    <s v="Yes"/>
    <s v="Yes"/>
    <s v="Yes"/>
    <s v="No"/>
    <s v="0"/>
    <d v="2021-07-19T00:00:00"/>
    <d v="1899-12-30T09:56:38"/>
  </r>
  <r>
    <n v="1964"/>
    <s v="210000084179"/>
    <n v="60040780"/>
    <s v="P P Joychandran"/>
    <x v="10"/>
    <s v="Bangalore"/>
    <x v="66"/>
    <m/>
    <x v="16"/>
    <s v="Executives"/>
    <s v="E7"/>
    <s v="Yes"/>
    <s v="Yes"/>
    <s v="Yes"/>
    <s v="Yes"/>
    <s v="Yes"/>
    <s v="Yes"/>
    <s v="No"/>
    <s v="0"/>
    <d v="2021-07-19T00:00:00"/>
    <d v="1899-12-30T11:34:10"/>
  </r>
  <r>
    <n v="1967"/>
    <s v="210000084354"/>
    <n v="60001233"/>
    <s v="Ajith John"/>
    <x v="10"/>
    <s v="Bangalore"/>
    <x v="66"/>
    <m/>
    <x v="16"/>
    <s v="Executives"/>
    <s v="E7"/>
    <s v="Yes"/>
    <s v="Yes"/>
    <s v="Yes"/>
    <s v="Yes"/>
    <s v="Yes"/>
    <s v="Yes"/>
    <s v="No"/>
    <s v="0"/>
    <d v="2021-07-19T00:00:00"/>
    <d v="1899-12-30T15:19:20"/>
  </r>
  <r>
    <n v="2610"/>
    <s v="210000084508"/>
    <n v="60060335"/>
    <s v="Hareesh Billa"/>
    <x v="10"/>
    <s v="Bangalore"/>
    <x v="169"/>
    <m/>
    <x v="22"/>
    <s v="Supervisors"/>
    <s v="S1"/>
    <s v="Yes"/>
    <s v="Yes"/>
    <s v="Yes"/>
    <s v="Yes"/>
    <s v="Yes"/>
    <s v="Yes"/>
    <s v="No"/>
    <s v="0"/>
    <d v="2021-07-19T00:00:00"/>
    <d v="1899-12-30T17:31:08"/>
  </r>
  <r>
    <n v="2612"/>
    <s v="210000084291"/>
    <n v="60060392"/>
    <s v="Ashis Kumar Behera"/>
    <x v="10"/>
    <s v="Bangalore"/>
    <x v="66"/>
    <m/>
    <x v="16"/>
    <s v="Supervisors"/>
    <s v="S1"/>
    <s v="Yes"/>
    <s v="Yes"/>
    <s v="Yes"/>
    <s v="Yes"/>
    <s v="Yes"/>
    <s v="Yes"/>
    <s v="No"/>
    <s v="0"/>
    <d v="2021-07-19T00:00:00"/>
    <d v="1899-12-30T13:18:44"/>
  </r>
  <r>
    <n v="3552"/>
    <s v="210000084462"/>
    <n v="60010657"/>
    <s v="Vijayan K"/>
    <x v="10"/>
    <s v="Bangalore"/>
    <x v="90"/>
    <m/>
    <x v="22"/>
    <s v="Supervisors"/>
    <s v="S4"/>
    <s v="Yes"/>
    <s v="Yes"/>
    <s v="Yes"/>
    <s v="Yes"/>
    <s v="Yes"/>
    <s v="Yes"/>
    <s v="No"/>
    <s v="0"/>
    <d v="2021-07-19T00:00:00"/>
    <d v="1899-12-30T16:47:31"/>
  </r>
  <r>
    <n v="3557"/>
    <s v="210000084116"/>
    <n v="60060099"/>
    <s v="Sobha Saramma John"/>
    <x v="10"/>
    <s v="Bangalore"/>
    <x v="51"/>
    <m/>
    <x v="16"/>
    <s v="Supervisors"/>
    <s v="S4"/>
    <s v="Yes"/>
    <s v="Yes"/>
    <s v="Yes"/>
    <s v="Yes"/>
    <s v="Yes"/>
    <s v="Yes"/>
    <s v="No"/>
    <s v="0"/>
    <d v="2021-07-19T00:00:00"/>
    <d v="1899-12-30T10:35:57"/>
  </r>
  <r>
    <n v="4113"/>
    <s v="210000084461"/>
    <n v="60030642"/>
    <s v="Panchatcharam K"/>
    <x v="10"/>
    <s v="Bangalore"/>
    <x v="90"/>
    <m/>
    <x v="22"/>
    <s v="Supervisors"/>
    <s v="SSG"/>
    <s v="Yes"/>
    <s v="Yes"/>
    <s v="Yes"/>
    <s v="Yes"/>
    <s v="Yes"/>
    <s v="Yes"/>
    <s v="No"/>
    <s v="0"/>
    <d v="2021-07-19T00:00:00"/>
    <d v="1899-12-30T16:44:21"/>
  </r>
  <r>
    <n v="5794"/>
    <s v="210000084181"/>
    <n v="60030661"/>
    <s v="Udayakumar P"/>
    <x v="10"/>
    <s v="Bangalore"/>
    <x v="51"/>
    <m/>
    <x v="16"/>
    <s v="Workmen"/>
    <s v="W8"/>
    <s v="Yes"/>
    <s v="Yes"/>
    <s v="Yes"/>
    <s v="Yes"/>
    <s v="Yes"/>
    <s v="Yes"/>
    <s v="No"/>
    <s v="0"/>
    <d v="2021-07-19T00:00:00"/>
    <d v="1899-12-30T10:55:53"/>
  </r>
  <r>
    <n v="45"/>
    <s v="210000084499"/>
    <n v="60003808"/>
    <s v="Dinesh Meena"/>
    <x v="1"/>
    <s v="Nagpur"/>
    <x v="143"/>
    <m/>
    <x v="19"/>
    <s v="Executives"/>
    <s v="E2"/>
    <s v="Yes"/>
    <s v="Yes"/>
    <s v="Yes"/>
    <s v="Yes"/>
    <s v="Yes"/>
    <s v="Yes"/>
    <s v="No"/>
    <s v="0"/>
    <d v="2021-07-19T00:00:00"/>
    <d v="1899-12-30T17:32:48"/>
  </r>
  <r>
    <n v="47"/>
    <s v="210000084419"/>
    <n v="60020532"/>
    <s v="Rajesh Dasharath Shende"/>
    <x v="1"/>
    <s v="Nagpur"/>
    <x v="1"/>
    <m/>
    <x v="1"/>
    <s v="Executives"/>
    <s v="E2"/>
    <s v="Yes"/>
    <s v="Yes"/>
    <s v="Yes"/>
    <s v="Yes"/>
    <s v="Yes"/>
    <s v="Yes"/>
    <s v="No"/>
    <s v="0"/>
    <d v="2021-07-19T00:00:00"/>
    <d v="1899-12-30T16:33:27"/>
  </r>
  <r>
    <n v="2564"/>
    <s v="210000084416"/>
    <n v="60000469"/>
    <s v="Ravindar Kumar S"/>
    <x v="1"/>
    <s v="Nagpur"/>
    <x v="1"/>
    <m/>
    <x v="1"/>
    <s v="Executives"/>
    <s v="E9"/>
    <s v="Yes"/>
    <s v="Yes"/>
    <s v="Yes"/>
    <s v="Yes"/>
    <s v="Yes"/>
    <s v="Yes"/>
    <s v="No"/>
    <s v="0"/>
    <d v="2021-07-19T00:00:00"/>
    <d v="1899-12-30T16:31:20"/>
  </r>
  <r>
    <n v="3436"/>
    <s v="210000084552"/>
    <n v="60021075"/>
    <s v="Pankaj Narayan Patro"/>
    <x v="1"/>
    <s v="Nagpur"/>
    <x v="171"/>
    <m/>
    <x v="1"/>
    <s v="Supervisors"/>
    <s v="S3"/>
    <s v="Yes"/>
    <s v="Yes"/>
    <s v="Yes"/>
    <s v="Yes"/>
    <s v="Yes"/>
    <s v="Yes"/>
    <s v="No"/>
    <s v="0"/>
    <d v="2021-07-19T00:00:00"/>
    <d v="1899-12-30T19:11:49"/>
  </r>
  <r>
    <n v="3558"/>
    <s v="210000084502"/>
    <n v="60020963"/>
    <s v="Debashish Mohanta"/>
    <x v="1"/>
    <s v="Nagpur"/>
    <x v="95"/>
    <m/>
    <x v="19"/>
    <s v="Supervisors"/>
    <s v="S4"/>
    <s v="Yes"/>
    <s v="Yes"/>
    <s v="Yes"/>
    <s v="Yes"/>
    <s v="Yes"/>
    <s v="Yes"/>
    <s v="No"/>
    <s v="0"/>
    <d v="2021-07-19T00:00:00"/>
    <d v="1899-12-30T17:16:05"/>
  </r>
  <r>
    <n v="4844"/>
    <s v="210000084086"/>
    <n v="60020845"/>
    <s v="Bhaudas Maniram Goupale"/>
    <x v="1"/>
    <s v="Nagpur"/>
    <x v="68"/>
    <m/>
    <x v="7"/>
    <s v="Workmen"/>
    <s v="W5"/>
    <s v="Yes"/>
    <s v="Yes"/>
    <s v="Yes"/>
    <s v="Yes"/>
    <s v="Yes"/>
    <s v="Yes"/>
    <s v="No"/>
    <s v="0"/>
    <d v="2021-07-19T00:00:00"/>
    <d v="1899-12-30T09:16:47"/>
  </r>
  <r>
    <n v="48"/>
    <s v="210000084498"/>
    <n v="60003770"/>
    <s v="Shradha Dalmia"/>
    <x v="5"/>
    <s v="Vadodara"/>
    <x v="172"/>
    <m/>
    <x v="28"/>
    <s v="Executives"/>
    <s v="E2"/>
    <s v="Yes"/>
    <s v="Yes"/>
    <s v="Yes"/>
    <s v="Yes"/>
    <s v="Yes"/>
    <s v="Yes"/>
    <s v="No"/>
    <s v="0"/>
    <d v="2021-07-19T00:00:00"/>
    <d v="1899-12-30T17:31:47"/>
  </r>
  <r>
    <n v="475"/>
    <s v="210000084089"/>
    <n v="60020484"/>
    <s v="Vempati Anjaneyulu"/>
    <x v="5"/>
    <s v="Vadodara"/>
    <x v="29"/>
    <m/>
    <x v="17"/>
    <s v="Executives"/>
    <s v="E3"/>
    <s v="Yes"/>
    <s v="Yes"/>
    <s v="Yes"/>
    <s v="Yes"/>
    <s v="Yes"/>
    <s v="Yes"/>
    <s v="No"/>
    <s v="0"/>
    <d v="2021-07-19T00:00:00"/>
    <d v="1899-12-30T09:36:11"/>
  </r>
  <r>
    <n v="727"/>
    <s v="210000084511"/>
    <n v="60003504"/>
    <s v="Anirudha Sahoo"/>
    <x v="5"/>
    <s v="Vadodara"/>
    <x v="29"/>
    <m/>
    <x v="17"/>
    <s v="Executives"/>
    <s v="E4"/>
    <s v="Yes"/>
    <s v="Yes"/>
    <s v="Yes"/>
    <s v="Yes"/>
    <s v="Yes"/>
    <s v="Yes"/>
    <s v="No"/>
    <s v="0"/>
    <d v="2021-07-19T00:00:00"/>
    <d v="1899-12-30T17:35:18"/>
  </r>
  <r>
    <n v="1963"/>
    <s v="210000084379"/>
    <n v="60020115"/>
    <s v="B S Chouhan"/>
    <x v="5"/>
    <s v="Vadodara"/>
    <x v="130"/>
    <m/>
    <x v="7"/>
    <s v="Executives"/>
    <s v="E7"/>
    <s v="Yes"/>
    <s v="Yes"/>
    <s v="Yes"/>
    <s v="Yes"/>
    <s v="Yes"/>
    <s v="Yes"/>
    <s v="No"/>
    <s v="0"/>
    <d v="2021-07-19T00:00:00"/>
    <d v="1899-12-30T15:53:03"/>
  </r>
  <r>
    <n v="1965"/>
    <s v="210000084231"/>
    <n v="60051004"/>
    <s v="Ghanyshyam K Bhoi"/>
    <x v="5"/>
    <s v="Vadodara"/>
    <x v="29"/>
    <m/>
    <x v="17"/>
    <s v="Executives"/>
    <s v="E7"/>
    <s v="Yes"/>
    <s v="Yes"/>
    <s v="Yes"/>
    <s v="Yes"/>
    <s v="Yes"/>
    <s v="Yes"/>
    <s v="No"/>
    <s v="0"/>
    <d v="2021-07-19T00:00:00"/>
    <d v="1899-12-30T12:02:40"/>
  </r>
  <r>
    <n v="3043"/>
    <s v="210000084360"/>
    <n v="60070324"/>
    <s v="Ashwin Mrinal Aind"/>
    <x v="5"/>
    <s v="Vadodara"/>
    <x v="29"/>
    <m/>
    <x v="17"/>
    <s v="Supervisors"/>
    <s v="S2"/>
    <s v="Yes"/>
    <s v="Yes"/>
    <s v="Yes"/>
    <s v="Yes"/>
    <s v="Yes"/>
    <s v="Yes"/>
    <s v="No"/>
    <s v="0"/>
    <d v="2021-07-19T00:00:00"/>
    <d v="1899-12-30T16:03:42"/>
  </r>
  <r>
    <n v="3549"/>
    <s v="210000084140"/>
    <n v="60070108"/>
    <s v="Ravi Satishrao Pradhan"/>
    <x v="5"/>
    <s v="Vadodara"/>
    <x v="29"/>
    <m/>
    <x v="17"/>
    <s v="Supervisors"/>
    <s v="S4"/>
    <s v="Yes"/>
    <s v="Yes"/>
    <s v="Yes"/>
    <s v="Yes"/>
    <s v="Yes"/>
    <s v="Yes"/>
    <s v="No"/>
    <s v="0"/>
    <d v="2021-07-19T00:00:00"/>
    <d v="1899-12-30T10:47:34"/>
  </r>
  <r>
    <n v="3550"/>
    <s v="210000084183"/>
    <n v="60020709"/>
    <s v="Rajendra H Prajapati"/>
    <x v="5"/>
    <s v="Vadodara"/>
    <x v="29"/>
    <m/>
    <x v="17"/>
    <s v="Supervisors"/>
    <s v="S4"/>
    <s v="Yes"/>
    <s v="Yes"/>
    <s v="Yes"/>
    <s v="Yes"/>
    <s v="Yes"/>
    <s v="Yes"/>
    <s v="No"/>
    <s v="0"/>
    <d v="2021-07-19T00:00:00"/>
    <d v="1899-12-30T11:07:58"/>
  </r>
  <r>
    <n v="3556"/>
    <s v="210000084359"/>
    <n v="60070131"/>
    <s v="Bhavna Sunderdas Notani"/>
    <x v="5"/>
    <s v="Vadodara"/>
    <x v="29"/>
    <m/>
    <x v="17"/>
    <s v="Supervisors"/>
    <s v="S4"/>
    <s v="Yes"/>
    <s v="Yes"/>
    <s v="Yes"/>
    <s v="Yes"/>
    <s v="Yes"/>
    <s v="Yes"/>
    <s v="No"/>
    <s v="0"/>
    <d v="2021-07-19T00:00:00"/>
    <d v="1899-12-30T16:02:41"/>
  </r>
  <r>
    <n v="3560"/>
    <s v="210000084103"/>
    <n v="60020701"/>
    <s v="Rajesh Chaurasiya"/>
    <x v="5"/>
    <s v="Vadodara"/>
    <x v="130"/>
    <m/>
    <x v="7"/>
    <s v="Supervisors"/>
    <s v="S4"/>
    <s v="Yes"/>
    <s v="Yes"/>
    <s v="Yes"/>
    <s v="Yes"/>
    <s v="Yes"/>
    <s v="Yes"/>
    <s v="No"/>
    <s v="0"/>
    <d v="2021-07-19T00:00:00"/>
    <d v="1899-12-30T08:38:30"/>
  </r>
  <r>
    <n v="4845"/>
    <s v="210000084224"/>
    <n v="60070061"/>
    <s v="Gyanendra Sharan Garg"/>
    <x v="5"/>
    <s v="Vadodara"/>
    <x v="55"/>
    <m/>
    <x v="7"/>
    <s v="Workmen"/>
    <s v="W5"/>
    <s v="Yes"/>
    <s v="Yes"/>
    <s v="Yes"/>
    <s v="Yes"/>
    <s v="Yes"/>
    <s v="Yes"/>
    <s v="No"/>
    <s v="0"/>
    <d v="2021-07-19T00:00:00"/>
    <d v="1899-12-30T12:21:34"/>
  </r>
  <r>
    <n v="4846"/>
    <s v="210000084252"/>
    <n v="60070052"/>
    <s v="Surendra Prajapati"/>
    <x v="5"/>
    <s v="Vadodara"/>
    <x v="96"/>
    <m/>
    <x v="7"/>
    <s v="Workmen"/>
    <s v="W5"/>
    <s v="Yes"/>
    <s v="Yes"/>
    <s v="Yes"/>
    <s v="Yes"/>
    <s v="Yes"/>
    <s v="Yes"/>
    <s v="No"/>
    <s v="0"/>
    <d v="2021-07-19T00:00:00"/>
    <d v="1899-12-30T12:34:23"/>
  </r>
  <r>
    <n v="3"/>
    <s v="210000084930"/>
    <n v="60000412"/>
    <s v="V K Singh"/>
    <x v="2"/>
    <s v="Gurgaon"/>
    <x v="2"/>
    <m/>
    <x v="2"/>
    <s v="Director"/>
    <s v="Director"/>
    <s v="Yes"/>
    <s v="Yes"/>
    <s v="Yes"/>
    <s v="Yes"/>
    <s v="Yes"/>
    <s v="Yes"/>
    <s v="No"/>
    <s v="0"/>
    <d v="2021-07-20T00:00:00"/>
    <d v="1899-12-30T16:52:07"/>
  </r>
  <r>
    <n v="50"/>
    <s v="210000084630"/>
    <n v="60003816"/>
    <s v="Nabajit Deka"/>
    <x v="2"/>
    <s v="Gurgaon"/>
    <x v="16"/>
    <m/>
    <x v="10"/>
    <s v="Executives"/>
    <s v="E2"/>
    <s v="Yes"/>
    <s v="Yes"/>
    <s v="Yes"/>
    <s v="Yes"/>
    <s v="Yes"/>
    <s v="Yes"/>
    <s v="No"/>
    <s v="0"/>
    <d v="2021-07-20T00:00:00"/>
    <d v="1899-12-30T10:14:35"/>
  </r>
  <r>
    <n v="729"/>
    <s v="210000084992"/>
    <n v="60003189"/>
    <s v="Umesh Kumar Yadav"/>
    <x v="2"/>
    <s v="Gurgaon"/>
    <x v="2"/>
    <m/>
    <x v="2"/>
    <s v="Executives"/>
    <s v="E4"/>
    <s v="Yes"/>
    <s v="Yes"/>
    <s v="Yes"/>
    <s v="Yes"/>
    <s v="Yes"/>
    <s v="Yes"/>
    <s v="No"/>
    <s v="0"/>
    <d v="2021-07-20T00:00:00"/>
    <d v="1899-12-30T18:01:05"/>
  </r>
  <r>
    <n v="731"/>
    <s v="210000084671"/>
    <n v="60010428"/>
    <s v="H K Mishra"/>
    <x v="2"/>
    <s v="Gurgaon"/>
    <x v="2"/>
    <m/>
    <x v="2"/>
    <s v="Executives"/>
    <s v="E4"/>
    <s v="Yes"/>
    <s v="Yes"/>
    <s v="Yes"/>
    <s v="Yes"/>
    <s v="Yes"/>
    <s v="Yes"/>
    <s v="No"/>
    <s v="0"/>
    <d v="2021-07-20T00:00:00"/>
    <d v="1899-12-30T10:19:15"/>
  </r>
  <r>
    <n v="1466"/>
    <s v="210000084931"/>
    <n v="60001155"/>
    <s v="Rajesh Kr Sharma"/>
    <x v="2"/>
    <s v="Gurgaon"/>
    <x v="2"/>
    <m/>
    <x v="2"/>
    <s v="Executives"/>
    <s v="E6"/>
    <s v="Yes"/>
    <s v="Yes"/>
    <s v="Yes"/>
    <s v="Yes"/>
    <s v="Yes"/>
    <s v="Yes"/>
    <s v="No"/>
    <s v="0"/>
    <d v="2021-07-20T00:00:00"/>
    <d v="1899-12-30T16:44:18"/>
  </r>
  <r>
    <n v="1468"/>
    <s v="210000084707"/>
    <n v="60002508"/>
    <s v="Angela P P"/>
    <x v="2"/>
    <s v="Gurgaon"/>
    <x v="17"/>
    <m/>
    <x v="2"/>
    <s v="Executives"/>
    <s v="E6"/>
    <s v="Yes"/>
    <s v="Yes"/>
    <s v="Yes"/>
    <s v="Yes"/>
    <s v="Yes"/>
    <s v="Yes"/>
    <s v="No"/>
    <s v="0"/>
    <d v="2021-07-20T00:00:00"/>
    <d v="1899-12-30T11:26:32"/>
  </r>
  <r>
    <n v="1469"/>
    <s v="210000084796"/>
    <n v="60001923"/>
    <s v="Atul Mathur"/>
    <x v="2"/>
    <s v="Gurgaon"/>
    <x v="2"/>
    <m/>
    <x v="2"/>
    <s v="Executives"/>
    <s v="E6"/>
    <s v="Yes"/>
    <s v="Yes"/>
    <s v="Yes"/>
    <s v="Yes"/>
    <s v="Yes"/>
    <s v="Yes"/>
    <s v="No"/>
    <s v="0"/>
    <d v="2021-07-20T00:00:00"/>
    <d v="1899-12-30T13:42:35"/>
  </r>
  <r>
    <n v="1971"/>
    <s v="210000084607"/>
    <n v="60001261"/>
    <s v="Amit Kr Patel"/>
    <x v="2"/>
    <s v="Gurgaon"/>
    <x v="16"/>
    <m/>
    <x v="10"/>
    <s v="Executives"/>
    <s v="E7"/>
    <s v="Yes"/>
    <s v="Yes"/>
    <s v="Yes"/>
    <s v="Yes"/>
    <s v="Yes"/>
    <s v="Yes"/>
    <s v="No"/>
    <s v="0"/>
    <d v="2021-07-20T00:00:00"/>
    <d v="1899-12-30T09:46:01"/>
  </r>
  <r>
    <n v="1973"/>
    <s v="210000084756"/>
    <n v="60001252"/>
    <s v="Trupti R Panigrahi"/>
    <x v="2"/>
    <s v="Gurgaon"/>
    <x v="2"/>
    <m/>
    <x v="2"/>
    <s v="Executives"/>
    <s v="E7"/>
    <s v="Yes"/>
    <s v="Yes"/>
    <s v="Yes"/>
    <s v="Yes"/>
    <s v="Yes"/>
    <s v="Yes"/>
    <s v="No"/>
    <s v="0"/>
    <d v="2021-07-20T00:00:00"/>
    <d v="1899-12-30T12:05:53"/>
  </r>
  <r>
    <n v="1974"/>
    <s v="210000084906"/>
    <n v="60001555"/>
    <s v="Pramod KumarVishwakarma"/>
    <x v="2"/>
    <s v="Gurgaon"/>
    <x v="17"/>
    <m/>
    <x v="2"/>
    <s v="Executives"/>
    <s v="E7"/>
    <s v="Yes"/>
    <s v="Yes"/>
    <s v="Yes"/>
    <s v="Yes"/>
    <s v="Yes"/>
    <s v="Yes"/>
    <s v="No"/>
    <s v="0"/>
    <d v="2021-07-20T00:00:00"/>
    <d v="1899-12-30T16:42:33"/>
  </r>
  <r>
    <n v="1975"/>
    <s v="210000084807"/>
    <n v="60001419"/>
    <s v="Dibyaranjan Ojha"/>
    <x v="2"/>
    <s v="Gurgaon"/>
    <x v="2"/>
    <m/>
    <x v="2"/>
    <s v="Executives"/>
    <s v="E7"/>
    <s v="Yes"/>
    <s v="Yes"/>
    <s v="Yes"/>
    <s v="Yes"/>
    <s v="Yes"/>
    <s v="Yes"/>
    <s v="No"/>
    <s v="0"/>
    <d v="2021-07-20T00:00:00"/>
    <d v="1899-12-30T14:07:17"/>
  </r>
  <r>
    <n v="1980"/>
    <s v="210000084915"/>
    <n v="60001388"/>
    <s v="Ashish Gupta"/>
    <x v="2"/>
    <s v="Gurgaon"/>
    <x v="17"/>
    <m/>
    <x v="2"/>
    <s v="Executives"/>
    <s v="E7"/>
    <s v="Yes"/>
    <s v="Yes"/>
    <s v="Yes"/>
    <s v="Yes"/>
    <s v="Yes"/>
    <s v="Yes"/>
    <s v="No"/>
    <s v="0"/>
    <d v="2021-07-20T00:00:00"/>
    <d v="1899-12-30T16:38:28"/>
  </r>
  <r>
    <n v="2360"/>
    <s v="210000084649"/>
    <n v="60000886"/>
    <s v="M Srinivasa Rao"/>
    <x v="2"/>
    <s v="Gurgaon"/>
    <x v="2"/>
    <m/>
    <x v="2"/>
    <s v="Executives"/>
    <s v="E8"/>
    <s v="Yes"/>
    <s v="Yes"/>
    <s v="Yes"/>
    <s v="Yes"/>
    <s v="Yes"/>
    <s v="Yes"/>
    <s v="No"/>
    <s v="0"/>
    <d v="2021-07-20T00:00:00"/>
    <d v="1899-12-30T10:15:57"/>
  </r>
  <r>
    <n v="2361"/>
    <s v="210000084974"/>
    <n v="60000580"/>
    <s v="Sunil Samuel"/>
    <x v="2"/>
    <s v="Gurgaon"/>
    <x v="2"/>
    <m/>
    <x v="2"/>
    <s v="Executives"/>
    <s v="E8"/>
    <s v="Yes"/>
    <s v="Yes"/>
    <s v="Yes"/>
    <s v="Yes"/>
    <s v="Yes"/>
    <s v="Yes"/>
    <s v="No"/>
    <s v="0"/>
    <d v="2021-07-20T00:00:00"/>
    <d v="1899-12-30T18:12:11"/>
  </r>
  <r>
    <n v="2364"/>
    <s v="210000084722"/>
    <n v="60040764"/>
    <s v="Mohd Mohsin"/>
    <x v="2"/>
    <s v="Gurgaon"/>
    <x v="2"/>
    <m/>
    <x v="2"/>
    <s v="Executives"/>
    <s v="E8"/>
    <s v="Yes"/>
    <s v="Yes"/>
    <s v="Yes"/>
    <s v="Yes"/>
    <s v="Yes"/>
    <s v="Yes"/>
    <s v="No"/>
    <s v="0"/>
    <d v="2021-07-20T00:00:00"/>
    <d v="1899-12-30T11:32:09"/>
  </r>
  <r>
    <n v="2365"/>
    <s v="210000084907"/>
    <n v="60015041"/>
    <s v="Vetcha Raja"/>
    <x v="2"/>
    <s v="Gurgaon"/>
    <x v="17"/>
    <m/>
    <x v="2"/>
    <s v="Executives"/>
    <s v="E8"/>
    <s v="Yes"/>
    <s v="Yes"/>
    <s v="Yes"/>
    <s v="Yes"/>
    <s v="Yes"/>
    <s v="Yes"/>
    <s v="No"/>
    <s v="0"/>
    <d v="2021-07-20T00:00:00"/>
    <d v="1899-12-30T16:56:32"/>
  </r>
  <r>
    <n v="3569"/>
    <s v="210000084800"/>
    <n v="60000810"/>
    <s v="Naveen Kumar"/>
    <x v="2"/>
    <s v="Gurgaon"/>
    <x v="14"/>
    <m/>
    <x v="2"/>
    <s v="Supervisors"/>
    <s v="S4"/>
    <s v="Yes"/>
    <s v="Yes"/>
    <s v="Yes"/>
    <s v="Yes"/>
    <s v="Yes"/>
    <s v="Yes"/>
    <s v="No"/>
    <s v="0"/>
    <d v="2021-07-20T00:00:00"/>
    <d v="1899-12-30T14:24:43"/>
  </r>
  <r>
    <n v="4117"/>
    <s v="210000084647"/>
    <n v="60000243"/>
    <s v="Paras Ram"/>
    <x v="2"/>
    <s v="Gurgaon"/>
    <x v="2"/>
    <m/>
    <x v="2"/>
    <s v="Supervisors"/>
    <s v="SSG"/>
    <s v="Yes"/>
    <s v="Yes"/>
    <s v="Yes"/>
    <s v="Yes"/>
    <s v="Yes"/>
    <s v="Yes"/>
    <s v="No"/>
    <s v="0"/>
    <d v="2021-07-20T00:00:00"/>
    <d v="1899-12-30T10:07:20"/>
  </r>
  <r>
    <n v="5538"/>
    <s v="210000084867"/>
    <n v="60017080"/>
    <s v="Naresh Khajuria"/>
    <x v="2"/>
    <s v="Gurgaon"/>
    <x v="2"/>
    <m/>
    <x v="2"/>
    <s v="Workmen"/>
    <s v="W6"/>
    <s v="Yes"/>
    <s v="Yes"/>
    <s v="Yes"/>
    <s v="Yes"/>
    <s v="Yes"/>
    <s v="Yes"/>
    <s v="No"/>
    <s v="0"/>
    <d v="2021-07-20T00:00:00"/>
    <d v="1899-12-30T16:11:19"/>
  </r>
  <r>
    <n v="5837"/>
    <s v="210000084769"/>
    <n v="60000875"/>
    <s v="Manoj Sharma"/>
    <x v="2"/>
    <s v="Gurgaon"/>
    <x v="2"/>
    <m/>
    <x v="2"/>
    <s v="Workmen"/>
    <s v="W9"/>
    <s v="Yes"/>
    <s v="Yes"/>
    <s v="Yes"/>
    <s v="Yes"/>
    <s v="Yes"/>
    <s v="Yes"/>
    <s v="No"/>
    <s v="0"/>
    <d v="2021-07-20T00:00:00"/>
    <d v="1899-12-30T13:43:47"/>
  </r>
  <r>
    <n v="481"/>
    <s v="210000084577"/>
    <n v="60041512"/>
    <s v="Virendra Kumar Chaudhary"/>
    <x v="6"/>
    <s v="Patna"/>
    <x v="156"/>
    <m/>
    <x v="11"/>
    <s v="Executives"/>
    <s v="E3"/>
    <s v="Yes"/>
    <s v="Yes"/>
    <s v="Yes"/>
    <s v="Yes"/>
    <s v="Yes"/>
    <s v="Yes"/>
    <s v="No"/>
    <s v="0"/>
    <d v="2021-07-20T00:00:00"/>
    <d v="1899-12-30T09:23:39"/>
  </r>
  <r>
    <n v="1119"/>
    <s v="210000084590"/>
    <n v="60002087"/>
    <s v="Nitya Dhiraj"/>
    <x v="8"/>
    <s v="Kolkata"/>
    <x v="22"/>
    <m/>
    <x v="12"/>
    <s v="Executives"/>
    <s v="E5"/>
    <s v="Yes"/>
    <s v="Yes"/>
    <s v="Yes"/>
    <s v="Yes"/>
    <s v="Yes"/>
    <s v="Yes"/>
    <s v="No"/>
    <s v="0"/>
    <d v="2021-07-20T00:00:00"/>
    <d v="1899-12-30T08:10:57"/>
  </r>
  <r>
    <n v="2359"/>
    <s v="210000084622"/>
    <n v="60040072"/>
    <s v="JAYANTA BARDHAN"/>
    <x v="8"/>
    <s v="Kolkata"/>
    <x v="145"/>
    <m/>
    <x v="12"/>
    <s v="Executives"/>
    <s v="E8"/>
    <s v="Yes"/>
    <s v="Yes"/>
    <s v="Yes"/>
    <s v="Yes"/>
    <s v="Yes"/>
    <s v="Yes"/>
    <s v="No"/>
    <s v="0"/>
    <d v="2021-07-20T00:00:00"/>
    <d v="1899-12-30T09:24:00"/>
  </r>
  <r>
    <n v="2362"/>
    <s v="210000084808"/>
    <n v="60020052"/>
    <s v="S Sen"/>
    <x v="8"/>
    <s v="Kolkata"/>
    <x v="22"/>
    <m/>
    <x v="12"/>
    <s v="Executives"/>
    <s v="E8"/>
    <s v="Yes"/>
    <s v="Yes"/>
    <s v="Yes"/>
    <s v="Yes"/>
    <s v="Yes"/>
    <s v="Yes"/>
    <s v="No"/>
    <s v="0"/>
    <d v="2021-07-20T00:00:00"/>
    <d v="1899-12-30T14:13:48"/>
  </r>
  <r>
    <n v="3564"/>
    <s v="210000084948"/>
    <n v="60065065"/>
    <s v="Sudipta Gupta"/>
    <x v="8"/>
    <s v="Kolkata"/>
    <x v="112"/>
    <m/>
    <x v="12"/>
    <s v="Supervisors"/>
    <s v="S4"/>
    <s v="Yes"/>
    <s v="Yes"/>
    <s v="Yes"/>
    <s v="Yes"/>
    <s v="Yes"/>
    <s v="Yes"/>
    <s v="No"/>
    <s v="0"/>
    <d v="2021-07-20T00:00:00"/>
    <d v="1899-12-30T17:26:38"/>
  </r>
  <r>
    <n v="3565"/>
    <s v="210000084990"/>
    <n v="60065097"/>
    <s v="Mukesh Kumar Mahato"/>
    <x v="8"/>
    <s v="Kolkata"/>
    <x v="22"/>
    <m/>
    <x v="12"/>
    <s v="Supervisors"/>
    <s v="S4"/>
    <s v="Yes"/>
    <s v="Yes"/>
    <s v="Yes"/>
    <s v="Yes"/>
    <s v="Yes"/>
    <s v="Yes"/>
    <s v="No"/>
    <s v="0"/>
    <d v="2021-07-20T00:00:00"/>
    <d v="1899-12-30T17:43:44"/>
  </r>
  <r>
    <n v="1465"/>
    <s v="210000084615"/>
    <n v="60050229"/>
    <s v="NASIRUDDIN BARBHUIYA"/>
    <x v="9"/>
    <s v="Shillong"/>
    <x v="173"/>
    <m/>
    <x v="14"/>
    <s v="Executives"/>
    <s v="E6"/>
    <s v="Yes"/>
    <s v="Yes"/>
    <s v="Yes"/>
    <s v="Yes"/>
    <s v="Yes"/>
    <s v="Yes"/>
    <s v="No"/>
    <s v="0"/>
    <d v="2021-07-20T00:00:00"/>
    <d v="1899-12-30T06:29:08"/>
  </r>
  <r>
    <n v="2366"/>
    <s v="210000085003"/>
    <n v="60050085"/>
    <s v="L A Sharma"/>
    <x v="9"/>
    <s v="Shillong"/>
    <x v="33"/>
    <m/>
    <x v="18"/>
    <s v="Executives"/>
    <s v="E8"/>
    <s v="Yes"/>
    <s v="Yes"/>
    <s v="Yes"/>
    <s v="Yes"/>
    <s v="Yes"/>
    <s v="Yes"/>
    <s v="No"/>
    <s v="0"/>
    <d v="2021-07-20T00:00:00"/>
    <d v="1899-12-30T18:42:38"/>
  </r>
  <r>
    <n v="4467"/>
    <s v="210000084895"/>
    <n v="60050466"/>
    <s v="J B Hazarika"/>
    <x v="9"/>
    <s v="Shillong"/>
    <x v="146"/>
    <m/>
    <x v="14"/>
    <s v="Workmen"/>
    <s v="W11"/>
    <s v="Yes"/>
    <s v="Yes"/>
    <s v="Yes"/>
    <s v="Yes"/>
    <s v="Yes"/>
    <s v="Yes"/>
    <s v="No"/>
    <s v="0"/>
    <d v="2021-07-20T00:00:00"/>
    <d v="1899-12-30T16:24:09"/>
  </r>
  <r>
    <n v="476"/>
    <s v="210000084751"/>
    <n v="60003658"/>
    <s v="ANUJ KUMAR GUPTA"/>
    <x v="3"/>
    <s v="Faridabad"/>
    <x v="58"/>
    <m/>
    <x v="2"/>
    <s v="Executives"/>
    <s v="E3"/>
    <s v="Yes"/>
    <s v="Yes"/>
    <s v="Yes"/>
    <s v="Yes"/>
    <s v="Yes"/>
    <s v="Yes"/>
    <s v="No"/>
    <s v="0"/>
    <d v="2021-07-20T00:00:00"/>
    <d v="1899-12-30T11:44:15"/>
  </r>
  <r>
    <n v="1972"/>
    <s v="210000084697"/>
    <n v="60040160"/>
    <s v="Manoj Kumar"/>
    <x v="3"/>
    <s v="Faridabad"/>
    <x v="11"/>
    <m/>
    <x v="2"/>
    <s v="Executives"/>
    <s v="E7"/>
    <s v="Yes"/>
    <s v="Yes"/>
    <s v="Yes"/>
    <s v="Yes"/>
    <s v="Yes"/>
    <s v="Yes"/>
    <s v="No"/>
    <s v="0"/>
    <d v="2021-07-20T00:00:00"/>
    <d v="1899-12-30T11:12:53"/>
  </r>
  <r>
    <n v="2363"/>
    <s v="210000084681"/>
    <n v="60040090"/>
    <s v="Afzal Ahmad"/>
    <x v="3"/>
    <s v="Faridabad"/>
    <x v="83"/>
    <m/>
    <x v="4"/>
    <s v="Executives"/>
    <s v="E8"/>
    <s v="Yes"/>
    <s v="Yes"/>
    <s v="Yes"/>
    <s v="Yes"/>
    <s v="Yes"/>
    <s v="Yes"/>
    <s v="No"/>
    <s v="0"/>
    <d v="2021-07-20T00:00:00"/>
    <d v="1899-12-30T10:20:09"/>
  </r>
  <r>
    <n v="3566"/>
    <s v="210000084730"/>
    <n v="60011517"/>
    <s v="Anuj Kumar"/>
    <x v="3"/>
    <s v="Faridabad"/>
    <x v="147"/>
    <m/>
    <x v="4"/>
    <s v="Supervisors"/>
    <s v="S4"/>
    <s v="Yes"/>
    <s v="Yes"/>
    <s v="Yes"/>
    <s v="Yes"/>
    <s v="Yes"/>
    <s v="Yes"/>
    <s v="No"/>
    <s v="0"/>
    <d v="2021-07-20T00:00:00"/>
    <d v="1899-12-30T12:28:07"/>
  </r>
  <r>
    <n v="52"/>
    <s v="210000084894"/>
    <n v="60060014"/>
    <s v="Madhu Kumar V"/>
    <x v="7"/>
    <s v="Jammu"/>
    <x v="174"/>
    <m/>
    <x v="29"/>
    <s v="Executives"/>
    <s v="E2"/>
    <s v="Yes"/>
    <s v="Yes"/>
    <s v="Yes"/>
    <s v="Yes"/>
    <s v="Yes"/>
    <s v="Yes"/>
    <s v="No"/>
    <s v="0"/>
    <d v="2021-07-20T00:00:00"/>
    <d v="1899-12-30T16:22:39"/>
  </r>
  <r>
    <n v="479"/>
    <s v="210000084876"/>
    <n v="60003932"/>
    <s v="VISHAL SHARMA"/>
    <x v="7"/>
    <s v="Jammu"/>
    <x v="174"/>
    <m/>
    <x v="29"/>
    <s v="Executives"/>
    <s v="E3"/>
    <s v="Yes"/>
    <s v="Yes"/>
    <s v="Yes"/>
    <s v="Yes"/>
    <s v="Yes"/>
    <s v="Yes"/>
    <s v="No"/>
    <s v="0"/>
    <d v="2021-07-20T00:00:00"/>
    <d v="1899-12-30T15:52:54"/>
  </r>
  <r>
    <n v="732"/>
    <s v="210000084755"/>
    <n v="60016587"/>
    <s v="Dinesh Kr Ranhotra"/>
    <x v="7"/>
    <s v="Jammu"/>
    <x v="174"/>
    <m/>
    <x v="29"/>
    <s v="Executives"/>
    <s v="E4"/>
    <s v="Yes"/>
    <s v="Yes"/>
    <s v="Yes"/>
    <s v="Yes"/>
    <s v="Yes"/>
    <s v="Yes"/>
    <s v="No"/>
    <s v="0"/>
    <d v="2021-07-20T00:00:00"/>
    <d v="1899-12-30T12:05:23"/>
  </r>
  <r>
    <n v="1121"/>
    <s v="210000084753"/>
    <n v="60016732"/>
    <s v="Moien Manzoor Mir"/>
    <x v="7"/>
    <s v="Jammu"/>
    <x v="34"/>
    <m/>
    <x v="9"/>
    <s v="Executives"/>
    <s v="E5"/>
    <s v="Yes"/>
    <s v="Yes"/>
    <s v="Yes"/>
    <s v="Yes"/>
    <s v="Yes"/>
    <s v="Yes"/>
    <s v="No"/>
    <s v="0"/>
    <d v="2021-07-20T00:00:00"/>
    <d v="1899-12-30T11:46:20"/>
  </r>
  <r>
    <n v="1464"/>
    <s v="210000084627"/>
    <n v="60016571"/>
    <s v="Hans Raj"/>
    <x v="7"/>
    <s v="Jammu"/>
    <x v="34"/>
    <m/>
    <x v="9"/>
    <s v="Executives"/>
    <s v="E6"/>
    <s v="Yes"/>
    <s v="Yes"/>
    <s v="Yes"/>
    <s v="Yes"/>
    <s v="Yes"/>
    <s v="Yes"/>
    <s v="No"/>
    <s v="0"/>
    <d v="2021-07-20T00:00:00"/>
    <d v="1899-12-30T09:38:59"/>
  </r>
  <r>
    <n v="1467"/>
    <s v="210000084644"/>
    <n v="60016649"/>
    <s v="Syed Alamdar Hussain"/>
    <x v="7"/>
    <s v="Jammu"/>
    <x v="103"/>
    <m/>
    <x v="9"/>
    <s v="Executives"/>
    <s v="E6"/>
    <s v="Yes"/>
    <s v="Yes"/>
    <s v="Yes"/>
    <s v="Yes"/>
    <s v="Yes"/>
    <s v="Yes"/>
    <s v="No"/>
    <s v="0"/>
    <d v="2021-07-20T00:00:00"/>
    <d v="1899-12-30T10:03:31"/>
  </r>
  <r>
    <n v="3044"/>
    <s v="210000084694"/>
    <n v="60018058"/>
    <s v="Dinesh Kumar"/>
    <x v="7"/>
    <s v="Jammu"/>
    <x v="34"/>
    <m/>
    <x v="9"/>
    <s v="Supervisors"/>
    <s v="S2"/>
    <s v="Yes"/>
    <s v="Yes"/>
    <s v="Yes"/>
    <s v="Yes"/>
    <s v="Yes"/>
    <s v="Yes"/>
    <s v="No"/>
    <s v="0"/>
    <d v="2021-07-20T00:00:00"/>
    <d v="1899-12-30T10:56:35"/>
  </r>
  <r>
    <n v="3561"/>
    <s v="210000084754"/>
    <n v="60016821"/>
    <s v="Mukesh Kumar"/>
    <x v="7"/>
    <s v="Jammu"/>
    <x v="34"/>
    <m/>
    <x v="9"/>
    <s v="Supervisors"/>
    <s v="S4"/>
    <s v="Yes"/>
    <s v="Yes"/>
    <s v="Yes"/>
    <s v="Yes"/>
    <s v="Yes"/>
    <s v="Yes"/>
    <s v="No"/>
    <s v="0"/>
    <d v="2021-07-20T00:00:00"/>
    <d v="1899-12-30T12:01:55"/>
  </r>
  <r>
    <n v="3570"/>
    <s v="210000084865"/>
    <n v="60016719"/>
    <s v="Rupali Sharma"/>
    <x v="7"/>
    <s v="Jammu"/>
    <x v="135"/>
    <m/>
    <x v="24"/>
    <s v="Supervisors"/>
    <s v="S4"/>
    <s v="Yes"/>
    <s v="Yes"/>
    <s v="Yes"/>
    <s v="Yes"/>
    <s v="Yes"/>
    <s v="Yes"/>
    <s v="No"/>
    <s v="0"/>
    <d v="2021-07-20T00:00:00"/>
    <d v="1899-12-30T15:48:04"/>
  </r>
  <r>
    <n v="4119"/>
    <s v="210000084940"/>
    <n v="60015215"/>
    <s v="Tirth Ram"/>
    <x v="7"/>
    <s v="Jammu"/>
    <x v="34"/>
    <m/>
    <x v="9"/>
    <s v="Supervisors"/>
    <s v="SSG"/>
    <s v="Yes"/>
    <s v="Yes"/>
    <s v="Yes"/>
    <s v="Yes"/>
    <s v="Yes"/>
    <s v="Yes"/>
    <s v="No"/>
    <s v="0"/>
    <d v="2021-07-20T00:00:00"/>
    <d v="1899-12-30T17:29:51"/>
  </r>
  <r>
    <n v="4848"/>
    <s v="210000084628"/>
    <n v="60016826"/>
    <s v="Deepak Kumar Bansal"/>
    <x v="7"/>
    <s v="Jammu"/>
    <x v="135"/>
    <m/>
    <x v="24"/>
    <s v="Workmen"/>
    <s v="W5"/>
    <s v="Yes"/>
    <s v="Yes"/>
    <s v="Yes"/>
    <s v="Yes"/>
    <s v="Yes"/>
    <s v="Yes"/>
    <s v="No"/>
    <s v="0"/>
    <d v="2021-07-20T00:00:00"/>
    <d v="1899-12-30T09:44:31"/>
  </r>
  <r>
    <n v="4849"/>
    <s v="210000084608"/>
    <n v="60016862"/>
    <s v="Suresh Kumar Ramotra"/>
    <x v="7"/>
    <s v="Jammu"/>
    <x v="137"/>
    <m/>
    <x v="9"/>
    <s v="Workmen"/>
    <s v="W5"/>
    <s v="Yes"/>
    <s v="Yes"/>
    <s v="Yes"/>
    <s v="Yes"/>
    <s v="Yes"/>
    <s v="Yes"/>
    <s v="No"/>
    <s v="0"/>
    <d v="2021-07-20T00:00:00"/>
    <d v="1899-12-30T09:48:38"/>
  </r>
  <r>
    <n v="4850"/>
    <s v="210000084789"/>
    <n v="60018079"/>
    <s v="Rakesh Singh"/>
    <x v="7"/>
    <s v="Jammu"/>
    <x v="135"/>
    <m/>
    <x v="24"/>
    <s v="Workmen"/>
    <s v="W5"/>
    <s v="Yes"/>
    <s v="Yes"/>
    <s v="Yes"/>
    <s v="Yes"/>
    <s v="Yes"/>
    <s v="Yes"/>
    <s v="No"/>
    <s v="0"/>
    <d v="2021-07-20T00:00:00"/>
    <d v="1899-12-30T13:01:54"/>
  </r>
  <r>
    <n v="4854"/>
    <s v="210000084967"/>
    <n v="60016859"/>
    <s v="Bikkar Singh"/>
    <x v="7"/>
    <s v="Jammu"/>
    <x v="175"/>
    <m/>
    <x v="24"/>
    <s v="Workmen"/>
    <s v="W5"/>
    <s v="Yes"/>
    <s v="Yes"/>
    <s v="Yes"/>
    <s v="Yes"/>
    <s v="Yes"/>
    <s v="Yes"/>
    <s v="No"/>
    <s v="0"/>
    <d v="2021-07-20T00:00:00"/>
    <d v="1899-12-30T17:38:07"/>
  </r>
  <r>
    <n v="5536"/>
    <s v="210000084775"/>
    <n v="60016667"/>
    <s v="Vijay Kumar"/>
    <x v="7"/>
    <s v="Jammu"/>
    <x v="85"/>
    <m/>
    <x v="24"/>
    <s v="Workmen"/>
    <s v="W6"/>
    <s v="Yes"/>
    <s v="Yes"/>
    <s v="Yes"/>
    <s v="Yes"/>
    <s v="Yes"/>
    <s v="Yes"/>
    <s v="No"/>
    <s v="0"/>
    <d v="2021-07-20T00:00:00"/>
    <d v="1899-12-30T12:49:19"/>
  </r>
  <r>
    <n v="49"/>
    <s v="210000084679"/>
    <n v="60003775"/>
    <s v="Prajapati  Vishal Mangeram"/>
    <x v="4"/>
    <s v="Lucknow"/>
    <x v="35"/>
    <m/>
    <x v="4"/>
    <s v="Executives"/>
    <s v="E2"/>
    <s v="Yes"/>
    <s v="Yes"/>
    <s v="Yes"/>
    <s v="Yes"/>
    <s v="Yes"/>
    <s v="Yes"/>
    <s v="No"/>
    <s v="0"/>
    <d v="2021-07-20T00:00:00"/>
    <d v="1899-12-30T10:49:47"/>
  </r>
  <r>
    <n v="478"/>
    <s v="210000084782"/>
    <n v="60011052"/>
    <s v="Sanjay Mishra"/>
    <x v="4"/>
    <s v="Lucknow"/>
    <x v="37"/>
    <m/>
    <x v="4"/>
    <s v="Executives"/>
    <s v="E3"/>
    <s v="Yes"/>
    <s v="Yes"/>
    <s v="Yes"/>
    <s v="Yes"/>
    <s v="Yes"/>
    <s v="Yes"/>
    <s v="No"/>
    <s v="0"/>
    <d v="2021-07-20T00:00:00"/>
    <d v="1899-12-30T12:32:21"/>
  </r>
  <r>
    <n v="1977"/>
    <s v="210000084991"/>
    <n v="60011076"/>
    <s v="Rajnikant Agrawal"/>
    <x v="4"/>
    <s v="Lucknow"/>
    <x v="125"/>
    <m/>
    <x v="4"/>
    <s v="Executives"/>
    <s v="E7"/>
    <s v="Yes"/>
    <s v="Yes"/>
    <s v="Yes"/>
    <s v="Yes"/>
    <s v="Yes"/>
    <s v="Yes"/>
    <s v="No"/>
    <s v="0"/>
    <d v="2021-07-20T00:00:00"/>
    <d v="1899-12-30T17:50:01"/>
  </r>
  <r>
    <n v="2614"/>
    <s v="210000084878"/>
    <n v="60075059"/>
    <s v="Abhishek Kumar Verma"/>
    <x v="4"/>
    <s v="Lucknow"/>
    <x v="37"/>
    <m/>
    <x v="4"/>
    <s v="Supervisors"/>
    <s v="S1"/>
    <s v="Yes"/>
    <s v="Yes"/>
    <s v="Yes"/>
    <s v="Yes"/>
    <s v="Yes"/>
    <s v="Yes"/>
    <s v="No"/>
    <s v="0"/>
    <d v="2021-07-20T00:00:00"/>
    <d v="1899-12-30T16:06:48"/>
  </r>
  <r>
    <n v="4642"/>
    <s v="210000084969"/>
    <n v="60075005"/>
    <s v="Amit Chand"/>
    <x v="4"/>
    <s v="Lucknow"/>
    <x v="37"/>
    <m/>
    <x v="4"/>
    <s v="Workmen"/>
    <s v="W4"/>
    <s v="Yes"/>
    <s v="Yes"/>
    <s v="Yes"/>
    <s v="Yes"/>
    <s v="Yes"/>
    <s v="Yes"/>
    <s v="No"/>
    <s v="0"/>
    <d v="2021-07-20T00:00:00"/>
    <d v="1899-12-30T17:57:43"/>
  </r>
  <r>
    <n v="5535"/>
    <s v="210000084741"/>
    <n v="60011153"/>
    <s v="Sunil Kumar Samar"/>
    <x v="4"/>
    <s v="Lucknow"/>
    <x v="167"/>
    <m/>
    <x v="4"/>
    <s v="Workmen"/>
    <s v="W6"/>
    <s v="Yes"/>
    <s v="Yes"/>
    <s v="Yes"/>
    <s v="Yes"/>
    <s v="Yes"/>
    <s v="Yes"/>
    <s v="No"/>
    <s v="0"/>
    <d v="2021-07-20T00:00:00"/>
    <d v="1899-12-30T11:35:08"/>
  </r>
  <r>
    <n v="51"/>
    <s v="210000084833"/>
    <n v="60030482"/>
    <s v="M Kambagiri"/>
    <x v="0"/>
    <s v="Secunderabad"/>
    <x v="0"/>
    <m/>
    <x v="0"/>
    <s v="Executives"/>
    <s v="E2"/>
    <s v="Yes"/>
    <s v="Yes"/>
    <s v="Yes"/>
    <s v="Yes"/>
    <s v="Yes"/>
    <s v="Yes"/>
    <s v="No"/>
    <s v="0"/>
    <d v="2021-07-20T00:00:00"/>
    <d v="1899-12-30T14:37:06"/>
  </r>
  <r>
    <n v="480"/>
    <s v="210000084897"/>
    <n v="60031133"/>
    <s v="G Ganesh Swaroop"/>
    <x v="0"/>
    <s v="Secunderabad"/>
    <x v="6"/>
    <m/>
    <x v="5"/>
    <s v="Executives"/>
    <s v="E3"/>
    <s v="Yes"/>
    <s v="Yes"/>
    <s v="Yes"/>
    <s v="Yes"/>
    <s v="Yes"/>
    <s v="Yes"/>
    <s v="No"/>
    <s v="0"/>
    <d v="2021-07-20T00:00:00"/>
    <d v="1899-12-30T16:29:31"/>
  </r>
  <r>
    <n v="728"/>
    <s v="210000084646"/>
    <n v="60030442"/>
    <s v="Mohsin Md"/>
    <x v="0"/>
    <s v="Secunderabad"/>
    <x v="0"/>
    <m/>
    <x v="0"/>
    <s v="Executives"/>
    <s v="E4"/>
    <s v="Yes"/>
    <s v="Yes"/>
    <s v="Yes"/>
    <s v="Yes"/>
    <s v="Yes"/>
    <s v="Yes"/>
    <s v="No"/>
    <s v="0"/>
    <d v="2021-07-20T00:00:00"/>
    <d v="1899-12-30T10:05:49"/>
  </r>
  <r>
    <n v="730"/>
    <s v="210000084903"/>
    <n v="60003236"/>
    <s v="Bhaskar Kuchana"/>
    <x v="0"/>
    <s v="Secunderabad"/>
    <x v="47"/>
    <m/>
    <x v="0"/>
    <s v="Executives"/>
    <s v="E4"/>
    <s v="Yes"/>
    <s v="Yes"/>
    <s v="Yes"/>
    <s v="Yes"/>
    <s v="Yes"/>
    <s v="Yes"/>
    <s v="No"/>
    <s v="0"/>
    <d v="2021-07-20T00:00:00"/>
    <d v="1899-12-30T16:26:13"/>
  </r>
  <r>
    <n v="3046"/>
    <s v="210000085034"/>
    <n v="60031339"/>
    <s v="Chirra Rajeshkumar"/>
    <x v="0"/>
    <s v="Secunderabad"/>
    <x v="7"/>
    <m/>
    <x v="6"/>
    <s v="Supervisors"/>
    <s v="S2"/>
    <s v="Yes"/>
    <s v="Yes"/>
    <s v="Yes"/>
    <s v="Yes"/>
    <s v="Yes"/>
    <s v="Yes"/>
    <s v="No"/>
    <s v="0"/>
    <d v="2021-07-20T00:00:00"/>
    <d v="1899-12-30T21:28:03"/>
  </r>
  <r>
    <n v="3563"/>
    <s v="210000084835"/>
    <n v="60031267"/>
    <s v="Nikhil Javvadi"/>
    <x v="0"/>
    <s v="Secunderabad"/>
    <x v="0"/>
    <m/>
    <x v="0"/>
    <s v="Supervisors"/>
    <s v="S4"/>
    <s v="Yes"/>
    <s v="Yes"/>
    <s v="Yes"/>
    <s v="Yes"/>
    <s v="Yes"/>
    <s v="Yes"/>
    <s v="No"/>
    <s v="0"/>
    <d v="2021-07-20T00:00:00"/>
    <d v="1899-12-30T14:54:49"/>
  </r>
  <r>
    <n v="3567"/>
    <s v="210000084891"/>
    <n v="60031273"/>
    <s v="Thadigoppula Mahesh"/>
    <x v="0"/>
    <s v="Secunderabad"/>
    <x v="176"/>
    <m/>
    <x v="0"/>
    <s v="Supervisors"/>
    <s v="S4"/>
    <s v="Yes"/>
    <s v="Yes"/>
    <s v="Yes"/>
    <s v="Yes"/>
    <s v="Yes"/>
    <s v="Yes"/>
    <s v="No"/>
    <s v="0"/>
    <d v="2021-07-20T00:00:00"/>
    <d v="1899-12-30T16:15:10"/>
  </r>
  <r>
    <n v="3568"/>
    <s v="210000084978"/>
    <n v="60031236"/>
    <s v="Macha Balaji"/>
    <x v="0"/>
    <s v="Secunderabad"/>
    <x v="7"/>
    <m/>
    <x v="6"/>
    <s v="Supervisors"/>
    <s v="S4"/>
    <s v="Yes"/>
    <s v="Yes"/>
    <s v="Yes"/>
    <s v="Yes"/>
    <s v="Yes"/>
    <s v="Yes"/>
    <s v="No"/>
    <s v="0"/>
    <d v="2021-07-20T00:00:00"/>
    <d v="1899-12-30T20:47:32"/>
  </r>
  <r>
    <n v="4115"/>
    <s v="210000084765"/>
    <n v="60030381"/>
    <s v="M Ramanadham"/>
    <x v="0"/>
    <s v="Secunderabad"/>
    <x v="0"/>
    <m/>
    <x v="0"/>
    <s v="Supervisors"/>
    <s v="SSG"/>
    <s v="Yes"/>
    <s v="Yes"/>
    <s v="Yes"/>
    <s v="Yes"/>
    <s v="Yes"/>
    <s v="Yes"/>
    <s v="No"/>
    <s v="0"/>
    <d v="2021-07-20T00:00:00"/>
    <d v="1899-12-30T12:38:10"/>
  </r>
  <r>
    <n v="4116"/>
    <s v="210000084840"/>
    <n v="60030798"/>
    <s v="G Sakru"/>
    <x v="0"/>
    <s v="Secunderabad"/>
    <x v="0"/>
    <m/>
    <x v="0"/>
    <s v="Supervisors"/>
    <s v="SSG"/>
    <s v="Yes"/>
    <s v="Yes"/>
    <s v="Yes"/>
    <s v="Yes"/>
    <s v="Yes"/>
    <s v="Yes"/>
    <s v="No"/>
    <s v="0"/>
    <d v="2021-07-20T00:00:00"/>
    <d v="1899-12-30T15:36:39"/>
  </r>
  <r>
    <n v="4118"/>
    <s v="210000084648"/>
    <n v="60030424"/>
    <s v="A K Ravindra Prasad"/>
    <x v="0"/>
    <s v="Secunderabad"/>
    <x v="26"/>
    <m/>
    <x v="5"/>
    <s v="Supervisors"/>
    <s v="SSG"/>
    <s v="Yes"/>
    <s v="Yes"/>
    <s v="Yes"/>
    <s v="Yes"/>
    <s v="Yes"/>
    <s v="Yes"/>
    <s v="No"/>
    <s v="0"/>
    <d v="2021-07-20T00:00:00"/>
    <d v="1899-12-30T10:09:47"/>
  </r>
  <r>
    <n v="4120"/>
    <s v="210000084773"/>
    <n v="60030441"/>
    <s v="M Srinivas"/>
    <x v="0"/>
    <s v="Secunderabad"/>
    <x v="0"/>
    <m/>
    <x v="0"/>
    <s v="Supervisors"/>
    <s v="SSG"/>
    <s v="Yes"/>
    <s v="Yes"/>
    <s v="Yes"/>
    <s v="Yes"/>
    <s v="Yes"/>
    <s v="Yes"/>
    <s v="No"/>
    <s v="0"/>
    <d v="2021-07-20T00:00:00"/>
    <d v="1899-12-30T12:41:55"/>
  </r>
  <r>
    <n v="4514"/>
    <s v="210000084980"/>
    <n v="60031400"/>
    <s v="Raut Ajit Nakul"/>
    <x v="0"/>
    <s v="Secunderabad"/>
    <x v="7"/>
    <m/>
    <x v="6"/>
    <s v="Workmen"/>
    <s v="W3"/>
    <s v="Yes"/>
    <s v="Yes"/>
    <s v="Yes"/>
    <s v="Yes"/>
    <s v="Yes"/>
    <s v="Yes"/>
    <s v="No"/>
    <s v="0"/>
    <d v="2021-07-20T00:00:00"/>
    <d v="1899-12-30T21:03:49"/>
  </r>
  <r>
    <n v="4852"/>
    <s v="210000085010"/>
    <n v="60031283"/>
    <s v="Venkatesh ."/>
    <x v="0"/>
    <s v="Secunderabad"/>
    <x v="7"/>
    <m/>
    <x v="6"/>
    <s v="Workmen"/>
    <s v="W5"/>
    <s v="Yes"/>
    <s v="Yes"/>
    <s v="Yes"/>
    <s v="Yes"/>
    <s v="Yes"/>
    <s v="Yes"/>
    <s v="No"/>
    <s v="0"/>
    <d v="2021-07-20T00:00:00"/>
    <d v="1899-12-30T20:15:39"/>
  </r>
  <r>
    <n v="4855"/>
    <s v="210000085027"/>
    <n v="60031194"/>
    <s v="M Raviprasanna Kumar"/>
    <x v="0"/>
    <s v="Secunderabad"/>
    <x v="0"/>
    <m/>
    <x v="0"/>
    <s v="Workmen"/>
    <s v="W5"/>
    <s v="Yes"/>
    <s v="Yes"/>
    <s v="Yes"/>
    <s v="Yes"/>
    <s v="Yes"/>
    <s v="Yes"/>
    <s v="No"/>
    <s v="0"/>
    <d v="2021-07-20T00:00:00"/>
    <d v="1899-12-30T21:59:19"/>
  </r>
  <r>
    <n v="4857"/>
    <s v="210000085051"/>
    <n v="60031207"/>
    <s v="B Raghavendra"/>
    <x v="0"/>
    <s v="Secunderabad"/>
    <x v="7"/>
    <m/>
    <x v="6"/>
    <s v="Workmen"/>
    <s v="W5"/>
    <s v="Yes"/>
    <s v="Yes"/>
    <s v="Yes"/>
    <s v="Yes"/>
    <s v="Yes"/>
    <s v="Yes"/>
    <s v="No"/>
    <s v="0"/>
    <d v="2021-07-20T00:00:00"/>
    <d v="1899-12-30T21:34:01"/>
  </r>
  <r>
    <n v="1120"/>
    <s v="210000084680"/>
    <n v="60002965"/>
    <s v="Manash Protim Dutta"/>
    <x v="10"/>
    <s v="Bangalore"/>
    <x v="50"/>
    <m/>
    <x v="6"/>
    <s v="Executives"/>
    <s v="E5"/>
    <s v="Yes"/>
    <s v="Yes"/>
    <s v="Yes"/>
    <s v="Yes"/>
    <s v="Yes"/>
    <s v="Yes"/>
    <s v="No"/>
    <s v="0"/>
    <d v="2021-07-20T00:00:00"/>
    <d v="1899-12-30T11:00:56"/>
  </r>
  <r>
    <n v="1976"/>
    <s v="210000084925"/>
    <n v="60030765"/>
    <s v="Murali R R"/>
    <x v="10"/>
    <s v="Bangalore"/>
    <x v="177"/>
    <m/>
    <x v="22"/>
    <s v="Executives"/>
    <s v="E7"/>
    <s v="Yes"/>
    <s v="Yes"/>
    <s v="Yes"/>
    <s v="Yes"/>
    <s v="Yes"/>
    <s v="Yes"/>
    <s v="No"/>
    <s v="0"/>
    <d v="2021-07-20T00:00:00"/>
    <d v="1899-12-30T16:38:59"/>
  </r>
  <r>
    <n v="2613"/>
    <s v="210000084621"/>
    <n v="60060381"/>
    <s v="Ashutosh Ranjan ."/>
    <x v="10"/>
    <s v="Bangalore"/>
    <x v="39"/>
    <m/>
    <x v="6"/>
    <s v="Supervisors"/>
    <s v="S1"/>
    <s v="Yes"/>
    <s v="Yes"/>
    <s v="Yes"/>
    <s v="Yes"/>
    <s v="Yes"/>
    <s v="Yes"/>
    <s v="No"/>
    <s v="0"/>
    <d v="2021-07-20T00:00:00"/>
    <d v="1899-12-30T09:19:59"/>
  </r>
  <r>
    <n v="5537"/>
    <s v="210000084839"/>
    <n v="60000431"/>
    <s v="Moorthy G"/>
    <x v="10"/>
    <s v="Bangalore"/>
    <x v="90"/>
    <m/>
    <x v="22"/>
    <s v="Workmen"/>
    <s v="W6"/>
    <s v="Yes"/>
    <s v="Yes"/>
    <s v="Yes"/>
    <s v="Yes"/>
    <s v="Yes"/>
    <s v="Yes"/>
    <s v="No"/>
    <s v="0"/>
    <d v="2021-07-20T00:00:00"/>
    <d v="1899-12-30T15:17:49"/>
  </r>
  <r>
    <n v="477"/>
    <s v="210000084747"/>
    <n v="60020490"/>
    <s v="Purushothaman Venkatchalam Pillai"/>
    <x v="1"/>
    <s v="Nagpur"/>
    <x v="1"/>
    <m/>
    <x v="1"/>
    <s v="Executives"/>
    <s v="E3"/>
    <s v="Yes"/>
    <s v="Yes"/>
    <s v="Yes"/>
    <s v="Yes"/>
    <s v="Yes"/>
    <s v="Yes"/>
    <s v="No"/>
    <s v="0"/>
    <d v="2021-07-20T00:00:00"/>
    <d v="1899-12-30T12:31:05"/>
  </r>
  <r>
    <n v="1122"/>
    <s v="210000085026"/>
    <n v="60002832"/>
    <s v="Daneshwar Meriya"/>
    <x v="1"/>
    <s v="Nagpur"/>
    <x v="109"/>
    <m/>
    <x v="19"/>
    <s v="Executives"/>
    <s v="E5"/>
    <s v="Yes"/>
    <s v="Yes"/>
    <s v="Yes"/>
    <s v="Yes"/>
    <s v="Yes"/>
    <s v="Yes"/>
    <s v="No"/>
    <s v="0"/>
    <d v="2021-07-20T00:00:00"/>
    <d v="1899-12-30T21:56:53"/>
  </r>
  <r>
    <n v="1978"/>
    <s v="210000084690"/>
    <n v="60001073"/>
    <s v="Vinit Kumar"/>
    <x v="1"/>
    <s v="Nagpur"/>
    <x v="28"/>
    <m/>
    <x v="1"/>
    <s v="Executives"/>
    <s v="E7"/>
    <s v="Yes"/>
    <s v="Yes"/>
    <s v="Yes"/>
    <s v="Yes"/>
    <s v="Yes"/>
    <s v="Yes"/>
    <s v="No"/>
    <s v="0"/>
    <d v="2021-07-20T00:00:00"/>
    <d v="1899-12-30T10:46:18"/>
  </r>
  <r>
    <n v="3045"/>
    <s v="210000084910"/>
    <n v="60021162"/>
    <s v="Chandra Bhushan Kumar"/>
    <x v="1"/>
    <s v="Nagpur"/>
    <x v="151"/>
    <m/>
    <x v="19"/>
    <s v="Supervisors"/>
    <s v="S2"/>
    <s v="Yes"/>
    <s v="Yes"/>
    <s v="Yes"/>
    <s v="Yes"/>
    <s v="Yes"/>
    <s v="Yes"/>
    <s v="No"/>
    <s v="0"/>
    <d v="2021-07-20T00:00:00"/>
    <d v="1899-12-30T17:03:11"/>
  </r>
  <r>
    <n v="4853"/>
    <s v="210000084952"/>
    <n v="60020885"/>
    <s v="Dhirajkumar N Konpratiwar"/>
    <x v="1"/>
    <s v="Nagpur"/>
    <x v="67"/>
    <m/>
    <x v="1"/>
    <s v="Workmen"/>
    <s v="W5"/>
    <s v="Yes"/>
    <s v="Yes"/>
    <s v="Yes"/>
    <s v="Yes"/>
    <s v="Yes"/>
    <s v="Yes"/>
    <s v="No"/>
    <s v="0"/>
    <d v="2021-07-20T00:00:00"/>
    <d v="1899-12-30T17:04:46"/>
  </r>
  <r>
    <n v="4856"/>
    <s v="210000084744"/>
    <n v="60020900"/>
    <s v="Namdev Vitthal Mange"/>
    <x v="1"/>
    <s v="Nagpur"/>
    <x v="178"/>
    <m/>
    <x v="1"/>
    <s v="Workmen"/>
    <s v="W5"/>
    <s v="Yes"/>
    <s v="Yes"/>
    <s v="Yes"/>
    <s v="Yes"/>
    <s v="Yes"/>
    <s v="Yes"/>
    <s v="No"/>
    <s v="0"/>
    <d v="2021-07-20T00:00:00"/>
    <d v="1899-12-30T12:11:06"/>
  </r>
  <r>
    <n v="1981"/>
    <s v="210000084641"/>
    <n v="60001402"/>
    <s v="Mani Shekhar"/>
    <x v="5"/>
    <s v="Vadodara"/>
    <x v="29"/>
    <m/>
    <x v="17"/>
    <s v="Executives"/>
    <s v="E7"/>
    <s v="Yes"/>
    <s v="Yes"/>
    <s v="Yes"/>
    <s v="Yes"/>
    <s v="Yes"/>
    <s v="Yes"/>
    <s v="No"/>
    <s v="0"/>
    <d v="2021-07-20T00:00:00"/>
    <d v="1899-12-30T09:55:32"/>
  </r>
  <r>
    <n v="3562"/>
    <s v="210000084818"/>
    <n v="60020547"/>
    <s v="Anwarbhai H Sindhi"/>
    <x v="5"/>
    <s v="Vadodara"/>
    <x v="29"/>
    <m/>
    <x v="17"/>
    <s v="Supervisors"/>
    <s v="S4"/>
    <s v="Yes"/>
    <s v="Yes"/>
    <s v="Yes"/>
    <s v="Yes"/>
    <s v="Yes"/>
    <s v="Yes"/>
    <s v="No"/>
    <s v="0"/>
    <d v="2021-07-20T00:00:00"/>
    <d v="1899-12-30T15:22:58"/>
  </r>
  <r>
    <n v="4851"/>
    <s v="210000084848"/>
    <n v="60021080"/>
    <s v="Kamal Das Bairagi"/>
    <x v="5"/>
    <s v="Vadodara"/>
    <x v="96"/>
    <m/>
    <x v="7"/>
    <s v="Workmen"/>
    <s v="W5"/>
    <s v="Yes"/>
    <s v="Yes"/>
    <s v="Yes"/>
    <s v="Yes"/>
    <s v="Yes"/>
    <s v="Yes"/>
    <s v="No"/>
    <s v="0"/>
    <d v="2021-07-20T00:00:00"/>
    <d v="1899-12-30T15:49:47"/>
  </r>
  <r>
    <n v="1979"/>
    <s v="210000084784"/>
    <n v="60040191"/>
    <s v="Mohammed Shamim"/>
    <x v="8"/>
    <s v="Kolkata"/>
    <x v="22"/>
    <m/>
    <x v="12"/>
    <s v="Executives"/>
    <s v="E7"/>
    <s v="Yes"/>
    <s v="Yes"/>
    <s v="Yes"/>
    <s v="Yes"/>
    <s v="Yes"/>
    <s v="Yes"/>
    <s v="No"/>
    <s v="0"/>
    <d v="2021-07-20T00:00:00"/>
    <d v="1899-12-30T12:43:12"/>
  </r>
  <r>
    <n v="1123"/>
    <s v="210000085070"/>
    <n v="60002412"/>
    <s v="Amarjeet Kumar"/>
    <x v="6"/>
    <s v="Patna"/>
    <x v="155"/>
    <m/>
    <x v="11"/>
    <s v="Executives"/>
    <s v="E5"/>
    <s v="Yes"/>
    <s v="Yes"/>
    <s v="Yes"/>
    <s v="Yes"/>
    <s v="Yes"/>
    <s v="Yes"/>
    <s v="No"/>
    <s v="0"/>
    <d v="2021-07-21T00:00:00"/>
    <d v="1899-12-30T10:37:20"/>
  </r>
  <r>
    <n v="1124"/>
    <s v="210000085087"/>
    <n v="60041485"/>
    <s v="Dhiman Sarkar"/>
    <x v="6"/>
    <s v="Patna"/>
    <x v="19"/>
    <m/>
    <x v="11"/>
    <s v="Executives"/>
    <s v="E5"/>
    <s v="Yes"/>
    <s v="Yes"/>
    <s v="Yes"/>
    <s v="Yes"/>
    <s v="Yes"/>
    <s v="Yes"/>
    <s v="No"/>
    <s v="0"/>
    <d v="2021-07-21T00:00:00"/>
    <d v="1899-12-30T11:08:23"/>
  </r>
  <r>
    <n v="4121"/>
    <s v="210000085149"/>
    <n v="60041564"/>
    <s v="RAJEEV KUMAR"/>
    <x v="6"/>
    <s v="Patna"/>
    <x v="155"/>
    <m/>
    <x v="11"/>
    <s v="Supervisors"/>
    <s v="SSG"/>
    <s v="Yes"/>
    <s v="Yes"/>
    <s v="Yes"/>
    <s v="Yes"/>
    <s v="Yes"/>
    <s v="Yes"/>
    <s v="No"/>
    <s v="0"/>
    <d v="2021-07-21T00:00:00"/>
    <d v="1899-12-30T16:43:27"/>
  </r>
  <r>
    <n v="482"/>
    <s v="210000085254"/>
    <n v="60003696"/>
    <s v="ABHAY PRATAP"/>
    <x v="8"/>
    <s v="Kolkata"/>
    <x v="57"/>
    <m/>
    <x v="12"/>
    <s v="Executives"/>
    <s v="E3"/>
    <s v="Yes"/>
    <s v="Yes"/>
    <s v="Yes"/>
    <s v="Yes"/>
    <s v="Yes"/>
    <s v="Yes"/>
    <s v="No"/>
    <s v="0"/>
    <d v="2021-07-21T00:00:00"/>
    <d v="1899-12-30T19:07:11"/>
  </r>
  <r>
    <n v="2616"/>
    <s v="210000085249"/>
    <n v="60065345"/>
    <s v="Dharmendra Kumar"/>
    <x v="8"/>
    <s v="Kolkata"/>
    <x v="57"/>
    <m/>
    <x v="12"/>
    <s v="Supervisors"/>
    <s v="S1"/>
    <s v="Yes"/>
    <s v="Yes"/>
    <s v="Yes"/>
    <s v="Yes"/>
    <s v="Yes"/>
    <s v="Yes"/>
    <s v="No"/>
    <s v="0"/>
    <d v="2021-07-21T00:00:00"/>
    <d v="1899-12-30T21:20:05"/>
  </r>
  <r>
    <n v="3573"/>
    <s v="210000085155"/>
    <n v="60065055"/>
    <s v="Mridul Karmakar"/>
    <x v="8"/>
    <s v="Kolkata"/>
    <x v="70"/>
    <m/>
    <x v="12"/>
    <s v="Supervisors"/>
    <s v="S4"/>
    <s v="Yes"/>
    <s v="Yes"/>
    <s v="Yes"/>
    <s v="Yes"/>
    <s v="Yes"/>
    <s v="Yes"/>
    <s v="No"/>
    <s v="0"/>
    <d v="2021-07-21T00:00:00"/>
    <d v="1899-12-30T15:32:52"/>
  </r>
  <r>
    <n v="4515"/>
    <s v="210000085228"/>
    <n v="60065472"/>
    <s v="Deepak Sahoo"/>
    <x v="8"/>
    <s v="Kolkata"/>
    <x v="31"/>
    <m/>
    <x v="12"/>
    <s v="Workmen"/>
    <s v="W3"/>
    <s v="Yes"/>
    <s v="Yes"/>
    <s v="Yes"/>
    <s v="Yes"/>
    <s v="Yes"/>
    <s v="Yes"/>
    <s v="No"/>
    <s v="0"/>
    <d v="2021-07-21T00:00:00"/>
    <d v="1899-12-30T19:09:18"/>
  </r>
  <r>
    <n v="4643"/>
    <s v="210000085262"/>
    <n v="60065237"/>
    <s v="SUSHIL KUMAR"/>
    <x v="8"/>
    <s v="Kolkata"/>
    <x v="179"/>
    <m/>
    <x v="12"/>
    <s v="Workmen"/>
    <s v="W4"/>
    <s v="Yes"/>
    <s v="Yes"/>
    <s v="Yes"/>
    <s v="Yes"/>
    <s v="Yes"/>
    <s v="Yes"/>
    <s v="No"/>
    <s v="0"/>
    <d v="2021-07-21T00:00:00"/>
    <d v="1899-12-30T21:02:30"/>
  </r>
  <r>
    <n v="5795"/>
    <s v="210000085187"/>
    <n v="60045140"/>
    <s v="Indranil Ghosh"/>
    <x v="8"/>
    <s v="Kolkata"/>
    <x v="57"/>
    <m/>
    <x v="12"/>
    <s v="Workmen"/>
    <s v="W8"/>
    <s v="Yes"/>
    <s v="Yes"/>
    <s v="Yes"/>
    <s v="Yes"/>
    <s v="Yes"/>
    <s v="Yes"/>
    <s v="No"/>
    <s v="0"/>
    <d v="2021-07-21T00:00:00"/>
    <d v="1899-12-30T16:47:45"/>
  </r>
  <r>
    <n v="1126"/>
    <s v="210000085098"/>
    <n v="60011094"/>
    <s v="Narendra Kumar"/>
    <x v="3"/>
    <s v="Faridabad"/>
    <x v="113"/>
    <m/>
    <x v="15"/>
    <s v="Executives"/>
    <s v="E5"/>
    <s v="Yes"/>
    <s v="Yes"/>
    <s v="Yes"/>
    <s v="Yes"/>
    <s v="Yes"/>
    <s v="Yes"/>
    <s v="No"/>
    <s v="0"/>
    <d v="2021-07-21T00:00:00"/>
    <d v="1899-12-30T11:24:51"/>
  </r>
  <r>
    <n v="1471"/>
    <s v="210000085221"/>
    <n v="60040356"/>
    <s v="Ashok Kumar"/>
    <x v="3"/>
    <s v="Faridabad"/>
    <x v="180"/>
    <m/>
    <x v="15"/>
    <s v="Executives"/>
    <s v="E6"/>
    <s v="Yes"/>
    <s v="Yes"/>
    <s v="Yes"/>
    <s v="Yes"/>
    <s v="Yes"/>
    <s v="Yes"/>
    <s v="No"/>
    <s v="0"/>
    <d v="2021-07-21T00:00:00"/>
    <d v="1899-12-30T17:42:30"/>
  </r>
  <r>
    <n v="4517"/>
    <s v="210000085261"/>
    <n v="60018072"/>
    <s v="Kailash Yadav"/>
    <x v="3"/>
    <s v="Faridabad"/>
    <x v="73"/>
    <m/>
    <x v="2"/>
    <s v="Workmen"/>
    <s v="W3"/>
    <s v="Yes"/>
    <s v="Yes"/>
    <s v="Yes"/>
    <s v="Yes"/>
    <s v="Yes"/>
    <s v="Yes"/>
    <s v="No"/>
    <s v="0"/>
    <d v="2021-07-21T00:00:00"/>
    <d v="1899-12-30T20:04:36"/>
  </r>
  <r>
    <n v="4518"/>
    <s v="210000085240"/>
    <n v="60018084"/>
    <s v="Gyarsi Lal Meena"/>
    <x v="3"/>
    <s v="Faridabad"/>
    <x v="73"/>
    <m/>
    <x v="2"/>
    <s v="Workmen"/>
    <s v="W3"/>
    <s v="Yes"/>
    <s v="Yes"/>
    <s v="Yes"/>
    <s v="Yes"/>
    <s v="Yes"/>
    <s v="Yes"/>
    <s v="No"/>
    <s v="0"/>
    <d v="2021-07-21T00:00:00"/>
    <d v="1899-12-30T20:02:56"/>
  </r>
  <r>
    <n v="4858"/>
    <s v="210000085039"/>
    <n v="60011557"/>
    <s v="Rakesh Kumar"/>
    <x v="3"/>
    <s v="Faridabad"/>
    <x v="113"/>
    <m/>
    <x v="15"/>
    <s v="Workmen"/>
    <s v="W5"/>
    <s v="Yes"/>
    <s v="Yes"/>
    <s v="Yes"/>
    <s v="Yes"/>
    <s v="Yes"/>
    <s v="Yes"/>
    <s v="No"/>
    <s v="0"/>
    <d v="2021-07-21T00:00:00"/>
    <d v="1899-12-30T00:14:00"/>
  </r>
  <r>
    <n v="1470"/>
    <s v="210000085045"/>
    <n v="60002235"/>
    <s v="Harish Kumar"/>
    <x v="7"/>
    <s v="Jammu"/>
    <x v="181"/>
    <m/>
    <x v="29"/>
    <s v="Executives"/>
    <s v="E6"/>
    <s v="Yes"/>
    <s v="Yes"/>
    <s v="Yes"/>
    <s v="Yes"/>
    <s v="Yes"/>
    <s v="Yes"/>
    <s v="No"/>
    <s v="0"/>
    <d v="2021-07-21T00:00:00"/>
    <d v="1899-12-30T02:33:10"/>
  </r>
  <r>
    <n v="1125"/>
    <s v="210000085132"/>
    <n v="60041414"/>
    <s v="Abinash Kumar"/>
    <x v="4"/>
    <s v="Lucknow"/>
    <x v="182"/>
    <m/>
    <x v="4"/>
    <s v="Executives"/>
    <s v="E5"/>
    <s v="Yes"/>
    <s v="Yes"/>
    <s v="Yes"/>
    <s v="Yes"/>
    <s v="Yes"/>
    <s v="Yes"/>
    <s v="No"/>
    <s v="0"/>
    <d v="2021-07-21T00:00:00"/>
    <d v="1899-12-30T11:52:52"/>
  </r>
  <r>
    <n v="3574"/>
    <s v="210000085061"/>
    <n v="60011521"/>
    <s v="Sankarshan Narayan Dwivedi"/>
    <x v="4"/>
    <s v="Lucknow"/>
    <x v="35"/>
    <m/>
    <x v="4"/>
    <s v="Supervisors"/>
    <s v="S4"/>
    <s v="Yes"/>
    <s v="Yes"/>
    <s v="Yes"/>
    <s v="Yes"/>
    <s v="Yes"/>
    <s v="Yes"/>
    <s v="No"/>
    <s v="0"/>
    <d v="2021-07-21T00:00:00"/>
    <d v="1899-12-30T00:58:30"/>
  </r>
  <r>
    <n v="733"/>
    <s v="210000085137"/>
    <n v="60003566"/>
    <s v="Prakash Kumar Sahoo"/>
    <x v="11"/>
    <s v="Bhubaneswar"/>
    <x v="63"/>
    <m/>
    <x v="21"/>
    <s v="Executives"/>
    <s v="E4"/>
    <s v="Yes"/>
    <s v="Yes"/>
    <s v="Yes"/>
    <s v="Yes"/>
    <s v="Yes"/>
    <s v="Yes"/>
    <s v="No"/>
    <s v="0"/>
    <d v="2021-07-21T00:00:00"/>
    <d v="1899-12-30T12:45:53"/>
  </r>
  <r>
    <n v="1983"/>
    <s v="210000085078"/>
    <n v="60040330"/>
    <s v="Bharat Bheshra"/>
    <x v="11"/>
    <s v="Bhubaneswar"/>
    <x v="63"/>
    <m/>
    <x v="21"/>
    <s v="Executives"/>
    <s v="E7"/>
    <s v="Yes"/>
    <s v="Yes"/>
    <s v="Yes"/>
    <s v="Yes"/>
    <s v="Yes"/>
    <s v="Yes"/>
    <s v="No"/>
    <s v="0"/>
    <d v="2021-07-21T00:00:00"/>
    <d v="1899-12-30T11:26:50"/>
  </r>
  <r>
    <n v="483"/>
    <s v="210000085237"/>
    <n v="60060013"/>
    <s v="Yogendra A"/>
    <x v="0"/>
    <s v="Secunderabad"/>
    <x v="7"/>
    <m/>
    <x v="6"/>
    <s v="Executives"/>
    <s v="E3"/>
    <s v="Yes"/>
    <s v="Yes"/>
    <s v="Yes"/>
    <s v="Yes"/>
    <s v="Yes"/>
    <s v="Yes"/>
    <s v="No"/>
    <s v="0"/>
    <d v="2021-07-21T00:00:00"/>
    <d v="1899-12-30T18:31:51"/>
  </r>
  <r>
    <n v="2367"/>
    <s v="210000085093"/>
    <n v="60030698"/>
    <s v="George Denny"/>
    <x v="0"/>
    <s v="Secunderabad"/>
    <x v="48"/>
    <m/>
    <x v="0"/>
    <s v="Executives"/>
    <s v="E8"/>
    <s v="Yes"/>
    <s v="Yes"/>
    <s v="Yes"/>
    <s v="Yes"/>
    <s v="Yes"/>
    <s v="Yes"/>
    <s v="No"/>
    <s v="0"/>
    <d v="2021-07-21T00:00:00"/>
    <d v="1899-12-30T10:22:22"/>
  </r>
  <r>
    <n v="484"/>
    <s v="210000085257"/>
    <n v="60030524"/>
    <s v="Jacob Kurvilla"/>
    <x v="10"/>
    <s v="Bangalore"/>
    <x v="66"/>
    <m/>
    <x v="16"/>
    <s v="Executives"/>
    <s v="E3"/>
    <s v="Yes"/>
    <s v="Yes"/>
    <s v="Yes"/>
    <s v="Yes"/>
    <s v="Yes"/>
    <s v="Yes"/>
    <s v="No"/>
    <s v="0"/>
    <d v="2021-07-21T00:00:00"/>
    <d v="1899-12-30T19:32:51"/>
  </r>
  <r>
    <n v="1982"/>
    <s v="210000085142"/>
    <n v="60060017"/>
    <s v="Shashank Kumar"/>
    <x v="10"/>
    <s v="Bangalore"/>
    <x v="50"/>
    <m/>
    <x v="6"/>
    <s v="Executives"/>
    <s v="E7"/>
    <s v="Yes"/>
    <s v="Yes"/>
    <s v="Yes"/>
    <s v="Yes"/>
    <s v="Yes"/>
    <s v="Yes"/>
    <s v="No"/>
    <s v="0"/>
    <d v="2021-07-21T00:00:00"/>
    <d v="1899-12-30T14:16:50"/>
  </r>
  <r>
    <n v="4122"/>
    <s v="210000085202"/>
    <n v="60030474"/>
    <s v="Umapathy P"/>
    <x v="10"/>
    <s v="Bangalore"/>
    <x v="183"/>
    <m/>
    <x v="22"/>
    <s v="Supervisors"/>
    <s v="SSG"/>
    <s v="Yes"/>
    <s v="Yes"/>
    <s v="Yes"/>
    <s v="Yes"/>
    <s v="Yes"/>
    <s v="Yes"/>
    <s v="No"/>
    <s v="0"/>
    <d v="2021-07-21T00:00:00"/>
    <d v="1899-12-30T17:00:03"/>
  </r>
  <r>
    <n v="5539"/>
    <s v="210000085143"/>
    <n v="60060139"/>
    <s v="Latha S"/>
    <x v="10"/>
    <s v="Bangalore"/>
    <x v="50"/>
    <m/>
    <x v="6"/>
    <s v="Workmen"/>
    <s v="W6"/>
    <s v="Yes"/>
    <s v="Yes"/>
    <s v="Yes"/>
    <s v="Yes"/>
    <s v="Yes"/>
    <s v="Yes"/>
    <s v="No"/>
    <s v="0"/>
    <d v="2021-07-21T00:00:00"/>
    <d v="1899-12-30T15:45:19"/>
  </r>
  <r>
    <n v="1472"/>
    <s v="210000085244"/>
    <n v="60020906"/>
    <s v="Harshal Lalji Gaikwad"/>
    <x v="1"/>
    <s v="Nagpur"/>
    <x v="68"/>
    <m/>
    <x v="7"/>
    <s v="Executives"/>
    <s v="E6"/>
    <s v="Yes"/>
    <s v="Yes"/>
    <s v="Yes"/>
    <s v="Yes"/>
    <s v="Yes"/>
    <s v="Yes"/>
    <s v="No"/>
    <s v="0"/>
    <d v="2021-07-21T00:00:00"/>
    <d v="1899-12-30T18:49:59"/>
  </r>
  <r>
    <n v="2615"/>
    <s v="210000085057"/>
    <n v="60021255"/>
    <s v="Suraj Kumar Sharma"/>
    <x v="1"/>
    <s v="Nagpur"/>
    <x v="13"/>
    <m/>
    <x v="1"/>
    <s v="Supervisors"/>
    <s v="S1"/>
    <s v="Yes"/>
    <s v="Yes"/>
    <s v="Yes"/>
    <s v="Yes"/>
    <s v="Yes"/>
    <s v="Yes"/>
    <s v="No"/>
    <s v="0"/>
    <d v="2021-07-21T00:00:00"/>
    <d v="1899-12-30T08:58:05"/>
  </r>
  <r>
    <n v="1127"/>
    <s v="210000085141"/>
    <n v="60002682"/>
    <s v="Rajeev Kumar"/>
    <x v="5"/>
    <s v="Vadodara"/>
    <x v="8"/>
    <m/>
    <x v="7"/>
    <s v="Executives"/>
    <s v="E5"/>
    <s v="Yes"/>
    <s v="Yes"/>
    <s v="Yes"/>
    <s v="Yes"/>
    <s v="Yes"/>
    <s v="Yes"/>
    <s v="No"/>
    <s v="0"/>
    <d v="2021-07-21T00:00:00"/>
    <d v="1899-12-30T13:19:57"/>
  </r>
  <r>
    <n v="3571"/>
    <s v="210000085084"/>
    <n v="60070003"/>
    <s v="Jignesh Kumar Kapatel"/>
    <x v="5"/>
    <s v="Vadodara"/>
    <x v="29"/>
    <m/>
    <x v="17"/>
    <s v="Supervisors"/>
    <s v="S4"/>
    <s v="Yes"/>
    <s v="Yes"/>
    <s v="Yes"/>
    <s v="Yes"/>
    <s v="Yes"/>
    <s v="Yes"/>
    <s v="No"/>
    <s v="0"/>
    <d v="2021-07-21T00:00:00"/>
    <d v="1899-12-30T10:16:25"/>
  </r>
  <r>
    <n v="3572"/>
    <s v="210000085124"/>
    <n v="60070193"/>
    <s v="Rakesh Patel"/>
    <x v="5"/>
    <s v="Vadodara"/>
    <x v="29"/>
    <m/>
    <x v="17"/>
    <s v="Supervisors"/>
    <s v="S4"/>
    <s v="Yes"/>
    <s v="Yes"/>
    <s v="Yes"/>
    <s v="Yes"/>
    <s v="Yes"/>
    <s v="Yes"/>
    <s v="No"/>
    <s v="0"/>
    <d v="2021-07-21T00:00:00"/>
    <d v="1899-12-30T12:12:51"/>
  </r>
  <r>
    <n v="4516"/>
    <s v="210000085217"/>
    <n v="60070431"/>
    <s v="Prasanta Sahani"/>
    <x v="5"/>
    <s v="Vadodara"/>
    <x v="96"/>
    <m/>
    <x v="7"/>
    <s v="Workmen"/>
    <s v="W3"/>
    <s v="Yes"/>
    <s v="Yes"/>
    <s v="Yes"/>
    <s v="Yes"/>
    <s v="Yes"/>
    <s v="Yes"/>
    <s v="No"/>
    <s v="0"/>
    <d v="2021-07-21T00:00:00"/>
    <d v="1899-12-30T18:30:19"/>
  </r>
  <r>
    <n v="4"/>
    <s v="210000085772"/>
    <n v="60020098"/>
    <s v="Mohammed Taj Mukarrum"/>
    <x v="2"/>
    <s v="Gurgaon"/>
    <x v="2"/>
    <m/>
    <x v="2"/>
    <s v="Director"/>
    <s v="Director"/>
    <s v="Yes"/>
    <s v="Yes"/>
    <s v="Yes"/>
    <s v="Yes"/>
    <s v="Yes"/>
    <s v="Yes"/>
    <s v="No"/>
    <s v="0"/>
    <d v="2021-07-22T00:00:00"/>
    <d v="1899-12-30T18:25:40"/>
  </r>
  <r>
    <n v="53"/>
    <s v="210000085429"/>
    <n v="60000643"/>
    <s v="Kamna Mukhija"/>
    <x v="2"/>
    <s v="Gurgaon"/>
    <x v="2"/>
    <m/>
    <x v="2"/>
    <s v="Executives"/>
    <s v="E2"/>
    <s v="Yes"/>
    <s v="Yes"/>
    <s v="Yes"/>
    <s v="Yes"/>
    <s v="Yes"/>
    <s v="Yes"/>
    <s v="No"/>
    <s v="0"/>
    <d v="2021-07-22T00:00:00"/>
    <d v="1899-12-30T12:53:14"/>
  </r>
  <r>
    <n v="60"/>
    <s v="210000085540"/>
    <n v="60000685"/>
    <s v="Seema Arora"/>
    <x v="2"/>
    <s v="Gurgaon"/>
    <x v="2"/>
    <m/>
    <x v="2"/>
    <s v="Executives"/>
    <s v="E2"/>
    <s v="Yes"/>
    <s v="Yes"/>
    <s v="Yes"/>
    <s v="Yes"/>
    <s v="Yes"/>
    <s v="Yes"/>
    <s v="No"/>
    <s v="0"/>
    <d v="2021-07-22T00:00:00"/>
    <d v="1899-12-30T15:11:11"/>
  </r>
  <r>
    <n v="489"/>
    <s v="210000085419"/>
    <n v="60000252"/>
    <s v="Anju Sethi"/>
    <x v="2"/>
    <s v="Gurgaon"/>
    <x v="2"/>
    <m/>
    <x v="2"/>
    <s v="Executives"/>
    <s v="E3"/>
    <s v="Yes"/>
    <s v="Yes"/>
    <s v="Yes"/>
    <s v="Yes"/>
    <s v="Yes"/>
    <s v="Yes"/>
    <s v="No"/>
    <s v="0"/>
    <d v="2021-07-22T00:00:00"/>
    <d v="1899-12-30T12:22:06"/>
  </r>
  <r>
    <n v="736"/>
    <s v="210000085782"/>
    <n v="60041462"/>
    <s v="Kamaldeo Prasad"/>
    <x v="2"/>
    <s v="Gurgaon"/>
    <x v="17"/>
    <m/>
    <x v="2"/>
    <s v="Executives"/>
    <s v="E4"/>
    <s v="Yes"/>
    <s v="Yes"/>
    <s v="Yes"/>
    <s v="Yes"/>
    <s v="Yes"/>
    <s v="Yes"/>
    <s v="No"/>
    <s v="0"/>
    <d v="2021-07-22T00:00:00"/>
    <d v="1899-12-30T18:51:25"/>
  </r>
  <r>
    <n v="743"/>
    <s v="210000085542"/>
    <n v="60003197"/>
    <s v="Ashish Kumar Singh"/>
    <x v="2"/>
    <s v="Gurgaon"/>
    <x v="2"/>
    <m/>
    <x v="2"/>
    <s v="Executives"/>
    <s v="E4"/>
    <s v="Yes"/>
    <s v="Yes"/>
    <s v="Yes"/>
    <s v="Yes"/>
    <s v="Yes"/>
    <s v="Yes"/>
    <s v="No"/>
    <s v="0"/>
    <d v="2021-07-22T00:00:00"/>
    <d v="1899-12-30T14:31:50"/>
  </r>
  <r>
    <n v="1486"/>
    <s v="210000085710"/>
    <n v="60002243"/>
    <s v="Sushant Aggarwal"/>
    <x v="2"/>
    <s v="Gurgaon"/>
    <x v="2"/>
    <m/>
    <x v="2"/>
    <s v="Executives"/>
    <s v="E6"/>
    <s v="Yes"/>
    <s v="Yes"/>
    <s v="Yes"/>
    <s v="Yes"/>
    <s v="Yes"/>
    <s v="Yes"/>
    <s v="No"/>
    <s v="0"/>
    <d v="2021-07-22T00:00:00"/>
    <d v="1899-12-30T17:52:58"/>
  </r>
  <r>
    <n v="1489"/>
    <s v="210000085438"/>
    <n v="60002392"/>
    <s v="Vikas Kumar"/>
    <x v="2"/>
    <s v="Gurgaon"/>
    <x v="2"/>
    <m/>
    <x v="2"/>
    <s v="Executives"/>
    <s v="E6"/>
    <s v="Yes"/>
    <s v="Yes"/>
    <s v="Yes"/>
    <s v="Yes"/>
    <s v="Yes"/>
    <s v="Yes"/>
    <s v="No"/>
    <s v="0"/>
    <d v="2021-07-22T00:00:00"/>
    <d v="1899-12-30T12:00:02"/>
  </r>
  <r>
    <n v="1492"/>
    <s v="210000085668"/>
    <n v="60002238"/>
    <s v="Ashish Kumar"/>
    <x v="2"/>
    <s v="Gurgaon"/>
    <x v="2"/>
    <m/>
    <x v="2"/>
    <s v="Executives"/>
    <s v="E6"/>
    <s v="Yes"/>
    <s v="Yes"/>
    <s v="Yes"/>
    <s v="Yes"/>
    <s v="Yes"/>
    <s v="Yes"/>
    <s v="No"/>
    <s v="0"/>
    <d v="2021-07-22T00:00:00"/>
    <d v="1899-12-30T17:01:40"/>
  </r>
  <r>
    <n v="1985"/>
    <s v="210000085547"/>
    <n v="60001267"/>
    <s v="Rohit Kumar"/>
    <x v="2"/>
    <s v="Gurgaon"/>
    <x v="16"/>
    <m/>
    <x v="10"/>
    <s v="Executives"/>
    <s v="E7"/>
    <s v="Yes"/>
    <s v="Yes"/>
    <s v="Yes"/>
    <s v="Yes"/>
    <s v="Yes"/>
    <s v="Yes"/>
    <s v="No"/>
    <s v="0"/>
    <d v="2021-07-22T00:00:00"/>
    <d v="1899-12-30T14:49:47"/>
  </r>
  <r>
    <n v="1986"/>
    <s v="210000085411"/>
    <n v="60030529"/>
    <s v="S K Pandey"/>
    <x v="2"/>
    <s v="Gurgaon"/>
    <x v="2"/>
    <m/>
    <x v="2"/>
    <s v="Executives"/>
    <s v="E7"/>
    <s v="Yes"/>
    <s v="Yes"/>
    <s v="Yes"/>
    <s v="Yes"/>
    <s v="Yes"/>
    <s v="Yes"/>
    <s v="No"/>
    <s v="0"/>
    <d v="2021-07-22T00:00:00"/>
    <d v="1899-12-30T11:29:20"/>
  </r>
  <r>
    <n v="1987"/>
    <s v="210000085527"/>
    <n v="60002948"/>
    <s v="Tapan Halder"/>
    <x v="2"/>
    <s v="Gurgaon"/>
    <x v="2"/>
    <m/>
    <x v="2"/>
    <s v="Executives"/>
    <s v="E7"/>
    <s v="Yes"/>
    <s v="Yes"/>
    <s v="Yes"/>
    <s v="Yes"/>
    <s v="Yes"/>
    <s v="Yes"/>
    <s v="No"/>
    <s v="0"/>
    <d v="2021-07-22T00:00:00"/>
    <d v="1899-12-30T14:16:30"/>
  </r>
  <r>
    <n v="2369"/>
    <s v="210000085498"/>
    <n v="60000711"/>
    <s v="Anjali Banga"/>
    <x v="2"/>
    <s v="Gurgaon"/>
    <x v="2"/>
    <m/>
    <x v="2"/>
    <s v="Executives"/>
    <s v="E8"/>
    <s v="Yes"/>
    <s v="Yes"/>
    <s v="Yes"/>
    <s v="Yes"/>
    <s v="Yes"/>
    <s v="Yes"/>
    <s v="No"/>
    <s v="0"/>
    <d v="2021-07-22T00:00:00"/>
    <d v="1899-12-30T14:24:01"/>
  </r>
  <r>
    <n v="2373"/>
    <s v="210000085508"/>
    <n v="60050990"/>
    <s v="J Mazumder"/>
    <x v="2"/>
    <s v="Gurgaon"/>
    <x v="2"/>
    <m/>
    <x v="2"/>
    <s v="Executives"/>
    <s v="E8"/>
    <s v="Yes"/>
    <s v="Yes"/>
    <s v="Yes"/>
    <s v="Yes"/>
    <s v="Yes"/>
    <s v="Yes"/>
    <s v="No"/>
    <s v="0"/>
    <d v="2021-07-22T00:00:00"/>
    <d v="1899-12-30T14:24:11"/>
  </r>
  <r>
    <n v="2567"/>
    <s v="210000085523"/>
    <n v="60000080"/>
    <s v="Mukesh Khanna"/>
    <x v="2"/>
    <s v="Gurgaon"/>
    <x v="2"/>
    <m/>
    <x v="2"/>
    <s v="Executives"/>
    <s v="E9"/>
    <s v="Yes"/>
    <s v="Yes"/>
    <s v="Yes"/>
    <s v="Yes"/>
    <s v="Yes"/>
    <s v="Yes"/>
    <s v="No"/>
    <s v="0"/>
    <d v="2021-07-22T00:00:00"/>
    <d v="1899-12-30T13:44:22"/>
  </r>
  <r>
    <n v="2568"/>
    <s v="210000085614"/>
    <n v="60020497"/>
    <s v="Sunil Agrawal"/>
    <x v="2"/>
    <s v="Gurgaon"/>
    <x v="2"/>
    <m/>
    <x v="2"/>
    <s v="Executives"/>
    <s v="E9"/>
    <s v="Yes"/>
    <s v="Yes"/>
    <s v="Yes"/>
    <s v="Yes"/>
    <s v="Yes"/>
    <s v="Yes"/>
    <s v="No"/>
    <s v="0"/>
    <d v="2021-07-22T00:00:00"/>
    <d v="1899-12-30T15:46:45"/>
  </r>
  <r>
    <n v="3049"/>
    <s v="210000085525"/>
    <n v="60001027"/>
    <s v="Jagpreet Kaur"/>
    <x v="2"/>
    <s v="Gurgaon"/>
    <x v="2"/>
    <m/>
    <x v="2"/>
    <s v="Supervisors"/>
    <s v="S2"/>
    <s v="Yes"/>
    <s v="Yes"/>
    <s v="Yes"/>
    <s v="Yes"/>
    <s v="Yes"/>
    <s v="Yes"/>
    <s v="No"/>
    <s v="0"/>
    <d v="2021-07-22T00:00:00"/>
    <d v="1899-12-30T13:47:47"/>
  </r>
  <r>
    <n v="3579"/>
    <s v="210000085338"/>
    <n v="60000661"/>
    <s v="Pushap Lata"/>
    <x v="2"/>
    <s v="Gurgaon"/>
    <x v="2"/>
    <m/>
    <x v="2"/>
    <s v="Supervisors"/>
    <s v="S4"/>
    <s v="Yes"/>
    <s v="Yes"/>
    <s v="Yes"/>
    <s v="Yes"/>
    <s v="Yes"/>
    <s v="Yes"/>
    <s v="No"/>
    <s v="0"/>
    <d v="2021-07-22T00:00:00"/>
    <d v="1899-12-30T10:57:52"/>
  </r>
  <r>
    <n v="3586"/>
    <s v="210000085325"/>
    <n v="60000054"/>
    <s v="Usha Gusain"/>
    <x v="2"/>
    <s v="Gurgaon"/>
    <x v="2"/>
    <m/>
    <x v="2"/>
    <s v="Supervisors"/>
    <s v="S4"/>
    <s v="Yes"/>
    <s v="Yes"/>
    <s v="Yes"/>
    <s v="Yes"/>
    <s v="Yes"/>
    <s v="Yes"/>
    <s v="No"/>
    <s v="0"/>
    <d v="2021-07-22T00:00:00"/>
    <d v="1899-12-30T09:39:41"/>
  </r>
  <r>
    <n v="3596"/>
    <s v="210000085549"/>
    <n v="60000319"/>
    <s v="Daya Nand"/>
    <x v="2"/>
    <s v="Gurgaon"/>
    <x v="2"/>
    <m/>
    <x v="2"/>
    <s v="Supervisors"/>
    <s v="S4"/>
    <s v="Yes"/>
    <s v="Yes"/>
    <s v="Yes"/>
    <s v="Yes"/>
    <s v="Yes"/>
    <s v="Yes"/>
    <s v="No"/>
    <s v="0"/>
    <d v="2021-07-22T00:00:00"/>
    <d v="1899-12-30T14:55:47"/>
  </r>
  <r>
    <n v="4398"/>
    <s v="210000085329"/>
    <n v="60011438"/>
    <s v="Karuna Pati Pandey"/>
    <x v="2"/>
    <s v="Gurgaon"/>
    <x v="2"/>
    <m/>
    <x v="2"/>
    <s v="Workmen"/>
    <s v="W1"/>
    <s v="Yes"/>
    <s v="Yes"/>
    <s v="Yes"/>
    <s v="Yes"/>
    <s v="Yes"/>
    <s v="Yes"/>
    <s v="No"/>
    <s v="0"/>
    <d v="2021-07-22T00:00:00"/>
    <d v="1899-12-30T09:48:04"/>
  </r>
  <r>
    <n v="4399"/>
    <s v="210000085317"/>
    <n v="60011443"/>
    <s v="Mohd Haseen"/>
    <x v="2"/>
    <s v="Gurgaon"/>
    <x v="2"/>
    <m/>
    <x v="2"/>
    <s v="Workmen"/>
    <s v="W1"/>
    <s v="Yes"/>
    <s v="Yes"/>
    <s v="Yes"/>
    <s v="Yes"/>
    <s v="Yes"/>
    <s v="Yes"/>
    <s v="No"/>
    <s v="0"/>
    <d v="2021-07-22T00:00:00"/>
    <d v="1899-12-30T09:54:01"/>
  </r>
  <r>
    <n v="4447"/>
    <s v="210000085489"/>
    <n v="60000823"/>
    <s v="Pushpa Rani"/>
    <x v="2"/>
    <s v="Gurgaon"/>
    <x v="2"/>
    <m/>
    <x v="2"/>
    <s v="Workmen"/>
    <s v="W10"/>
    <s v="Yes"/>
    <s v="Yes"/>
    <s v="Yes"/>
    <s v="Yes"/>
    <s v="Yes"/>
    <s v="Yes"/>
    <s v="No"/>
    <s v="0"/>
    <d v="2021-07-22T00:00:00"/>
    <d v="1899-12-30T13:13:24"/>
  </r>
  <r>
    <n v="5838"/>
    <s v="210000085304"/>
    <n v="60000340"/>
    <s v="Neeta Pande"/>
    <x v="2"/>
    <s v="Gurgaon"/>
    <x v="2"/>
    <m/>
    <x v="2"/>
    <s v="Workmen"/>
    <s v="W9"/>
    <s v="Yes"/>
    <s v="Yes"/>
    <s v="Yes"/>
    <s v="Yes"/>
    <s v="Yes"/>
    <s v="Yes"/>
    <s v="No"/>
    <s v="0"/>
    <d v="2021-07-22T00:00:00"/>
    <d v="1899-12-30T09:38:45"/>
  </r>
  <r>
    <n v="490"/>
    <s v="210000085448"/>
    <n v="60003912"/>
    <s v="PRITAM KUMAR"/>
    <x v="6"/>
    <s v="Patna"/>
    <x v="20"/>
    <m/>
    <x v="11"/>
    <s v="Executives"/>
    <s v="E3"/>
    <s v="Yes"/>
    <s v="Yes"/>
    <s v="Yes"/>
    <s v="Yes"/>
    <s v="Yes"/>
    <s v="Yes"/>
    <s v="No"/>
    <s v="0"/>
    <d v="2021-07-22T00:00:00"/>
    <d v="1899-12-30T12:56:13"/>
  </r>
  <r>
    <n v="737"/>
    <s v="210000085812"/>
    <n v="60003404"/>
    <s v="Aranta ."/>
    <x v="6"/>
    <s v="Patna"/>
    <x v="155"/>
    <m/>
    <x v="11"/>
    <s v="Executives"/>
    <s v="E4"/>
    <s v="Yes"/>
    <s v="Yes"/>
    <s v="Yes"/>
    <s v="Yes"/>
    <s v="Yes"/>
    <s v="Yes"/>
    <s v="No"/>
    <s v="0"/>
    <d v="2021-07-22T00:00:00"/>
    <d v="1899-12-30T21:24:51"/>
  </r>
  <r>
    <n v="1483"/>
    <s v="210000085616"/>
    <n v="60002019"/>
    <s v="Sanjeev Kumar"/>
    <x v="6"/>
    <s v="Patna"/>
    <x v="20"/>
    <m/>
    <x v="11"/>
    <s v="Executives"/>
    <s v="E6"/>
    <s v="Yes"/>
    <s v="Yes"/>
    <s v="Yes"/>
    <s v="Yes"/>
    <s v="Yes"/>
    <s v="Yes"/>
    <s v="No"/>
    <s v="0"/>
    <d v="2021-07-22T00:00:00"/>
    <d v="1899-12-30T15:47:45"/>
  </r>
  <r>
    <n v="1988"/>
    <s v="210000085750"/>
    <n v="60041543"/>
    <s v="Manvendra Kumar"/>
    <x v="6"/>
    <s v="Patna"/>
    <x v="20"/>
    <m/>
    <x v="11"/>
    <s v="Executives"/>
    <s v="E7"/>
    <s v="Yes"/>
    <s v="Yes"/>
    <s v="Yes"/>
    <s v="Yes"/>
    <s v="Yes"/>
    <s v="Yes"/>
    <s v="No"/>
    <s v="0"/>
    <d v="2021-07-22T00:00:00"/>
    <d v="1899-12-30T17:47:33"/>
  </r>
  <r>
    <n v="1990"/>
    <s v="210000085445"/>
    <n v="60001104"/>
    <s v="Ashok Roy"/>
    <x v="6"/>
    <s v="Patna"/>
    <x v="155"/>
    <m/>
    <x v="11"/>
    <s v="Executives"/>
    <s v="E7"/>
    <s v="Yes"/>
    <s v="Yes"/>
    <s v="Yes"/>
    <s v="Yes"/>
    <s v="Yes"/>
    <s v="Yes"/>
    <s v="No"/>
    <s v="0"/>
    <d v="2021-07-22T00:00:00"/>
    <d v="1899-12-30T12:23:23"/>
  </r>
  <r>
    <n v="3595"/>
    <s v="210000085473"/>
    <n v="60041668"/>
    <s v="Nishikant ."/>
    <x v="6"/>
    <s v="Patna"/>
    <x v="20"/>
    <m/>
    <x v="11"/>
    <s v="Supervisors"/>
    <s v="S4"/>
    <s v="Yes"/>
    <s v="Yes"/>
    <s v="Yes"/>
    <s v="Yes"/>
    <s v="Yes"/>
    <s v="Yes"/>
    <s v="No"/>
    <s v="0"/>
    <d v="2021-07-22T00:00:00"/>
    <d v="1899-12-30T12:57:06"/>
  </r>
  <r>
    <n v="4519"/>
    <s v="210000085359"/>
    <n v="60041780"/>
    <s v="BIRENDRA PRADHAN"/>
    <x v="6"/>
    <s v="Patna"/>
    <x v="131"/>
    <m/>
    <x v="8"/>
    <s v="Workmen"/>
    <s v="W3"/>
    <s v="Yes"/>
    <s v="Yes"/>
    <s v="Yes"/>
    <s v="Yes"/>
    <s v="Yes"/>
    <s v="Yes"/>
    <s v="No"/>
    <s v="0"/>
    <d v="2021-07-22T00:00:00"/>
    <d v="1899-12-30T11:12:38"/>
  </r>
  <r>
    <n v="1130"/>
    <s v="210000085728"/>
    <n v="60011056"/>
    <s v="Kamal Bala"/>
    <x v="8"/>
    <s v="Kolkata"/>
    <x v="22"/>
    <m/>
    <x v="12"/>
    <s v="Executives"/>
    <s v="E5"/>
    <s v="Yes"/>
    <s v="Yes"/>
    <s v="Yes"/>
    <s v="Yes"/>
    <s v="Yes"/>
    <s v="Yes"/>
    <s v="No"/>
    <s v="0"/>
    <d v="2021-07-22T00:00:00"/>
    <d v="1899-12-30T18:00:30"/>
  </r>
  <r>
    <n v="1991"/>
    <s v="210000085420"/>
    <n v="60050175"/>
    <s v="S K Nag"/>
    <x v="8"/>
    <s v="Kolkata"/>
    <x v="22"/>
    <m/>
    <x v="12"/>
    <s v="Executives"/>
    <s v="E7"/>
    <s v="Yes"/>
    <s v="Yes"/>
    <s v="Yes"/>
    <s v="Yes"/>
    <s v="Yes"/>
    <s v="Yes"/>
    <s v="No"/>
    <s v="0"/>
    <d v="2021-07-22T00:00:00"/>
    <d v="1899-12-30T12:31:56"/>
  </r>
  <r>
    <n v="2379"/>
    <s v="210000085377"/>
    <n v="60065006"/>
    <s v="Ujjal Mukhopadhyay"/>
    <x v="8"/>
    <s v="Kolkata"/>
    <x v="184"/>
    <m/>
    <x v="12"/>
    <s v="Executives"/>
    <s v="E8"/>
    <s v="Yes"/>
    <s v="Yes"/>
    <s v="Yes"/>
    <s v="Yes"/>
    <s v="Yes"/>
    <s v="Yes"/>
    <s v="No"/>
    <s v="0"/>
    <d v="2021-07-22T00:00:00"/>
    <d v="1899-12-30T11:01:51"/>
  </r>
  <r>
    <n v="2617"/>
    <s v="210000085783"/>
    <n v="60065350"/>
    <s v="Kapil Biswas"/>
    <x v="8"/>
    <s v="Kolkata"/>
    <x v="71"/>
    <m/>
    <x v="12"/>
    <s v="Supervisors"/>
    <s v="S1"/>
    <s v="Yes"/>
    <s v="Yes"/>
    <s v="Yes"/>
    <s v="Yes"/>
    <s v="Yes"/>
    <s v="Yes"/>
    <s v="No"/>
    <s v="0"/>
    <d v="2021-07-22T00:00:00"/>
    <d v="1899-12-30T18:55:40"/>
  </r>
  <r>
    <n v="4124"/>
    <s v="210000085574"/>
    <n v="60010562"/>
    <s v="P K Saha"/>
    <x v="8"/>
    <s v="Kolkata"/>
    <x v="112"/>
    <m/>
    <x v="12"/>
    <s v="Supervisors"/>
    <s v="SSG"/>
    <s v="Yes"/>
    <s v="Yes"/>
    <s v="Yes"/>
    <s v="Yes"/>
    <s v="Yes"/>
    <s v="Yes"/>
    <s v="No"/>
    <s v="0"/>
    <d v="2021-07-22T00:00:00"/>
    <d v="1899-12-30T15:31:03"/>
  </r>
  <r>
    <n v="4520"/>
    <s v="210000085790"/>
    <n v="60065443"/>
    <s v="Sushanta Kumar Majhi"/>
    <x v="8"/>
    <s v="Kolkata"/>
    <x v="185"/>
    <m/>
    <x v="12"/>
    <s v="Workmen"/>
    <s v="W3"/>
    <s v="Yes"/>
    <s v="Yes"/>
    <s v="Yes"/>
    <s v="Yes"/>
    <s v="Yes"/>
    <s v="Yes"/>
    <s v="No"/>
    <s v="0"/>
    <d v="2021-07-22T00:00:00"/>
    <d v="1899-12-30T20:54:51"/>
  </r>
  <r>
    <n v="4521"/>
    <s v="210000085446"/>
    <n v="60065433"/>
    <s v="Gobinda Chandra Sahoo"/>
    <x v="8"/>
    <s v="Kolkata"/>
    <x v="179"/>
    <m/>
    <x v="12"/>
    <s v="Workmen"/>
    <s v="W3"/>
    <s v="Yes"/>
    <s v="Yes"/>
    <s v="Yes"/>
    <s v="Yes"/>
    <s v="Yes"/>
    <s v="Yes"/>
    <s v="No"/>
    <s v="0"/>
    <d v="2021-07-22T00:00:00"/>
    <d v="1899-12-30T12:31:32"/>
  </r>
  <r>
    <n v="1129"/>
    <s v="210000085774"/>
    <n v="60002701"/>
    <s v="Elizabeth Kemp"/>
    <x v="9"/>
    <s v="Shillong"/>
    <x v="43"/>
    <m/>
    <x v="20"/>
    <s v="Executives"/>
    <s v="E5"/>
    <s v="Yes"/>
    <s v="Yes"/>
    <s v="Yes"/>
    <s v="Yes"/>
    <s v="Yes"/>
    <s v="Yes"/>
    <s v="No"/>
    <s v="0"/>
    <d v="2021-07-22T00:00:00"/>
    <d v="1899-12-30T18:37:49"/>
  </r>
  <r>
    <n v="1479"/>
    <s v="210000085495"/>
    <n v="60065082"/>
    <s v="Trailokya Narayan Deori"/>
    <x v="9"/>
    <s v="Shillong"/>
    <x v="43"/>
    <m/>
    <x v="20"/>
    <s v="Executives"/>
    <s v="E6"/>
    <s v="Yes"/>
    <s v="Yes"/>
    <s v="Yes"/>
    <s v="Yes"/>
    <s v="Yes"/>
    <s v="Yes"/>
    <s v="No"/>
    <s v="0"/>
    <d v="2021-07-22T00:00:00"/>
    <d v="1899-12-30T14:10:42"/>
  </r>
  <r>
    <n v="1481"/>
    <s v="210000085656"/>
    <n v="60051093"/>
    <s v="Pranjal Gogoi"/>
    <x v="9"/>
    <s v="Shillong"/>
    <x v="134"/>
    <m/>
    <x v="14"/>
    <s v="Executives"/>
    <s v="E6"/>
    <s v="Yes"/>
    <s v="Yes"/>
    <s v="Yes"/>
    <s v="Yes"/>
    <s v="Yes"/>
    <s v="Yes"/>
    <s v="No"/>
    <s v="0"/>
    <d v="2021-07-22T00:00:00"/>
    <d v="1899-12-30T16:38:43"/>
  </r>
  <r>
    <n v="1484"/>
    <s v="210000085658"/>
    <n v="60002156"/>
    <s v="Praveen Hiraman Sonawane"/>
    <x v="9"/>
    <s v="Shillong"/>
    <x v="134"/>
    <m/>
    <x v="14"/>
    <s v="Executives"/>
    <s v="E6"/>
    <s v="Yes"/>
    <s v="Yes"/>
    <s v="Yes"/>
    <s v="Yes"/>
    <s v="Yes"/>
    <s v="Yes"/>
    <s v="No"/>
    <s v="0"/>
    <d v="2021-07-22T00:00:00"/>
    <d v="1899-12-30T16:40:44"/>
  </r>
  <r>
    <n v="1491"/>
    <s v="210000085395"/>
    <n v="60050236"/>
    <s v="P Kharghoria"/>
    <x v="9"/>
    <s v="Shillong"/>
    <x v="186"/>
    <m/>
    <x v="14"/>
    <s v="Executives"/>
    <s v="E6"/>
    <s v="Yes"/>
    <s v="Yes"/>
    <s v="Yes"/>
    <s v="Yes"/>
    <s v="Yes"/>
    <s v="Yes"/>
    <s v="No"/>
    <s v="0"/>
    <d v="2021-07-22T00:00:00"/>
    <d v="1899-12-30T11:31:13"/>
  </r>
  <r>
    <n v="1995"/>
    <s v="210000085675"/>
    <n v="60050206"/>
    <s v="D Gam Pupu"/>
    <x v="9"/>
    <s v="Shillong"/>
    <x v="161"/>
    <m/>
    <x v="18"/>
    <s v="Executives"/>
    <s v="E7"/>
    <s v="Yes"/>
    <s v="Yes"/>
    <s v="Yes"/>
    <s v="Yes"/>
    <s v="Yes"/>
    <s v="Yes"/>
    <s v="No"/>
    <s v="0"/>
    <d v="2021-07-22T00:00:00"/>
    <d v="1899-12-30T16:45:43"/>
  </r>
  <r>
    <n v="2368"/>
    <s v="210000085681"/>
    <n v="60000762"/>
    <s v="Jairam Yadav"/>
    <x v="9"/>
    <s v="Shillong"/>
    <x v="92"/>
    <m/>
    <x v="23"/>
    <s v="Executives"/>
    <s v="E8"/>
    <s v="Yes"/>
    <s v="Yes"/>
    <s v="Yes"/>
    <s v="Yes"/>
    <s v="Yes"/>
    <s v="Yes"/>
    <s v="No"/>
    <s v="0"/>
    <d v="2021-07-22T00:00:00"/>
    <d v="1899-12-30T16:42:08"/>
  </r>
  <r>
    <n v="2372"/>
    <s v="210000085330"/>
    <n v="60000888"/>
    <s v="Manish Kumar"/>
    <x v="9"/>
    <s v="Shillong"/>
    <x v="43"/>
    <m/>
    <x v="20"/>
    <s v="Executives"/>
    <s v="E8"/>
    <s v="Yes"/>
    <s v="Yes"/>
    <s v="Yes"/>
    <s v="Yes"/>
    <s v="Yes"/>
    <s v="Yes"/>
    <s v="No"/>
    <s v="0"/>
    <d v="2021-07-22T00:00:00"/>
    <d v="1899-12-30T10:03:17"/>
  </r>
  <r>
    <n v="2375"/>
    <s v="210000085618"/>
    <n v="60050037"/>
    <s v="KHAGENDRA KUMAR Medhi"/>
    <x v="9"/>
    <s v="Shillong"/>
    <x v="187"/>
    <m/>
    <x v="14"/>
    <s v="Executives"/>
    <s v="E8"/>
    <s v="Yes"/>
    <s v="Yes"/>
    <s v="Yes"/>
    <s v="Yes"/>
    <s v="Yes"/>
    <s v="Yes"/>
    <s v="No"/>
    <s v="0"/>
    <d v="2021-07-22T00:00:00"/>
    <d v="1899-12-30T15:56:54"/>
  </r>
  <r>
    <n v="3050"/>
    <s v="210000085548"/>
    <n v="60051362"/>
    <s v="Pranjal Protim Dutta"/>
    <x v="9"/>
    <s v="Shillong"/>
    <x v="188"/>
    <m/>
    <x v="23"/>
    <s v="Supervisors"/>
    <s v="S2"/>
    <s v="Yes"/>
    <s v="Yes"/>
    <s v="Yes"/>
    <s v="Yes"/>
    <s v="Yes"/>
    <s v="Yes"/>
    <s v="No"/>
    <s v="0"/>
    <d v="2021-07-22T00:00:00"/>
    <d v="1899-12-30T14:51:39"/>
  </r>
  <r>
    <n v="3051"/>
    <s v="210000085387"/>
    <n v="60051359"/>
    <s v="Hrishikesh Singh"/>
    <x v="9"/>
    <s v="Shillong"/>
    <x v="120"/>
    <m/>
    <x v="23"/>
    <s v="Supervisors"/>
    <s v="S2"/>
    <s v="Yes"/>
    <s v="Yes"/>
    <s v="Yes"/>
    <s v="Yes"/>
    <s v="Yes"/>
    <s v="Yes"/>
    <s v="No"/>
    <s v="0"/>
    <d v="2021-07-22T00:00:00"/>
    <d v="1899-12-30T11:30:59"/>
  </r>
  <r>
    <n v="3582"/>
    <s v="210000085551"/>
    <n v="60051169"/>
    <s v="Puson Sohkhlet"/>
    <x v="9"/>
    <s v="Shillong"/>
    <x v="101"/>
    <m/>
    <x v="20"/>
    <s v="Supervisors"/>
    <s v="S4"/>
    <s v="Yes"/>
    <s v="Yes"/>
    <s v="Yes"/>
    <s v="Yes"/>
    <s v="Yes"/>
    <s v="Yes"/>
    <s v="No"/>
    <s v="0"/>
    <d v="2021-07-22T00:00:00"/>
    <d v="1899-12-30T14:46:34"/>
  </r>
  <r>
    <n v="3584"/>
    <s v="210000085493"/>
    <n v="60051210"/>
    <s v="Chiranjit Dey"/>
    <x v="9"/>
    <s v="Shillong"/>
    <x v="134"/>
    <m/>
    <x v="14"/>
    <s v="Supervisors"/>
    <s v="S4"/>
    <s v="Yes"/>
    <s v="Yes"/>
    <s v="Yes"/>
    <s v="Yes"/>
    <s v="Yes"/>
    <s v="Yes"/>
    <s v="No"/>
    <s v="0"/>
    <d v="2021-07-22T00:00:00"/>
    <d v="1899-12-30T13:27:38"/>
  </r>
  <r>
    <n v="3594"/>
    <s v="210000085371"/>
    <n v="60065037"/>
    <s v="Tage Tapa"/>
    <x v="9"/>
    <s v="Shillong"/>
    <x v="120"/>
    <m/>
    <x v="23"/>
    <s v="Supervisors"/>
    <s v="S4"/>
    <s v="Yes"/>
    <s v="Yes"/>
    <s v="Yes"/>
    <s v="Yes"/>
    <s v="Yes"/>
    <s v="Yes"/>
    <s v="No"/>
    <s v="0"/>
    <d v="2021-07-22T00:00:00"/>
    <d v="1899-12-30T10:36:08"/>
  </r>
  <r>
    <n v="3600"/>
    <s v="210000085831"/>
    <n v="60051201"/>
    <s v="Sourav De"/>
    <x v="9"/>
    <s v="Shillong"/>
    <x v="189"/>
    <m/>
    <x v="27"/>
    <s v="Supervisors"/>
    <s v="S4"/>
    <s v="Yes"/>
    <s v="Yes"/>
    <s v="Yes"/>
    <s v="Yes"/>
    <s v="Yes"/>
    <s v="Yes"/>
    <s v="No"/>
    <s v="0"/>
    <d v="2021-07-22T00:00:00"/>
    <d v="1899-12-30T21:37:49"/>
  </r>
  <r>
    <n v="741"/>
    <s v="210000085427"/>
    <n v="60003355"/>
    <s v="Keshav Gupta"/>
    <x v="3"/>
    <s v="Faridabad"/>
    <x v="73"/>
    <m/>
    <x v="2"/>
    <s v="Executives"/>
    <s v="E4"/>
    <s v="Yes"/>
    <s v="Yes"/>
    <s v="Yes"/>
    <s v="Yes"/>
    <s v="Yes"/>
    <s v="Yes"/>
    <s v="No"/>
    <s v="0"/>
    <d v="2021-07-22T00:00:00"/>
    <d v="1899-12-30T12:27:56"/>
  </r>
  <r>
    <n v="1128"/>
    <s v="210000085568"/>
    <n v="60002756"/>
    <s v="Sachin Jaiswal"/>
    <x v="3"/>
    <s v="Faridabad"/>
    <x v="73"/>
    <m/>
    <x v="2"/>
    <s v="Executives"/>
    <s v="E5"/>
    <s v="Yes"/>
    <s v="Yes"/>
    <s v="Yes"/>
    <s v="Yes"/>
    <s v="Yes"/>
    <s v="Yes"/>
    <s v="No"/>
    <s v="0"/>
    <d v="2021-07-22T00:00:00"/>
    <d v="1899-12-30T15:37:17"/>
  </r>
  <r>
    <n v="1476"/>
    <s v="210000085425"/>
    <n v="60001740"/>
    <s v="Vijaypal Singh Basu"/>
    <x v="3"/>
    <s v="Faridabad"/>
    <x v="83"/>
    <m/>
    <x v="4"/>
    <s v="Executives"/>
    <s v="E6"/>
    <s v="Yes"/>
    <s v="Yes"/>
    <s v="Yes"/>
    <s v="Yes"/>
    <s v="Yes"/>
    <s v="Yes"/>
    <s v="No"/>
    <s v="0"/>
    <d v="2021-07-22T00:00:00"/>
    <d v="1899-12-30T12:03:24"/>
  </r>
  <r>
    <n v="1482"/>
    <s v="210000085501"/>
    <n v="60001779"/>
    <s v="Satish Kumar Maurya"/>
    <x v="3"/>
    <s v="Faridabad"/>
    <x v="16"/>
    <m/>
    <x v="10"/>
    <s v="Executives"/>
    <s v="E6"/>
    <s v="Yes"/>
    <s v="Yes"/>
    <s v="Yes"/>
    <s v="Yes"/>
    <s v="Yes"/>
    <s v="Yes"/>
    <s v="No"/>
    <s v="0"/>
    <d v="2021-07-22T00:00:00"/>
    <d v="1899-12-30T13:22:11"/>
  </r>
  <r>
    <n v="1488"/>
    <s v="210000085310"/>
    <n v="60001764"/>
    <s v="Manish Tolia"/>
    <x v="3"/>
    <s v="Faridabad"/>
    <x v="94"/>
    <m/>
    <x v="10"/>
    <s v="Executives"/>
    <s v="E6"/>
    <s v="Yes"/>
    <s v="Yes"/>
    <s v="Yes"/>
    <s v="Yes"/>
    <s v="Yes"/>
    <s v="Yes"/>
    <s v="No"/>
    <s v="0"/>
    <d v="2021-07-22T00:00:00"/>
    <d v="1899-12-30T10:21:51"/>
  </r>
  <r>
    <n v="1984"/>
    <s v="210000085440"/>
    <n v="60010292"/>
    <s v="SS Tomar"/>
    <x v="3"/>
    <s v="Faridabad"/>
    <x v="83"/>
    <m/>
    <x v="4"/>
    <s v="Executives"/>
    <s v="E7"/>
    <s v="Yes"/>
    <s v="Yes"/>
    <s v="Yes"/>
    <s v="Yes"/>
    <s v="Yes"/>
    <s v="Yes"/>
    <s v="No"/>
    <s v="0"/>
    <d v="2021-07-22T00:00:00"/>
    <d v="1899-12-30T12:03:33"/>
  </r>
  <r>
    <n v="2378"/>
    <s v="210000085426"/>
    <n v="60040027"/>
    <s v="Alok Kumar Sharma"/>
    <x v="3"/>
    <s v="Faridabad"/>
    <x v="190"/>
    <m/>
    <x v="15"/>
    <s v="Executives"/>
    <s v="E8"/>
    <s v="Yes"/>
    <s v="Yes"/>
    <s v="Yes"/>
    <s v="Yes"/>
    <s v="Yes"/>
    <s v="Yes"/>
    <s v="No"/>
    <s v="0"/>
    <d v="2021-07-22T00:00:00"/>
    <d v="1899-12-30T12:21:15"/>
  </r>
  <r>
    <n v="3054"/>
    <s v="210000085661"/>
    <n v="60018016"/>
    <s v="Ankit Uniyal"/>
    <x v="3"/>
    <s v="Faridabad"/>
    <x v="73"/>
    <m/>
    <x v="2"/>
    <s v="Supervisors"/>
    <s v="S2"/>
    <s v="Yes"/>
    <s v="Yes"/>
    <s v="Yes"/>
    <s v="Yes"/>
    <s v="Yes"/>
    <s v="Yes"/>
    <s v="No"/>
    <s v="0"/>
    <d v="2021-07-22T00:00:00"/>
    <d v="1899-12-30T16:31:11"/>
  </r>
  <r>
    <n v="3581"/>
    <s v="210000085771"/>
    <n v="60016680"/>
    <s v="Sunil Kumar"/>
    <x v="3"/>
    <s v="Faridabad"/>
    <x v="11"/>
    <m/>
    <x v="2"/>
    <s v="Supervisors"/>
    <s v="S4"/>
    <s v="Yes"/>
    <s v="Yes"/>
    <s v="Yes"/>
    <s v="Yes"/>
    <s v="Yes"/>
    <s v="Yes"/>
    <s v="No"/>
    <s v="0"/>
    <d v="2021-07-22T00:00:00"/>
    <d v="1899-12-30T18:10:25"/>
  </r>
  <r>
    <n v="3590"/>
    <s v="210000085456"/>
    <n v="60016722"/>
    <s v="Sandip Kumar"/>
    <x v="3"/>
    <s v="Faridabad"/>
    <x v="73"/>
    <m/>
    <x v="2"/>
    <s v="Supervisors"/>
    <s v="S4"/>
    <s v="Yes"/>
    <s v="Yes"/>
    <s v="Yes"/>
    <s v="Yes"/>
    <s v="Yes"/>
    <s v="Yes"/>
    <s v="No"/>
    <s v="0"/>
    <d v="2021-07-22T00:00:00"/>
    <d v="1899-12-30T12:30:51"/>
  </r>
  <r>
    <n v="491"/>
    <s v="210000085605"/>
    <n v="60004057"/>
    <s v="AKANKSHA TANWAR"/>
    <x v="7"/>
    <s v="Jammu"/>
    <x v="34"/>
    <m/>
    <x v="9"/>
    <s v="Executives"/>
    <s v="E3"/>
    <s v="Yes"/>
    <s v="Yes"/>
    <s v="Yes"/>
    <s v="Yes"/>
    <s v="Yes"/>
    <s v="Yes"/>
    <s v="No"/>
    <s v="0"/>
    <d v="2021-07-22T00:00:00"/>
    <d v="1899-12-30T15:54:24"/>
  </r>
  <r>
    <n v="1131"/>
    <s v="210000085464"/>
    <n v="60016603"/>
    <s v="Gian Chand Kapoor"/>
    <x v="7"/>
    <s v="Jammu"/>
    <x v="104"/>
    <m/>
    <x v="2"/>
    <s v="Executives"/>
    <s v="E5"/>
    <s v="Yes"/>
    <s v="Yes"/>
    <s v="Yes"/>
    <s v="Yes"/>
    <s v="Yes"/>
    <s v="Yes"/>
    <s v="No"/>
    <s v="0"/>
    <d v="2021-07-22T00:00:00"/>
    <d v="1899-12-30T12:38:28"/>
  </r>
  <r>
    <n v="1475"/>
    <s v="210000085303"/>
    <n v="60016604"/>
    <s v="Brijesh Kumar"/>
    <x v="7"/>
    <s v="Jammu"/>
    <x v="137"/>
    <m/>
    <x v="9"/>
    <s v="Executives"/>
    <s v="E6"/>
    <s v="Yes"/>
    <s v="Yes"/>
    <s v="Yes"/>
    <s v="Yes"/>
    <s v="Yes"/>
    <s v="Yes"/>
    <s v="No"/>
    <s v="0"/>
    <d v="2021-07-22T00:00:00"/>
    <d v="1899-12-30T09:12:21"/>
  </r>
  <r>
    <n v="1487"/>
    <s v="210000085762"/>
    <n v="60016572"/>
    <s v="Paramjit Singh"/>
    <x v="7"/>
    <s v="Jammu"/>
    <x v="191"/>
    <m/>
    <x v="24"/>
    <s v="Executives"/>
    <s v="E6"/>
    <s v="Yes"/>
    <s v="Yes"/>
    <s v="Yes"/>
    <s v="Yes"/>
    <s v="Yes"/>
    <s v="Yes"/>
    <s v="No"/>
    <s v="0"/>
    <d v="2021-07-22T00:00:00"/>
    <d v="1899-12-30T17:58:44"/>
  </r>
  <r>
    <n v="2374"/>
    <s v="210000085580"/>
    <n v="60000791"/>
    <s v="S K Chowan"/>
    <x v="7"/>
    <s v="Jammu"/>
    <x v="103"/>
    <m/>
    <x v="9"/>
    <s v="Executives"/>
    <s v="E8"/>
    <s v="Yes"/>
    <s v="Yes"/>
    <s v="Yes"/>
    <s v="Yes"/>
    <s v="Yes"/>
    <s v="Yes"/>
    <s v="No"/>
    <s v="0"/>
    <d v="2021-07-22T00:00:00"/>
    <d v="1899-12-30T15:54:39"/>
  </r>
  <r>
    <n v="3585"/>
    <s v="210000085626"/>
    <n v="60016803"/>
    <s v="Vikas Mishra"/>
    <x v="7"/>
    <s v="Jammu"/>
    <x v="191"/>
    <m/>
    <x v="24"/>
    <s v="Supervisors"/>
    <s v="S4"/>
    <s v="Yes"/>
    <s v="Yes"/>
    <s v="Yes"/>
    <s v="Yes"/>
    <s v="Yes"/>
    <s v="Yes"/>
    <s v="No"/>
    <s v="0"/>
    <d v="2021-07-22T00:00:00"/>
    <d v="1899-12-30T16:13:25"/>
  </r>
  <r>
    <n v="5541"/>
    <s v="210000085630"/>
    <n v="60016641"/>
    <s v="Kapil Oberoi"/>
    <x v="7"/>
    <s v="Jammu"/>
    <x v="191"/>
    <m/>
    <x v="24"/>
    <s v="Workmen"/>
    <s v="W6"/>
    <s v="Yes"/>
    <s v="Yes"/>
    <s v="Yes"/>
    <s v="Yes"/>
    <s v="Yes"/>
    <s v="Yes"/>
    <s v="No"/>
    <s v="0"/>
    <d v="2021-07-22T00:00:00"/>
    <d v="1899-12-30T16:24:37"/>
  </r>
  <r>
    <n v="56"/>
    <s v="210000085341"/>
    <n v="60075052"/>
    <s v="Chapara Sreedhar"/>
    <x v="4"/>
    <s v="Lucknow"/>
    <x v="192"/>
    <m/>
    <x v="4"/>
    <s v="Executives"/>
    <s v="E2"/>
    <s v="Yes"/>
    <s v="Yes"/>
    <s v="Yes"/>
    <s v="Yes"/>
    <s v="Yes"/>
    <s v="Yes"/>
    <s v="No"/>
    <s v="0"/>
    <d v="2021-07-22T00:00:00"/>
    <d v="1899-12-30T10:07:55"/>
  </r>
  <r>
    <n v="738"/>
    <s v="210000085851"/>
    <n v="60003334"/>
    <s v="Kumar Satyendra"/>
    <x v="4"/>
    <s v="Lucknow"/>
    <x v="37"/>
    <m/>
    <x v="4"/>
    <s v="Executives"/>
    <s v="E4"/>
    <s v="Yes"/>
    <s v="Yes"/>
    <s v="Yes"/>
    <s v="Yes"/>
    <s v="Yes"/>
    <s v="Yes"/>
    <s v="No"/>
    <s v="0"/>
    <d v="2021-07-22T00:00:00"/>
    <d v="1899-12-30T22:21:29"/>
  </r>
  <r>
    <n v="1994"/>
    <s v="210000085599"/>
    <n v="60010820"/>
    <s v="D K Rai"/>
    <x v="4"/>
    <s v="Lucknow"/>
    <x v="193"/>
    <m/>
    <x v="4"/>
    <s v="Executives"/>
    <s v="E7"/>
    <s v="Yes"/>
    <s v="Yes"/>
    <s v="Yes"/>
    <s v="Yes"/>
    <s v="Yes"/>
    <s v="Yes"/>
    <s v="No"/>
    <s v="0"/>
    <d v="2021-07-22T00:00:00"/>
    <d v="1899-12-30T15:57:09"/>
  </r>
  <r>
    <n v="2376"/>
    <s v="210000085655"/>
    <n v="60020090"/>
    <s v="Mahesh C. Tewari"/>
    <x v="4"/>
    <s v="Lucknow"/>
    <x v="37"/>
    <m/>
    <x v="4"/>
    <s v="Executives"/>
    <s v="E8"/>
    <s v="Yes"/>
    <s v="Yes"/>
    <s v="Yes"/>
    <s v="Yes"/>
    <s v="Yes"/>
    <s v="Yes"/>
    <s v="No"/>
    <s v="0"/>
    <d v="2021-07-22T00:00:00"/>
    <d v="1899-12-30T16:37:03"/>
  </r>
  <r>
    <n v="2619"/>
    <s v="210000085718"/>
    <n v="60075017"/>
    <s v="Ajeet Yadav"/>
    <x v="4"/>
    <s v="Lucknow"/>
    <x v="106"/>
    <m/>
    <x v="4"/>
    <s v="Supervisors"/>
    <s v="S1"/>
    <s v="Yes"/>
    <s v="Yes"/>
    <s v="Yes"/>
    <s v="Yes"/>
    <s v="Yes"/>
    <s v="Yes"/>
    <s v="No"/>
    <s v="0"/>
    <d v="2021-07-22T00:00:00"/>
    <d v="1899-12-30T17:23:16"/>
  </r>
  <r>
    <n v="3438"/>
    <s v="210000085613"/>
    <n v="60010586"/>
    <s v="Ashok Kumar"/>
    <x v="4"/>
    <s v="Lucknow"/>
    <x v="194"/>
    <m/>
    <x v="4"/>
    <s v="Supervisors"/>
    <s v="S3"/>
    <s v="Yes"/>
    <s v="Yes"/>
    <s v="Yes"/>
    <s v="Yes"/>
    <s v="Yes"/>
    <s v="Yes"/>
    <s v="No"/>
    <s v="0"/>
    <d v="2021-07-22T00:00:00"/>
    <d v="1899-12-30T15:46:24"/>
  </r>
  <r>
    <n v="3589"/>
    <s v="210000085380"/>
    <n v="60011258"/>
    <s v="Shweta Gupta"/>
    <x v="4"/>
    <s v="Lucknow"/>
    <x v="37"/>
    <m/>
    <x v="4"/>
    <s v="Supervisors"/>
    <s v="S4"/>
    <s v="Yes"/>
    <s v="Yes"/>
    <s v="Yes"/>
    <s v="Yes"/>
    <s v="Yes"/>
    <s v="Yes"/>
    <s v="No"/>
    <s v="0"/>
    <d v="2021-07-22T00:00:00"/>
    <d v="1899-12-30T11:27:25"/>
  </r>
  <r>
    <n v="3597"/>
    <s v="210000085666"/>
    <n v="60011149"/>
    <s v="Alok Kumar Mali"/>
    <x v="4"/>
    <s v="Lucknow"/>
    <x v="193"/>
    <m/>
    <x v="4"/>
    <s v="Supervisors"/>
    <s v="S4"/>
    <s v="Yes"/>
    <s v="Yes"/>
    <s v="Yes"/>
    <s v="Yes"/>
    <s v="Yes"/>
    <s v="Yes"/>
    <s v="No"/>
    <s v="0"/>
    <d v="2021-07-22T00:00:00"/>
    <d v="1899-12-30T16:56:08"/>
  </r>
  <r>
    <n v="3587"/>
    <s v="210000085316"/>
    <n v="60065081"/>
    <s v="Jagabandhu Sahoo"/>
    <x v="11"/>
    <s v="Bhubaneswar"/>
    <x v="126"/>
    <m/>
    <x v="21"/>
    <s v="Supervisors"/>
    <s v="S4"/>
    <s v="Yes"/>
    <s v="Yes"/>
    <s v="Yes"/>
    <s v="Yes"/>
    <s v="Yes"/>
    <s v="Yes"/>
    <s v="No"/>
    <s v="0"/>
    <d v="2021-07-22T00:00:00"/>
    <d v="1899-12-30T09:50:51"/>
  </r>
  <r>
    <n v="3591"/>
    <s v="210000085462"/>
    <n v="60041623"/>
    <s v="Dilip Kumar Ravi"/>
    <x v="11"/>
    <s v="Bhubaneswar"/>
    <x v="64"/>
    <m/>
    <x v="21"/>
    <s v="Supervisors"/>
    <s v="S4"/>
    <s v="Yes"/>
    <s v="Yes"/>
    <s v="Yes"/>
    <s v="Yes"/>
    <s v="Yes"/>
    <s v="Yes"/>
    <s v="No"/>
    <s v="0"/>
    <d v="2021-07-22T00:00:00"/>
    <d v="1899-12-30T12:33:11"/>
  </r>
  <r>
    <n v="4863"/>
    <s v="210000085351"/>
    <n v="60065112"/>
    <s v="Prabin Kumar Swain"/>
    <x v="11"/>
    <s v="Bhubaneswar"/>
    <x v="195"/>
    <m/>
    <x v="21"/>
    <s v="Workmen"/>
    <s v="W5"/>
    <s v="Yes"/>
    <s v="Yes"/>
    <s v="Yes"/>
    <s v="Yes"/>
    <s v="Yes"/>
    <s v="Yes"/>
    <s v="No"/>
    <s v="0"/>
    <d v="2021-07-22T00:00:00"/>
    <d v="1899-12-30T10:10:34"/>
  </r>
  <r>
    <n v="492"/>
    <s v="210000085635"/>
    <n v="60031128"/>
    <s v="Chimirala Ravindra"/>
    <x v="0"/>
    <s v="Secunderabad"/>
    <x v="48"/>
    <m/>
    <x v="0"/>
    <s v="Executives"/>
    <s v="E3"/>
    <s v="Yes"/>
    <s v="Yes"/>
    <s v="Yes"/>
    <s v="Yes"/>
    <s v="Yes"/>
    <s v="Yes"/>
    <s v="No"/>
    <s v="0"/>
    <d v="2021-07-22T00:00:00"/>
    <d v="1899-12-30T16:15:17"/>
  </r>
  <r>
    <n v="493"/>
    <s v="210000085781"/>
    <n v="60004005"/>
    <s v="Mohan Rao Baggineni"/>
    <x v="0"/>
    <s v="Secunderabad"/>
    <x v="48"/>
    <m/>
    <x v="0"/>
    <s v="Executives"/>
    <s v="E3"/>
    <s v="Yes"/>
    <s v="Yes"/>
    <s v="Yes"/>
    <s v="Yes"/>
    <s v="Yes"/>
    <s v="Yes"/>
    <s v="No"/>
    <s v="0"/>
    <d v="2021-07-22T00:00:00"/>
    <d v="1899-12-30T18:27:17"/>
  </r>
  <r>
    <n v="494"/>
    <s v="210000085671"/>
    <n v="60004030"/>
    <s v="Manish Sharma"/>
    <x v="0"/>
    <s v="Secunderabad"/>
    <x v="0"/>
    <m/>
    <x v="0"/>
    <s v="Executives"/>
    <s v="E3"/>
    <s v="Yes"/>
    <s v="Yes"/>
    <s v="Yes"/>
    <s v="Yes"/>
    <s v="Yes"/>
    <s v="Yes"/>
    <s v="No"/>
    <s v="0"/>
    <d v="2021-07-22T00:00:00"/>
    <d v="1899-12-30T16:40:18"/>
  </r>
  <r>
    <n v="1474"/>
    <s v="210000085499"/>
    <n v="60060171"/>
    <s v="Venkanna Chittaloori"/>
    <x v="0"/>
    <s v="Secunderabad"/>
    <x v="6"/>
    <m/>
    <x v="5"/>
    <s v="Executives"/>
    <s v="E6"/>
    <s v="Yes"/>
    <s v="Yes"/>
    <s v="Yes"/>
    <s v="Yes"/>
    <s v="Yes"/>
    <s v="Yes"/>
    <s v="No"/>
    <s v="0"/>
    <d v="2021-07-22T00:00:00"/>
    <d v="1899-12-30T14:28:36"/>
  </r>
  <r>
    <n v="1993"/>
    <s v="210000085532"/>
    <n v="60001234"/>
    <s v="P Srinivasa Rao"/>
    <x v="0"/>
    <s v="Secunderabad"/>
    <x v="48"/>
    <m/>
    <x v="0"/>
    <s v="Executives"/>
    <s v="E7"/>
    <s v="Yes"/>
    <s v="Yes"/>
    <s v="Yes"/>
    <s v="Yes"/>
    <s v="Yes"/>
    <s v="Yes"/>
    <s v="No"/>
    <s v="0"/>
    <d v="2021-07-22T00:00:00"/>
    <d v="1899-12-30T14:34:08"/>
  </r>
  <r>
    <n v="3592"/>
    <s v="210000085541"/>
    <n v="60031234"/>
    <s v="Srikanth Govindu"/>
    <x v="0"/>
    <s v="Secunderabad"/>
    <x v="0"/>
    <m/>
    <x v="0"/>
    <s v="Supervisors"/>
    <s v="S4"/>
    <s v="Yes"/>
    <s v="Yes"/>
    <s v="Yes"/>
    <s v="Yes"/>
    <s v="Yes"/>
    <s v="Yes"/>
    <s v="No"/>
    <s v="0"/>
    <d v="2021-07-22T00:00:00"/>
    <d v="1899-12-30T14:31:47"/>
  </r>
  <r>
    <n v="4862"/>
    <s v="210000085636"/>
    <n v="60031378"/>
    <s v="M Pradeep"/>
    <x v="0"/>
    <s v="Secunderabad"/>
    <x v="48"/>
    <m/>
    <x v="0"/>
    <s v="Workmen"/>
    <s v="W5"/>
    <s v="Yes"/>
    <s v="Yes"/>
    <s v="Yes"/>
    <s v="Yes"/>
    <s v="Yes"/>
    <s v="Yes"/>
    <s v="No"/>
    <s v="0"/>
    <d v="2021-07-22T00:00:00"/>
    <d v="1899-12-30T16:33:02"/>
  </r>
  <r>
    <n v="55"/>
    <s v="210000085408"/>
    <n v="60020618"/>
    <s v="Veeravarapu V Ramana"/>
    <x v="10"/>
    <s v="Bangalore"/>
    <x v="27"/>
    <m/>
    <x v="16"/>
    <s v="Executives"/>
    <s v="E2"/>
    <s v="Yes"/>
    <s v="Yes"/>
    <s v="Yes"/>
    <s v="Yes"/>
    <s v="Yes"/>
    <s v="Yes"/>
    <s v="No"/>
    <s v="0"/>
    <d v="2021-07-22T00:00:00"/>
    <d v="1899-12-30T11:45:07"/>
  </r>
  <r>
    <n v="58"/>
    <s v="210000085648"/>
    <n v="60003850"/>
    <s v="Rahul Kumar"/>
    <x v="10"/>
    <s v="Bangalore"/>
    <x v="128"/>
    <m/>
    <x v="22"/>
    <s v="Executives"/>
    <s v="E2"/>
    <s v="Yes"/>
    <s v="Yes"/>
    <s v="Yes"/>
    <s v="Yes"/>
    <s v="Yes"/>
    <s v="Yes"/>
    <s v="No"/>
    <s v="0"/>
    <d v="2021-07-22T00:00:00"/>
    <d v="1899-12-30T16:26:00"/>
  </r>
  <r>
    <n v="59"/>
    <s v="210000085722"/>
    <n v="60030439"/>
    <s v="Ch Venkat Reddy"/>
    <x v="10"/>
    <s v="Bangalore"/>
    <x v="196"/>
    <m/>
    <x v="6"/>
    <s v="Executives"/>
    <s v="E2"/>
    <s v="Yes"/>
    <s v="Yes"/>
    <s v="Yes"/>
    <s v="Yes"/>
    <s v="Yes"/>
    <s v="Yes"/>
    <s v="No"/>
    <s v="0"/>
    <d v="2021-07-22T00:00:00"/>
    <d v="1899-12-30T17:28:47"/>
  </r>
  <r>
    <n v="485"/>
    <s v="210000085319"/>
    <n v="60004051"/>
    <s v="ANU PRAHALADAN"/>
    <x v="10"/>
    <s v="Bangalore"/>
    <x v="50"/>
    <m/>
    <x v="6"/>
    <s v="Executives"/>
    <s v="E3"/>
    <s v="Yes"/>
    <s v="Yes"/>
    <s v="Yes"/>
    <s v="Yes"/>
    <s v="Yes"/>
    <s v="Yes"/>
    <s v="No"/>
    <s v="0"/>
    <d v="2021-07-22T00:00:00"/>
    <d v="1899-12-30T09:56:05"/>
  </r>
  <r>
    <n v="487"/>
    <s v="210000085290"/>
    <n v="60004055"/>
    <s v="Madhusmita Das"/>
    <x v="10"/>
    <s v="Bangalore"/>
    <x v="50"/>
    <m/>
    <x v="6"/>
    <s v="Executives"/>
    <s v="E3"/>
    <s v="Yes"/>
    <s v="Yes"/>
    <s v="Yes"/>
    <s v="Yes"/>
    <s v="Yes"/>
    <s v="Yes"/>
    <s v="No"/>
    <s v="0"/>
    <d v="2021-07-22T00:00:00"/>
    <d v="1899-12-30T09:56:03"/>
  </r>
  <r>
    <n v="742"/>
    <s v="210000085459"/>
    <n v="60003547"/>
    <s v="Pavan Kumar Kaja"/>
    <x v="10"/>
    <s v="Bangalore"/>
    <x v="149"/>
    <m/>
    <x v="22"/>
    <s v="Executives"/>
    <s v="E4"/>
    <s v="Yes"/>
    <s v="Yes"/>
    <s v="Yes"/>
    <s v="Yes"/>
    <s v="Yes"/>
    <s v="Yes"/>
    <s v="No"/>
    <s v="0"/>
    <d v="2021-07-22T00:00:00"/>
    <d v="1899-12-30T13:06:33"/>
  </r>
  <r>
    <n v="1477"/>
    <s v="210000085476"/>
    <n v="60001770"/>
    <s v="Pawan Kumar Gupta"/>
    <x v="10"/>
    <s v="Bangalore"/>
    <x v="27"/>
    <m/>
    <x v="16"/>
    <s v="Executives"/>
    <s v="E6"/>
    <s v="Yes"/>
    <s v="Yes"/>
    <s v="Yes"/>
    <s v="Yes"/>
    <s v="Yes"/>
    <s v="Yes"/>
    <s v="No"/>
    <s v="0"/>
    <d v="2021-07-22T00:00:00"/>
    <d v="1899-12-30T13:03:28"/>
  </r>
  <r>
    <n v="1478"/>
    <s v="210000085514"/>
    <n v="60002365"/>
    <s v="Unnikrishnan C"/>
    <x v="10"/>
    <s v="Bangalore"/>
    <x v="50"/>
    <m/>
    <x v="6"/>
    <s v="Executives"/>
    <s v="E6"/>
    <s v="Yes"/>
    <s v="Yes"/>
    <s v="Yes"/>
    <s v="Yes"/>
    <s v="Yes"/>
    <s v="Yes"/>
    <s v="No"/>
    <s v="0"/>
    <d v="2021-07-22T00:00:00"/>
    <d v="1899-12-30T14:12:41"/>
  </r>
  <r>
    <n v="1480"/>
    <s v="210000085852"/>
    <n v="60002149"/>
    <s v="Vijayarajan Arumugam"/>
    <x v="10"/>
    <s v="Bangalore"/>
    <x v="50"/>
    <m/>
    <x v="6"/>
    <s v="Executives"/>
    <s v="E6"/>
    <s v="Yes"/>
    <s v="Yes"/>
    <s v="Yes"/>
    <s v="Yes"/>
    <s v="Yes"/>
    <s v="Yes"/>
    <s v="No"/>
    <s v="0"/>
    <d v="2021-07-22T00:00:00"/>
    <d v="1899-12-30T22:43:29"/>
  </r>
  <r>
    <n v="1490"/>
    <s v="210000085507"/>
    <n v="60002460"/>
    <s v="Prantika Srivastava"/>
    <x v="10"/>
    <s v="Bangalore"/>
    <x v="50"/>
    <m/>
    <x v="6"/>
    <s v="Executives"/>
    <s v="E6"/>
    <s v="Yes"/>
    <s v="Yes"/>
    <s v="Yes"/>
    <s v="Yes"/>
    <s v="Yes"/>
    <s v="Yes"/>
    <s v="No"/>
    <s v="0"/>
    <d v="2021-07-22T00:00:00"/>
    <d v="1899-12-30T14:15:01"/>
  </r>
  <r>
    <n v="3047"/>
    <s v="210000085466"/>
    <n v="60060294"/>
    <s v="Kameswara Kalyan Kumar Digumarthi"/>
    <x v="10"/>
    <s v="Bangalore"/>
    <x v="90"/>
    <m/>
    <x v="22"/>
    <s v="Supervisors"/>
    <s v="S2"/>
    <s v="Yes"/>
    <s v="Yes"/>
    <s v="Yes"/>
    <s v="Yes"/>
    <s v="Yes"/>
    <s v="Yes"/>
    <s v="No"/>
    <s v="0"/>
    <d v="2021-07-22T00:00:00"/>
    <d v="1899-12-30T12:43:56"/>
  </r>
  <r>
    <n v="3053"/>
    <s v="210000085528"/>
    <n v="60060311"/>
    <s v="Naresh Jatoth"/>
    <x v="10"/>
    <s v="Bangalore"/>
    <x v="50"/>
    <m/>
    <x v="6"/>
    <s v="Supervisors"/>
    <s v="S2"/>
    <s v="Yes"/>
    <s v="Yes"/>
    <s v="Yes"/>
    <s v="Yes"/>
    <s v="Yes"/>
    <s v="Yes"/>
    <s v="No"/>
    <s v="0"/>
    <d v="2021-07-22T00:00:00"/>
    <d v="1899-12-30T14:36:14"/>
  </r>
  <r>
    <n v="3437"/>
    <s v="210000085571"/>
    <n v="60060210"/>
    <s v="Jithin Joy"/>
    <x v="10"/>
    <s v="Bangalore"/>
    <x v="197"/>
    <m/>
    <x v="22"/>
    <s v="Supervisors"/>
    <s v="S3"/>
    <s v="Yes"/>
    <s v="Yes"/>
    <s v="Yes"/>
    <s v="Yes"/>
    <s v="Yes"/>
    <s v="Yes"/>
    <s v="No"/>
    <s v="0"/>
    <d v="2021-07-22T00:00:00"/>
    <d v="1899-12-30T15:04:07"/>
  </r>
  <r>
    <n v="3593"/>
    <s v="210000085569"/>
    <n v="60060084"/>
    <s v="Aneesh P V"/>
    <x v="10"/>
    <s v="Bangalore"/>
    <x v="51"/>
    <m/>
    <x v="16"/>
    <s v="Supervisors"/>
    <s v="S4"/>
    <s v="Yes"/>
    <s v="Yes"/>
    <s v="Yes"/>
    <s v="Yes"/>
    <s v="Yes"/>
    <s v="Yes"/>
    <s v="No"/>
    <s v="0"/>
    <d v="2021-07-22T00:00:00"/>
    <d v="1899-12-30T15:42:01"/>
  </r>
  <r>
    <n v="4859"/>
    <s v="210000085707"/>
    <n v="60060111"/>
    <s v="Raghavendra S M"/>
    <x v="10"/>
    <s v="Bangalore"/>
    <x v="119"/>
    <m/>
    <x v="6"/>
    <s v="Workmen"/>
    <s v="W5"/>
    <s v="Yes"/>
    <s v="Yes"/>
    <s v="Yes"/>
    <s v="Yes"/>
    <s v="Yes"/>
    <s v="Yes"/>
    <s v="No"/>
    <s v="0"/>
    <d v="2021-07-22T00:00:00"/>
    <d v="1899-12-30T17:31:19"/>
  </r>
  <r>
    <n v="734"/>
    <s v="210000085353"/>
    <n v="60003575"/>
    <s v="Shraddha Munjewar"/>
    <x v="1"/>
    <s v="Nagpur"/>
    <x v="88"/>
    <m/>
    <x v="1"/>
    <s v="Executives"/>
    <s v="E4"/>
    <s v="Yes"/>
    <s v="Yes"/>
    <s v="Yes"/>
    <s v="Yes"/>
    <s v="Yes"/>
    <s v="Yes"/>
    <s v="No"/>
    <s v="0"/>
    <d v="2021-07-22T00:00:00"/>
    <d v="1899-12-30T10:32:53"/>
  </r>
  <r>
    <n v="739"/>
    <s v="210000085526"/>
    <n v="60020462"/>
    <s v="R L Darbe"/>
    <x v="1"/>
    <s v="Nagpur"/>
    <x v="1"/>
    <m/>
    <x v="1"/>
    <s v="Executives"/>
    <s v="E4"/>
    <s v="Yes"/>
    <s v="Yes"/>
    <s v="Yes"/>
    <s v="Yes"/>
    <s v="Yes"/>
    <s v="Yes"/>
    <s v="No"/>
    <s v="0"/>
    <d v="2021-07-22T00:00:00"/>
    <d v="1899-12-30T13:49:34"/>
  </r>
  <r>
    <n v="1989"/>
    <s v="210000085622"/>
    <n v="60020131"/>
    <s v="Kashinath Dashrathji Domewale"/>
    <x v="1"/>
    <s v="Nagpur"/>
    <x v="28"/>
    <m/>
    <x v="1"/>
    <s v="Executives"/>
    <s v="E7"/>
    <s v="Yes"/>
    <s v="Yes"/>
    <s v="Yes"/>
    <s v="Yes"/>
    <s v="Yes"/>
    <s v="Yes"/>
    <s v="No"/>
    <s v="0"/>
    <d v="2021-07-22T00:00:00"/>
    <d v="1899-12-30T16:01:18"/>
  </r>
  <r>
    <n v="2618"/>
    <s v="210000085537"/>
    <n v="60021309"/>
    <s v="Prajwal Chhatrapati Dhumatkar"/>
    <x v="1"/>
    <s v="Nagpur"/>
    <x v="28"/>
    <m/>
    <x v="1"/>
    <s v="Supervisors"/>
    <s v="S1"/>
    <s v="Yes"/>
    <s v="Yes"/>
    <s v="Yes"/>
    <s v="Yes"/>
    <s v="Yes"/>
    <s v="Yes"/>
    <s v="No"/>
    <s v="0"/>
    <d v="2021-07-22T00:00:00"/>
    <d v="1899-12-30T15:03:17"/>
  </r>
  <r>
    <n v="3048"/>
    <s v="210000085716"/>
    <n v="60021193"/>
    <s v="Premjeet Kumar"/>
    <x v="1"/>
    <s v="Nagpur"/>
    <x v="178"/>
    <m/>
    <x v="1"/>
    <s v="Supervisors"/>
    <s v="S2"/>
    <s v="Yes"/>
    <s v="Yes"/>
    <s v="Yes"/>
    <s v="Yes"/>
    <s v="Yes"/>
    <s v="Yes"/>
    <s v="No"/>
    <s v="0"/>
    <d v="2021-07-22T00:00:00"/>
    <d v="1899-12-30T17:20:15"/>
  </r>
  <r>
    <n v="3055"/>
    <s v="210000085676"/>
    <n v="60021206"/>
    <s v="Manish Kumar Chaurasiya"/>
    <x v="1"/>
    <s v="Nagpur"/>
    <x v="142"/>
    <m/>
    <x v="1"/>
    <s v="Supervisors"/>
    <s v="S2"/>
    <s v="Yes"/>
    <s v="Yes"/>
    <s v="Yes"/>
    <s v="Yes"/>
    <s v="Yes"/>
    <s v="Yes"/>
    <s v="No"/>
    <s v="0"/>
    <d v="2021-07-22T00:00:00"/>
    <d v="1899-12-30T16:55:38"/>
  </r>
  <r>
    <n v="3576"/>
    <s v="210000085673"/>
    <n v="60020808"/>
    <s v="Sunil Kumar Sahu"/>
    <x v="1"/>
    <s v="Nagpur"/>
    <x v="109"/>
    <m/>
    <x v="19"/>
    <s v="Supervisors"/>
    <s v="S4"/>
    <s v="Yes"/>
    <s v="Yes"/>
    <s v="Yes"/>
    <s v="Yes"/>
    <s v="Yes"/>
    <s v="Yes"/>
    <s v="No"/>
    <s v="0"/>
    <d v="2021-07-22T00:00:00"/>
    <d v="1899-12-30T16:42:58"/>
  </r>
  <r>
    <n v="3577"/>
    <s v="210000085691"/>
    <n v="60070007"/>
    <s v="Prashant Bhagwan Selokar"/>
    <x v="1"/>
    <s v="Nagpur"/>
    <x v="109"/>
    <m/>
    <x v="19"/>
    <s v="Supervisors"/>
    <s v="S4"/>
    <s v="Yes"/>
    <s v="Yes"/>
    <s v="Yes"/>
    <s v="Yes"/>
    <s v="Yes"/>
    <s v="Yes"/>
    <s v="No"/>
    <s v="0"/>
    <d v="2021-07-22T00:00:00"/>
    <d v="1899-12-30T16:44:52"/>
  </r>
  <r>
    <n v="3580"/>
    <s v="210000085496"/>
    <n v="60020797"/>
    <s v="Namrata Dilip Kumbalwar"/>
    <x v="1"/>
    <s v="Nagpur"/>
    <x v="1"/>
    <m/>
    <x v="1"/>
    <s v="Supervisors"/>
    <s v="S4"/>
    <s v="Yes"/>
    <s v="Yes"/>
    <s v="Yes"/>
    <s v="Yes"/>
    <s v="Yes"/>
    <s v="Yes"/>
    <s v="No"/>
    <s v="0"/>
    <d v="2021-07-22T00:00:00"/>
    <d v="1899-12-30T14:20:18"/>
  </r>
  <r>
    <n v="3599"/>
    <s v="210000085717"/>
    <n v="60020979"/>
    <s v="Satyendra Yadav"/>
    <x v="1"/>
    <s v="Nagpur"/>
    <x v="109"/>
    <m/>
    <x v="19"/>
    <s v="Supervisors"/>
    <s v="S4"/>
    <s v="Yes"/>
    <s v="Yes"/>
    <s v="Yes"/>
    <s v="Yes"/>
    <s v="Yes"/>
    <s v="Yes"/>
    <s v="No"/>
    <s v="0"/>
    <d v="2021-07-22T00:00:00"/>
    <d v="1899-12-30T17:23:10"/>
  </r>
  <r>
    <n v="4864"/>
    <s v="210000085374"/>
    <n v="60020734"/>
    <s v="Nishant Krushnarao Manwatkar"/>
    <x v="1"/>
    <s v="Nagpur"/>
    <x v="67"/>
    <m/>
    <x v="1"/>
    <s v="Workmen"/>
    <s v="W5"/>
    <s v="Yes"/>
    <s v="Yes"/>
    <s v="Yes"/>
    <s v="Yes"/>
    <s v="Yes"/>
    <s v="Yes"/>
    <s v="No"/>
    <s v="0"/>
    <d v="2021-07-22T00:00:00"/>
    <d v="1899-12-30T10:50:45"/>
  </r>
  <r>
    <n v="4865"/>
    <s v="210000085714"/>
    <n v="60020939"/>
    <s v="Premnath Dagdu Mali"/>
    <x v="1"/>
    <s v="Nagpur"/>
    <x v="142"/>
    <m/>
    <x v="1"/>
    <s v="Workmen"/>
    <s v="W5"/>
    <s v="Yes"/>
    <s v="Yes"/>
    <s v="Yes"/>
    <s v="Yes"/>
    <s v="Yes"/>
    <s v="Yes"/>
    <s v="No"/>
    <s v="0"/>
    <d v="2021-07-22T00:00:00"/>
    <d v="1899-12-30T17:17:40"/>
  </r>
  <r>
    <n v="5540"/>
    <s v="210000085306"/>
    <n v="60020676"/>
    <s v="Surendra Sevakdas Awale"/>
    <x v="1"/>
    <s v="Nagpur"/>
    <x v="171"/>
    <m/>
    <x v="1"/>
    <s v="Workmen"/>
    <s v="W6"/>
    <s v="Yes"/>
    <s v="Yes"/>
    <s v="Yes"/>
    <s v="Yes"/>
    <s v="Yes"/>
    <s v="Yes"/>
    <s v="No"/>
    <s v="0"/>
    <d v="2021-07-22T00:00:00"/>
    <d v="1899-12-30T09:42:10"/>
  </r>
  <r>
    <n v="5542"/>
    <s v="210000085639"/>
    <n v="60021070"/>
    <s v="Swittee Atul Malhari"/>
    <x v="1"/>
    <s v="Nagpur"/>
    <x v="1"/>
    <m/>
    <x v="1"/>
    <s v="Workmen"/>
    <s v="W6"/>
    <s v="Yes"/>
    <s v="Yes"/>
    <s v="Yes"/>
    <s v="Yes"/>
    <s v="Yes"/>
    <s v="Yes"/>
    <s v="No"/>
    <s v="0"/>
    <d v="2021-07-22T00:00:00"/>
    <d v="1899-12-30T16:39:08"/>
  </r>
  <r>
    <n v="54"/>
    <s v="210000085564"/>
    <n v="60070501"/>
    <s v="Dhruv Nitin Apte"/>
    <x v="5"/>
    <s v="Vadodara"/>
    <x v="54"/>
    <m/>
    <x v="1"/>
    <s v="Executives"/>
    <s v="E2"/>
    <s v="Yes"/>
    <s v="Yes"/>
    <s v="Yes"/>
    <s v="Yes"/>
    <s v="Yes"/>
    <s v="Yes"/>
    <s v="No"/>
    <s v="0"/>
    <d v="2021-07-22T00:00:00"/>
    <d v="1899-12-30T15:19:11"/>
  </r>
  <r>
    <n v="57"/>
    <s v="210000085331"/>
    <n v="60003779"/>
    <s v="Abhishek Umeshbhai Raiyani"/>
    <x v="5"/>
    <s v="Vadodara"/>
    <x v="97"/>
    <m/>
    <x v="17"/>
    <s v="Executives"/>
    <s v="E2"/>
    <s v="Yes"/>
    <s v="Yes"/>
    <s v="Yes"/>
    <s v="Yes"/>
    <s v="Yes"/>
    <s v="Yes"/>
    <s v="No"/>
    <s v="0"/>
    <d v="2021-07-22T00:00:00"/>
    <d v="1899-12-30T10:04:01"/>
  </r>
  <r>
    <n v="486"/>
    <s v="210000085685"/>
    <n v="60070419"/>
    <s v="AMITAV  PRADHAN"/>
    <x v="5"/>
    <s v="Vadodara"/>
    <x v="29"/>
    <m/>
    <x v="17"/>
    <s v="Executives"/>
    <s v="E3"/>
    <s v="Yes"/>
    <s v="Yes"/>
    <s v="Yes"/>
    <s v="Yes"/>
    <s v="Yes"/>
    <s v="Yes"/>
    <s v="No"/>
    <s v="0"/>
    <d v="2021-07-22T00:00:00"/>
    <d v="1899-12-30T16:58:38"/>
  </r>
  <r>
    <n v="488"/>
    <s v="210000085764"/>
    <n v="60070429"/>
    <s v="Raju Gaddam"/>
    <x v="5"/>
    <s v="Vadodara"/>
    <x v="29"/>
    <m/>
    <x v="17"/>
    <s v="Executives"/>
    <s v="E3"/>
    <s v="Yes"/>
    <s v="Yes"/>
    <s v="Yes"/>
    <s v="Yes"/>
    <s v="Yes"/>
    <s v="Yes"/>
    <s v="No"/>
    <s v="0"/>
    <d v="2021-07-22T00:00:00"/>
    <d v="1899-12-30T18:06:03"/>
  </r>
  <r>
    <n v="735"/>
    <s v="210000085513"/>
    <n v="60070363"/>
    <s v="Akshay Sharma"/>
    <x v="5"/>
    <s v="Vadodara"/>
    <x v="29"/>
    <m/>
    <x v="17"/>
    <s v="Executives"/>
    <s v="E4"/>
    <s v="Yes"/>
    <s v="Yes"/>
    <s v="Yes"/>
    <s v="Yes"/>
    <s v="Yes"/>
    <s v="Yes"/>
    <s v="No"/>
    <s v="0"/>
    <d v="2021-07-22T00:00:00"/>
    <d v="1899-12-30T13:59:53"/>
  </r>
  <r>
    <n v="740"/>
    <s v="210000085592"/>
    <n v="60003581"/>
    <s v="Shailesh Kattha"/>
    <x v="5"/>
    <s v="Vadodara"/>
    <x v="198"/>
    <m/>
    <x v="7"/>
    <s v="Executives"/>
    <s v="E4"/>
    <s v="Yes"/>
    <s v="Yes"/>
    <s v="Yes"/>
    <s v="Yes"/>
    <s v="Yes"/>
    <s v="Yes"/>
    <s v="No"/>
    <s v="0"/>
    <d v="2021-07-22T00:00:00"/>
    <d v="1899-12-30T15:41:07"/>
  </r>
  <r>
    <n v="1473"/>
    <s v="210000085458"/>
    <n v="60001653"/>
    <s v="Suchitra Rani Gautam"/>
    <x v="5"/>
    <s v="Vadodara"/>
    <x v="199"/>
    <m/>
    <x v="7"/>
    <s v="Executives"/>
    <s v="E6"/>
    <s v="Yes"/>
    <s v="Yes"/>
    <s v="Yes"/>
    <s v="Yes"/>
    <s v="Yes"/>
    <s v="Yes"/>
    <s v="No"/>
    <s v="0"/>
    <d v="2021-07-22T00:00:00"/>
    <d v="1899-12-30T13:01:27"/>
  </r>
  <r>
    <n v="1485"/>
    <s v="210000085669"/>
    <n v="60001697"/>
    <s v="Sandeep Gorakhnath Bhitre"/>
    <x v="5"/>
    <s v="Vadodara"/>
    <x v="54"/>
    <m/>
    <x v="1"/>
    <s v="Executives"/>
    <s v="E6"/>
    <s v="Yes"/>
    <s v="Yes"/>
    <s v="Yes"/>
    <s v="Yes"/>
    <s v="Yes"/>
    <s v="Yes"/>
    <s v="No"/>
    <s v="0"/>
    <d v="2021-07-22T00:00:00"/>
    <d v="1899-12-30T17:05:12"/>
  </r>
  <r>
    <n v="1992"/>
    <s v="210000085474"/>
    <n v="60020130"/>
    <s v="Rajeev Kr Sharma"/>
    <x v="5"/>
    <s v="Vadodara"/>
    <x v="29"/>
    <m/>
    <x v="17"/>
    <s v="Executives"/>
    <s v="E7"/>
    <s v="Yes"/>
    <s v="Yes"/>
    <s v="Yes"/>
    <s v="Yes"/>
    <s v="Yes"/>
    <s v="Yes"/>
    <s v="No"/>
    <s v="0"/>
    <d v="2021-07-22T00:00:00"/>
    <d v="1899-12-30T12:59:03"/>
  </r>
  <r>
    <n v="2370"/>
    <s v="210000085632"/>
    <n v="60030777"/>
    <s v="Subramanian Balakumar"/>
    <x v="5"/>
    <s v="Vadodara"/>
    <x v="29"/>
    <m/>
    <x v="17"/>
    <s v="Executives"/>
    <s v="E8"/>
    <s v="Yes"/>
    <s v="Yes"/>
    <s v="Yes"/>
    <s v="Yes"/>
    <s v="Yes"/>
    <s v="Yes"/>
    <s v="No"/>
    <s v="0"/>
    <d v="2021-07-22T00:00:00"/>
    <d v="1899-12-30T16:07:00"/>
  </r>
  <r>
    <n v="2371"/>
    <s v="210000085430"/>
    <n v="60020020"/>
    <s v="Atul Srivastava"/>
    <x v="5"/>
    <s v="Vadodara"/>
    <x v="99"/>
    <m/>
    <x v="7"/>
    <s v="Executives"/>
    <s v="E8"/>
    <s v="Yes"/>
    <s v="Yes"/>
    <s v="Yes"/>
    <s v="Yes"/>
    <s v="Yes"/>
    <s v="Yes"/>
    <s v="No"/>
    <s v="0"/>
    <d v="2021-07-22T00:00:00"/>
    <d v="1899-12-30T12:55:26"/>
  </r>
  <r>
    <n v="2377"/>
    <s v="210000085795"/>
    <n v="60000139"/>
    <s v="K A Mohan"/>
    <x v="5"/>
    <s v="Vadodara"/>
    <x v="200"/>
    <m/>
    <x v="17"/>
    <s v="Executives"/>
    <s v="E8"/>
    <s v="Yes"/>
    <s v="Yes"/>
    <s v="Yes"/>
    <s v="Yes"/>
    <s v="Yes"/>
    <s v="Yes"/>
    <s v="No"/>
    <s v="0"/>
    <d v="2021-07-22T00:00:00"/>
    <d v="1899-12-30T19:57:07"/>
  </r>
  <r>
    <n v="3052"/>
    <s v="210000085324"/>
    <n v="60070416"/>
    <s v="ANIL KUMAR YADAV"/>
    <x v="5"/>
    <s v="Vadodara"/>
    <x v="54"/>
    <m/>
    <x v="1"/>
    <s v="Supervisors"/>
    <s v="S2"/>
    <s v="Yes"/>
    <s v="Yes"/>
    <s v="Yes"/>
    <s v="Yes"/>
    <s v="Yes"/>
    <s v="Yes"/>
    <s v="No"/>
    <s v="0"/>
    <d v="2021-07-22T00:00:00"/>
    <d v="1899-12-30T09:38:58"/>
  </r>
  <r>
    <n v="3575"/>
    <s v="210000085610"/>
    <n v="60070185"/>
    <s v="Umeshkumar Tandel Harilal"/>
    <x v="5"/>
    <s v="Vadodara"/>
    <x v="29"/>
    <m/>
    <x v="17"/>
    <s v="Supervisors"/>
    <s v="S4"/>
    <s v="Yes"/>
    <s v="Yes"/>
    <s v="Yes"/>
    <s v="Yes"/>
    <s v="Yes"/>
    <s v="Yes"/>
    <s v="No"/>
    <s v="0"/>
    <d v="2021-07-22T00:00:00"/>
    <d v="1899-12-30T16:00:30"/>
  </r>
  <r>
    <n v="3578"/>
    <s v="210000085699"/>
    <n v="60070037"/>
    <s v="Mahendra Parmar"/>
    <x v="5"/>
    <s v="Vadodara"/>
    <x v="201"/>
    <m/>
    <x v="17"/>
    <s v="Supervisors"/>
    <s v="S4"/>
    <s v="Yes"/>
    <s v="Yes"/>
    <s v="Yes"/>
    <s v="Yes"/>
    <s v="Yes"/>
    <s v="Yes"/>
    <s v="No"/>
    <s v="0"/>
    <d v="2021-07-22T00:00:00"/>
    <d v="1899-12-30T17:19:11"/>
  </r>
  <r>
    <n v="3583"/>
    <s v="210000085454"/>
    <n v="60070212"/>
    <s v="Durgeshwar Tiwari"/>
    <x v="5"/>
    <s v="Vadodara"/>
    <x v="202"/>
    <m/>
    <x v="7"/>
    <s v="Supervisors"/>
    <s v="S4"/>
    <s v="Yes"/>
    <s v="Yes"/>
    <s v="Yes"/>
    <s v="Yes"/>
    <s v="Yes"/>
    <s v="Yes"/>
    <s v="No"/>
    <s v="0"/>
    <d v="2021-07-22T00:00:00"/>
    <d v="1899-12-30T12:26:45"/>
  </r>
  <r>
    <n v="3588"/>
    <s v="210000085333"/>
    <n v="60070004"/>
    <s v="Rashmika Desai"/>
    <x v="5"/>
    <s v="Vadodara"/>
    <x v="29"/>
    <m/>
    <x v="17"/>
    <s v="Supervisors"/>
    <s v="S4"/>
    <s v="Yes"/>
    <s v="Yes"/>
    <s v="Yes"/>
    <s v="Yes"/>
    <s v="Yes"/>
    <s v="Yes"/>
    <s v="No"/>
    <s v="0"/>
    <d v="2021-07-22T00:00:00"/>
    <d v="1899-12-30T10:09:41"/>
  </r>
  <r>
    <n v="3598"/>
    <s v="210000085715"/>
    <n v="60070148"/>
    <s v="Rahul Agarwal"/>
    <x v="5"/>
    <s v="Vadodara"/>
    <x v="111"/>
    <m/>
    <x v="7"/>
    <s v="Supervisors"/>
    <s v="S4"/>
    <s v="Yes"/>
    <s v="Yes"/>
    <s v="Yes"/>
    <s v="Yes"/>
    <s v="Yes"/>
    <s v="Yes"/>
    <s v="No"/>
    <s v="0"/>
    <d v="2021-07-22T00:00:00"/>
    <d v="1899-12-30T17:19:49"/>
  </r>
  <r>
    <n v="4123"/>
    <s v="210000085385"/>
    <n v="60020260"/>
    <s v="Tejmal Sen"/>
    <x v="5"/>
    <s v="Vadodara"/>
    <x v="199"/>
    <m/>
    <x v="7"/>
    <s v="Supervisors"/>
    <s v="SSG"/>
    <s v="Yes"/>
    <s v="Yes"/>
    <s v="Yes"/>
    <s v="Yes"/>
    <s v="Yes"/>
    <s v="Yes"/>
    <s v="No"/>
    <s v="0"/>
    <d v="2021-07-22T00:00:00"/>
    <d v="1899-12-30T11:16:21"/>
  </r>
  <r>
    <n v="4860"/>
    <s v="210000085617"/>
    <n v="60021047"/>
    <s v="Jagdish Das"/>
    <x v="5"/>
    <s v="Vadodara"/>
    <x v="54"/>
    <m/>
    <x v="1"/>
    <s v="Workmen"/>
    <s v="W5"/>
    <s v="Yes"/>
    <s v="Yes"/>
    <s v="Yes"/>
    <s v="Yes"/>
    <s v="Yes"/>
    <s v="Yes"/>
    <s v="No"/>
    <s v="0"/>
    <d v="2021-07-22T00:00:00"/>
    <d v="1899-12-30T15:50:04"/>
  </r>
  <r>
    <n v="4861"/>
    <s v="210000085803"/>
    <n v="60070287"/>
    <s v="Gondaliya Vijay"/>
    <x v="5"/>
    <s v="Vadodara"/>
    <x v="201"/>
    <m/>
    <x v="17"/>
    <s v="Workmen"/>
    <s v="W5"/>
    <s v="Yes"/>
    <s v="Yes"/>
    <s v="Yes"/>
    <s v="Yes"/>
    <s v="Yes"/>
    <s v="Yes"/>
    <s v="No"/>
    <s v="0"/>
    <d v="2021-07-22T00:00:00"/>
    <d v="1899-12-30T20:21:51"/>
  </r>
  <r>
    <n v="62"/>
    <s v="210000086181"/>
    <n v="60003757"/>
    <s v="Roushan Kumar"/>
    <x v="2"/>
    <s v="Gurgaon"/>
    <x v="2"/>
    <m/>
    <x v="2"/>
    <s v="Executives"/>
    <s v="E2"/>
    <s v="Yes"/>
    <s v="Yes"/>
    <s v="Yes"/>
    <s v="Yes"/>
    <s v="Yes"/>
    <s v="Yes"/>
    <s v="No"/>
    <s v="0"/>
    <d v="2021-07-23T00:00:00"/>
    <d v="1899-12-30T13:11:45"/>
  </r>
  <r>
    <n v="63"/>
    <s v="210000086453"/>
    <n v="60003908"/>
    <s v="Kushal Raj Singh"/>
    <x v="2"/>
    <s v="Gurgaon"/>
    <x v="17"/>
    <m/>
    <x v="2"/>
    <s v="Executives"/>
    <s v="E2"/>
    <s v="Yes"/>
    <s v="Yes"/>
    <s v="Yes"/>
    <s v="Yes"/>
    <s v="Yes"/>
    <s v="Yes"/>
    <s v="No"/>
    <s v="0"/>
    <d v="2021-07-23T00:00:00"/>
    <d v="1899-12-30T17:51:02"/>
  </r>
  <r>
    <n v="67"/>
    <s v="210000086092"/>
    <n v="60000656"/>
    <s v="Neelam Verma"/>
    <x v="2"/>
    <s v="Gurgaon"/>
    <x v="2"/>
    <m/>
    <x v="2"/>
    <s v="Executives"/>
    <s v="E2"/>
    <s v="Yes"/>
    <s v="Yes"/>
    <s v="Yes"/>
    <s v="Yes"/>
    <s v="Yes"/>
    <s v="Yes"/>
    <s v="No"/>
    <s v="0"/>
    <d v="2021-07-23T00:00:00"/>
    <d v="1899-12-30T12:17:46"/>
  </r>
  <r>
    <n v="74"/>
    <s v="210000086257"/>
    <n v="60000697"/>
    <s v="Krishan Kumar"/>
    <x v="2"/>
    <s v="Gurgaon"/>
    <x v="16"/>
    <m/>
    <x v="10"/>
    <s v="Executives"/>
    <s v="E2"/>
    <s v="Yes"/>
    <s v="Yes"/>
    <s v="Yes"/>
    <s v="Yes"/>
    <s v="Yes"/>
    <s v="Yes"/>
    <s v="No"/>
    <s v="0"/>
    <d v="2021-07-23T00:00:00"/>
    <d v="1899-12-30T15:39:37"/>
  </r>
  <r>
    <n v="496"/>
    <s v="210000086022"/>
    <n v="60000262"/>
    <s v="Indu Gupta"/>
    <x v="2"/>
    <s v="Gurgaon"/>
    <x v="2"/>
    <m/>
    <x v="2"/>
    <s v="Executives"/>
    <s v="E3"/>
    <s v="Yes"/>
    <s v="Yes"/>
    <s v="Yes"/>
    <s v="Yes"/>
    <s v="Yes"/>
    <s v="Yes"/>
    <s v="No"/>
    <s v="0"/>
    <d v="2021-07-23T00:00:00"/>
    <d v="1899-12-30T11:31:57"/>
  </r>
  <r>
    <n v="503"/>
    <s v="210000085986"/>
    <n v="60000800"/>
    <s v="Anita Negi"/>
    <x v="2"/>
    <s v="Gurgaon"/>
    <x v="2"/>
    <m/>
    <x v="2"/>
    <s v="Executives"/>
    <s v="E3"/>
    <s v="Yes"/>
    <s v="Yes"/>
    <s v="Yes"/>
    <s v="Yes"/>
    <s v="Yes"/>
    <s v="Yes"/>
    <s v="No"/>
    <s v="0"/>
    <d v="2021-07-23T00:00:00"/>
    <d v="1899-12-30T10:58:48"/>
  </r>
  <r>
    <n v="504"/>
    <s v="210000086020"/>
    <n v="60000696"/>
    <s v="Narendra Kumar Deylwan"/>
    <x v="2"/>
    <s v="Gurgaon"/>
    <x v="2"/>
    <m/>
    <x v="2"/>
    <s v="Executives"/>
    <s v="E3"/>
    <s v="Yes"/>
    <s v="Yes"/>
    <s v="Yes"/>
    <s v="Yes"/>
    <s v="Yes"/>
    <s v="Yes"/>
    <s v="No"/>
    <s v="0"/>
    <d v="2021-07-23T00:00:00"/>
    <d v="1899-12-30T11:56:35"/>
  </r>
  <r>
    <n v="507"/>
    <s v="210000086289"/>
    <n v="60001565"/>
    <s v="Rajesh ."/>
    <x v="2"/>
    <s v="Gurgaon"/>
    <x v="14"/>
    <m/>
    <x v="2"/>
    <s v="Executives"/>
    <s v="E3"/>
    <s v="Yes"/>
    <s v="Yes"/>
    <s v="Yes"/>
    <s v="Yes"/>
    <s v="Yes"/>
    <s v="Yes"/>
    <s v="No"/>
    <s v="0"/>
    <d v="2021-07-23T00:00:00"/>
    <d v="1899-12-30T16:03:13"/>
  </r>
  <r>
    <n v="745"/>
    <s v="210000086429"/>
    <n v="60011261"/>
    <s v="Yogesh Jajoriya"/>
    <x v="2"/>
    <s v="Gurgaon"/>
    <x v="2"/>
    <m/>
    <x v="2"/>
    <s v="Executives"/>
    <s v="E4"/>
    <s v="Yes"/>
    <s v="Yes"/>
    <s v="Yes"/>
    <s v="Yes"/>
    <s v="Yes"/>
    <s v="Yes"/>
    <s v="No"/>
    <s v="0"/>
    <d v="2021-07-23T00:00:00"/>
    <d v="1899-12-30T17:25:55"/>
  </r>
  <r>
    <n v="748"/>
    <s v="210000086327"/>
    <n v="60003270"/>
    <s v="Abhishek Sharma"/>
    <x v="2"/>
    <s v="Gurgaon"/>
    <x v="2"/>
    <m/>
    <x v="2"/>
    <s v="Executives"/>
    <s v="E4"/>
    <s v="Yes"/>
    <s v="Yes"/>
    <s v="Yes"/>
    <s v="Yes"/>
    <s v="Yes"/>
    <s v="Yes"/>
    <s v="No"/>
    <s v="0"/>
    <d v="2021-07-23T00:00:00"/>
    <d v="1899-12-30T16:23:15"/>
  </r>
  <r>
    <n v="751"/>
    <s v="210000085810"/>
    <n v="60003163"/>
    <s v="AKASH PRIYADARSHI"/>
    <x v="2"/>
    <s v="Gurgaon"/>
    <x v="16"/>
    <m/>
    <x v="10"/>
    <s v="Executives"/>
    <s v="E4"/>
    <s v="Yes"/>
    <s v="Yes"/>
    <s v="Yes"/>
    <s v="Yes"/>
    <s v="Yes"/>
    <s v="Yes"/>
    <s v="No"/>
    <s v="0"/>
    <d v="2021-07-23T00:00:00"/>
    <d v="1899-12-30T01:03:24"/>
  </r>
  <r>
    <n v="752"/>
    <s v="210000086034"/>
    <n v="60003059"/>
    <s v="HIMANSHI ."/>
    <x v="2"/>
    <s v="Gurgaon"/>
    <x v="2"/>
    <m/>
    <x v="2"/>
    <s v="Executives"/>
    <s v="E4"/>
    <s v="Yes"/>
    <s v="Yes"/>
    <s v="Yes"/>
    <s v="Yes"/>
    <s v="Yes"/>
    <s v="Yes"/>
    <s v="No"/>
    <s v="0"/>
    <d v="2021-07-23T00:00:00"/>
    <d v="1899-12-30T11:42:40"/>
  </r>
  <r>
    <n v="753"/>
    <s v="210000086206"/>
    <n v="60002394"/>
    <s v="Pooja Sehrawat"/>
    <x v="2"/>
    <s v="Gurgaon"/>
    <x v="2"/>
    <m/>
    <x v="2"/>
    <s v="Executives"/>
    <s v="E4"/>
    <s v="Yes"/>
    <s v="Yes"/>
    <s v="Yes"/>
    <s v="Yes"/>
    <s v="Yes"/>
    <s v="Yes"/>
    <s v="No"/>
    <s v="0"/>
    <d v="2021-07-23T00:00:00"/>
    <d v="1899-12-30T14:21:23"/>
  </r>
  <r>
    <n v="1133"/>
    <s v="210000086265"/>
    <n v="60000698"/>
    <s v="Veena Khanna"/>
    <x v="2"/>
    <s v="Gurgaon"/>
    <x v="2"/>
    <m/>
    <x v="2"/>
    <s v="Executives"/>
    <s v="E5"/>
    <s v="Yes"/>
    <s v="Yes"/>
    <s v="Yes"/>
    <s v="Yes"/>
    <s v="Yes"/>
    <s v="Yes"/>
    <s v="No"/>
    <s v="0"/>
    <d v="2021-07-23T00:00:00"/>
    <d v="1899-12-30T15:34:05"/>
  </r>
  <r>
    <n v="1137"/>
    <s v="210000085992"/>
    <n v="60002787"/>
    <s v="Ashish Singh"/>
    <x v="2"/>
    <s v="Gurgaon"/>
    <x v="2"/>
    <m/>
    <x v="2"/>
    <s v="Executives"/>
    <s v="E5"/>
    <s v="Yes"/>
    <s v="Yes"/>
    <s v="Yes"/>
    <s v="Yes"/>
    <s v="Yes"/>
    <s v="Yes"/>
    <s v="No"/>
    <s v="0"/>
    <d v="2021-07-23T00:00:00"/>
    <d v="1899-12-30T11:02:41"/>
  </r>
  <r>
    <n v="1139"/>
    <s v="210000086271"/>
    <n v="60031125"/>
    <s v="Y Srinivasa Rao"/>
    <x v="2"/>
    <s v="Gurgaon"/>
    <x v="14"/>
    <m/>
    <x v="2"/>
    <s v="Executives"/>
    <s v="E5"/>
    <s v="Yes"/>
    <s v="Yes"/>
    <s v="Yes"/>
    <s v="Yes"/>
    <s v="Yes"/>
    <s v="Yes"/>
    <s v="No"/>
    <s v="0"/>
    <d v="2021-07-23T00:00:00"/>
    <d v="1899-12-30T15:23:49"/>
  </r>
  <r>
    <n v="1493"/>
    <s v="210000086504"/>
    <n v="60001551"/>
    <s v="Meenu ."/>
    <x v="2"/>
    <s v="Gurgaon"/>
    <x v="2"/>
    <m/>
    <x v="2"/>
    <s v="Executives"/>
    <s v="E6"/>
    <s v="Yes"/>
    <s v="Yes"/>
    <s v="Yes"/>
    <s v="Yes"/>
    <s v="Yes"/>
    <s v="Yes"/>
    <s v="No"/>
    <s v="0"/>
    <d v="2021-07-23T00:00:00"/>
    <d v="1899-12-30T19:23:04"/>
  </r>
  <r>
    <n v="1497"/>
    <s v="210000085887"/>
    <n v="60002299"/>
    <s v="Honey M Mathew"/>
    <x v="2"/>
    <s v="Gurgaon"/>
    <x v="2"/>
    <m/>
    <x v="2"/>
    <s v="Executives"/>
    <s v="E6"/>
    <s v="Yes"/>
    <s v="Yes"/>
    <s v="Yes"/>
    <s v="Yes"/>
    <s v="Yes"/>
    <s v="Yes"/>
    <s v="No"/>
    <s v="0"/>
    <d v="2021-07-23T00:00:00"/>
    <d v="1899-12-30T09:51:06"/>
  </r>
  <r>
    <n v="1500"/>
    <s v="210000086245"/>
    <n v="60001727"/>
    <s v="Nitu Shukla"/>
    <x v="2"/>
    <s v="Gurgaon"/>
    <x v="2"/>
    <m/>
    <x v="2"/>
    <s v="Executives"/>
    <s v="E6"/>
    <s v="Yes"/>
    <s v="Yes"/>
    <s v="Yes"/>
    <s v="Yes"/>
    <s v="Yes"/>
    <s v="Yes"/>
    <s v="No"/>
    <s v="0"/>
    <d v="2021-07-23T00:00:00"/>
    <d v="1899-12-30T15:08:48"/>
  </r>
  <r>
    <n v="1517"/>
    <s v="210000086199"/>
    <n v="60002575"/>
    <s v="Rahul Choubey"/>
    <x v="2"/>
    <s v="Gurgaon"/>
    <x v="14"/>
    <m/>
    <x v="2"/>
    <s v="Executives"/>
    <s v="E6"/>
    <s v="Yes"/>
    <s v="Yes"/>
    <s v="Yes"/>
    <s v="Yes"/>
    <s v="Yes"/>
    <s v="Yes"/>
    <s v="No"/>
    <s v="0"/>
    <d v="2021-07-23T00:00:00"/>
    <d v="1899-12-30T14:01:51"/>
  </r>
  <r>
    <n v="1518"/>
    <s v="210000086315"/>
    <n v="60002478"/>
    <s v="Sandip Mishra"/>
    <x v="2"/>
    <s v="Gurgaon"/>
    <x v="2"/>
    <m/>
    <x v="2"/>
    <s v="Executives"/>
    <s v="E6"/>
    <s v="Yes"/>
    <s v="Yes"/>
    <s v="Yes"/>
    <s v="Yes"/>
    <s v="Yes"/>
    <s v="Yes"/>
    <s v="No"/>
    <s v="0"/>
    <d v="2021-07-23T00:00:00"/>
    <d v="1899-12-30T16:07:12"/>
  </r>
  <r>
    <n v="1522"/>
    <s v="210000086440"/>
    <n v="60002310"/>
    <s v="Sidharth Kumar Saha"/>
    <x v="2"/>
    <s v="Gurgaon"/>
    <x v="2"/>
    <m/>
    <x v="2"/>
    <s v="Executives"/>
    <s v="E6"/>
    <s v="Yes"/>
    <s v="Yes"/>
    <s v="Yes"/>
    <s v="Yes"/>
    <s v="Yes"/>
    <s v="Yes"/>
    <s v="No"/>
    <s v="0"/>
    <d v="2021-07-23T00:00:00"/>
    <d v="1899-12-30T17:51:21"/>
  </r>
  <r>
    <n v="2006"/>
    <s v="210000086246"/>
    <n v="60002728"/>
    <s v="Anjana Luthra"/>
    <x v="2"/>
    <s v="Gurgaon"/>
    <x v="2"/>
    <m/>
    <x v="2"/>
    <s v="Executives"/>
    <s v="E7"/>
    <s v="Yes"/>
    <s v="Yes"/>
    <s v="Yes"/>
    <s v="Yes"/>
    <s v="Yes"/>
    <s v="Yes"/>
    <s v="No"/>
    <s v="0"/>
    <d v="2021-07-23T00:00:00"/>
    <d v="1899-12-30T15:09:09"/>
  </r>
  <r>
    <n v="2008"/>
    <s v="210000086149"/>
    <n v="60001584"/>
    <s v="Sumana Mukherjee Nandi"/>
    <x v="2"/>
    <s v="Gurgaon"/>
    <x v="2"/>
    <m/>
    <x v="2"/>
    <s v="Executives"/>
    <s v="E7"/>
    <s v="Yes"/>
    <s v="Yes"/>
    <s v="Yes"/>
    <s v="Yes"/>
    <s v="Yes"/>
    <s v="Yes"/>
    <s v="No"/>
    <s v="0"/>
    <d v="2021-07-23T00:00:00"/>
    <d v="1899-12-30T14:46:11"/>
  </r>
  <r>
    <n v="2383"/>
    <s v="210000086194"/>
    <n v="60017007"/>
    <s v="Jasbir Singh"/>
    <x v="2"/>
    <s v="Gurgaon"/>
    <x v="2"/>
    <m/>
    <x v="2"/>
    <s v="Executives"/>
    <s v="E8"/>
    <s v="Yes"/>
    <s v="Yes"/>
    <s v="Yes"/>
    <s v="Yes"/>
    <s v="Yes"/>
    <s v="Yes"/>
    <s v="No"/>
    <s v="0"/>
    <d v="2021-07-23T00:00:00"/>
    <d v="1899-12-30T13:53:14"/>
  </r>
  <r>
    <n v="2391"/>
    <s v="210000085899"/>
    <n v="60000404"/>
    <s v="Bidyut Kumar"/>
    <x v="2"/>
    <s v="Gurgaon"/>
    <x v="16"/>
    <m/>
    <x v="10"/>
    <s v="Executives"/>
    <s v="E8"/>
    <s v="Yes"/>
    <s v="Yes"/>
    <s v="Yes"/>
    <s v="Yes"/>
    <s v="Yes"/>
    <s v="Yes"/>
    <s v="No"/>
    <s v="0"/>
    <d v="2021-07-23T00:00:00"/>
    <d v="1899-12-30T10:34:07"/>
  </r>
  <r>
    <n v="3439"/>
    <s v="210000085975"/>
    <n v="60001025"/>
    <s v="Nirmala Nagpal"/>
    <x v="2"/>
    <s v="Gurgaon"/>
    <x v="2"/>
    <m/>
    <x v="2"/>
    <s v="Supervisors"/>
    <s v="S3"/>
    <s v="Yes"/>
    <s v="Yes"/>
    <s v="Yes"/>
    <s v="Yes"/>
    <s v="Yes"/>
    <s v="Yes"/>
    <s v="No"/>
    <s v="0"/>
    <d v="2021-07-23T00:00:00"/>
    <d v="1899-12-30T11:00:44"/>
  </r>
  <r>
    <n v="3601"/>
    <s v="210000085976"/>
    <n v="60000051"/>
    <s v="Suman ."/>
    <x v="2"/>
    <s v="Gurgaon"/>
    <x v="2"/>
    <m/>
    <x v="2"/>
    <s v="Supervisors"/>
    <s v="S4"/>
    <s v="Yes"/>
    <s v="Yes"/>
    <s v="Yes"/>
    <s v="Yes"/>
    <s v="Yes"/>
    <s v="Yes"/>
    <s v="No"/>
    <s v="0"/>
    <d v="2021-07-23T00:00:00"/>
    <d v="1899-12-30T11:00:51"/>
  </r>
  <r>
    <n v="3608"/>
    <s v="210000086218"/>
    <n v="60000649"/>
    <s v="Manju Saluja"/>
    <x v="2"/>
    <s v="Gurgaon"/>
    <x v="2"/>
    <m/>
    <x v="2"/>
    <s v="Supervisors"/>
    <s v="S4"/>
    <s v="Yes"/>
    <s v="Yes"/>
    <s v="Yes"/>
    <s v="Yes"/>
    <s v="Yes"/>
    <s v="Yes"/>
    <s v="No"/>
    <s v="0"/>
    <d v="2021-07-23T00:00:00"/>
    <d v="1899-12-30T15:06:04"/>
  </r>
  <r>
    <n v="3613"/>
    <s v="210000086053"/>
    <n v="60000654"/>
    <s v="Prem Lata"/>
    <x v="2"/>
    <s v="Gurgaon"/>
    <x v="2"/>
    <m/>
    <x v="2"/>
    <s v="Supervisors"/>
    <s v="S4"/>
    <s v="Yes"/>
    <s v="Yes"/>
    <s v="Yes"/>
    <s v="Yes"/>
    <s v="Yes"/>
    <s v="Yes"/>
    <s v="No"/>
    <s v="0"/>
    <d v="2021-07-23T00:00:00"/>
    <d v="1899-12-30T12:01:20"/>
  </r>
  <r>
    <n v="4400"/>
    <s v="210000085999"/>
    <n v="60011425"/>
    <s v="Avaneesh Kumar"/>
    <x v="2"/>
    <s v="Gurgaon"/>
    <x v="2"/>
    <m/>
    <x v="2"/>
    <s v="Workmen"/>
    <s v="W1"/>
    <s v="Yes"/>
    <s v="Yes"/>
    <s v="Yes"/>
    <s v="Yes"/>
    <s v="Yes"/>
    <s v="Yes"/>
    <s v="No"/>
    <s v="0"/>
    <d v="2021-07-23T00:00:00"/>
    <d v="1899-12-30T11:18:59"/>
  </r>
  <r>
    <n v="4401"/>
    <s v="210000086286"/>
    <n v="60011428"/>
    <s v="Bhagawati Charan"/>
    <x v="2"/>
    <s v="Gurgaon"/>
    <x v="2"/>
    <m/>
    <x v="2"/>
    <s v="Workmen"/>
    <s v="W1"/>
    <s v="Yes"/>
    <s v="Yes"/>
    <s v="Yes"/>
    <s v="Yes"/>
    <s v="Yes"/>
    <s v="Yes"/>
    <s v="No"/>
    <s v="0"/>
    <d v="2021-07-23T00:00:00"/>
    <d v="1899-12-30T16:00:41"/>
  </r>
  <r>
    <n v="4402"/>
    <s v="210000086254"/>
    <n v="60011434"/>
    <s v="Jaldhar Barick"/>
    <x v="2"/>
    <s v="Gurgaon"/>
    <x v="2"/>
    <m/>
    <x v="2"/>
    <s v="Workmen"/>
    <s v="W1"/>
    <s v="Yes"/>
    <s v="Yes"/>
    <s v="Yes"/>
    <s v="Yes"/>
    <s v="Yes"/>
    <s v="Yes"/>
    <s v="No"/>
    <s v="0"/>
    <d v="2021-07-23T00:00:00"/>
    <d v="1899-12-30T15:36:31"/>
  </r>
  <r>
    <n v="4403"/>
    <s v="210000086229"/>
    <n v="60011444"/>
    <s v="Navin Kumar Singh"/>
    <x v="2"/>
    <s v="Gurgaon"/>
    <x v="2"/>
    <m/>
    <x v="2"/>
    <s v="Workmen"/>
    <s v="W1"/>
    <s v="Yes"/>
    <s v="Yes"/>
    <s v="Yes"/>
    <s v="Yes"/>
    <s v="Yes"/>
    <s v="Yes"/>
    <s v="No"/>
    <s v="0"/>
    <d v="2021-07-23T00:00:00"/>
    <d v="1899-12-30T15:00:27"/>
  </r>
  <r>
    <n v="4644"/>
    <s v="210000085917"/>
    <n v="60004034"/>
    <s v="SHADAB SARWAR"/>
    <x v="2"/>
    <s v="Gurgaon"/>
    <x v="2"/>
    <m/>
    <x v="2"/>
    <s v="Workmen"/>
    <s v="W4"/>
    <s v="Yes"/>
    <s v="Yes"/>
    <s v="Yes"/>
    <s v="Yes"/>
    <s v="Yes"/>
    <s v="Yes"/>
    <s v="No"/>
    <s v="0"/>
    <d v="2021-07-23T00:00:00"/>
    <d v="1899-12-30T10:21:16"/>
  </r>
  <r>
    <n v="4874"/>
    <s v="210000086335"/>
    <n v="60011401"/>
    <s v="Raj Nath Yadav"/>
    <x v="2"/>
    <s v="Gurgaon"/>
    <x v="2"/>
    <m/>
    <x v="2"/>
    <s v="Workmen"/>
    <s v="W5"/>
    <s v="Yes"/>
    <s v="Yes"/>
    <s v="Yes"/>
    <s v="Yes"/>
    <s v="Yes"/>
    <s v="Yes"/>
    <s v="No"/>
    <s v="0"/>
    <d v="2021-07-23T00:00:00"/>
    <d v="1899-12-30T16:16:57"/>
  </r>
  <r>
    <n v="64"/>
    <s v="210000086508"/>
    <n v="60011141"/>
    <s v="Amit Sharma"/>
    <x v="6"/>
    <s v="Patna"/>
    <x v="156"/>
    <m/>
    <x v="11"/>
    <s v="Executives"/>
    <s v="E2"/>
    <s v="Yes"/>
    <s v="Yes"/>
    <s v="Yes"/>
    <s v="Yes"/>
    <s v="Yes"/>
    <s v="Yes"/>
    <s v="No"/>
    <s v="0"/>
    <d v="2021-07-23T00:00:00"/>
    <d v="1899-12-30T19:56:38"/>
  </r>
  <r>
    <n v="65"/>
    <s v="210000085933"/>
    <n v="60041513"/>
    <s v="Sangram Keshari Bhoi"/>
    <x v="6"/>
    <s v="Patna"/>
    <x v="203"/>
    <m/>
    <x v="8"/>
    <s v="Executives"/>
    <s v="E2"/>
    <s v="Yes"/>
    <s v="Yes"/>
    <s v="Yes"/>
    <s v="Yes"/>
    <s v="Yes"/>
    <s v="Yes"/>
    <s v="No"/>
    <s v="0"/>
    <d v="2021-07-23T00:00:00"/>
    <d v="1899-12-30T10:29:09"/>
  </r>
  <r>
    <n v="505"/>
    <s v="210000086086"/>
    <n v="60041511"/>
    <s v="Rakesh Kumar Singh"/>
    <x v="6"/>
    <s v="Patna"/>
    <x v="20"/>
    <m/>
    <x v="11"/>
    <s v="Executives"/>
    <s v="E3"/>
    <s v="Yes"/>
    <s v="Yes"/>
    <s v="Yes"/>
    <s v="Yes"/>
    <s v="Yes"/>
    <s v="Yes"/>
    <s v="No"/>
    <s v="0"/>
    <d v="2021-07-23T00:00:00"/>
    <d v="1899-12-30T12:21:49"/>
  </r>
  <r>
    <n v="506"/>
    <s v="210000086102"/>
    <n v="60003768"/>
    <s v="Anand Kumar"/>
    <x v="6"/>
    <s v="Patna"/>
    <x v="204"/>
    <m/>
    <x v="11"/>
    <s v="Executives"/>
    <s v="E3"/>
    <s v="Yes"/>
    <s v="Yes"/>
    <s v="Yes"/>
    <s v="Yes"/>
    <s v="Yes"/>
    <s v="Yes"/>
    <s v="No"/>
    <s v="0"/>
    <d v="2021-07-23T00:00:00"/>
    <d v="1899-12-30T12:21:10"/>
  </r>
  <r>
    <n v="1495"/>
    <s v="210000086484"/>
    <n v="60002085"/>
    <s v="Simant Choudhary"/>
    <x v="6"/>
    <s v="Patna"/>
    <x v="80"/>
    <m/>
    <x v="11"/>
    <s v="Executives"/>
    <s v="E6"/>
    <s v="Yes"/>
    <s v="Yes"/>
    <s v="Yes"/>
    <s v="Yes"/>
    <s v="Yes"/>
    <s v="Yes"/>
    <s v="No"/>
    <s v="0"/>
    <d v="2021-07-23T00:00:00"/>
    <d v="1899-12-30T18:32:35"/>
  </r>
  <r>
    <n v="1502"/>
    <s v="210000086304"/>
    <n v="60002315"/>
    <s v="Amit Kumar Sinha"/>
    <x v="6"/>
    <s v="Patna"/>
    <x v="205"/>
    <m/>
    <x v="11"/>
    <s v="Executives"/>
    <s v="E6"/>
    <s v="Yes"/>
    <s v="Yes"/>
    <s v="Yes"/>
    <s v="Yes"/>
    <s v="Yes"/>
    <s v="Yes"/>
    <s v="No"/>
    <s v="0"/>
    <d v="2021-07-23T00:00:00"/>
    <d v="1899-12-30T16:06:17"/>
  </r>
  <r>
    <n v="1503"/>
    <s v="210000086362"/>
    <n v="60001854"/>
    <s v="Vikash Chandra"/>
    <x v="6"/>
    <s v="Patna"/>
    <x v="18"/>
    <m/>
    <x v="11"/>
    <s v="Executives"/>
    <s v="E6"/>
    <s v="Yes"/>
    <s v="Yes"/>
    <s v="Yes"/>
    <s v="Yes"/>
    <s v="Yes"/>
    <s v="Yes"/>
    <s v="No"/>
    <s v="0"/>
    <d v="2021-07-23T00:00:00"/>
    <d v="1899-12-30T16:52:26"/>
  </r>
  <r>
    <n v="1504"/>
    <s v="210000086377"/>
    <n v="60002323"/>
    <s v="Amit Ranjan"/>
    <x v="6"/>
    <s v="Patna"/>
    <x v="155"/>
    <m/>
    <x v="11"/>
    <s v="Executives"/>
    <s v="E6"/>
    <s v="Yes"/>
    <s v="Yes"/>
    <s v="Yes"/>
    <s v="Yes"/>
    <s v="Yes"/>
    <s v="Yes"/>
    <s v="No"/>
    <s v="0"/>
    <d v="2021-07-23T00:00:00"/>
    <d v="1899-12-30T17:00:31"/>
  </r>
  <r>
    <n v="1509"/>
    <s v="210000086137"/>
    <n v="60001992"/>
    <s v="Sekhar Kapoor Shashi"/>
    <x v="6"/>
    <s v="Patna"/>
    <x v="157"/>
    <m/>
    <x v="8"/>
    <s v="Executives"/>
    <s v="E6"/>
    <s v="Yes"/>
    <s v="Yes"/>
    <s v="Yes"/>
    <s v="Yes"/>
    <s v="Yes"/>
    <s v="Yes"/>
    <s v="No"/>
    <s v="0"/>
    <d v="2021-07-23T00:00:00"/>
    <d v="1899-12-30T12:50:26"/>
  </r>
  <r>
    <n v="1514"/>
    <s v="210000086461"/>
    <n v="60002159"/>
    <s v="Saket Saurav"/>
    <x v="6"/>
    <s v="Patna"/>
    <x v="20"/>
    <m/>
    <x v="11"/>
    <s v="Executives"/>
    <s v="E6"/>
    <s v="Yes"/>
    <s v="Yes"/>
    <s v="Yes"/>
    <s v="Yes"/>
    <s v="Yes"/>
    <s v="Yes"/>
    <s v="No"/>
    <s v="0"/>
    <d v="2021-07-23T00:00:00"/>
    <d v="1899-12-30T17:52:29"/>
  </r>
  <r>
    <n v="1519"/>
    <s v="210000086309"/>
    <n v="60002237"/>
    <s v="Bipul Kumar"/>
    <x v="6"/>
    <s v="Patna"/>
    <x v="20"/>
    <m/>
    <x v="11"/>
    <s v="Executives"/>
    <s v="E6"/>
    <s v="Yes"/>
    <s v="Yes"/>
    <s v="Yes"/>
    <s v="Yes"/>
    <s v="Yes"/>
    <s v="Yes"/>
    <s v="No"/>
    <s v="0"/>
    <d v="2021-07-23T00:00:00"/>
    <d v="1899-12-30T16:33:47"/>
  </r>
  <r>
    <n v="1999"/>
    <s v="210000086357"/>
    <n v="60040118"/>
    <s v="Salil Kant Verma"/>
    <x v="6"/>
    <s v="Patna"/>
    <x v="20"/>
    <m/>
    <x v="11"/>
    <s v="Executives"/>
    <s v="E7"/>
    <s v="Yes"/>
    <s v="Yes"/>
    <s v="Yes"/>
    <s v="Yes"/>
    <s v="Yes"/>
    <s v="Yes"/>
    <s v="No"/>
    <s v="0"/>
    <d v="2021-07-23T00:00:00"/>
    <d v="1899-12-30T16:43:11"/>
  </r>
  <r>
    <n v="2002"/>
    <s v="210000086003"/>
    <n v="60001106"/>
    <s v="Rajat Prasad"/>
    <x v="6"/>
    <s v="Patna"/>
    <x v="20"/>
    <m/>
    <x v="11"/>
    <s v="Executives"/>
    <s v="E7"/>
    <s v="Yes"/>
    <s v="Yes"/>
    <s v="Yes"/>
    <s v="Yes"/>
    <s v="Yes"/>
    <s v="Yes"/>
    <s v="No"/>
    <s v="0"/>
    <d v="2021-07-23T00:00:00"/>
    <d v="1899-12-30T11:03:21"/>
  </r>
  <r>
    <n v="2009"/>
    <s v="210000086328"/>
    <n v="60001368"/>
    <s v="Pranay Kumar"/>
    <x v="6"/>
    <s v="Patna"/>
    <x v="206"/>
    <m/>
    <x v="11"/>
    <s v="Executives"/>
    <s v="E7"/>
    <s v="Yes"/>
    <s v="Yes"/>
    <s v="Yes"/>
    <s v="Yes"/>
    <s v="Yes"/>
    <s v="Yes"/>
    <s v="No"/>
    <s v="0"/>
    <d v="2021-07-23T00:00:00"/>
    <d v="1899-12-30T16:42:01"/>
  </r>
  <r>
    <n v="2388"/>
    <s v="210000086539"/>
    <n v="60041452"/>
    <s v="Ajit Kumar"/>
    <x v="6"/>
    <s v="Patna"/>
    <x v="20"/>
    <m/>
    <x v="11"/>
    <s v="Executives"/>
    <s v="E8"/>
    <s v="Yes"/>
    <s v="Yes"/>
    <s v="Yes"/>
    <s v="Yes"/>
    <s v="Yes"/>
    <s v="Yes"/>
    <s v="No"/>
    <s v="0"/>
    <d v="2021-07-23T00:00:00"/>
    <d v="1899-12-30T23:19:07"/>
  </r>
  <r>
    <n v="3065"/>
    <s v="210000086450"/>
    <n v="60041792"/>
    <s v="PANKAJ Kumar"/>
    <x v="6"/>
    <s v="Patna"/>
    <x v="156"/>
    <m/>
    <x v="11"/>
    <s v="Supervisors"/>
    <s v="S2"/>
    <s v="Yes"/>
    <s v="Yes"/>
    <s v="Yes"/>
    <s v="Yes"/>
    <s v="Yes"/>
    <s v="Yes"/>
    <s v="No"/>
    <s v="0"/>
    <d v="2021-07-23T00:00:00"/>
    <d v="1899-12-30T18:13:55"/>
  </r>
  <r>
    <n v="3066"/>
    <s v="210000086066"/>
    <n v="60041805"/>
    <s v="AMIT KUMAR ROY"/>
    <x v="6"/>
    <s v="Patna"/>
    <x v="131"/>
    <m/>
    <x v="8"/>
    <s v="Supervisors"/>
    <s v="S2"/>
    <s v="Yes"/>
    <s v="Yes"/>
    <s v="Yes"/>
    <s v="Yes"/>
    <s v="Yes"/>
    <s v="Yes"/>
    <s v="No"/>
    <s v="0"/>
    <d v="2021-07-23T00:00:00"/>
    <d v="1899-12-30T12:16:40"/>
  </r>
  <r>
    <n v="3441"/>
    <s v="210000086348"/>
    <n v="60041479"/>
    <s v="Digvijay Kumar Singh"/>
    <x v="6"/>
    <s v="Patna"/>
    <x v="20"/>
    <m/>
    <x v="11"/>
    <s v="Supervisors"/>
    <s v="S3"/>
    <s v="Yes"/>
    <s v="Yes"/>
    <s v="Yes"/>
    <s v="Yes"/>
    <s v="Yes"/>
    <s v="Yes"/>
    <s v="No"/>
    <s v="0"/>
    <d v="2021-07-23T00:00:00"/>
    <d v="1899-12-30T16:49:08"/>
  </r>
  <r>
    <n v="3602"/>
    <s v="210000086031"/>
    <n v="60041660"/>
    <s v="Mithilesh Kumar"/>
    <x v="6"/>
    <s v="Patna"/>
    <x v="80"/>
    <m/>
    <x v="11"/>
    <s v="Supervisors"/>
    <s v="S4"/>
    <s v="Yes"/>
    <s v="Yes"/>
    <s v="Yes"/>
    <s v="Yes"/>
    <s v="Yes"/>
    <s v="Yes"/>
    <s v="No"/>
    <s v="0"/>
    <d v="2021-07-23T00:00:00"/>
    <d v="1899-12-30T11:28:19"/>
  </r>
  <r>
    <n v="3604"/>
    <s v="210000086268"/>
    <n v="60010612"/>
    <s v="Basudeo Singh"/>
    <x v="6"/>
    <s v="Patna"/>
    <x v="157"/>
    <m/>
    <x v="8"/>
    <s v="Supervisors"/>
    <s v="S4"/>
    <s v="Yes"/>
    <s v="Yes"/>
    <s v="Yes"/>
    <s v="Yes"/>
    <s v="Yes"/>
    <s v="Yes"/>
    <s v="No"/>
    <s v="0"/>
    <d v="2021-07-23T00:00:00"/>
    <d v="1899-12-30T15:41:16"/>
  </r>
  <r>
    <n v="3605"/>
    <s v="210000086359"/>
    <n v="60041661"/>
    <s v="Parmod Kumar"/>
    <x v="6"/>
    <s v="Patna"/>
    <x v="155"/>
    <m/>
    <x v="11"/>
    <s v="Supervisors"/>
    <s v="S4"/>
    <s v="Yes"/>
    <s v="Yes"/>
    <s v="Yes"/>
    <s v="Yes"/>
    <s v="Yes"/>
    <s v="Yes"/>
    <s v="No"/>
    <s v="0"/>
    <d v="2021-07-23T00:00:00"/>
    <d v="1899-12-30T16:47:27"/>
  </r>
  <r>
    <n v="4126"/>
    <s v="210000086353"/>
    <n v="60040847"/>
    <s v="Ashok Kumar Bhagat"/>
    <x v="6"/>
    <s v="Patna"/>
    <x v="20"/>
    <m/>
    <x v="11"/>
    <s v="Supervisors"/>
    <s v="SSG"/>
    <s v="Yes"/>
    <s v="Yes"/>
    <s v="Yes"/>
    <s v="Yes"/>
    <s v="Yes"/>
    <s v="Yes"/>
    <s v="No"/>
    <s v="0"/>
    <d v="2021-07-23T00:00:00"/>
    <d v="1899-12-30T16:33:32"/>
  </r>
  <r>
    <n v="4128"/>
    <s v="210000086355"/>
    <n v="60040213"/>
    <s v="Vinita Mondal"/>
    <x v="6"/>
    <s v="Patna"/>
    <x v="131"/>
    <m/>
    <x v="8"/>
    <s v="Supervisors"/>
    <s v="SSG"/>
    <s v="Yes"/>
    <s v="Yes"/>
    <s v="Yes"/>
    <s v="Yes"/>
    <s v="Yes"/>
    <s v="Yes"/>
    <s v="No"/>
    <s v="0"/>
    <d v="2021-07-23T00:00:00"/>
    <d v="1899-12-30T16:42:08"/>
  </r>
  <r>
    <n v="4404"/>
    <s v="210000086310"/>
    <n v="60011426"/>
    <s v="Baleshwar Pandit"/>
    <x v="6"/>
    <s v="Patna"/>
    <x v="20"/>
    <m/>
    <x v="11"/>
    <s v="Workmen"/>
    <s v="W1"/>
    <s v="Yes"/>
    <s v="Yes"/>
    <s v="Yes"/>
    <s v="Yes"/>
    <s v="Yes"/>
    <s v="Yes"/>
    <s v="No"/>
    <s v="0"/>
    <d v="2021-07-23T00:00:00"/>
    <d v="1899-12-30T16:45:33"/>
  </r>
  <r>
    <n v="4867"/>
    <s v="210000085856"/>
    <n v="60041800"/>
    <s v="DAYANSHU SHEKHAR MISHRA"/>
    <x v="6"/>
    <s v="Patna"/>
    <x v="20"/>
    <m/>
    <x v="11"/>
    <s v="Workmen"/>
    <s v="W5"/>
    <s v="Yes"/>
    <s v="Yes"/>
    <s v="Yes"/>
    <s v="Yes"/>
    <s v="Yes"/>
    <s v="Yes"/>
    <s v="No"/>
    <s v="0"/>
    <d v="2021-07-23T00:00:00"/>
    <d v="1899-12-30T09:45:44"/>
  </r>
  <r>
    <n v="4873"/>
    <s v="210000085968"/>
    <n v="60041688"/>
    <s v="Rambabu Kumar"/>
    <x v="6"/>
    <s v="Patna"/>
    <x v="18"/>
    <m/>
    <x v="11"/>
    <s v="Workmen"/>
    <s v="W5"/>
    <s v="Yes"/>
    <s v="Yes"/>
    <s v="Yes"/>
    <s v="Yes"/>
    <s v="Yes"/>
    <s v="Yes"/>
    <s v="No"/>
    <s v="0"/>
    <d v="2021-07-23T00:00:00"/>
    <d v="1899-12-30T10:41:35"/>
  </r>
  <r>
    <n v="5548"/>
    <s v="210000086341"/>
    <n v="60040295"/>
    <s v="Hare Ram Kapar"/>
    <x v="6"/>
    <s v="Patna"/>
    <x v="20"/>
    <m/>
    <x v="11"/>
    <s v="Workmen"/>
    <s v="W6"/>
    <s v="Yes"/>
    <s v="Yes"/>
    <s v="Yes"/>
    <s v="Yes"/>
    <s v="Yes"/>
    <s v="Yes"/>
    <s v="No"/>
    <s v="0"/>
    <d v="2021-07-23T00:00:00"/>
    <d v="1899-12-30T16:23:36"/>
  </r>
  <r>
    <n v="499"/>
    <s v="210000086467"/>
    <n v="60031145"/>
    <s v="Varaha Eswara Chinna Rao Kondala"/>
    <x v="8"/>
    <s v="Kolkata"/>
    <x v="57"/>
    <m/>
    <x v="12"/>
    <s v="Executives"/>
    <s v="E3"/>
    <s v="Yes"/>
    <s v="Yes"/>
    <s v="Yes"/>
    <s v="Yes"/>
    <s v="Yes"/>
    <s v="Yes"/>
    <s v="No"/>
    <s v="0"/>
    <d v="2021-07-23T00:00:00"/>
    <d v="1899-12-30T18:40:27"/>
  </r>
  <r>
    <n v="1135"/>
    <s v="210000086099"/>
    <n v="60002534"/>
    <s v="Jashbant Kumar Singh"/>
    <x v="8"/>
    <s v="Kolkata"/>
    <x v="155"/>
    <m/>
    <x v="11"/>
    <s v="Executives"/>
    <s v="E5"/>
    <s v="Yes"/>
    <s v="Yes"/>
    <s v="Yes"/>
    <s v="Yes"/>
    <s v="Yes"/>
    <s v="Yes"/>
    <s v="No"/>
    <s v="0"/>
    <d v="2021-07-23T00:00:00"/>
    <d v="1899-12-30T12:23:28"/>
  </r>
  <r>
    <n v="1496"/>
    <s v="210000086509"/>
    <n v="60002414"/>
    <s v="Manoj Kumar"/>
    <x v="8"/>
    <s v="Kolkata"/>
    <x v="158"/>
    <m/>
    <x v="12"/>
    <s v="Executives"/>
    <s v="E6"/>
    <s v="Yes"/>
    <s v="Yes"/>
    <s v="Yes"/>
    <s v="Yes"/>
    <s v="Yes"/>
    <s v="Yes"/>
    <s v="No"/>
    <s v="0"/>
    <d v="2021-07-23T00:00:00"/>
    <d v="1899-12-30T20:00:22"/>
  </r>
  <r>
    <n v="1505"/>
    <s v="210000086482"/>
    <n v="60002349"/>
    <s v="Arjun Kumar Gupta"/>
    <x v="8"/>
    <s v="Kolkata"/>
    <x v="57"/>
    <m/>
    <x v="12"/>
    <s v="Executives"/>
    <s v="E6"/>
    <s v="Yes"/>
    <s v="Yes"/>
    <s v="Yes"/>
    <s v="Yes"/>
    <s v="Yes"/>
    <s v="Yes"/>
    <s v="No"/>
    <s v="0"/>
    <d v="2021-07-23T00:00:00"/>
    <d v="1899-12-30T18:25:33"/>
  </r>
  <r>
    <n v="1507"/>
    <s v="210000085898"/>
    <n v="60001796"/>
    <s v="Aman Kumar Singh"/>
    <x v="8"/>
    <s v="Kolkata"/>
    <x v="112"/>
    <m/>
    <x v="12"/>
    <s v="Executives"/>
    <s v="E6"/>
    <s v="Yes"/>
    <s v="Yes"/>
    <s v="Yes"/>
    <s v="Yes"/>
    <s v="Yes"/>
    <s v="Yes"/>
    <s v="No"/>
    <s v="0"/>
    <d v="2021-07-23T00:00:00"/>
    <d v="1899-12-30T10:26:19"/>
  </r>
  <r>
    <n v="2000"/>
    <s v="210000086150"/>
    <n v="60001442"/>
    <s v="Indrani Kakati"/>
    <x v="8"/>
    <s v="Kolkata"/>
    <x v="22"/>
    <m/>
    <x v="12"/>
    <s v="Executives"/>
    <s v="E7"/>
    <s v="Yes"/>
    <s v="Yes"/>
    <s v="Yes"/>
    <s v="Yes"/>
    <s v="Yes"/>
    <s v="Yes"/>
    <s v="No"/>
    <s v="0"/>
    <d v="2021-07-23T00:00:00"/>
    <d v="1899-12-30T14:57:48"/>
  </r>
  <r>
    <n v="2003"/>
    <s v="210000086163"/>
    <n v="60020523"/>
    <s v="P K Mishra"/>
    <x v="8"/>
    <s v="Kolkata"/>
    <x v="22"/>
    <m/>
    <x v="12"/>
    <s v="Executives"/>
    <s v="E7"/>
    <s v="Yes"/>
    <s v="Yes"/>
    <s v="Yes"/>
    <s v="Yes"/>
    <s v="Yes"/>
    <s v="Yes"/>
    <s v="No"/>
    <s v="0"/>
    <d v="2021-07-23T00:00:00"/>
    <d v="1899-12-30T13:06:55"/>
  </r>
  <r>
    <n v="2622"/>
    <s v="210000086345"/>
    <n v="60065337"/>
    <s v="Rajesh Parikshya"/>
    <x v="8"/>
    <s v="Kolkata"/>
    <x v="145"/>
    <m/>
    <x v="12"/>
    <s v="Supervisors"/>
    <s v="S1"/>
    <s v="Yes"/>
    <s v="Yes"/>
    <s v="Yes"/>
    <s v="Yes"/>
    <s v="Yes"/>
    <s v="Yes"/>
    <s v="No"/>
    <s v="0"/>
    <d v="2021-07-23T00:00:00"/>
    <d v="1899-12-30T16:44:44"/>
  </r>
  <r>
    <n v="2625"/>
    <s v="210000086070"/>
    <n v="60065384"/>
    <s v="Dhananjay Kumar Rajak"/>
    <x v="8"/>
    <s v="Kolkata"/>
    <x v="131"/>
    <m/>
    <x v="8"/>
    <s v="Supervisors"/>
    <s v="S1"/>
    <s v="Yes"/>
    <s v="Yes"/>
    <s v="Yes"/>
    <s v="Yes"/>
    <s v="Yes"/>
    <s v="Yes"/>
    <s v="No"/>
    <s v="0"/>
    <d v="2021-07-23T00:00:00"/>
    <d v="1899-12-30T12:17:35"/>
  </r>
  <r>
    <n v="4522"/>
    <s v="210000085914"/>
    <n v="60065432"/>
    <s v="Bubun Kishor Panigrahi"/>
    <x v="8"/>
    <s v="Kolkata"/>
    <x v="32"/>
    <m/>
    <x v="12"/>
    <s v="Workmen"/>
    <s v="W3"/>
    <s v="Yes"/>
    <s v="Yes"/>
    <s v="Yes"/>
    <s v="Yes"/>
    <s v="Yes"/>
    <s v="Yes"/>
    <s v="No"/>
    <s v="0"/>
    <d v="2021-07-23T00:00:00"/>
    <d v="1899-12-30T10:07:12"/>
  </r>
  <r>
    <n v="4523"/>
    <s v="210000086036"/>
    <n v="60065471"/>
    <s v="Debashish Dishree"/>
    <x v="8"/>
    <s v="Kolkata"/>
    <x v="32"/>
    <m/>
    <x v="12"/>
    <s v="Workmen"/>
    <s v="W3"/>
    <s v="Yes"/>
    <s v="Yes"/>
    <s v="Yes"/>
    <s v="Yes"/>
    <s v="Yes"/>
    <s v="Yes"/>
    <s v="No"/>
    <s v="0"/>
    <d v="2021-07-23T00:00:00"/>
    <d v="1899-12-30T11:46:21"/>
  </r>
  <r>
    <n v="4524"/>
    <s v="210000086384"/>
    <n v="60065445"/>
    <s v="Prasar Sarkar"/>
    <x v="8"/>
    <s v="Kolkata"/>
    <x v="145"/>
    <m/>
    <x v="12"/>
    <s v="Workmen"/>
    <s v="W3"/>
    <s v="Yes"/>
    <s v="Yes"/>
    <s v="Yes"/>
    <s v="Yes"/>
    <s v="Yes"/>
    <s v="Yes"/>
    <s v="No"/>
    <s v="0"/>
    <d v="2021-07-23T00:00:00"/>
    <d v="1899-12-30T16:57:09"/>
  </r>
  <r>
    <n v="70"/>
    <s v="210000086346"/>
    <n v="60051482"/>
    <s v="Nabanita Das"/>
    <x v="9"/>
    <s v="Shillong"/>
    <x v="82"/>
    <m/>
    <x v="23"/>
    <s v="Executives"/>
    <s v="E2"/>
    <s v="Yes"/>
    <s v="Yes"/>
    <s v="Yes"/>
    <s v="Yes"/>
    <s v="Yes"/>
    <s v="Yes"/>
    <s v="No"/>
    <s v="0"/>
    <d v="2021-07-23T00:00:00"/>
    <d v="1899-12-30T16:44:47"/>
  </r>
  <r>
    <n v="750"/>
    <s v="210000086026"/>
    <n v="60051080"/>
    <s v="Momish Barman"/>
    <x v="9"/>
    <s v="Shillong"/>
    <x v="161"/>
    <m/>
    <x v="18"/>
    <s v="Executives"/>
    <s v="E4"/>
    <s v="Yes"/>
    <s v="Yes"/>
    <s v="Yes"/>
    <s v="Yes"/>
    <s v="Yes"/>
    <s v="Yes"/>
    <s v="No"/>
    <s v="0"/>
    <d v="2021-07-23T00:00:00"/>
    <d v="1899-12-30T11:45:37"/>
  </r>
  <r>
    <n v="1138"/>
    <s v="210000086039"/>
    <n v="60030437"/>
    <s v="Venkata Seshagiri Rao Anumalasetty"/>
    <x v="9"/>
    <s v="Shillong"/>
    <x v="24"/>
    <m/>
    <x v="14"/>
    <s v="Executives"/>
    <s v="E5"/>
    <s v="Yes"/>
    <s v="Yes"/>
    <s v="Yes"/>
    <s v="Yes"/>
    <s v="Yes"/>
    <s v="Yes"/>
    <s v="No"/>
    <s v="0"/>
    <d v="2021-07-23T00:00:00"/>
    <d v="1899-12-30T12:02:44"/>
  </r>
  <r>
    <n v="1508"/>
    <s v="210000085972"/>
    <n v="60050253"/>
    <s v="Siddhartha Biswas"/>
    <x v="9"/>
    <s v="Shillong"/>
    <x v="189"/>
    <m/>
    <x v="27"/>
    <s v="Executives"/>
    <s v="E6"/>
    <s v="Yes"/>
    <s v="Yes"/>
    <s v="Yes"/>
    <s v="Yes"/>
    <s v="Yes"/>
    <s v="Yes"/>
    <s v="No"/>
    <s v="0"/>
    <d v="2021-07-23T00:00:00"/>
    <d v="1899-12-30T10:44:04"/>
  </r>
  <r>
    <n v="1512"/>
    <s v="210000085981"/>
    <n v="60051280"/>
    <s v="Uttam Debnath"/>
    <x v="9"/>
    <s v="Shillong"/>
    <x v="189"/>
    <m/>
    <x v="27"/>
    <s v="Executives"/>
    <s v="E6"/>
    <s v="Yes"/>
    <s v="Yes"/>
    <s v="Yes"/>
    <s v="Yes"/>
    <s v="Yes"/>
    <s v="Yes"/>
    <s v="No"/>
    <s v="0"/>
    <d v="2021-07-23T00:00:00"/>
    <d v="1899-12-30T10:45:36"/>
  </r>
  <r>
    <n v="1997"/>
    <s v="210000086491"/>
    <n v="60050900"/>
    <s v="Sushil Kakati"/>
    <x v="9"/>
    <s v="Shillong"/>
    <x v="207"/>
    <m/>
    <x v="14"/>
    <s v="Executives"/>
    <s v="E7"/>
    <s v="Yes"/>
    <s v="Yes"/>
    <s v="Yes"/>
    <s v="Yes"/>
    <s v="Yes"/>
    <s v="Yes"/>
    <s v="No"/>
    <s v="0"/>
    <d v="2021-07-23T00:00:00"/>
    <d v="1899-12-30T18:33:14"/>
  </r>
  <r>
    <n v="1998"/>
    <s v="210000086160"/>
    <n v="60031071"/>
    <s v="John George"/>
    <x v="9"/>
    <s v="Shillong"/>
    <x v="43"/>
    <m/>
    <x v="20"/>
    <s v="Executives"/>
    <s v="E7"/>
    <s v="Yes"/>
    <s v="Yes"/>
    <s v="Yes"/>
    <s v="Yes"/>
    <s v="Yes"/>
    <s v="Yes"/>
    <s v="No"/>
    <s v="0"/>
    <d v="2021-07-23T00:00:00"/>
    <d v="1899-12-30T13:06:18"/>
  </r>
  <r>
    <n v="2004"/>
    <s v="210000086292"/>
    <n v="60050177"/>
    <s v="Abhijit Ch Guha"/>
    <x v="9"/>
    <s v="Shillong"/>
    <x v="208"/>
    <m/>
    <x v="14"/>
    <s v="Executives"/>
    <s v="E7"/>
    <s v="Yes"/>
    <s v="Yes"/>
    <s v="Yes"/>
    <s v="Yes"/>
    <s v="Yes"/>
    <s v="Yes"/>
    <s v="No"/>
    <s v="0"/>
    <d v="2021-07-23T00:00:00"/>
    <d v="1899-12-30T15:49:32"/>
  </r>
  <r>
    <n v="2007"/>
    <s v="210000086244"/>
    <n v="60040188"/>
    <s v="S R Mohanacharya"/>
    <x v="9"/>
    <s v="Shillong"/>
    <x v="209"/>
    <m/>
    <x v="14"/>
    <s v="Executives"/>
    <s v="E7"/>
    <s v="Yes"/>
    <s v="Yes"/>
    <s v="Yes"/>
    <s v="Yes"/>
    <s v="Yes"/>
    <s v="Yes"/>
    <s v="No"/>
    <s v="0"/>
    <d v="2021-07-23T00:00:00"/>
    <d v="1899-12-30T15:06:26"/>
  </r>
  <r>
    <n v="2381"/>
    <s v="210000085890"/>
    <n v="60050835"/>
    <s v="Gautam Pegu"/>
    <x v="9"/>
    <s v="Shillong"/>
    <x v="24"/>
    <m/>
    <x v="14"/>
    <s v="Executives"/>
    <s v="E8"/>
    <s v="Yes"/>
    <s v="Yes"/>
    <s v="Yes"/>
    <s v="Yes"/>
    <s v="Yes"/>
    <s v="Yes"/>
    <s v="No"/>
    <s v="0"/>
    <d v="2021-07-23T00:00:00"/>
    <d v="1899-12-30T09:57:33"/>
  </r>
  <r>
    <n v="2569"/>
    <s v="210000085923"/>
    <n v="60040316"/>
    <s v="Bimlendu Shekhar Jha"/>
    <x v="9"/>
    <s v="Shillong"/>
    <x v="92"/>
    <m/>
    <x v="23"/>
    <s v="Executives"/>
    <s v="E9"/>
    <s v="Yes"/>
    <s v="Yes"/>
    <s v="Yes"/>
    <s v="Yes"/>
    <s v="Yes"/>
    <s v="Yes"/>
    <s v="No"/>
    <s v="0"/>
    <d v="2021-07-23T00:00:00"/>
    <d v="1899-12-30T10:02:53"/>
  </r>
  <r>
    <n v="3057"/>
    <s v="210000086230"/>
    <n v="60051369"/>
    <s v="Narang Tayo"/>
    <x v="9"/>
    <s v="Shillong"/>
    <x v="210"/>
    <m/>
    <x v="23"/>
    <s v="Supervisors"/>
    <s v="S2"/>
    <s v="Yes"/>
    <s v="Yes"/>
    <s v="Yes"/>
    <s v="Yes"/>
    <s v="Yes"/>
    <s v="Yes"/>
    <s v="No"/>
    <s v="0"/>
    <d v="2021-07-23T00:00:00"/>
    <d v="1899-12-30T15:00:40"/>
  </r>
  <r>
    <n v="3058"/>
    <s v="210000086492"/>
    <n v="60051385"/>
    <s v="Y Rony Singh"/>
    <x v="9"/>
    <s v="Shillong"/>
    <x v="92"/>
    <m/>
    <x v="23"/>
    <s v="Supervisors"/>
    <s v="S2"/>
    <s v="Yes"/>
    <s v="Yes"/>
    <s v="Yes"/>
    <s v="Yes"/>
    <s v="Yes"/>
    <s v="Yes"/>
    <s v="No"/>
    <s v="0"/>
    <d v="2021-07-23T00:00:00"/>
    <d v="1899-12-30T18:44:52"/>
  </r>
  <r>
    <n v="3063"/>
    <s v="210000085995"/>
    <n v="60051392"/>
    <s v="Igo Kamduk"/>
    <x v="9"/>
    <s v="Shillong"/>
    <x v="92"/>
    <m/>
    <x v="23"/>
    <s v="Supervisors"/>
    <s v="S2"/>
    <s v="Yes"/>
    <s v="Yes"/>
    <s v="Yes"/>
    <s v="Yes"/>
    <s v="Yes"/>
    <s v="Yes"/>
    <s v="No"/>
    <s v="0"/>
    <d v="2021-07-23T00:00:00"/>
    <d v="1899-12-30T11:15:58"/>
  </r>
  <r>
    <n v="3440"/>
    <s v="210000085876"/>
    <n v="60051120"/>
    <s v="Dhrubajyoti Boro"/>
    <x v="9"/>
    <s v="Shillong"/>
    <x v="161"/>
    <m/>
    <x v="18"/>
    <s v="Supervisors"/>
    <s v="S3"/>
    <s v="Yes"/>
    <s v="Yes"/>
    <s v="Yes"/>
    <s v="Yes"/>
    <s v="Yes"/>
    <s v="Yes"/>
    <s v="No"/>
    <s v="0"/>
    <d v="2021-07-23T00:00:00"/>
    <d v="1899-12-30T09:41:10"/>
  </r>
  <r>
    <n v="3603"/>
    <s v="210000086121"/>
    <n v="60051209"/>
    <s v="Naveen Kumar"/>
    <x v="9"/>
    <s v="Shillong"/>
    <x v="82"/>
    <m/>
    <x v="23"/>
    <s v="Supervisors"/>
    <s v="S4"/>
    <s v="Yes"/>
    <s v="Yes"/>
    <s v="Yes"/>
    <s v="Yes"/>
    <s v="Yes"/>
    <s v="Yes"/>
    <s v="No"/>
    <s v="0"/>
    <d v="2021-07-23T00:00:00"/>
    <d v="1899-12-30T12:39:34"/>
  </r>
  <r>
    <n v="3607"/>
    <s v="210000086543"/>
    <n v="60051199"/>
    <s v="Kunal Kanti Haldar"/>
    <x v="9"/>
    <s v="Shillong"/>
    <x v="207"/>
    <m/>
    <x v="14"/>
    <s v="Supervisors"/>
    <s v="S4"/>
    <s v="Yes"/>
    <s v="Yes"/>
    <s v="Yes"/>
    <s v="Yes"/>
    <s v="Yes"/>
    <s v="Yes"/>
    <s v="No"/>
    <s v="0"/>
    <d v="2021-07-23T00:00:00"/>
    <d v="1899-12-30T23:18:31"/>
  </r>
  <r>
    <n v="3611"/>
    <s v="210000086501"/>
    <n v="60051266"/>
    <s v="Mrinal Sharma"/>
    <x v="9"/>
    <s v="Shillong"/>
    <x v="207"/>
    <m/>
    <x v="14"/>
    <s v="Supervisors"/>
    <s v="S4"/>
    <s v="Yes"/>
    <s v="Yes"/>
    <s v="Yes"/>
    <s v="Yes"/>
    <s v="Yes"/>
    <s v="Yes"/>
    <s v="No"/>
    <s v="0"/>
    <d v="2021-07-23T00:00:00"/>
    <d v="1899-12-30T18:41:38"/>
  </r>
  <r>
    <n v="3615"/>
    <s v="210000086544"/>
    <n v="60051219"/>
    <s v="Prasenjit Routh"/>
    <x v="9"/>
    <s v="Shillong"/>
    <x v="207"/>
    <m/>
    <x v="14"/>
    <s v="Supervisors"/>
    <s v="S4"/>
    <s v="Yes"/>
    <s v="Yes"/>
    <s v="Yes"/>
    <s v="Yes"/>
    <s v="Yes"/>
    <s v="Yes"/>
    <s v="No"/>
    <s v="0"/>
    <d v="2021-07-23T00:00:00"/>
    <d v="1899-12-30T23:48:43"/>
  </r>
  <r>
    <n v="3618"/>
    <s v="210000085878"/>
    <n v="60050505"/>
    <s v="S Goswami"/>
    <x v="9"/>
    <s v="Shillong"/>
    <x v="161"/>
    <m/>
    <x v="18"/>
    <s v="Supervisors"/>
    <s v="S4"/>
    <s v="Yes"/>
    <s v="Yes"/>
    <s v="Yes"/>
    <s v="Yes"/>
    <s v="Yes"/>
    <s v="Yes"/>
    <s v="No"/>
    <s v="0"/>
    <d v="2021-07-23T00:00:00"/>
    <d v="1899-12-30T09:41:56"/>
  </r>
  <r>
    <n v="4869"/>
    <s v="210000086537"/>
    <n v="60051288"/>
    <s v="Sanjib Kumar Mohanty"/>
    <x v="9"/>
    <s v="Shillong"/>
    <x v="211"/>
    <m/>
    <x v="14"/>
    <s v="Workmen"/>
    <s v="W5"/>
    <s v="Yes"/>
    <s v="Yes"/>
    <s v="Yes"/>
    <s v="Yes"/>
    <s v="Yes"/>
    <s v="Yes"/>
    <s v="No"/>
    <s v="0"/>
    <d v="2021-07-23T00:00:00"/>
    <d v="1899-12-30T22:49:04"/>
  </r>
  <r>
    <n v="4872"/>
    <s v="210000086155"/>
    <n v="60051066"/>
    <s v="Kwanasong Diamary"/>
    <x v="9"/>
    <s v="Shillong"/>
    <x v="161"/>
    <m/>
    <x v="18"/>
    <s v="Workmen"/>
    <s v="W5"/>
    <s v="Yes"/>
    <s v="Yes"/>
    <s v="Yes"/>
    <s v="Yes"/>
    <s v="Yes"/>
    <s v="Yes"/>
    <s v="No"/>
    <s v="0"/>
    <d v="2021-07-23T00:00:00"/>
    <d v="1899-12-30T13:04:57"/>
  </r>
  <r>
    <n v="4877"/>
    <s v="210000086141"/>
    <n v="60051250"/>
    <s v="Pramod Thousen"/>
    <x v="9"/>
    <s v="Shillong"/>
    <x v="161"/>
    <m/>
    <x v="18"/>
    <s v="Workmen"/>
    <s v="W5"/>
    <s v="Yes"/>
    <s v="Yes"/>
    <s v="Yes"/>
    <s v="Yes"/>
    <s v="Yes"/>
    <s v="Yes"/>
    <s v="No"/>
    <s v="0"/>
    <d v="2021-07-23T00:00:00"/>
    <d v="1899-12-30T12:54:40"/>
  </r>
  <r>
    <n v="61"/>
    <s v="210000085854"/>
    <n v="60016676"/>
    <s v="Shyam Lal"/>
    <x v="3"/>
    <s v="Faridabad"/>
    <x v="4"/>
    <m/>
    <x v="4"/>
    <s v="Executives"/>
    <s v="E2"/>
    <s v="Yes"/>
    <s v="Yes"/>
    <s v="Yes"/>
    <s v="Yes"/>
    <s v="Yes"/>
    <s v="Yes"/>
    <s v="No"/>
    <s v="0"/>
    <d v="2021-07-23T00:00:00"/>
    <d v="1899-12-30T09:25:29"/>
  </r>
  <r>
    <n v="72"/>
    <s v="210000086527"/>
    <n v="60011112"/>
    <s v="Giri Raj Singh"/>
    <x v="3"/>
    <s v="Faridabad"/>
    <x v="212"/>
    <m/>
    <x v="15"/>
    <s v="Executives"/>
    <s v="E2"/>
    <s v="Yes"/>
    <s v="Yes"/>
    <s v="Yes"/>
    <s v="Yes"/>
    <s v="Yes"/>
    <s v="Yes"/>
    <s v="No"/>
    <s v="0"/>
    <d v="2021-07-23T00:00:00"/>
    <d v="1899-12-30T23:24:51"/>
  </r>
  <r>
    <n v="500"/>
    <s v="210000085896"/>
    <n v="60003842"/>
    <s v="Deepak Kumar"/>
    <x v="3"/>
    <s v="Faridabad"/>
    <x v="213"/>
    <m/>
    <x v="15"/>
    <s v="Executives"/>
    <s v="E3"/>
    <s v="Yes"/>
    <s v="Yes"/>
    <s v="Yes"/>
    <s v="Yes"/>
    <s v="Yes"/>
    <s v="Yes"/>
    <s v="No"/>
    <s v="0"/>
    <d v="2021-07-23T00:00:00"/>
    <d v="1899-12-30T10:11:53"/>
  </r>
  <r>
    <n v="1521"/>
    <s v="210000086427"/>
    <n v="60002136"/>
    <s v="Saurabh Agrawal"/>
    <x v="3"/>
    <s v="Faridabad"/>
    <x v="58"/>
    <m/>
    <x v="2"/>
    <s v="Executives"/>
    <s v="E6"/>
    <s v="Yes"/>
    <s v="Yes"/>
    <s v="Yes"/>
    <s v="Yes"/>
    <s v="Yes"/>
    <s v="Yes"/>
    <s v="No"/>
    <s v="0"/>
    <d v="2021-07-23T00:00:00"/>
    <d v="1899-12-30T17:25:28"/>
  </r>
  <r>
    <n v="1996"/>
    <s v="210000085895"/>
    <n v="60020119"/>
    <s v="Vinay Prakash Sharma"/>
    <x v="3"/>
    <s v="Faridabad"/>
    <x v="212"/>
    <m/>
    <x v="15"/>
    <s v="Executives"/>
    <s v="E7"/>
    <s v="Yes"/>
    <s v="Yes"/>
    <s v="Yes"/>
    <s v="Yes"/>
    <s v="Yes"/>
    <s v="Yes"/>
    <s v="No"/>
    <s v="0"/>
    <d v="2021-07-23T00:00:00"/>
    <d v="1899-12-30T10:11:44"/>
  </r>
  <r>
    <n v="2384"/>
    <s v="210000086483"/>
    <n v="60040742"/>
    <s v="Shailendra Kumar"/>
    <x v="3"/>
    <s v="Faridabad"/>
    <x v="155"/>
    <m/>
    <x v="11"/>
    <s v="Executives"/>
    <s v="E8"/>
    <s v="Yes"/>
    <s v="Yes"/>
    <s v="Yes"/>
    <s v="Yes"/>
    <s v="Yes"/>
    <s v="Yes"/>
    <s v="No"/>
    <s v="0"/>
    <d v="2021-07-23T00:00:00"/>
    <d v="1899-12-30T18:25:34"/>
  </r>
  <r>
    <n v="2385"/>
    <s v="210000086045"/>
    <n v="60010803"/>
    <s v="Rakesh Prasad Sinha"/>
    <x v="3"/>
    <s v="Faridabad"/>
    <x v="58"/>
    <m/>
    <x v="2"/>
    <s v="Executives"/>
    <s v="E8"/>
    <s v="Yes"/>
    <s v="Yes"/>
    <s v="Yes"/>
    <s v="Yes"/>
    <s v="Yes"/>
    <s v="Yes"/>
    <s v="No"/>
    <s v="0"/>
    <d v="2021-07-23T00:00:00"/>
    <d v="1899-12-30T11:58:19"/>
  </r>
  <r>
    <n v="2624"/>
    <s v="210000086250"/>
    <n v="60011610"/>
    <s v="Garvita Ahuja"/>
    <x v="3"/>
    <s v="Faridabad"/>
    <x v="123"/>
    <m/>
    <x v="10"/>
    <s v="Supervisors"/>
    <s v="S1"/>
    <s v="Yes"/>
    <s v="Yes"/>
    <s v="Yes"/>
    <s v="Yes"/>
    <s v="Yes"/>
    <s v="Yes"/>
    <s v="No"/>
    <s v="0"/>
    <d v="2021-07-23T00:00:00"/>
    <d v="1899-12-30T15:20:41"/>
  </r>
  <r>
    <n v="3061"/>
    <s v="210000086389"/>
    <n v="60018035"/>
    <s v="Aleev Saha"/>
    <x v="3"/>
    <s v="Faridabad"/>
    <x v="73"/>
    <m/>
    <x v="2"/>
    <s v="Supervisors"/>
    <s v="S2"/>
    <s v="Yes"/>
    <s v="Yes"/>
    <s v="Yes"/>
    <s v="Yes"/>
    <s v="Yes"/>
    <s v="Yes"/>
    <s v="No"/>
    <s v="0"/>
    <d v="2021-07-23T00:00:00"/>
    <d v="1899-12-30T17:18:49"/>
  </r>
  <r>
    <n v="3067"/>
    <s v="210000086396"/>
    <n v="60018040"/>
    <s v="Pawan Kumar"/>
    <x v="3"/>
    <s v="Faridabad"/>
    <x v="73"/>
    <m/>
    <x v="2"/>
    <s v="Supervisors"/>
    <s v="S2"/>
    <s v="Yes"/>
    <s v="Yes"/>
    <s v="Yes"/>
    <s v="Yes"/>
    <s v="Yes"/>
    <s v="Yes"/>
    <s v="No"/>
    <s v="0"/>
    <d v="2021-07-23T00:00:00"/>
    <d v="1899-12-30T17:19:26"/>
  </r>
  <r>
    <n v="3616"/>
    <s v="210000085911"/>
    <n v="60011490"/>
    <s v="Ajay Kumar"/>
    <x v="3"/>
    <s v="Faridabad"/>
    <x v="4"/>
    <m/>
    <x v="4"/>
    <s v="Supervisors"/>
    <s v="S4"/>
    <s v="Yes"/>
    <s v="Yes"/>
    <s v="Yes"/>
    <s v="Yes"/>
    <s v="Yes"/>
    <s v="Yes"/>
    <s v="No"/>
    <s v="0"/>
    <d v="2021-07-23T00:00:00"/>
    <d v="1899-12-30T10:01:34"/>
  </r>
  <r>
    <n v="4127"/>
    <s v="210000086223"/>
    <n v="60010545"/>
    <s v="Jitendra Khurana"/>
    <x v="3"/>
    <s v="Faridabad"/>
    <x v="58"/>
    <m/>
    <x v="2"/>
    <s v="Supervisors"/>
    <s v="SSG"/>
    <s v="Yes"/>
    <s v="Yes"/>
    <s v="Yes"/>
    <s v="Yes"/>
    <s v="Yes"/>
    <s v="Yes"/>
    <s v="No"/>
    <s v="0"/>
    <d v="2021-07-23T00:00:00"/>
    <d v="1899-12-30T14:30:18"/>
  </r>
  <r>
    <n v="4870"/>
    <s v="210000085989"/>
    <n v="60011403"/>
    <s v="Taruna Kashyap"/>
    <x v="3"/>
    <s v="Faridabad"/>
    <x v="94"/>
    <m/>
    <x v="10"/>
    <s v="Workmen"/>
    <s v="W5"/>
    <s v="Yes"/>
    <s v="Yes"/>
    <s v="Yes"/>
    <s v="Yes"/>
    <s v="Yes"/>
    <s v="Yes"/>
    <s v="No"/>
    <s v="0"/>
    <d v="2021-07-23T00:00:00"/>
    <d v="1899-12-30T11:02:38"/>
  </r>
  <r>
    <n v="4876"/>
    <s v="210000086009"/>
    <n v="60011273"/>
    <s v="Chandra Shekhar Sharma"/>
    <x v="3"/>
    <s v="Faridabad"/>
    <x v="114"/>
    <m/>
    <x v="15"/>
    <s v="Workmen"/>
    <s v="W5"/>
    <s v="Yes"/>
    <s v="Yes"/>
    <s v="Yes"/>
    <s v="Yes"/>
    <s v="Yes"/>
    <s v="Yes"/>
    <s v="No"/>
    <s v="0"/>
    <d v="2021-07-23T00:00:00"/>
    <d v="1899-12-30T11:33:57"/>
  </r>
  <r>
    <n v="68"/>
    <s v="210000086017"/>
    <n v="60011142"/>
    <s v="Tarkeshwer Saini"/>
    <x v="7"/>
    <s v="Jammu"/>
    <x v="85"/>
    <m/>
    <x v="24"/>
    <s v="Executives"/>
    <s v="E2"/>
    <s v="Yes"/>
    <s v="Yes"/>
    <s v="Yes"/>
    <s v="Yes"/>
    <s v="Yes"/>
    <s v="Yes"/>
    <s v="No"/>
    <s v="0"/>
    <d v="2021-07-23T00:00:00"/>
    <d v="1899-12-30T11:29:26"/>
  </r>
  <r>
    <n v="497"/>
    <s v="210000086098"/>
    <n v="60003947"/>
    <s v="Vipin Kumar"/>
    <x v="7"/>
    <s v="Jammu"/>
    <x v="85"/>
    <m/>
    <x v="24"/>
    <s v="Executives"/>
    <s v="E3"/>
    <s v="Yes"/>
    <s v="Yes"/>
    <s v="Yes"/>
    <s v="Yes"/>
    <s v="Yes"/>
    <s v="Yes"/>
    <s v="No"/>
    <s v="0"/>
    <d v="2021-07-23T00:00:00"/>
    <d v="1899-12-30T12:23:05"/>
  </r>
  <r>
    <n v="1132"/>
    <s v="210000086319"/>
    <n v="60016612"/>
    <s v="Karnail Singh"/>
    <x v="7"/>
    <s v="Jammu"/>
    <x v="136"/>
    <m/>
    <x v="24"/>
    <s v="Executives"/>
    <s v="E5"/>
    <s v="Yes"/>
    <s v="Yes"/>
    <s v="Yes"/>
    <s v="Yes"/>
    <s v="Yes"/>
    <s v="Yes"/>
    <s v="No"/>
    <s v="0"/>
    <d v="2021-07-23T00:00:00"/>
    <d v="1899-12-30T16:15:13"/>
  </r>
  <r>
    <n v="1134"/>
    <s v="210000086082"/>
    <n v="60016583"/>
    <s v="Tariq Amin"/>
    <x v="7"/>
    <s v="Jammu"/>
    <x v="12"/>
    <m/>
    <x v="9"/>
    <s v="Executives"/>
    <s v="E5"/>
    <s v="Yes"/>
    <s v="Yes"/>
    <s v="Yes"/>
    <s v="Yes"/>
    <s v="Yes"/>
    <s v="Yes"/>
    <s v="No"/>
    <s v="0"/>
    <d v="2021-07-23T00:00:00"/>
    <d v="1899-12-30T12:17:26"/>
  </r>
  <r>
    <n v="1140"/>
    <s v="210000086414"/>
    <n v="60016608"/>
    <s v="Sandeep Kumar"/>
    <x v="7"/>
    <s v="Jammu"/>
    <x v="34"/>
    <m/>
    <x v="9"/>
    <s v="Executives"/>
    <s v="E5"/>
    <s v="Yes"/>
    <s v="Yes"/>
    <s v="Yes"/>
    <s v="Yes"/>
    <s v="Yes"/>
    <s v="Yes"/>
    <s v="No"/>
    <s v="0"/>
    <d v="2021-07-23T00:00:00"/>
    <d v="1899-12-30T17:15:10"/>
  </r>
  <r>
    <n v="1501"/>
    <s v="210000086298"/>
    <n v="60001987"/>
    <s v="Manish Kumar"/>
    <x v="7"/>
    <s v="Jammu"/>
    <x v="214"/>
    <m/>
    <x v="24"/>
    <s v="Executives"/>
    <s v="E6"/>
    <s v="Yes"/>
    <s v="Yes"/>
    <s v="Yes"/>
    <s v="Yes"/>
    <s v="Yes"/>
    <s v="Yes"/>
    <s v="No"/>
    <s v="0"/>
    <d v="2021-07-23T00:00:00"/>
    <d v="1899-12-30T15:58:32"/>
  </r>
  <r>
    <n v="1513"/>
    <s v="210000086363"/>
    <n v="60016590"/>
    <s v="Madan Lal"/>
    <x v="7"/>
    <s v="Jammu"/>
    <x v="85"/>
    <m/>
    <x v="24"/>
    <s v="Executives"/>
    <s v="E6"/>
    <s v="Yes"/>
    <s v="Yes"/>
    <s v="Yes"/>
    <s v="Yes"/>
    <s v="Yes"/>
    <s v="Yes"/>
    <s v="No"/>
    <s v="0"/>
    <d v="2021-07-23T00:00:00"/>
    <d v="1899-12-30T16:57:23"/>
  </r>
  <r>
    <n v="3617"/>
    <s v="210000086144"/>
    <n v="60016677"/>
    <s v="Ravinder Singh Shergill"/>
    <x v="7"/>
    <s v="Jammu"/>
    <x v="191"/>
    <m/>
    <x v="24"/>
    <s v="Supervisors"/>
    <s v="S4"/>
    <s v="Yes"/>
    <s v="Yes"/>
    <s v="Yes"/>
    <s v="Yes"/>
    <s v="Yes"/>
    <s v="Yes"/>
    <s v="No"/>
    <s v="0"/>
    <d v="2021-07-23T00:00:00"/>
    <d v="1899-12-30T12:58:51"/>
  </r>
  <r>
    <n v="5544"/>
    <s v="210000086515"/>
    <n v="60016633"/>
    <s v="Mir Shafiq Ahmad"/>
    <x v="7"/>
    <s v="Jammu"/>
    <x v="12"/>
    <m/>
    <x v="9"/>
    <s v="Workmen"/>
    <s v="W6"/>
    <s v="Yes"/>
    <s v="Yes"/>
    <s v="Yes"/>
    <s v="Yes"/>
    <s v="Yes"/>
    <s v="Yes"/>
    <s v="No"/>
    <s v="0"/>
    <d v="2021-07-23T00:00:00"/>
    <d v="1899-12-30T20:32:21"/>
  </r>
  <r>
    <n v="744"/>
    <s v="210000085883"/>
    <n v="60011218"/>
    <s v="Vijay Kumar Srivastava"/>
    <x v="4"/>
    <s v="Lucknow"/>
    <x v="37"/>
    <m/>
    <x v="4"/>
    <s v="Executives"/>
    <s v="E4"/>
    <s v="Yes"/>
    <s v="Yes"/>
    <s v="Yes"/>
    <s v="Yes"/>
    <s v="Yes"/>
    <s v="Yes"/>
    <s v="No"/>
    <s v="0"/>
    <d v="2021-07-23T00:00:00"/>
    <d v="1899-12-30T09:44:44"/>
  </r>
  <r>
    <n v="1136"/>
    <s v="210000086358"/>
    <n v="60016695"/>
    <s v="Neeraj Pandey"/>
    <x v="4"/>
    <s v="Lucknow"/>
    <x v="37"/>
    <m/>
    <x v="4"/>
    <s v="Executives"/>
    <s v="E5"/>
    <s v="Yes"/>
    <s v="Yes"/>
    <s v="Yes"/>
    <s v="Yes"/>
    <s v="Yes"/>
    <s v="Yes"/>
    <s v="No"/>
    <s v="0"/>
    <d v="2021-07-23T00:00:00"/>
    <d v="1899-12-30T16:46:02"/>
  </r>
  <r>
    <n v="1494"/>
    <s v="210000085884"/>
    <n v="60002094"/>
    <s v="Anup Kumar Singh"/>
    <x v="4"/>
    <s v="Lucknow"/>
    <x v="37"/>
    <m/>
    <x v="4"/>
    <s v="Executives"/>
    <s v="E6"/>
    <s v="Yes"/>
    <s v="Yes"/>
    <s v="Yes"/>
    <s v="Yes"/>
    <s v="Yes"/>
    <s v="Yes"/>
    <s v="No"/>
    <s v="0"/>
    <d v="2021-07-23T00:00:00"/>
    <d v="1899-12-30T09:45:02"/>
  </r>
  <r>
    <n v="1510"/>
    <s v="210000086169"/>
    <n v="60041383"/>
    <s v="Brij Kishore"/>
    <x v="4"/>
    <s v="Lucknow"/>
    <x v="44"/>
    <m/>
    <x v="4"/>
    <s v="Executives"/>
    <s v="E6"/>
    <s v="Yes"/>
    <s v="Yes"/>
    <s v="Yes"/>
    <s v="Yes"/>
    <s v="Yes"/>
    <s v="Yes"/>
    <s v="No"/>
    <s v="0"/>
    <d v="2021-07-23T00:00:00"/>
    <d v="1899-12-30T13:11:27"/>
  </r>
  <r>
    <n v="1516"/>
    <s v="210000086170"/>
    <n v="60002020"/>
    <s v="Varun Dwivedi"/>
    <x v="4"/>
    <s v="Lucknow"/>
    <x v="215"/>
    <m/>
    <x v="4"/>
    <s v="Executives"/>
    <s v="E6"/>
    <s v="Yes"/>
    <s v="Yes"/>
    <s v="Yes"/>
    <s v="Yes"/>
    <s v="Yes"/>
    <s v="Yes"/>
    <s v="No"/>
    <s v="0"/>
    <d v="2021-07-23T00:00:00"/>
    <d v="1899-12-30T13:11:37"/>
  </r>
  <r>
    <n v="4645"/>
    <s v="210000086119"/>
    <n v="60010725"/>
    <s v="Gopal Singh"/>
    <x v="4"/>
    <s v="Lucknow"/>
    <x v="44"/>
    <m/>
    <x v="4"/>
    <s v="Workmen"/>
    <s v="W4"/>
    <s v="Yes"/>
    <s v="Yes"/>
    <s v="Yes"/>
    <s v="Yes"/>
    <s v="Yes"/>
    <s v="Yes"/>
    <s v="No"/>
    <s v="0"/>
    <d v="2021-07-23T00:00:00"/>
    <d v="1899-12-30T13:07:33"/>
  </r>
  <r>
    <n v="3056"/>
    <s v="210000085893"/>
    <n v="60065259"/>
    <s v="ATANU DHARA"/>
    <x v="11"/>
    <s v="Bhubaneswar"/>
    <x v="63"/>
    <m/>
    <x v="21"/>
    <s v="Supervisors"/>
    <s v="S2"/>
    <s v="Yes"/>
    <s v="Yes"/>
    <s v="Yes"/>
    <s v="Yes"/>
    <s v="Yes"/>
    <s v="Yes"/>
    <s v="No"/>
    <s v="0"/>
    <d v="2021-07-23T00:00:00"/>
    <d v="1899-12-30T09:58:31"/>
  </r>
  <r>
    <n v="3062"/>
    <s v="210000085894"/>
    <n v="60065258"/>
    <s v="Suman ."/>
    <x v="11"/>
    <s v="Bhubaneswar"/>
    <x v="63"/>
    <m/>
    <x v="21"/>
    <s v="Supervisors"/>
    <s v="S2"/>
    <s v="Yes"/>
    <s v="Yes"/>
    <s v="Yes"/>
    <s v="Yes"/>
    <s v="Yes"/>
    <s v="Yes"/>
    <s v="No"/>
    <s v="0"/>
    <d v="2021-07-23T00:00:00"/>
    <d v="1899-12-30T10:05:04"/>
  </r>
  <r>
    <n v="3622"/>
    <s v="210000086334"/>
    <n v="60065060"/>
    <s v="Manoj Kumar Barik"/>
    <x v="11"/>
    <s v="Bhubaneswar"/>
    <x v="64"/>
    <m/>
    <x v="21"/>
    <s v="Supervisors"/>
    <s v="S4"/>
    <s v="Yes"/>
    <s v="Yes"/>
    <s v="Yes"/>
    <s v="Yes"/>
    <s v="Yes"/>
    <s v="Yes"/>
    <s v="No"/>
    <s v="0"/>
    <d v="2021-07-23T00:00:00"/>
    <d v="1899-12-30T16:16:36"/>
  </r>
  <r>
    <n v="4878"/>
    <s v="210000086381"/>
    <n v="60065050"/>
    <s v="Hemanta Kumar Das"/>
    <x v="11"/>
    <s v="Bhubaneswar"/>
    <x v="63"/>
    <m/>
    <x v="21"/>
    <s v="Workmen"/>
    <s v="W5"/>
    <s v="Yes"/>
    <s v="Yes"/>
    <s v="Yes"/>
    <s v="Yes"/>
    <s v="Yes"/>
    <s v="Yes"/>
    <s v="No"/>
    <s v="0"/>
    <d v="2021-07-23T00:00:00"/>
    <d v="1899-12-30T16:52:57"/>
  </r>
  <r>
    <n v="5550"/>
    <s v="210000086219"/>
    <n v="60041538"/>
    <s v="Dipak Kumar Rath"/>
    <x v="11"/>
    <s v="Bhubaneswar"/>
    <x v="154"/>
    <m/>
    <x v="21"/>
    <s v="Workmen"/>
    <s v="W6"/>
    <s v="Yes"/>
    <s v="Yes"/>
    <s v="Yes"/>
    <s v="Yes"/>
    <s v="Yes"/>
    <s v="Yes"/>
    <s v="No"/>
    <s v="0"/>
    <d v="2021-07-23T00:00:00"/>
    <d v="1899-12-30T15:13:30"/>
  </r>
  <r>
    <n v="69"/>
    <s v="210000086212"/>
    <n v="60030522"/>
    <s v="Revanna D S"/>
    <x v="0"/>
    <s v="Secunderabad"/>
    <x v="168"/>
    <m/>
    <x v="5"/>
    <s v="Executives"/>
    <s v="E2"/>
    <s v="Yes"/>
    <s v="Yes"/>
    <s v="Yes"/>
    <s v="Yes"/>
    <s v="Yes"/>
    <s v="Yes"/>
    <s v="No"/>
    <s v="0"/>
    <d v="2021-07-23T00:00:00"/>
    <d v="1899-12-30T14:15:38"/>
  </r>
  <r>
    <n v="746"/>
    <s v="210000086541"/>
    <n v="60031135"/>
    <s v="M Narasimha Chary"/>
    <x v="0"/>
    <s v="Secunderabad"/>
    <x v="48"/>
    <m/>
    <x v="0"/>
    <s v="Executives"/>
    <s v="E4"/>
    <s v="Yes"/>
    <s v="Yes"/>
    <s v="Yes"/>
    <s v="Yes"/>
    <s v="Yes"/>
    <s v="Yes"/>
    <s v="No"/>
    <s v="0"/>
    <d v="2021-07-23T00:00:00"/>
    <d v="1899-12-30T22:12:40"/>
  </r>
  <r>
    <n v="1141"/>
    <s v="210000086409"/>
    <n v="60002705"/>
    <s v="C Lakshmi Manogna"/>
    <x v="0"/>
    <s v="Secunderabad"/>
    <x v="48"/>
    <m/>
    <x v="0"/>
    <s v="Executives"/>
    <s v="E5"/>
    <s v="Yes"/>
    <s v="Yes"/>
    <s v="Yes"/>
    <s v="Yes"/>
    <s v="Yes"/>
    <s v="Yes"/>
    <s v="No"/>
    <s v="0"/>
    <d v="2021-07-23T00:00:00"/>
    <d v="1899-12-30T17:19:19"/>
  </r>
  <r>
    <n v="1499"/>
    <s v="210000086234"/>
    <n v="60002155"/>
    <s v="Manda Kiran Kumar"/>
    <x v="0"/>
    <s v="Secunderabad"/>
    <x v="48"/>
    <m/>
    <x v="0"/>
    <s v="Executives"/>
    <s v="E6"/>
    <s v="Yes"/>
    <s v="Yes"/>
    <s v="Yes"/>
    <s v="Yes"/>
    <s v="Yes"/>
    <s v="Yes"/>
    <s v="No"/>
    <s v="0"/>
    <d v="2021-07-23T00:00:00"/>
    <d v="1899-12-30T15:06:07"/>
  </r>
  <r>
    <n v="2001"/>
    <s v="210000086242"/>
    <n v="60001773"/>
    <s v="Santhosh Kumar A"/>
    <x v="0"/>
    <s v="Secunderabad"/>
    <x v="48"/>
    <m/>
    <x v="0"/>
    <s v="Executives"/>
    <s v="E7"/>
    <s v="Yes"/>
    <s v="Yes"/>
    <s v="Yes"/>
    <s v="Yes"/>
    <s v="Yes"/>
    <s v="Yes"/>
    <s v="No"/>
    <s v="0"/>
    <d v="2021-07-23T00:00:00"/>
    <d v="1899-12-30T15:03:05"/>
  </r>
  <r>
    <n v="2386"/>
    <s v="210000086388"/>
    <n v="60000897"/>
    <s v="Surya Chandra Rao Teki"/>
    <x v="0"/>
    <s v="Secunderabad"/>
    <x v="48"/>
    <m/>
    <x v="0"/>
    <s v="Executives"/>
    <s v="E8"/>
    <s v="Yes"/>
    <s v="Yes"/>
    <s v="Yes"/>
    <s v="Yes"/>
    <s v="Yes"/>
    <s v="Yes"/>
    <s v="No"/>
    <s v="0"/>
    <d v="2021-07-23T00:00:00"/>
    <d v="1899-12-30T17:14:38"/>
  </r>
  <r>
    <n v="2390"/>
    <s v="210000086220"/>
    <n v="60030562"/>
    <s v="Y.S Sai Prasad"/>
    <x v="0"/>
    <s v="Secunderabad"/>
    <x v="87"/>
    <m/>
    <x v="5"/>
    <s v="Executives"/>
    <s v="E8"/>
    <s v="Yes"/>
    <s v="Yes"/>
    <s v="Yes"/>
    <s v="Yes"/>
    <s v="Yes"/>
    <s v="Yes"/>
    <s v="No"/>
    <s v="0"/>
    <d v="2021-07-23T00:00:00"/>
    <d v="1899-12-30T15:21:07"/>
  </r>
  <r>
    <n v="3059"/>
    <s v="210000086494"/>
    <n v="60031343"/>
    <s v="Hundewar Shiva Kumar"/>
    <x v="0"/>
    <s v="Secunderabad"/>
    <x v="38"/>
    <m/>
    <x v="5"/>
    <s v="Supervisors"/>
    <s v="S2"/>
    <s v="Yes"/>
    <s v="Yes"/>
    <s v="Yes"/>
    <s v="Yes"/>
    <s v="Yes"/>
    <s v="Yes"/>
    <s v="No"/>
    <s v="0"/>
    <d v="2021-07-23T00:00:00"/>
    <d v="1899-12-30T18:50:01"/>
  </r>
  <r>
    <n v="3060"/>
    <s v="210000086013"/>
    <n v="60031338"/>
    <s v="Kurapati Veera Satya Ram"/>
    <x v="0"/>
    <s v="Secunderabad"/>
    <x v="38"/>
    <m/>
    <x v="5"/>
    <s v="Supervisors"/>
    <s v="S2"/>
    <s v="Yes"/>
    <s v="Yes"/>
    <s v="Yes"/>
    <s v="Yes"/>
    <s v="Yes"/>
    <s v="Yes"/>
    <s v="No"/>
    <s v="0"/>
    <d v="2021-07-23T00:00:00"/>
    <d v="1899-12-30T11:14:21"/>
  </r>
  <r>
    <n v="3064"/>
    <s v="210000086222"/>
    <n v="60031367"/>
    <s v="Kolli Atchyuta Rao"/>
    <x v="0"/>
    <s v="Secunderabad"/>
    <x v="47"/>
    <m/>
    <x v="0"/>
    <s v="Supervisors"/>
    <s v="S2"/>
    <s v="Yes"/>
    <s v="Yes"/>
    <s v="Yes"/>
    <s v="Yes"/>
    <s v="Yes"/>
    <s v="Yes"/>
    <s v="No"/>
    <s v="0"/>
    <d v="2021-07-23T00:00:00"/>
    <d v="1899-12-30T14:21:10"/>
  </r>
  <r>
    <n v="3612"/>
    <s v="210000085930"/>
    <n v="60031276"/>
    <s v="Kuppilidevi Varaprasad"/>
    <x v="0"/>
    <s v="Secunderabad"/>
    <x v="6"/>
    <m/>
    <x v="5"/>
    <s v="Supervisors"/>
    <s v="S4"/>
    <s v="Yes"/>
    <s v="Yes"/>
    <s v="Yes"/>
    <s v="Yes"/>
    <s v="Yes"/>
    <s v="Yes"/>
    <s v="No"/>
    <s v="0"/>
    <d v="2021-07-23T00:00:00"/>
    <d v="1899-12-30T10:42:54"/>
  </r>
  <r>
    <n v="3620"/>
    <s v="210000086217"/>
    <n v="60031275"/>
    <s v="Siripireddyvenkatadesai Reddy"/>
    <x v="0"/>
    <s v="Secunderabad"/>
    <x v="48"/>
    <m/>
    <x v="0"/>
    <s v="Supervisors"/>
    <s v="S4"/>
    <s v="Yes"/>
    <s v="Yes"/>
    <s v="Yes"/>
    <s v="Yes"/>
    <s v="Yes"/>
    <s v="Yes"/>
    <s v="No"/>
    <s v="0"/>
    <d v="2021-07-23T00:00:00"/>
    <d v="1899-12-30T14:54:17"/>
  </r>
  <r>
    <n v="4448"/>
    <s v="210000086445"/>
    <n v="60020395"/>
    <s v="C Mani"/>
    <x v="0"/>
    <s v="Secunderabad"/>
    <x v="216"/>
    <m/>
    <x v="5"/>
    <s v="Workmen"/>
    <s v="W10"/>
    <s v="Yes"/>
    <s v="Yes"/>
    <s v="Yes"/>
    <s v="Yes"/>
    <s v="Yes"/>
    <s v="Yes"/>
    <s v="No"/>
    <s v="0"/>
    <d v="2021-07-23T00:00:00"/>
    <d v="1899-12-30T17:47:52"/>
  </r>
  <r>
    <n v="4868"/>
    <s v="210000086237"/>
    <n v="60031189"/>
    <s v="Shankarappa Amaravati"/>
    <x v="0"/>
    <s v="Secunderabad"/>
    <x v="26"/>
    <m/>
    <x v="5"/>
    <s v="Workmen"/>
    <s v="W5"/>
    <s v="Yes"/>
    <s v="Yes"/>
    <s v="Yes"/>
    <s v="Yes"/>
    <s v="Yes"/>
    <s v="Yes"/>
    <s v="No"/>
    <s v="0"/>
    <d v="2021-07-23T00:00:00"/>
    <d v="1899-12-30T15:12:24"/>
  </r>
  <r>
    <n v="5543"/>
    <s v="210000086027"/>
    <n v="60031169"/>
    <s v="Srinivasa Rao Jikkula"/>
    <x v="0"/>
    <s v="Secunderabad"/>
    <x v="127"/>
    <m/>
    <x v="0"/>
    <s v="Workmen"/>
    <s v="W6"/>
    <s v="Yes"/>
    <s v="Yes"/>
    <s v="Yes"/>
    <s v="Yes"/>
    <s v="Yes"/>
    <s v="Yes"/>
    <s v="No"/>
    <s v="0"/>
    <d v="2021-07-23T00:00:00"/>
    <d v="1899-12-30T11:46:52"/>
  </r>
  <r>
    <n v="5796"/>
    <s v="210000086417"/>
    <n v="60011098"/>
    <s v="Chilukamarri Raghu"/>
    <x v="0"/>
    <s v="Secunderabad"/>
    <x v="0"/>
    <m/>
    <x v="0"/>
    <s v="Workmen"/>
    <s v="W8"/>
    <s v="Yes"/>
    <s v="Yes"/>
    <s v="Yes"/>
    <s v="Yes"/>
    <s v="Yes"/>
    <s v="Yes"/>
    <s v="No"/>
    <s v="0"/>
    <d v="2021-07-23T00:00:00"/>
    <d v="1899-12-30T17:22:22"/>
  </r>
  <r>
    <n v="66"/>
    <s v="210000086033"/>
    <n v="60004129"/>
    <s v="LIKITHA M.R."/>
    <x v="10"/>
    <s v="Bangalore"/>
    <x v="50"/>
    <m/>
    <x v="6"/>
    <s v="Executives"/>
    <s v="E2"/>
    <s v="Yes"/>
    <s v="Yes"/>
    <s v="Yes"/>
    <s v="Yes"/>
    <s v="Yes"/>
    <s v="Yes"/>
    <s v="No"/>
    <s v="0"/>
    <d v="2021-07-23T00:00:00"/>
    <d v="1899-12-30T11:37:25"/>
  </r>
  <r>
    <n v="495"/>
    <s v="210000085837"/>
    <n v="60003708"/>
    <s v="Devi Lal Badbadwal"/>
    <x v="10"/>
    <s v="Bangalore"/>
    <x v="119"/>
    <m/>
    <x v="6"/>
    <s v="Executives"/>
    <s v="E3"/>
    <s v="Yes"/>
    <s v="Yes"/>
    <s v="Yes"/>
    <s v="Yes"/>
    <s v="Yes"/>
    <s v="Yes"/>
    <s v="No"/>
    <s v="0"/>
    <d v="2021-07-23T00:00:00"/>
    <d v="1899-12-30T08:35:17"/>
  </r>
  <r>
    <n v="747"/>
    <s v="210000086253"/>
    <n v="60060417"/>
    <s v="RANJEET ASHOK JADHAV"/>
    <x v="10"/>
    <s v="Bangalore"/>
    <x v="217"/>
    <m/>
    <x v="6"/>
    <s v="Executives"/>
    <s v="E4"/>
    <s v="Yes"/>
    <s v="Yes"/>
    <s v="Yes"/>
    <s v="Yes"/>
    <s v="Yes"/>
    <s v="Yes"/>
    <s v="No"/>
    <s v="0"/>
    <d v="2021-07-23T00:00:00"/>
    <d v="1899-12-30T15:36:19"/>
  </r>
  <r>
    <n v="1511"/>
    <s v="210000086420"/>
    <n v="60001981"/>
    <s v="Venkatarao Chejarla"/>
    <x v="10"/>
    <s v="Bangalore"/>
    <x v="50"/>
    <m/>
    <x v="6"/>
    <s v="Executives"/>
    <s v="E6"/>
    <s v="Yes"/>
    <s v="Yes"/>
    <s v="Yes"/>
    <s v="Yes"/>
    <s v="Yes"/>
    <s v="Yes"/>
    <s v="No"/>
    <s v="0"/>
    <d v="2021-07-23T00:00:00"/>
    <d v="1899-12-30T17:26:51"/>
  </r>
  <r>
    <n v="1520"/>
    <s v="210000086415"/>
    <n v="60010528"/>
    <s v="Saravana Kumar R"/>
    <x v="10"/>
    <s v="Bangalore"/>
    <x v="50"/>
    <m/>
    <x v="6"/>
    <s v="Executives"/>
    <s v="E6"/>
    <s v="Yes"/>
    <s v="Yes"/>
    <s v="Yes"/>
    <s v="Yes"/>
    <s v="Yes"/>
    <s v="Yes"/>
    <s v="No"/>
    <s v="0"/>
    <d v="2021-07-23T00:00:00"/>
    <d v="1899-12-30T17:20:18"/>
  </r>
  <r>
    <n v="2387"/>
    <s v="210000086386"/>
    <n v="60030136"/>
    <s v="P E Eswaran Namboothiri"/>
    <x v="10"/>
    <s v="Bangalore"/>
    <x v="66"/>
    <m/>
    <x v="16"/>
    <s v="Executives"/>
    <s v="E8"/>
    <s v="Yes"/>
    <s v="Yes"/>
    <s v="Yes"/>
    <s v="Yes"/>
    <s v="Yes"/>
    <s v="Yes"/>
    <s v="No"/>
    <s v="0"/>
    <d v="2021-07-23T00:00:00"/>
    <d v="1899-12-30T16:58:41"/>
  </r>
  <r>
    <n v="2626"/>
    <s v="210000086416"/>
    <n v="60030644"/>
    <s v="Madheswaran K"/>
    <x v="10"/>
    <s v="Bangalore"/>
    <x v="128"/>
    <m/>
    <x v="22"/>
    <s v="Supervisors"/>
    <s v="S1"/>
    <s v="Yes"/>
    <s v="Yes"/>
    <s v="Yes"/>
    <s v="Yes"/>
    <s v="Yes"/>
    <s v="Yes"/>
    <s v="No"/>
    <s v="0"/>
    <d v="2021-07-23T00:00:00"/>
    <d v="1899-12-30T17:21:57"/>
  </r>
  <r>
    <n v="3610"/>
    <s v="210000086023"/>
    <n v="60060179"/>
    <s v="Madan Kumar K R"/>
    <x v="10"/>
    <s v="Bangalore"/>
    <x v="119"/>
    <m/>
    <x v="6"/>
    <s v="Supervisors"/>
    <s v="S4"/>
    <s v="Yes"/>
    <s v="Yes"/>
    <s v="Yes"/>
    <s v="Yes"/>
    <s v="Yes"/>
    <s v="Yes"/>
    <s v="No"/>
    <s v="0"/>
    <d v="2021-07-23T00:00:00"/>
    <d v="1899-12-30T11:38:20"/>
  </r>
  <r>
    <n v="4468"/>
    <s v="210000086274"/>
    <n v="60035053"/>
    <s v="Irudayanathan A"/>
    <x v="10"/>
    <s v="Bangalore"/>
    <x v="196"/>
    <m/>
    <x v="6"/>
    <s v="Workmen"/>
    <s v="W11"/>
    <s v="Yes"/>
    <s v="Yes"/>
    <s v="Yes"/>
    <s v="Yes"/>
    <s v="Yes"/>
    <s v="Yes"/>
    <s v="No"/>
    <s v="0"/>
    <d v="2021-07-23T00:00:00"/>
    <d v="1899-12-30T15:38:01"/>
  </r>
  <r>
    <n v="4871"/>
    <s v="210000086047"/>
    <n v="60060290"/>
    <s v="Iby P"/>
    <x v="10"/>
    <s v="Bangalore"/>
    <x v="50"/>
    <m/>
    <x v="6"/>
    <s v="Workmen"/>
    <s v="W5"/>
    <s v="Yes"/>
    <s v="Yes"/>
    <s v="Yes"/>
    <s v="Yes"/>
    <s v="Yes"/>
    <s v="Yes"/>
    <s v="No"/>
    <s v="0"/>
    <d v="2021-07-23T00:00:00"/>
    <d v="1899-12-30T12:01:14"/>
  </r>
  <r>
    <n v="4875"/>
    <s v="210000086407"/>
    <n v="60060289"/>
    <s v="Jinto Sebastian"/>
    <x v="10"/>
    <s v="Bangalore"/>
    <x v="50"/>
    <m/>
    <x v="6"/>
    <s v="Workmen"/>
    <s v="W5"/>
    <s v="Yes"/>
    <s v="Yes"/>
    <s v="Yes"/>
    <s v="Yes"/>
    <s v="Yes"/>
    <s v="Yes"/>
    <s v="No"/>
    <s v="0"/>
    <d v="2021-07-23T00:00:00"/>
    <d v="1899-12-30T17:16:44"/>
  </r>
  <r>
    <n v="71"/>
    <s v="210000086462"/>
    <n v="60004088"/>
    <s v="ANOOP NARAYANAN P"/>
    <x v="1"/>
    <s v="Nagpur"/>
    <x v="1"/>
    <m/>
    <x v="1"/>
    <s v="Executives"/>
    <s v="E2"/>
    <s v="Yes"/>
    <s v="Yes"/>
    <s v="Yes"/>
    <s v="Yes"/>
    <s v="Yes"/>
    <s v="Yes"/>
    <s v="No"/>
    <s v="0"/>
    <d v="2021-07-23T00:00:00"/>
    <d v="1899-12-30T18:06:56"/>
  </r>
  <r>
    <n v="73"/>
    <s v="210000085873"/>
    <n v="60020654"/>
    <s v="Pankaj D Kshirasagar"/>
    <x v="1"/>
    <s v="Nagpur"/>
    <x v="129"/>
    <m/>
    <x v="1"/>
    <s v="Executives"/>
    <s v="E2"/>
    <s v="Yes"/>
    <s v="Yes"/>
    <s v="Yes"/>
    <s v="Yes"/>
    <s v="Yes"/>
    <s v="Yes"/>
    <s v="No"/>
    <s v="0"/>
    <d v="2021-07-23T00:00:00"/>
    <d v="1899-12-30T09:26:44"/>
  </r>
  <r>
    <n v="501"/>
    <s v="210000085927"/>
    <n v="60004062"/>
    <s v="KOMLEKAR NILESH SUBHASH"/>
    <x v="1"/>
    <s v="Nagpur"/>
    <x v="1"/>
    <m/>
    <x v="1"/>
    <s v="Executives"/>
    <s v="E3"/>
    <s v="Yes"/>
    <s v="Yes"/>
    <s v="Yes"/>
    <s v="Yes"/>
    <s v="Yes"/>
    <s v="Yes"/>
    <s v="No"/>
    <s v="0"/>
    <d v="2021-07-23T00:00:00"/>
    <d v="1899-12-30T10:30:10"/>
  </r>
  <r>
    <n v="502"/>
    <s v="210000086225"/>
    <n v="60004061"/>
    <s v="ABHA JHA"/>
    <x v="1"/>
    <s v="Nagpur"/>
    <x v="1"/>
    <m/>
    <x v="1"/>
    <s v="Executives"/>
    <s v="E3"/>
    <s v="Yes"/>
    <s v="Yes"/>
    <s v="Yes"/>
    <s v="Yes"/>
    <s v="Yes"/>
    <s v="Yes"/>
    <s v="No"/>
    <s v="0"/>
    <d v="2021-07-23T00:00:00"/>
    <d v="1899-12-30T14:41:10"/>
  </r>
  <r>
    <n v="749"/>
    <s v="210000085928"/>
    <n v="60003490"/>
    <s v="Apurva Soni"/>
    <x v="1"/>
    <s v="Nagpur"/>
    <x v="1"/>
    <m/>
    <x v="1"/>
    <s v="Executives"/>
    <s v="E4"/>
    <s v="Yes"/>
    <s v="Yes"/>
    <s v="Yes"/>
    <s v="Yes"/>
    <s v="Yes"/>
    <s v="Yes"/>
    <s v="No"/>
    <s v="0"/>
    <d v="2021-07-23T00:00:00"/>
    <d v="1899-12-30T10:32:51"/>
  </r>
  <r>
    <n v="1498"/>
    <s v="210000085973"/>
    <n v="60002481"/>
    <s v="Satyendra Singh Jangde"/>
    <x v="1"/>
    <s v="Nagpur"/>
    <x v="68"/>
    <m/>
    <x v="7"/>
    <s v="Executives"/>
    <s v="E6"/>
    <s v="Yes"/>
    <s v="Yes"/>
    <s v="Yes"/>
    <s v="Yes"/>
    <s v="Yes"/>
    <s v="Yes"/>
    <s v="No"/>
    <s v="0"/>
    <d v="2021-07-23T00:00:00"/>
    <d v="1899-12-30T10:50:48"/>
  </r>
  <r>
    <n v="1506"/>
    <s v="210000085886"/>
    <n v="60001973"/>
    <s v="Krishnanjaneyulu Machha"/>
    <x v="1"/>
    <s v="Nagpur"/>
    <x v="142"/>
    <m/>
    <x v="1"/>
    <s v="Executives"/>
    <s v="E6"/>
    <s v="Yes"/>
    <s v="Yes"/>
    <s v="Yes"/>
    <s v="Yes"/>
    <s v="Yes"/>
    <s v="Yes"/>
    <s v="No"/>
    <s v="0"/>
    <d v="2021-07-23T00:00:00"/>
    <d v="1899-12-30T09:50:43"/>
  </r>
  <r>
    <n v="1515"/>
    <s v="210000086095"/>
    <n v="60002322"/>
    <s v="Anil Kumar Gaddam"/>
    <x v="1"/>
    <s v="Nagpur"/>
    <x v="1"/>
    <m/>
    <x v="1"/>
    <s v="Executives"/>
    <s v="E6"/>
    <s v="Yes"/>
    <s v="Yes"/>
    <s v="Yes"/>
    <s v="Yes"/>
    <s v="Yes"/>
    <s v="Yes"/>
    <s v="No"/>
    <s v="0"/>
    <d v="2021-07-23T00:00:00"/>
    <d v="1899-12-30T12:20:01"/>
  </r>
  <r>
    <n v="2620"/>
    <s v="210000086071"/>
    <n v="60021302"/>
    <s v="Nilesh Kumar Verma"/>
    <x v="1"/>
    <s v="Nagpur"/>
    <x v="13"/>
    <m/>
    <x v="1"/>
    <s v="Supervisors"/>
    <s v="S1"/>
    <s v="Yes"/>
    <s v="Yes"/>
    <s v="Yes"/>
    <s v="Yes"/>
    <s v="Yes"/>
    <s v="Yes"/>
    <s v="No"/>
    <s v="0"/>
    <d v="2021-07-23T00:00:00"/>
    <d v="1899-12-30T12:09:07"/>
  </r>
  <r>
    <n v="2623"/>
    <s v="210000086519"/>
    <n v="60021291"/>
    <s v="Nenavath Ramesh"/>
    <x v="1"/>
    <s v="Nagpur"/>
    <x v="68"/>
    <m/>
    <x v="7"/>
    <s v="Supervisors"/>
    <s v="S1"/>
    <s v="Yes"/>
    <s v="Yes"/>
    <s v="Yes"/>
    <s v="Yes"/>
    <s v="Yes"/>
    <s v="Yes"/>
    <s v="No"/>
    <s v="0"/>
    <d v="2021-07-23T00:00:00"/>
    <d v="1899-12-30T21:08:29"/>
  </r>
  <r>
    <n v="3614"/>
    <s v="210000086413"/>
    <n v="60020799"/>
    <s v="Radhika Raman Vishwakrma"/>
    <x v="1"/>
    <s v="Nagpur"/>
    <x v="218"/>
    <m/>
    <x v="1"/>
    <s v="Supervisors"/>
    <s v="S4"/>
    <s v="Yes"/>
    <s v="Yes"/>
    <s v="Yes"/>
    <s v="Yes"/>
    <s v="Yes"/>
    <s v="Yes"/>
    <s v="No"/>
    <s v="0"/>
    <d v="2021-07-23T00:00:00"/>
    <d v="1899-12-30T17:14:11"/>
  </r>
  <r>
    <n v="4125"/>
    <s v="210000085881"/>
    <n v="60020362"/>
    <s v="Om Prasad Sahu"/>
    <x v="1"/>
    <s v="Nagpur"/>
    <x v="41"/>
    <m/>
    <x v="19"/>
    <s v="Supervisors"/>
    <s v="SSG"/>
    <s v="Yes"/>
    <s v="Yes"/>
    <s v="Yes"/>
    <s v="Yes"/>
    <s v="Yes"/>
    <s v="Yes"/>
    <s v="No"/>
    <s v="0"/>
    <d v="2021-07-23T00:00:00"/>
    <d v="1899-12-30T09:43:20"/>
  </r>
  <r>
    <n v="4525"/>
    <s v="210000086258"/>
    <n v="60021166"/>
    <s v="Tamminana Latchumu Naidu"/>
    <x v="1"/>
    <s v="Nagpur"/>
    <x v="151"/>
    <m/>
    <x v="19"/>
    <s v="Workmen"/>
    <s v="W3"/>
    <s v="Yes"/>
    <s v="Yes"/>
    <s v="Yes"/>
    <s v="Yes"/>
    <s v="Yes"/>
    <s v="Yes"/>
    <s v="No"/>
    <s v="0"/>
    <d v="2021-07-23T00:00:00"/>
    <d v="1899-12-30T15:40:33"/>
  </r>
  <r>
    <n v="4866"/>
    <s v="210000085875"/>
    <n v="60070009"/>
    <s v="Ranjana Gupta"/>
    <x v="1"/>
    <s v="Nagpur"/>
    <x v="129"/>
    <m/>
    <x v="1"/>
    <s v="Workmen"/>
    <s v="W5"/>
    <s v="Yes"/>
    <s v="Yes"/>
    <s v="Yes"/>
    <s v="Yes"/>
    <s v="Yes"/>
    <s v="Yes"/>
    <s v="No"/>
    <s v="0"/>
    <d v="2021-07-23T00:00:00"/>
    <d v="1899-12-30T09:29:39"/>
  </r>
  <r>
    <n v="5545"/>
    <s v="210000086041"/>
    <n v="60020625"/>
    <s v="Sunil Khandekar"/>
    <x v="1"/>
    <s v="Nagpur"/>
    <x v="218"/>
    <m/>
    <x v="1"/>
    <s v="Workmen"/>
    <s v="W6"/>
    <s v="Yes"/>
    <s v="Yes"/>
    <s v="Yes"/>
    <s v="Yes"/>
    <s v="Yes"/>
    <s v="Yes"/>
    <s v="No"/>
    <s v="0"/>
    <d v="2021-07-23T00:00:00"/>
    <d v="1899-12-30T11:48:57"/>
  </r>
  <r>
    <n v="5546"/>
    <s v="210000086439"/>
    <n v="60020679"/>
    <s v="Pravin Prakashrao Tarwatkar"/>
    <x v="1"/>
    <s v="Nagpur"/>
    <x v="77"/>
    <m/>
    <x v="1"/>
    <s v="Workmen"/>
    <s v="W6"/>
    <s v="Yes"/>
    <s v="Yes"/>
    <s v="Yes"/>
    <s v="Yes"/>
    <s v="Yes"/>
    <s v="Yes"/>
    <s v="No"/>
    <s v="0"/>
    <d v="2021-07-23T00:00:00"/>
    <d v="1899-12-30T17:49:59"/>
  </r>
  <r>
    <n v="5549"/>
    <s v="210000086472"/>
    <n v="60020637"/>
    <s v="Nilesh S Bansod"/>
    <x v="1"/>
    <s v="Nagpur"/>
    <x v="77"/>
    <m/>
    <x v="1"/>
    <s v="Workmen"/>
    <s v="W6"/>
    <s v="Yes"/>
    <s v="Yes"/>
    <s v="Yes"/>
    <s v="Yes"/>
    <s v="Yes"/>
    <s v="Yes"/>
    <s v="No"/>
    <s v="0"/>
    <d v="2021-07-23T00:00:00"/>
    <d v="1899-12-30T17:57:42"/>
  </r>
  <r>
    <n v="498"/>
    <s v="210000086183"/>
    <n v="60003647"/>
    <s v="Yash Pare"/>
    <x v="5"/>
    <s v="Vadodara"/>
    <x v="99"/>
    <m/>
    <x v="7"/>
    <s v="Executives"/>
    <s v="E3"/>
    <s v="Yes"/>
    <s v="Yes"/>
    <s v="Yes"/>
    <s v="Yes"/>
    <s v="Yes"/>
    <s v="Yes"/>
    <s v="No"/>
    <s v="0"/>
    <d v="2021-07-23T00:00:00"/>
    <d v="1899-12-30T13:23:55"/>
  </r>
  <r>
    <n v="2005"/>
    <s v="210000086404"/>
    <n v="60070205"/>
    <s v="Shrirang Moreshwar Vartak"/>
    <x v="5"/>
    <s v="Vadodara"/>
    <x v="110"/>
    <m/>
    <x v="17"/>
    <s v="Executives"/>
    <s v="E7"/>
    <s v="Yes"/>
    <s v="Yes"/>
    <s v="Yes"/>
    <s v="Yes"/>
    <s v="Yes"/>
    <s v="Yes"/>
    <s v="No"/>
    <s v="0"/>
    <d v="2021-07-23T00:00:00"/>
    <d v="1899-12-30T17:14:19"/>
  </r>
  <r>
    <n v="2380"/>
    <s v="210000085916"/>
    <n v="60010760"/>
    <s v="Vineet Srivastava"/>
    <x v="5"/>
    <s v="Vadodara"/>
    <x v="29"/>
    <m/>
    <x v="17"/>
    <s v="Executives"/>
    <s v="E8"/>
    <s v="Yes"/>
    <s v="Yes"/>
    <s v="Yes"/>
    <s v="Yes"/>
    <s v="Yes"/>
    <s v="Yes"/>
    <s v="No"/>
    <s v="0"/>
    <d v="2021-07-23T00:00:00"/>
    <d v="1899-12-30T10:16:49"/>
  </r>
  <r>
    <n v="2382"/>
    <s v="210000085918"/>
    <n v="60010802"/>
    <s v="Mithilesh Kumar"/>
    <x v="5"/>
    <s v="Vadodara"/>
    <x v="29"/>
    <m/>
    <x v="17"/>
    <s v="Executives"/>
    <s v="E8"/>
    <s v="Yes"/>
    <s v="Yes"/>
    <s v="Yes"/>
    <s v="Yes"/>
    <s v="Yes"/>
    <s v="Yes"/>
    <s v="No"/>
    <s v="0"/>
    <d v="2021-07-23T00:00:00"/>
    <d v="1899-12-30T10:25:08"/>
  </r>
  <r>
    <n v="2389"/>
    <s v="210000086108"/>
    <n v="60000578"/>
    <s v="R K Gupta"/>
    <x v="5"/>
    <s v="Vadodara"/>
    <x v="29"/>
    <m/>
    <x v="17"/>
    <s v="Executives"/>
    <s v="E8"/>
    <s v="Yes"/>
    <s v="Yes"/>
    <s v="Yes"/>
    <s v="Yes"/>
    <s v="Yes"/>
    <s v="Yes"/>
    <s v="No"/>
    <s v="0"/>
    <d v="2021-07-23T00:00:00"/>
    <d v="1899-12-30T12:39:41"/>
  </r>
  <r>
    <n v="2621"/>
    <s v="210000086184"/>
    <n v="60070444"/>
    <s v="Priyanka Kumari"/>
    <x v="5"/>
    <s v="Vadodara"/>
    <x v="99"/>
    <m/>
    <x v="7"/>
    <s v="Supervisors"/>
    <s v="S1"/>
    <s v="Yes"/>
    <s v="Yes"/>
    <s v="Yes"/>
    <s v="Yes"/>
    <s v="Yes"/>
    <s v="Yes"/>
    <s v="No"/>
    <s v="0"/>
    <d v="2021-07-23T00:00:00"/>
    <d v="1899-12-30T13:24:16"/>
  </r>
  <r>
    <n v="3606"/>
    <s v="210000086535"/>
    <n v="60020681"/>
    <s v="Chhelabhai Munjva"/>
    <x v="5"/>
    <s v="Vadodara"/>
    <x v="97"/>
    <m/>
    <x v="17"/>
    <s v="Supervisors"/>
    <s v="S4"/>
    <s v="Yes"/>
    <s v="Yes"/>
    <s v="Yes"/>
    <s v="Yes"/>
    <s v="Yes"/>
    <s v="Yes"/>
    <s v="No"/>
    <s v="0"/>
    <d v="2021-07-23T00:00:00"/>
    <d v="1899-12-30T22:46:48"/>
  </r>
  <r>
    <n v="3609"/>
    <s v="210000085882"/>
    <n v="60070224"/>
    <s v="Hemant Kumar Arya"/>
    <x v="5"/>
    <s v="Vadodara"/>
    <x v="111"/>
    <m/>
    <x v="7"/>
    <s v="Supervisors"/>
    <s v="S4"/>
    <s v="Yes"/>
    <s v="Yes"/>
    <s v="Yes"/>
    <s v="Yes"/>
    <s v="Yes"/>
    <s v="Yes"/>
    <s v="No"/>
    <s v="0"/>
    <d v="2021-07-23T00:00:00"/>
    <d v="1899-12-30T09:43:39"/>
  </r>
  <r>
    <n v="3619"/>
    <s v="210000085982"/>
    <n v="60070127"/>
    <s v="Devendra Singh Chouhan"/>
    <x v="5"/>
    <s v="Vadodara"/>
    <x v="198"/>
    <m/>
    <x v="7"/>
    <s v="Supervisors"/>
    <s v="S4"/>
    <s v="Yes"/>
    <s v="Yes"/>
    <s v="Yes"/>
    <s v="Yes"/>
    <s v="Yes"/>
    <s v="Yes"/>
    <s v="No"/>
    <s v="0"/>
    <d v="2021-07-23T00:00:00"/>
    <d v="1899-12-30T10:47:34"/>
  </r>
  <r>
    <n v="3621"/>
    <s v="210000086305"/>
    <n v="60020722"/>
    <s v="Amitkumar Gamit Piljibhai"/>
    <x v="5"/>
    <s v="Vadodara"/>
    <x v="219"/>
    <m/>
    <x v="17"/>
    <s v="Supervisors"/>
    <s v="S4"/>
    <s v="Yes"/>
    <s v="Yes"/>
    <s v="Yes"/>
    <s v="Yes"/>
    <s v="Yes"/>
    <s v="Yes"/>
    <s v="No"/>
    <s v="0"/>
    <d v="2021-07-23T00:00:00"/>
    <d v="1899-12-30T16:14:00"/>
  </r>
  <r>
    <n v="5547"/>
    <s v="210000086536"/>
    <n v="60020680"/>
    <s v="Prajapati Suchitbhai"/>
    <x v="5"/>
    <s v="Vadodara"/>
    <x v="97"/>
    <m/>
    <x v="17"/>
    <s v="Workmen"/>
    <s v="W6"/>
    <s v="Yes"/>
    <s v="Yes"/>
    <s v="Yes"/>
    <s v="Yes"/>
    <s v="Yes"/>
    <s v="Yes"/>
    <s v="No"/>
    <s v="0"/>
    <d v="2021-07-23T00:00:00"/>
    <d v="1899-12-30T22:48:12"/>
  </r>
  <r>
    <n v="509"/>
    <s v="210000086787"/>
    <n v="60004052"/>
    <s v="Achaman Gupta"/>
    <x v="2"/>
    <s v="Gurgaon"/>
    <x v="14"/>
    <m/>
    <x v="2"/>
    <s v="Executives"/>
    <s v="E3"/>
    <s v="Yes"/>
    <s v="Yes"/>
    <s v="Yes"/>
    <s v="Yes"/>
    <s v="Yes"/>
    <s v="Yes"/>
    <s v="No"/>
    <s v="0"/>
    <d v="2021-07-24T00:00:00"/>
    <d v="1899-12-30T15:09:53"/>
  </r>
  <r>
    <n v="510"/>
    <s v="210000086951"/>
    <n v="60003605"/>
    <s v="PANKAJ KUMAR MEENA"/>
    <x v="2"/>
    <s v="Gurgaon"/>
    <x v="2"/>
    <m/>
    <x v="2"/>
    <s v="Executives"/>
    <s v="E3"/>
    <s v="Yes"/>
    <s v="Yes"/>
    <s v="Yes"/>
    <s v="Yes"/>
    <s v="Yes"/>
    <s v="Yes"/>
    <s v="No"/>
    <s v="0"/>
    <d v="2021-07-24T00:00:00"/>
    <d v="1899-12-30T18:38:47"/>
  </r>
  <r>
    <n v="1523"/>
    <s v="210000086572"/>
    <n v="60002200"/>
    <s v="Prashant ."/>
    <x v="2"/>
    <s v="Gurgaon"/>
    <x v="2"/>
    <m/>
    <x v="2"/>
    <s v="Executives"/>
    <s v="E6"/>
    <s v="Yes"/>
    <s v="Yes"/>
    <s v="Yes"/>
    <s v="Yes"/>
    <s v="Yes"/>
    <s v="Yes"/>
    <s v="No"/>
    <s v="0"/>
    <d v="2021-07-24T00:00:00"/>
    <d v="1899-12-30T09:45:04"/>
  </r>
  <r>
    <n v="1533"/>
    <s v="210000086927"/>
    <n v="60002405"/>
    <s v="Jasminder Singh Bhatia"/>
    <x v="2"/>
    <s v="Gurgaon"/>
    <x v="2"/>
    <m/>
    <x v="2"/>
    <s v="Executives"/>
    <s v="E6"/>
    <s v="Yes"/>
    <s v="Yes"/>
    <s v="Yes"/>
    <s v="Yes"/>
    <s v="Yes"/>
    <s v="Yes"/>
    <s v="No"/>
    <s v="0"/>
    <d v="2021-07-24T00:00:00"/>
    <d v="1899-12-30T17:52:00"/>
  </r>
  <r>
    <n v="1539"/>
    <s v="210000086911"/>
    <n v="60002194"/>
    <s v="Kapil Mandil"/>
    <x v="2"/>
    <s v="Gurgaon"/>
    <x v="2"/>
    <m/>
    <x v="2"/>
    <s v="Executives"/>
    <s v="E6"/>
    <s v="Yes"/>
    <s v="Yes"/>
    <s v="Yes"/>
    <s v="Yes"/>
    <s v="Yes"/>
    <s v="Yes"/>
    <s v="No"/>
    <s v="0"/>
    <d v="2021-07-24T00:00:00"/>
    <d v="1899-12-30T17:31:45"/>
  </r>
  <r>
    <n v="2010"/>
    <s v="210000086565"/>
    <n v="60001156"/>
    <s v="R M Sundaram"/>
    <x v="2"/>
    <s v="Gurgaon"/>
    <x v="2"/>
    <m/>
    <x v="2"/>
    <s v="Executives"/>
    <s v="E7"/>
    <s v="Yes"/>
    <s v="Yes"/>
    <s v="Yes"/>
    <s v="Yes"/>
    <s v="Yes"/>
    <s v="Yes"/>
    <s v="No"/>
    <s v="0"/>
    <d v="2021-07-24T00:00:00"/>
    <d v="1899-12-30T09:49:32"/>
  </r>
  <r>
    <n v="76"/>
    <s v="210000086639"/>
    <n v="60060047"/>
    <s v="Ambadas ."/>
    <x v="6"/>
    <s v="Patna"/>
    <x v="156"/>
    <m/>
    <x v="11"/>
    <s v="Executives"/>
    <s v="E2"/>
    <s v="Yes"/>
    <s v="Yes"/>
    <s v="Yes"/>
    <s v="Yes"/>
    <s v="Yes"/>
    <s v="Yes"/>
    <s v="No"/>
    <s v="0"/>
    <d v="2021-07-24T00:00:00"/>
    <d v="1899-12-30T11:19:28"/>
  </r>
  <r>
    <n v="1148"/>
    <s v="210000086876"/>
    <n v="60002032"/>
    <s v="Dharmesh Rathore"/>
    <x v="6"/>
    <s v="Patna"/>
    <x v="155"/>
    <m/>
    <x v="11"/>
    <s v="Executives"/>
    <s v="E5"/>
    <s v="Yes"/>
    <s v="Yes"/>
    <s v="Yes"/>
    <s v="Yes"/>
    <s v="Yes"/>
    <s v="Yes"/>
    <s v="No"/>
    <s v="0"/>
    <d v="2021-07-24T00:00:00"/>
    <d v="1899-12-30T17:04:36"/>
  </r>
  <r>
    <n v="1524"/>
    <s v="210000086667"/>
    <n v="60001645"/>
    <s v="Sangeeta Pandey"/>
    <x v="6"/>
    <s v="Patna"/>
    <x v="155"/>
    <m/>
    <x v="11"/>
    <s v="Executives"/>
    <s v="E6"/>
    <s v="Yes"/>
    <s v="Yes"/>
    <s v="Yes"/>
    <s v="Yes"/>
    <s v="Yes"/>
    <s v="Yes"/>
    <s v="No"/>
    <s v="0"/>
    <d v="2021-07-24T00:00:00"/>
    <d v="1899-12-30T11:45:48"/>
  </r>
  <r>
    <n v="1531"/>
    <s v="210000086829"/>
    <n v="60002098"/>
    <s v="Kunu Munda"/>
    <x v="6"/>
    <s v="Patna"/>
    <x v="203"/>
    <m/>
    <x v="8"/>
    <s v="Executives"/>
    <s v="E6"/>
    <s v="Yes"/>
    <s v="Yes"/>
    <s v="Yes"/>
    <s v="Yes"/>
    <s v="Yes"/>
    <s v="Yes"/>
    <s v="No"/>
    <s v="0"/>
    <d v="2021-07-24T00:00:00"/>
    <d v="1899-12-30T15:43:03"/>
  </r>
  <r>
    <n v="3069"/>
    <s v="210000086856"/>
    <n v="60041782"/>
    <s v="UPENDRA PRASAD SINGH"/>
    <x v="6"/>
    <s v="Patna"/>
    <x v="157"/>
    <m/>
    <x v="8"/>
    <s v="Supervisors"/>
    <s v="S2"/>
    <s v="Yes"/>
    <s v="Yes"/>
    <s v="Yes"/>
    <s v="Yes"/>
    <s v="Yes"/>
    <s v="Yes"/>
    <s v="No"/>
    <s v="0"/>
    <d v="2021-07-24T00:00:00"/>
    <d v="1899-12-30T16:19:25"/>
  </r>
  <r>
    <n v="3442"/>
    <s v="210000086624"/>
    <n v="60041733"/>
    <s v="Binod Kumar Murmu"/>
    <x v="6"/>
    <s v="Patna"/>
    <x v="131"/>
    <m/>
    <x v="8"/>
    <s v="Supervisors"/>
    <s v="S3"/>
    <s v="Yes"/>
    <s v="Yes"/>
    <s v="Yes"/>
    <s v="Yes"/>
    <s v="Yes"/>
    <s v="Yes"/>
    <s v="No"/>
    <s v="0"/>
    <d v="2021-07-24T00:00:00"/>
    <d v="1899-12-30T10:50:23"/>
  </r>
  <r>
    <n v="3630"/>
    <s v="210000086716"/>
    <n v="60041631"/>
    <s v="Uttam Kumar"/>
    <x v="6"/>
    <s v="Patna"/>
    <x v="155"/>
    <m/>
    <x v="11"/>
    <s v="Supervisors"/>
    <s v="S4"/>
    <s v="Yes"/>
    <s v="Yes"/>
    <s v="Yes"/>
    <s v="Yes"/>
    <s v="Yes"/>
    <s v="Yes"/>
    <s v="No"/>
    <s v="0"/>
    <d v="2021-07-24T00:00:00"/>
    <d v="1899-12-30T12:33:38"/>
  </r>
  <r>
    <n v="4405"/>
    <s v="210000086671"/>
    <n v="60041717"/>
    <s v="Vikash Kumar"/>
    <x v="6"/>
    <s v="Patna"/>
    <x v="155"/>
    <m/>
    <x v="11"/>
    <s v="Workmen"/>
    <s v="W1"/>
    <s v="Yes"/>
    <s v="Yes"/>
    <s v="Yes"/>
    <s v="Yes"/>
    <s v="Yes"/>
    <s v="Yes"/>
    <s v="No"/>
    <s v="0"/>
    <d v="2021-07-24T00:00:00"/>
    <d v="1899-12-30T11:15:53"/>
  </r>
  <r>
    <n v="4887"/>
    <s v="210000086717"/>
    <n v="60041699"/>
    <s v="Mukesh Kumar"/>
    <x v="6"/>
    <s v="Patna"/>
    <x v="155"/>
    <m/>
    <x v="11"/>
    <s v="Workmen"/>
    <s v="W5"/>
    <s v="Yes"/>
    <s v="Yes"/>
    <s v="Yes"/>
    <s v="Yes"/>
    <s v="Yes"/>
    <s v="Yes"/>
    <s v="No"/>
    <s v="0"/>
    <d v="2021-07-24T00:00:00"/>
    <d v="1899-12-30T12:35:08"/>
  </r>
  <r>
    <n v="5551"/>
    <s v="210000086559"/>
    <n v="60041539"/>
    <s v="Vikash Kumar Singh"/>
    <x v="6"/>
    <s v="Patna"/>
    <x v="10"/>
    <m/>
    <x v="8"/>
    <s v="Workmen"/>
    <s v="W6"/>
    <s v="Yes"/>
    <s v="Yes"/>
    <s v="Yes"/>
    <s v="Yes"/>
    <s v="Yes"/>
    <s v="Yes"/>
    <s v="No"/>
    <s v="0"/>
    <d v="2021-07-24T00:00:00"/>
    <d v="1899-12-30T10:03:01"/>
  </r>
  <r>
    <n v="5552"/>
    <s v="210000086555"/>
    <n v="60041531"/>
    <s v="Prashanta Barik"/>
    <x v="6"/>
    <s v="Patna"/>
    <x v="131"/>
    <m/>
    <x v="8"/>
    <s v="Workmen"/>
    <s v="W6"/>
    <s v="Yes"/>
    <s v="Yes"/>
    <s v="Yes"/>
    <s v="Yes"/>
    <s v="Yes"/>
    <s v="Yes"/>
    <s v="No"/>
    <s v="0"/>
    <d v="2021-07-24T00:00:00"/>
    <d v="1899-12-30T09:51:00"/>
  </r>
  <r>
    <n v="5841"/>
    <s v="210000086790"/>
    <n v="60041480"/>
    <s v="Nagmani Kumar Singh"/>
    <x v="6"/>
    <s v="Patna"/>
    <x v="155"/>
    <m/>
    <x v="11"/>
    <s v="Workmen"/>
    <s v="W9"/>
    <s v="Yes"/>
    <s v="Yes"/>
    <s v="Yes"/>
    <s v="Yes"/>
    <s v="Yes"/>
    <s v="Yes"/>
    <s v="No"/>
    <s v="0"/>
    <d v="2021-07-24T00:00:00"/>
    <d v="1899-12-30T16:02:21"/>
  </r>
  <r>
    <n v="762"/>
    <s v="210000086765"/>
    <n v="60003565"/>
    <s v="Dayanand Kumar"/>
    <x v="8"/>
    <s v="Kolkata"/>
    <x v="31"/>
    <m/>
    <x v="12"/>
    <s v="Executives"/>
    <s v="E4"/>
    <s v="Yes"/>
    <s v="Yes"/>
    <s v="Yes"/>
    <s v="Yes"/>
    <s v="Yes"/>
    <s v="Yes"/>
    <s v="No"/>
    <s v="0"/>
    <d v="2021-07-24T00:00:00"/>
    <d v="1899-12-30T13:39:26"/>
  </r>
  <r>
    <n v="3627"/>
    <s v="210000086597"/>
    <n v="60065026"/>
    <s v="Biswajit Roy"/>
    <x v="8"/>
    <s v="Kolkata"/>
    <x v="70"/>
    <m/>
    <x v="12"/>
    <s v="Supervisors"/>
    <s v="S4"/>
    <s v="Yes"/>
    <s v="Yes"/>
    <s v="Yes"/>
    <s v="Yes"/>
    <s v="Yes"/>
    <s v="Yes"/>
    <s v="No"/>
    <s v="0"/>
    <d v="2021-07-24T00:00:00"/>
    <d v="1899-12-30T10:33:43"/>
  </r>
  <r>
    <n v="4132"/>
    <s v="210000086918"/>
    <n v="60020387"/>
    <s v="Sujit Kumar Sarkar"/>
    <x v="8"/>
    <s v="Kolkata"/>
    <x v="57"/>
    <m/>
    <x v="12"/>
    <s v="Supervisors"/>
    <s v="SSG"/>
    <s v="Yes"/>
    <s v="Yes"/>
    <s v="Yes"/>
    <s v="Yes"/>
    <s v="Yes"/>
    <s v="Yes"/>
    <s v="No"/>
    <s v="0"/>
    <d v="2021-07-24T00:00:00"/>
    <d v="1899-12-30T18:40:29"/>
  </r>
  <r>
    <n v="4528"/>
    <s v="210000086879"/>
    <n v="60065468"/>
    <s v="J Dhanaraj"/>
    <x v="8"/>
    <s v="Kolkata"/>
    <x v="220"/>
    <m/>
    <x v="25"/>
    <s v="Workmen"/>
    <s v="W3"/>
    <s v="Yes"/>
    <s v="Yes"/>
    <s v="Yes"/>
    <s v="Yes"/>
    <s v="Yes"/>
    <s v="Yes"/>
    <s v="No"/>
    <s v="0"/>
    <d v="2021-07-24T00:00:00"/>
    <d v="1899-12-30T17:27:51"/>
  </r>
  <r>
    <n v="4649"/>
    <s v="210000086612"/>
    <n v="60065243"/>
    <s v="NAKSHYATRA BEHERA"/>
    <x v="8"/>
    <s v="Kolkata"/>
    <x v="179"/>
    <m/>
    <x v="12"/>
    <s v="Workmen"/>
    <s v="W4"/>
    <s v="Yes"/>
    <s v="Yes"/>
    <s v="Yes"/>
    <s v="Yes"/>
    <s v="Yes"/>
    <s v="Yes"/>
    <s v="No"/>
    <s v="0"/>
    <d v="2021-07-24T00:00:00"/>
    <d v="1899-12-30T10:24:10"/>
  </r>
  <r>
    <n v="75"/>
    <s v="210000086573"/>
    <n v="60051469"/>
    <s v="Chandrama Gogoi"/>
    <x v="9"/>
    <s v="Shillong"/>
    <x v="134"/>
    <m/>
    <x v="14"/>
    <s v="Executives"/>
    <s v="E2"/>
    <s v="Yes"/>
    <s v="Yes"/>
    <s v="Yes"/>
    <s v="Yes"/>
    <s v="Yes"/>
    <s v="Yes"/>
    <s v="No"/>
    <s v="0"/>
    <d v="2021-07-24T00:00:00"/>
    <d v="1899-12-30T09:47:40"/>
  </r>
  <r>
    <n v="77"/>
    <s v="210000086585"/>
    <n v="60051486"/>
    <s v="Sumit Das"/>
    <x v="9"/>
    <s v="Shillong"/>
    <x v="120"/>
    <m/>
    <x v="23"/>
    <s v="Executives"/>
    <s v="E2"/>
    <s v="Yes"/>
    <s v="Yes"/>
    <s v="Yes"/>
    <s v="Yes"/>
    <s v="Yes"/>
    <s v="Yes"/>
    <s v="No"/>
    <s v="0"/>
    <d v="2021-07-24T00:00:00"/>
    <d v="1899-12-30T09:56:08"/>
  </r>
  <r>
    <n v="79"/>
    <s v="210000086656"/>
    <n v="60051513"/>
    <s v="ABHISHEK KUMAR"/>
    <x v="9"/>
    <s v="Shillong"/>
    <x v="161"/>
    <m/>
    <x v="18"/>
    <s v="Executives"/>
    <s v="E2"/>
    <s v="Yes"/>
    <s v="Yes"/>
    <s v="Yes"/>
    <s v="Yes"/>
    <s v="Yes"/>
    <s v="Yes"/>
    <s v="No"/>
    <s v="0"/>
    <d v="2021-07-24T00:00:00"/>
    <d v="1899-12-30T11:23:56"/>
  </r>
  <r>
    <n v="80"/>
    <s v="210000086775"/>
    <n v="60051462"/>
    <s v="Anup Kumar Roy"/>
    <x v="9"/>
    <s v="Shillong"/>
    <x v="161"/>
    <m/>
    <x v="18"/>
    <s v="Executives"/>
    <s v="E2"/>
    <s v="Yes"/>
    <s v="Yes"/>
    <s v="Yes"/>
    <s v="Yes"/>
    <s v="Yes"/>
    <s v="Yes"/>
    <s v="No"/>
    <s v="0"/>
    <d v="2021-07-24T00:00:00"/>
    <d v="1899-12-30T13:13:02"/>
  </r>
  <r>
    <n v="81"/>
    <s v="210000086807"/>
    <n v="60051464"/>
    <s v="Rahul Gupta"/>
    <x v="9"/>
    <s v="Shillong"/>
    <x v="221"/>
    <m/>
    <x v="23"/>
    <s v="Executives"/>
    <s v="E2"/>
    <s v="Yes"/>
    <s v="Yes"/>
    <s v="Yes"/>
    <s v="Yes"/>
    <s v="Yes"/>
    <s v="Yes"/>
    <s v="No"/>
    <s v="0"/>
    <d v="2021-07-24T00:00:00"/>
    <d v="1899-12-30T15:24:48"/>
  </r>
  <r>
    <n v="82"/>
    <s v="210000086850"/>
    <n v="60051465"/>
    <s v="Subrata Das"/>
    <x v="9"/>
    <s v="Shillong"/>
    <x v="222"/>
    <m/>
    <x v="23"/>
    <s v="Executives"/>
    <s v="E2"/>
    <s v="Yes"/>
    <s v="Yes"/>
    <s v="Yes"/>
    <s v="Yes"/>
    <s v="Yes"/>
    <s v="Yes"/>
    <s v="No"/>
    <s v="0"/>
    <d v="2021-07-24T00:00:00"/>
    <d v="1899-12-30T16:45:20"/>
  </r>
  <r>
    <n v="84"/>
    <s v="210000086828"/>
    <n v="60051336"/>
    <s v="Mathew Khelma Halam"/>
    <x v="9"/>
    <s v="Shillong"/>
    <x v="223"/>
    <m/>
    <x v="18"/>
    <s v="Executives"/>
    <s v="E2"/>
    <s v="Yes"/>
    <s v="Yes"/>
    <s v="Yes"/>
    <s v="Yes"/>
    <s v="Yes"/>
    <s v="Yes"/>
    <s v="No"/>
    <s v="0"/>
    <d v="2021-07-24T00:00:00"/>
    <d v="1899-12-30T15:43:00"/>
  </r>
  <r>
    <n v="1528"/>
    <s v="210000086788"/>
    <n v="60001926"/>
    <s v="Santosh Kumar"/>
    <x v="9"/>
    <s v="Shillong"/>
    <x v="133"/>
    <m/>
    <x v="14"/>
    <s v="Executives"/>
    <s v="E6"/>
    <s v="Yes"/>
    <s v="Yes"/>
    <s v="Yes"/>
    <s v="Yes"/>
    <s v="Yes"/>
    <s v="Yes"/>
    <s v="No"/>
    <s v="0"/>
    <d v="2021-07-24T00:00:00"/>
    <d v="1899-12-30T15:30:19"/>
  </r>
  <r>
    <n v="2013"/>
    <s v="210000086648"/>
    <n v="60050152"/>
    <s v="L Y Khongsai"/>
    <x v="9"/>
    <s v="Shillong"/>
    <x v="224"/>
    <m/>
    <x v="30"/>
    <s v="Executives"/>
    <s v="E7"/>
    <s v="Yes"/>
    <s v="Yes"/>
    <s v="Yes"/>
    <s v="Yes"/>
    <s v="Yes"/>
    <s v="Yes"/>
    <s v="No"/>
    <s v="0"/>
    <d v="2021-07-24T00:00:00"/>
    <d v="1899-12-30T11:10:06"/>
  </r>
  <r>
    <n v="2016"/>
    <s v="210000086794"/>
    <n v="60051020"/>
    <s v="Jyotirmoy Dev"/>
    <x v="9"/>
    <s v="Shillong"/>
    <x v="225"/>
    <m/>
    <x v="23"/>
    <s v="Executives"/>
    <s v="E7"/>
    <s v="Yes"/>
    <s v="Yes"/>
    <s v="Yes"/>
    <s v="Yes"/>
    <s v="Yes"/>
    <s v="Yes"/>
    <s v="No"/>
    <s v="0"/>
    <d v="2021-07-24T00:00:00"/>
    <d v="1899-12-30T14:41:14"/>
  </r>
  <r>
    <n v="2017"/>
    <s v="210000086815"/>
    <n v="60001125"/>
    <s v="Supriya Paul"/>
    <x v="9"/>
    <s v="Shillong"/>
    <x v="226"/>
    <m/>
    <x v="14"/>
    <s v="Executives"/>
    <s v="E7"/>
    <s v="Yes"/>
    <s v="Yes"/>
    <s v="Yes"/>
    <s v="Yes"/>
    <s v="Yes"/>
    <s v="Yes"/>
    <s v="No"/>
    <s v="0"/>
    <d v="2021-07-24T00:00:00"/>
    <d v="1899-12-30T15:23:07"/>
  </r>
  <r>
    <n v="2394"/>
    <s v="210000086617"/>
    <n v="60050062"/>
    <s v="M S K Singh"/>
    <x v="9"/>
    <s v="Shillong"/>
    <x v="224"/>
    <m/>
    <x v="30"/>
    <s v="Executives"/>
    <s v="E8"/>
    <s v="Yes"/>
    <s v="Yes"/>
    <s v="Yes"/>
    <s v="Yes"/>
    <s v="Yes"/>
    <s v="Yes"/>
    <s v="No"/>
    <s v="0"/>
    <d v="2021-07-24T00:00:00"/>
    <d v="1899-12-30T11:07:07"/>
  </r>
  <r>
    <n v="2396"/>
    <s v="210000086755"/>
    <n v="60050089"/>
    <s v="H Swargiary"/>
    <x v="9"/>
    <s v="Shillong"/>
    <x v="24"/>
    <m/>
    <x v="14"/>
    <s v="Executives"/>
    <s v="E8"/>
    <s v="Yes"/>
    <s v="Yes"/>
    <s v="Yes"/>
    <s v="Yes"/>
    <s v="Yes"/>
    <s v="Yes"/>
    <s v="No"/>
    <s v="0"/>
    <d v="2021-07-24T00:00:00"/>
    <d v="1899-12-30T12:50:44"/>
  </r>
  <r>
    <n v="2398"/>
    <s v="210000086900"/>
    <n v="60040722"/>
    <s v="N S Thakur"/>
    <x v="9"/>
    <s v="Shillong"/>
    <x v="82"/>
    <m/>
    <x v="23"/>
    <s v="Executives"/>
    <s v="E8"/>
    <s v="Yes"/>
    <s v="Yes"/>
    <s v="Yes"/>
    <s v="Yes"/>
    <s v="Yes"/>
    <s v="Yes"/>
    <s v="No"/>
    <s v="0"/>
    <d v="2021-07-24T00:00:00"/>
    <d v="1899-12-30T17:35:44"/>
  </r>
  <r>
    <n v="2399"/>
    <s v="210000086748"/>
    <n v="60050040"/>
    <s v="Balbir Singh"/>
    <x v="9"/>
    <s v="Shillong"/>
    <x v="24"/>
    <m/>
    <x v="14"/>
    <s v="Executives"/>
    <s v="E8"/>
    <s v="Yes"/>
    <s v="Yes"/>
    <s v="Yes"/>
    <s v="Yes"/>
    <s v="Yes"/>
    <s v="Yes"/>
    <s v="No"/>
    <s v="0"/>
    <d v="2021-07-24T00:00:00"/>
    <d v="1899-12-30T12:54:51"/>
  </r>
  <r>
    <n v="2400"/>
    <s v="210000086749"/>
    <n v="60050082"/>
    <s v="Pranjit Deka"/>
    <x v="9"/>
    <s v="Shillong"/>
    <x v="24"/>
    <m/>
    <x v="14"/>
    <s v="Executives"/>
    <s v="E8"/>
    <s v="Yes"/>
    <s v="Yes"/>
    <s v="Yes"/>
    <s v="Yes"/>
    <s v="Yes"/>
    <s v="Yes"/>
    <s v="No"/>
    <s v="0"/>
    <d v="2021-07-24T00:00:00"/>
    <d v="1899-12-30T12:55:35"/>
  </r>
  <r>
    <n v="2401"/>
    <s v="210000086921"/>
    <n v="60050087"/>
    <s v="D C Bharali"/>
    <x v="9"/>
    <s v="Shillong"/>
    <x v="82"/>
    <m/>
    <x v="23"/>
    <s v="Executives"/>
    <s v="E8"/>
    <s v="Yes"/>
    <s v="Yes"/>
    <s v="Yes"/>
    <s v="Yes"/>
    <s v="Yes"/>
    <s v="Yes"/>
    <s v="No"/>
    <s v="0"/>
    <d v="2021-07-24T00:00:00"/>
    <d v="1899-12-30T17:38:42"/>
  </r>
  <r>
    <n v="2630"/>
    <s v="210000086655"/>
    <n v="60051405"/>
    <s v="Dziesekhono Nakhro"/>
    <x v="9"/>
    <s v="Shillong"/>
    <x v="161"/>
    <m/>
    <x v="18"/>
    <s v="Supervisors"/>
    <s v="S1"/>
    <s v="Yes"/>
    <s v="Yes"/>
    <s v="Yes"/>
    <s v="Yes"/>
    <s v="Yes"/>
    <s v="Yes"/>
    <s v="No"/>
    <s v="0"/>
    <d v="2021-07-24T00:00:00"/>
    <d v="1899-12-30T11:23:19"/>
  </r>
  <r>
    <n v="3072"/>
    <s v="210000086861"/>
    <n v="60051395"/>
    <s v="Raju Boruah"/>
    <x v="9"/>
    <s v="Shillong"/>
    <x v="24"/>
    <m/>
    <x v="14"/>
    <s v="Supervisors"/>
    <s v="S2"/>
    <s v="Yes"/>
    <s v="Yes"/>
    <s v="Yes"/>
    <s v="Yes"/>
    <s v="Yes"/>
    <s v="Yes"/>
    <s v="No"/>
    <s v="0"/>
    <d v="2021-07-24T00:00:00"/>
    <d v="1899-12-30T16:06:23"/>
  </r>
  <r>
    <n v="3443"/>
    <s v="210000086685"/>
    <n v="60051283"/>
    <s v="Mukesh Rai"/>
    <x v="9"/>
    <s v="Shillong"/>
    <x v="226"/>
    <m/>
    <x v="14"/>
    <s v="Supervisors"/>
    <s v="S3"/>
    <s v="Yes"/>
    <s v="Yes"/>
    <s v="Yes"/>
    <s v="Yes"/>
    <s v="Yes"/>
    <s v="Yes"/>
    <s v="No"/>
    <s v="0"/>
    <d v="2021-07-24T00:00:00"/>
    <d v="1899-12-30T11:32:31"/>
  </r>
  <r>
    <n v="3444"/>
    <s v="210000086957"/>
    <n v="60051303"/>
    <s v="Nonsilo Magh"/>
    <x v="9"/>
    <s v="Shillong"/>
    <x v="227"/>
    <m/>
    <x v="18"/>
    <s v="Supervisors"/>
    <s v="S3"/>
    <s v="Yes"/>
    <s v="Yes"/>
    <s v="Yes"/>
    <s v="Yes"/>
    <s v="Yes"/>
    <s v="Yes"/>
    <s v="No"/>
    <s v="0"/>
    <d v="2021-07-24T00:00:00"/>
    <d v="1899-12-30T20:36:07"/>
  </r>
  <r>
    <n v="3638"/>
    <s v="210000086852"/>
    <n v="60051217"/>
    <s v="Langpoklakpam Manileima Devi"/>
    <x v="9"/>
    <s v="Shillong"/>
    <x v="224"/>
    <m/>
    <x v="30"/>
    <s v="Supervisors"/>
    <s v="S4"/>
    <s v="Yes"/>
    <s v="Yes"/>
    <s v="Yes"/>
    <s v="Yes"/>
    <s v="Yes"/>
    <s v="Yes"/>
    <s v="No"/>
    <s v="0"/>
    <d v="2021-07-24T00:00:00"/>
    <d v="1899-12-30T16:02:32"/>
  </r>
  <r>
    <n v="4406"/>
    <s v="210000086673"/>
    <n v="60051255"/>
    <s v="M U Laskar"/>
    <x v="9"/>
    <s v="Shillong"/>
    <x v="224"/>
    <m/>
    <x v="30"/>
    <s v="Workmen"/>
    <s v="W1"/>
    <s v="Yes"/>
    <s v="Yes"/>
    <s v="Yes"/>
    <s v="Yes"/>
    <s v="Yes"/>
    <s v="Yes"/>
    <s v="No"/>
    <s v="0"/>
    <d v="2021-07-24T00:00:00"/>
    <d v="1899-12-30T11:17:02"/>
  </r>
  <r>
    <n v="4407"/>
    <s v="210000086658"/>
    <n v="60050825"/>
    <s v="Amo Chang"/>
    <x v="9"/>
    <s v="Shillong"/>
    <x v="161"/>
    <m/>
    <x v="18"/>
    <s v="Workmen"/>
    <s v="W1"/>
    <s v="Yes"/>
    <s v="Yes"/>
    <s v="Yes"/>
    <s v="Yes"/>
    <s v="Yes"/>
    <s v="Yes"/>
    <s v="No"/>
    <s v="0"/>
    <d v="2021-07-24T00:00:00"/>
    <d v="1899-12-30T11:28:54"/>
  </r>
  <r>
    <n v="4469"/>
    <s v="210000086657"/>
    <n v="60050469"/>
    <s v="K Pochury"/>
    <x v="9"/>
    <s v="Shillong"/>
    <x v="161"/>
    <m/>
    <x v="18"/>
    <s v="Workmen"/>
    <s v="W11"/>
    <s v="Yes"/>
    <s v="Yes"/>
    <s v="Yes"/>
    <s v="Yes"/>
    <s v="Yes"/>
    <s v="Yes"/>
    <s v="No"/>
    <s v="0"/>
    <d v="2021-07-24T00:00:00"/>
    <d v="1899-12-30T11:26:05"/>
  </r>
  <r>
    <n v="4470"/>
    <s v="210000086750"/>
    <n v="60050343"/>
    <s v="K L Devi"/>
    <x v="9"/>
    <s v="Shillong"/>
    <x v="224"/>
    <m/>
    <x v="30"/>
    <s v="Workmen"/>
    <s v="W11"/>
    <s v="Yes"/>
    <s v="Yes"/>
    <s v="Yes"/>
    <s v="Yes"/>
    <s v="Yes"/>
    <s v="Yes"/>
    <s v="No"/>
    <s v="0"/>
    <d v="2021-07-24T00:00:00"/>
    <d v="1899-12-30T12:55:47"/>
  </r>
  <r>
    <n v="4882"/>
    <s v="210000086629"/>
    <n v="60050700"/>
    <s v="Martha Lotha"/>
    <x v="9"/>
    <s v="Shillong"/>
    <x v="161"/>
    <m/>
    <x v="18"/>
    <s v="Workmen"/>
    <s v="W5"/>
    <s v="Yes"/>
    <s v="Yes"/>
    <s v="Yes"/>
    <s v="Yes"/>
    <s v="Yes"/>
    <s v="Yes"/>
    <s v="No"/>
    <s v="0"/>
    <d v="2021-07-24T00:00:00"/>
    <d v="1899-12-30T11:03:59"/>
  </r>
  <r>
    <n v="4888"/>
    <s v="210000086853"/>
    <n v="60051289"/>
    <s v="Satyajit Mishra"/>
    <x v="9"/>
    <s v="Shillong"/>
    <x v="226"/>
    <m/>
    <x v="14"/>
    <s v="Workmen"/>
    <s v="W5"/>
    <s v="Yes"/>
    <s v="Yes"/>
    <s v="Yes"/>
    <s v="Yes"/>
    <s v="Yes"/>
    <s v="Yes"/>
    <s v="No"/>
    <s v="0"/>
    <d v="2021-07-24T00:00:00"/>
    <d v="1899-12-30T16:05:35"/>
  </r>
  <r>
    <n v="4894"/>
    <s v="210000086923"/>
    <n v="60051026"/>
    <s v="Anen Kr Narzary"/>
    <x v="9"/>
    <s v="Shillong"/>
    <x v="161"/>
    <m/>
    <x v="18"/>
    <s v="Workmen"/>
    <s v="W5"/>
    <s v="Yes"/>
    <s v="Yes"/>
    <s v="Yes"/>
    <s v="Yes"/>
    <s v="Yes"/>
    <s v="Yes"/>
    <s v="No"/>
    <s v="0"/>
    <d v="2021-07-24T00:00:00"/>
    <d v="1899-12-30T17:41:02"/>
  </r>
  <r>
    <n v="5840"/>
    <s v="210000086676"/>
    <n v="60050538"/>
    <s v="S S Singh"/>
    <x v="9"/>
    <s v="Shillong"/>
    <x v="224"/>
    <m/>
    <x v="30"/>
    <s v="Workmen"/>
    <s v="W9"/>
    <s v="Yes"/>
    <s v="Yes"/>
    <s v="Yes"/>
    <s v="Yes"/>
    <s v="Yes"/>
    <s v="Yes"/>
    <s v="No"/>
    <s v="0"/>
    <d v="2021-07-24T00:00:00"/>
    <d v="1899-12-30T11:22:39"/>
  </r>
  <r>
    <n v="759"/>
    <s v="210000086804"/>
    <n v="60003138"/>
    <s v="ROHIT DALAKOTI"/>
    <x v="3"/>
    <s v="Faridabad"/>
    <x v="93"/>
    <m/>
    <x v="2"/>
    <s v="Executives"/>
    <s v="E4"/>
    <s v="Yes"/>
    <s v="Yes"/>
    <s v="Yes"/>
    <s v="Yes"/>
    <s v="Yes"/>
    <s v="Yes"/>
    <s v="No"/>
    <s v="0"/>
    <d v="2021-07-24T00:00:00"/>
    <d v="1899-12-30T15:04:25"/>
  </r>
  <r>
    <n v="1527"/>
    <s v="210000086783"/>
    <n v="60051274"/>
    <s v="Narendra Kumar Meena"/>
    <x v="3"/>
    <s v="Faridabad"/>
    <x v="58"/>
    <m/>
    <x v="2"/>
    <s v="Executives"/>
    <s v="E6"/>
    <s v="Yes"/>
    <s v="Yes"/>
    <s v="Yes"/>
    <s v="Yes"/>
    <s v="Yes"/>
    <s v="Yes"/>
    <s v="No"/>
    <s v="0"/>
    <d v="2021-07-24T00:00:00"/>
    <d v="1899-12-30T14:13:33"/>
  </r>
  <r>
    <n v="2014"/>
    <s v="210000086668"/>
    <n v="60010297"/>
    <s v="Anil Kumar Bansal"/>
    <x v="3"/>
    <s v="Faridabad"/>
    <x v="83"/>
    <m/>
    <x v="4"/>
    <s v="Executives"/>
    <s v="E7"/>
    <s v="Yes"/>
    <s v="Yes"/>
    <s v="Yes"/>
    <s v="Yes"/>
    <s v="Yes"/>
    <s v="Yes"/>
    <s v="No"/>
    <s v="0"/>
    <d v="2021-07-24T00:00:00"/>
    <d v="1899-12-30T11:45:51"/>
  </r>
  <r>
    <n v="2627"/>
    <s v="210000086568"/>
    <n v="60018147"/>
    <s v="Baligari Ramanjaneyula Reddy"/>
    <x v="3"/>
    <s v="Faridabad"/>
    <x v="73"/>
    <m/>
    <x v="2"/>
    <s v="Supervisors"/>
    <s v="S1"/>
    <s v="Yes"/>
    <s v="Yes"/>
    <s v="Yes"/>
    <s v="Yes"/>
    <s v="Yes"/>
    <s v="Yes"/>
    <s v="No"/>
    <s v="0"/>
    <d v="2021-07-24T00:00:00"/>
    <d v="1899-12-30T09:59:33"/>
  </r>
  <r>
    <n v="3068"/>
    <s v="210000086645"/>
    <n v="60011801"/>
    <s v="Vivek Agrawal"/>
    <x v="3"/>
    <s v="Faridabad"/>
    <x v="228"/>
    <m/>
    <x v="3"/>
    <s v="Supervisors"/>
    <s v="S2"/>
    <s v="Yes"/>
    <s v="Yes"/>
    <s v="Yes"/>
    <s v="Yes"/>
    <s v="Yes"/>
    <s v="Yes"/>
    <s v="No"/>
    <s v="0"/>
    <d v="2021-07-24T00:00:00"/>
    <d v="1899-12-30T11:05:47"/>
  </r>
  <r>
    <n v="3624"/>
    <s v="210000086653"/>
    <n v="60011486"/>
    <s v="Narendra Kumar"/>
    <x v="3"/>
    <s v="Faridabad"/>
    <x v="228"/>
    <m/>
    <x v="3"/>
    <s v="Supervisors"/>
    <s v="S4"/>
    <s v="Yes"/>
    <s v="Yes"/>
    <s v="Yes"/>
    <s v="Yes"/>
    <s v="Yes"/>
    <s v="Yes"/>
    <s v="No"/>
    <s v="0"/>
    <d v="2021-07-24T00:00:00"/>
    <d v="1899-12-30T11:19:17"/>
  </r>
  <r>
    <n v="3632"/>
    <s v="210000086813"/>
    <n v="60016806"/>
    <s v="Sachiv Kumar Singh"/>
    <x v="3"/>
    <s v="Faridabad"/>
    <x v="93"/>
    <m/>
    <x v="2"/>
    <s v="Supervisors"/>
    <s v="S4"/>
    <s v="Yes"/>
    <s v="Yes"/>
    <s v="Yes"/>
    <s v="Yes"/>
    <s v="Yes"/>
    <s v="Yes"/>
    <s v="No"/>
    <s v="0"/>
    <d v="2021-07-24T00:00:00"/>
    <d v="1899-12-30T15:16:41"/>
  </r>
  <r>
    <n v="3634"/>
    <s v="210000086784"/>
    <n v="60011478"/>
    <s v="Govind Shukla"/>
    <x v="3"/>
    <s v="Faridabad"/>
    <x v="83"/>
    <m/>
    <x v="4"/>
    <s v="Supervisors"/>
    <s v="S4"/>
    <s v="Yes"/>
    <s v="Yes"/>
    <s v="Yes"/>
    <s v="Yes"/>
    <s v="Yes"/>
    <s v="Yes"/>
    <s v="No"/>
    <s v="0"/>
    <d v="2021-07-24T00:00:00"/>
    <d v="1899-12-30T14:32:52"/>
  </r>
  <r>
    <n v="3637"/>
    <s v="210000086994"/>
    <n v="60011223"/>
    <s v="Vikkul Singh"/>
    <x v="3"/>
    <s v="Faridabad"/>
    <x v="83"/>
    <m/>
    <x v="4"/>
    <s v="Supervisors"/>
    <s v="S4"/>
    <s v="Yes"/>
    <s v="Yes"/>
    <s v="Yes"/>
    <s v="Yes"/>
    <s v="Yes"/>
    <s v="Yes"/>
    <s v="No"/>
    <s v="0"/>
    <d v="2021-07-24T00:00:00"/>
    <d v="1899-12-30T23:27:16"/>
  </r>
  <r>
    <n v="4880"/>
    <s v="210000086605"/>
    <n v="60016896"/>
    <s v="Rakesh Sharma"/>
    <x v="3"/>
    <s v="Faridabad"/>
    <x v="11"/>
    <m/>
    <x v="2"/>
    <s v="Workmen"/>
    <s v="W5"/>
    <s v="Yes"/>
    <s v="Yes"/>
    <s v="Yes"/>
    <s v="Yes"/>
    <s v="Yes"/>
    <s v="Yes"/>
    <s v="No"/>
    <s v="0"/>
    <d v="2021-07-24T00:00:00"/>
    <d v="1899-12-30T10:28:42"/>
  </r>
  <r>
    <n v="4881"/>
    <s v="210000086598"/>
    <n v="60011680"/>
    <s v="Dhameshwar Dutt"/>
    <x v="3"/>
    <s v="Faridabad"/>
    <x v="3"/>
    <m/>
    <x v="3"/>
    <s v="Workmen"/>
    <s v="W5"/>
    <s v="Yes"/>
    <s v="Yes"/>
    <s v="Yes"/>
    <s v="Yes"/>
    <s v="Yes"/>
    <s v="Yes"/>
    <s v="No"/>
    <s v="0"/>
    <d v="2021-07-24T00:00:00"/>
    <d v="1899-12-30T10:37:41"/>
  </r>
  <r>
    <n v="4883"/>
    <s v="210000086638"/>
    <n v="60011299"/>
    <s v="Mukesh Kumar Meena"/>
    <x v="3"/>
    <s v="Faridabad"/>
    <x v="59"/>
    <m/>
    <x v="15"/>
    <s v="Workmen"/>
    <s v="W5"/>
    <s v="Yes"/>
    <s v="Yes"/>
    <s v="Yes"/>
    <s v="Yes"/>
    <s v="Yes"/>
    <s v="Yes"/>
    <s v="No"/>
    <s v="0"/>
    <d v="2021-07-24T00:00:00"/>
    <d v="1899-12-30T11:16:34"/>
  </r>
  <r>
    <n v="4885"/>
    <s v="210000086556"/>
    <n v="60011577"/>
    <s v="Ram Chandra Meena"/>
    <x v="3"/>
    <s v="Faridabad"/>
    <x v="25"/>
    <m/>
    <x v="15"/>
    <s v="Workmen"/>
    <s v="W5"/>
    <s v="Yes"/>
    <s v="Yes"/>
    <s v="Yes"/>
    <s v="Yes"/>
    <s v="Yes"/>
    <s v="Yes"/>
    <s v="No"/>
    <s v="0"/>
    <d v="2021-07-24T00:00:00"/>
    <d v="1899-12-30T09:51:07"/>
  </r>
  <r>
    <n v="5553"/>
    <s v="210000086940"/>
    <n v="60000327"/>
    <s v="Hari Prasad"/>
    <x v="3"/>
    <s v="Faridabad"/>
    <x v="229"/>
    <m/>
    <x v="10"/>
    <s v="Workmen"/>
    <s v="W6"/>
    <s v="Yes"/>
    <s v="Yes"/>
    <s v="Yes"/>
    <s v="Yes"/>
    <s v="Yes"/>
    <s v="Yes"/>
    <s v="No"/>
    <s v="0"/>
    <d v="2021-07-24T00:00:00"/>
    <d v="1899-12-30T21:37:32"/>
  </r>
  <r>
    <n v="78"/>
    <s v="210000086587"/>
    <n v="60018173"/>
    <s v="BHADU NATH"/>
    <x v="7"/>
    <s v="Jammu"/>
    <x v="85"/>
    <m/>
    <x v="24"/>
    <s v="Executives"/>
    <s v="E2"/>
    <s v="Yes"/>
    <s v="Yes"/>
    <s v="Yes"/>
    <s v="Yes"/>
    <s v="Yes"/>
    <s v="Yes"/>
    <s v="No"/>
    <s v="0"/>
    <d v="2021-07-24T00:00:00"/>
    <d v="1899-12-30T09:58:26"/>
  </r>
  <r>
    <n v="85"/>
    <s v="210000086801"/>
    <n v="60060058"/>
    <s v="Manosh Kumar V D"/>
    <x v="7"/>
    <s v="Jammu"/>
    <x v="62"/>
    <m/>
    <x v="2"/>
    <s v="Executives"/>
    <s v="E2"/>
    <s v="Yes"/>
    <s v="Yes"/>
    <s v="Yes"/>
    <s v="Yes"/>
    <s v="Yes"/>
    <s v="Yes"/>
    <s v="No"/>
    <s v="0"/>
    <d v="2021-07-24T00:00:00"/>
    <d v="1899-12-30T14:49:40"/>
  </r>
  <r>
    <n v="1142"/>
    <s v="210000086609"/>
    <n v="60002713"/>
    <s v="Asif Amin Mugloo"/>
    <x v="7"/>
    <s v="Jammu"/>
    <x v="230"/>
    <m/>
    <x v="9"/>
    <s v="Executives"/>
    <s v="E5"/>
    <s v="Yes"/>
    <s v="Yes"/>
    <s v="Yes"/>
    <s v="Yes"/>
    <s v="Yes"/>
    <s v="Yes"/>
    <s v="No"/>
    <s v="0"/>
    <d v="2021-07-24T00:00:00"/>
    <d v="1899-12-30T10:44:04"/>
  </r>
  <r>
    <n v="1143"/>
    <s v="210000086552"/>
    <n v="60016589"/>
    <s v="Narinder Singh"/>
    <x v="7"/>
    <s v="Jammu"/>
    <x v="191"/>
    <m/>
    <x v="24"/>
    <s v="Executives"/>
    <s v="E5"/>
    <s v="Yes"/>
    <s v="Yes"/>
    <s v="Yes"/>
    <s v="Yes"/>
    <s v="Yes"/>
    <s v="Yes"/>
    <s v="No"/>
    <s v="0"/>
    <d v="2021-07-24T00:00:00"/>
    <d v="1899-12-30T08:16:01"/>
  </r>
  <r>
    <n v="1144"/>
    <s v="210000086705"/>
    <n v="60002824"/>
    <s v="Insha Feroz Khan"/>
    <x v="7"/>
    <s v="Jammu"/>
    <x v="12"/>
    <m/>
    <x v="9"/>
    <s v="Executives"/>
    <s v="E5"/>
    <s v="Yes"/>
    <s v="Yes"/>
    <s v="Yes"/>
    <s v="Yes"/>
    <s v="Yes"/>
    <s v="Yes"/>
    <s v="No"/>
    <s v="0"/>
    <d v="2021-07-24T00:00:00"/>
    <d v="1899-12-30T12:04:58"/>
  </r>
  <r>
    <n v="1525"/>
    <s v="210000086711"/>
    <n v="60016585"/>
    <s v="Rajinder Singh Johal"/>
    <x v="7"/>
    <s v="Jammu"/>
    <x v="191"/>
    <m/>
    <x v="24"/>
    <s v="Executives"/>
    <s v="E6"/>
    <s v="Yes"/>
    <s v="Yes"/>
    <s v="Yes"/>
    <s v="Yes"/>
    <s v="Yes"/>
    <s v="Yes"/>
    <s v="No"/>
    <s v="0"/>
    <d v="2021-07-24T00:00:00"/>
    <d v="1899-12-30T11:55:13"/>
  </r>
  <r>
    <n v="1526"/>
    <s v="210000086764"/>
    <n v="60002500"/>
    <s v="Dhiraj Singh"/>
    <x v="7"/>
    <s v="Jammu"/>
    <x v="62"/>
    <m/>
    <x v="2"/>
    <s v="Executives"/>
    <s v="E6"/>
    <s v="Yes"/>
    <s v="Yes"/>
    <s v="Yes"/>
    <s v="Yes"/>
    <s v="Yes"/>
    <s v="Yes"/>
    <s v="No"/>
    <s v="0"/>
    <d v="2021-07-24T00:00:00"/>
    <d v="1899-12-30T13:18:38"/>
  </r>
  <r>
    <n v="2392"/>
    <s v="210000086623"/>
    <n v="60000801"/>
    <s v="Shafat Ahmad Wani"/>
    <x v="7"/>
    <s v="Jammu"/>
    <x v="230"/>
    <m/>
    <x v="9"/>
    <s v="Executives"/>
    <s v="E8"/>
    <s v="Yes"/>
    <s v="Yes"/>
    <s v="Yes"/>
    <s v="Yes"/>
    <s v="Yes"/>
    <s v="Yes"/>
    <s v="No"/>
    <s v="0"/>
    <d v="2021-07-24T00:00:00"/>
    <d v="1899-12-30T10:42:11"/>
  </r>
  <r>
    <n v="2628"/>
    <s v="210000086643"/>
    <n v="60018107"/>
    <s v="Prashant Sagar Pandey"/>
    <x v="7"/>
    <s v="Jammu"/>
    <x v="62"/>
    <m/>
    <x v="2"/>
    <s v="Supervisors"/>
    <s v="S1"/>
    <s v="Yes"/>
    <s v="Yes"/>
    <s v="Yes"/>
    <s v="Yes"/>
    <s v="Yes"/>
    <s v="Yes"/>
    <s v="No"/>
    <s v="0"/>
    <d v="2021-07-24T00:00:00"/>
    <d v="1899-12-30T11:02:02"/>
  </r>
  <r>
    <n v="2631"/>
    <s v="210000086560"/>
    <n v="60018104"/>
    <s v="Dharmendra Kumar"/>
    <x v="7"/>
    <s v="Jammu"/>
    <x v="85"/>
    <m/>
    <x v="24"/>
    <s v="Supervisors"/>
    <s v="S1"/>
    <s v="Yes"/>
    <s v="Yes"/>
    <s v="Yes"/>
    <s v="Yes"/>
    <s v="Yes"/>
    <s v="Yes"/>
    <s v="No"/>
    <s v="0"/>
    <d v="2021-07-24T00:00:00"/>
    <d v="1899-12-30T10:06:35"/>
  </r>
  <r>
    <n v="2636"/>
    <s v="210000086803"/>
    <n v="60018135"/>
    <s v="Priyanka Pradhan"/>
    <x v="7"/>
    <s v="Jammu"/>
    <x v="62"/>
    <m/>
    <x v="2"/>
    <s v="Supervisors"/>
    <s v="S1"/>
    <s v="Yes"/>
    <s v="Yes"/>
    <s v="Yes"/>
    <s v="Yes"/>
    <s v="Yes"/>
    <s v="Yes"/>
    <s v="No"/>
    <s v="0"/>
    <d v="2021-07-24T00:00:00"/>
    <d v="1899-12-30T14:53:00"/>
  </r>
  <r>
    <n v="3626"/>
    <s v="210000086603"/>
    <n v="60016737"/>
    <s v="Bhanwar Lal"/>
    <x v="7"/>
    <s v="Jammu"/>
    <x v="85"/>
    <m/>
    <x v="24"/>
    <s v="Supervisors"/>
    <s v="S4"/>
    <s v="Yes"/>
    <s v="Yes"/>
    <s v="Yes"/>
    <s v="Yes"/>
    <s v="Yes"/>
    <s v="Yes"/>
    <s v="No"/>
    <s v="0"/>
    <d v="2021-07-24T00:00:00"/>
    <d v="1899-12-30T10:13:49"/>
  </r>
  <r>
    <n v="3633"/>
    <s v="210000086888"/>
    <n v="60016735"/>
    <s v="Javid Ali"/>
    <x v="7"/>
    <s v="Jammu"/>
    <x v="62"/>
    <m/>
    <x v="2"/>
    <s v="Supervisors"/>
    <s v="S4"/>
    <s v="Yes"/>
    <s v="Yes"/>
    <s v="Yes"/>
    <s v="Yes"/>
    <s v="Yes"/>
    <s v="Yes"/>
    <s v="No"/>
    <s v="0"/>
    <d v="2021-07-24T00:00:00"/>
    <d v="1899-12-30T17:18:40"/>
  </r>
  <r>
    <n v="3635"/>
    <s v="210000086895"/>
    <n v="60016794"/>
    <s v="Vinod Kumar Atri"/>
    <x v="7"/>
    <s v="Jammu"/>
    <x v="137"/>
    <m/>
    <x v="9"/>
    <s v="Supervisors"/>
    <s v="S4"/>
    <s v="Yes"/>
    <s v="Yes"/>
    <s v="Yes"/>
    <s v="Yes"/>
    <s v="Yes"/>
    <s v="Yes"/>
    <s v="No"/>
    <s v="0"/>
    <d v="2021-07-24T00:00:00"/>
    <d v="1899-12-30T17:07:45"/>
  </r>
  <r>
    <n v="3636"/>
    <s v="210000086935"/>
    <n v="60016802"/>
    <s v="Akash Goyal"/>
    <x v="7"/>
    <s v="Jammu"/>
    <x v="231"/>
    <m/>
    <x v="2"/>
    <s v="Supervisors"/>
    <s v="S4"/>
    <s v="Yes"/>
    <s v="Yes"/>
    <s v="Yes"/>
    <s v="Yes"/>
    <s v="Yes"/>
    <s v="Yes"/>
    <s v="No"/>
    <s v="0"/>
    <d v="2021-07-24T00:00:00"/>
    <d v="1899-12-30T18:48:24"/>
  </r>
  <r>
    <n v="1149"/>
    <s v="210000086905"/>
    <n v="60002613"/>
    <s v="Rahul Yadav"/>
    <x v="4"/>
    <s v="Lucknow"/>
    <x v="232"/>
    <m/>
    <x v="4"/>
    <s v="Executives"/>
    <s v="E5"/>
    <s v="Yes"/>
    <s v="Yes"/>
    <s v="Yes"/>
    <s v="Yes"/>
    <s v="Yes"/>
    <s v="Yes"/>
    <s v="No"/>
    <s v="0"/>
    <d v="2021-07-24T00:00:00"/>
    <d v="1899-12-30T17:17:36"/>
  </r>
  <r>
    <n v="1537"/>
    <s v="210000086924"/>
    <n v="60001619"/>
    <s v="Shiv Asare Yadav"/>
    <x v="4"/>
    <s v="Lucknow"/>
    <x v="232"/>
    <m/>
    <x v="4"/>
    <s v="Executives"/>
    <s v="E6"/>
    <s v="Yes"/>
    <s v="Yes"/>
    <s v="Yes"/>
    <s v="Yes"/>
    <s v="Yes"/>
    <s v="Yes"/>
    <s v="No"/>
    <s v="0"/>
    <d v="2021-07-24T00:00:00"/>
    <d v="1899-12-30T17:42:21"/>
  </r>
  <r>
    <n v="1538"/>
    <s v="210000086709"/>
    <n v="60001925"/>
    <s v="Umesh Kumar Yadav"/>
    <x v="4"/>
    <s v="Lucknow"/>
    <x v="148"/>
    <m/>
    <x v="4"/>
    <s v="Executives"/>
    <s v="E6"/>
    <s v="Yes"/>
    <s v="Yes"/>
    <s v="Yes"/>
    <s v="Yes"/>
    <s v="Yes"/>
    <s v="Yes"/>
    <s v="No"/>
    <s v="0"/>
    <d v="2021-07-24T00:00:00"/>
    <d v="1899-12-30T12:18:41"/>
  </r>
  <r>
    <n v="1540"/>
    <s v="210000086938"/>
    <n v="60001949"/>
    <s v="Anoop Dutta Mishra"/>
    <x v="4"/>
    <s v="Lucknow"/>
    <x v="35"/>
    <m/>
    <x v="4"/>
    <s v="Executives"/>
    <s v="E6"/>
    <s v="Yes"/>
    <s v="Yes"/>
    <s v="Yes"/>
    <s v="Yes"/>
    <s v="Yes"/>
    <s v="Yes"/>
    <s v="No"/>
    <s v="0"/>
    <d v="2021-07-24T00:00:00"/>
    <d v="1899-12-30T20:50:15"/>
  </r>
  <r>
    <n v="2018"/>
    <s v="210000086797"/>
    <n v="60010983"/>
    <s v="H K Maunas"/>
    <x v="4"/>
    <s v="Lucknow"/>
    <x v="215"/>
    <m/>
    <x v="4"/>
    <s v="Executives"/>
    <s v="E7"/>
    <s v="Yes"/>
    <s v="Yes"/>
    <s v="Yes"/>
    <s v="Yes"/>
    <s v="Yes"/>
    <s v="Yes"/>
    <s v="No"/>
    <s v="0"/>
    <d v="2021-07-24T00:00:00"/>
    <d v="1899-12-30T14:47:28"/>
  </r>
  <r>
    <n v="2393"/>
    <s v="210000086621"/>
    <n v="60000968"/>
    <s v="Pankaj Kumar"/>
    <x v="4"/>
    <s v="Lucknow"/>
    <x v="107"/>
    <m/>
    <x v="4"/>
    <s v="Executives"/>
    <s v="E8"/>
    <s v="Yes"/>
    <s v="Yes"/>
    <s v="Yes"/>
    <s v="Yes"/>
    <s v="Yes"/>
    <s v="Yes"/>
    <s v="No"/>
    <s v="0"/>
    <d v="2021-07-24T00:00:00"/>
    <d v="1899-12-30T10:36:42"/>
  </r>
  <r>
    <n v="2634"/>
    <s v="210000086844"/>
    <n v="60065373"/>
    <s v="Sumanta Dutta"/>
    <x v="11"/>
    <s v="Bhubaneswar"/>
    <x v="233"/>
    <m/>
    <x v="21"/>
    <s v="Supervisors"/>
    <s v="S1"/>
    <s v="Yes"/>
    <s v="Yes"/>
    <s v="Yes"/>
    <s v="Yes"/>
    <s v="Yes"/>
    <s v="Yes"/>
    <s v="No"/>
    <s v="0"/>
    <d v="2021-07-24T00:00:00"/>
    <d v="1899-12-30T16:30:25"/>
  </r>
  <r>
    <n v="3639"/>
    <s v="210000086885"/>
    <n v="60041495"/>
    <s v="Laxmidhar Biswal"/>
    <x v="11"/>
    <s v="Bhubaneswar"/>
    <x v="234"/>
    <m/>
    <x v="21"/>
    <s v="Supervisors"/>
    <s v="S4"/>
    <s v="Yes"/>
    <s v="Yes"/>
    <s v="Yes"/>
    <s v="Yes"/>
    <s v="Yes"/>
    <s v="Yes"/>
    <s v="No"/>
    <s v="0"/>
    <d v="2021-07-24T00:00:00"/>
    <d v="1899-12-30T17:01:49"/>
  </r>
  <r>
    <n v="4895"/>
    <s v="210000086920"/>
    <n v="60065116"/>
    <s v="Rohit Kumar Behera"/>
    <x v="11"/>
    <s v="Bhubaneswar"/>
    <x v="63"/>
    <m/>
    <x v="21"/>
    <s v="Workmen"/>
    <s v="W5"/>
    <s v="Yes"/>
    <s v="Yes"/>
    <s v="Yes"/>
    <s v="Yes"/>
    <s v="Yes"/>
    <s v="Yes"/>
    <s v="No"/>
    <s v="0"/>
    <d v="2021-07-24T00:00:00"/>
    <d v="1899-12-30T19:37:22"/>
  </r>
  <r>
    <n v="754"/>
    <s v="210000086902"/>
    <n v="60030386"/>
    <s v="B Hari Prasad"/>
    <x v="0"/>
    <s v="Secunderabad"/>
    <x v="65"/>
    <m/>
    <x v="5"/>
    <s v="Executives"/>
    <s v="E4"/>
    <s v="Yes"/>
    <s v="Yes"/>
    <s v="Yes"/>
    <s v="Yes"/>
    <s v="Yes"/>
    <s v="Yes"/>
    <s v="No"/>
    <s v="0"/>
    <d v="2021-07-24T00:00:00"/>
    <d v="1899-12-30T16:55:06"/>
  </r>
  <r>
    <n v="755"/>
    <s v="210000086734"/>
    <n v="60031115"/>
    <s v="M V Satyanarayana"/>
    <x v="0"/>
    <s v="Secunderabad"/>
    <x v="47"/>
    <m/>
    <x v="0"/>
    <s v="Executives"/>
    <s v="E4"/>
    <s v="Yes"/>
    <s v="Yes"/>
    <s v="Yes"/>
    <s v="Yes"/>
    <s v="Yes"/>
    <s v="Yes"/>
    <s v="No"/>
    <s v="0"/>
    <d v="2021-07-24T00:00:00"/>
    <d v="1899-12-30T12:43:22"/>
  </r>
  <r>
    <n v="757"/>
    <s v="210000086965"/>
    <n v="60003302"/>
    <s v="Dandu Sai Sumanth"/>
    <x v="0"/>
    <s v="Secunderabad"/>
    <x v="38"/>
    <m/>
    <x v="5"/>
    <s v="Executives"/>
    <s v="E4"/>
    <s v="Yes"/>
    <s v="Yes"/>
    <s v="Yes"/>
    <s v="Yes"/>
    <s v="Yes"/>
    <s v="Yes"/>
    <s v="No"/>
    <s v="0"/>
    <d v="2021-07-24T00:00:00"/>
    <d v="1899-12-30T21:23:48"/>
  </r>
  <r>
    <n v="1534"/>
    <s v="210000086779"/>
    <n v="60031057"/>
    <s v="G Anjaneyulu"/>
    <x v="0"/>
    <s v="Secunderabad"/>
    <x v="48"/>
    <m/>
    <x v="0"/>
    <s v="Executives"/>
    <s v="E6"/>
    <s v="Yes"/>
    <s v="Yes"/>
    <s v="Yes"/>
    <s v="Yes"/>
    <s v="Yes"/>
    <s v="Yes"/>
    <s v="No"/>
    <s v="0"/>
    <d v="2021-07-24T00:00:00"/>
    <d v="1899-12-30T14:52:00"/>
  </r>
  <r>
    <n v="1536"/>
    <s v="210000086937"/>
    <n v="60002445"/>
    <s v="Dileep Ganta"/>
    <x v="0"/>
    <s v="Secunderabad"/>
    <x v="48"/>
    <m/>
    <x v="0"/>
    <s v="Executives"/>
    <s v="E6"/>
    <s v="Yes"/>
    <s v="Yes"/>
    <s v="Yes"/>
    <s v="Yes"/>
    <s v="Yes"/>
    <s v="Yes"/>
    <s v="No"/>
    <s v="0"/>
    <d v="2021-07-24T00:00:00"/>
    <d v="1899-12-30T20:47:33"/>
  </r>
  <r>
    <n v="2012"/>
    <s v="210000086628"/>
    <n v="60030560"/>
    <s v="B V Subba Rao"/>
    <x v="0"/>
    <s v="Secunderabad"/>
    <x v="87"/>
    <m/>
    <x v="5"/>
    <s v="Executives"/>
    <s v="E7"/>
    <s v="Yes"/>
    <s v="Yes"/>
    <s v="Yes"/>
    <s v="Yes"/>
    <s v="Yes"/>
    <s v="Yes"/>
    <s v="No"/>
    <s v="0"/>
    <d v="2021-07-24T00:00:00"/>
    <d v="1899-12-30T10:58:57"/>
  </r>
  <r>
    <n v="3629"/>
    <s v="210000086635"/>
    <n v="60030284"/>
    <s v="K S R C Murthy"/>
    <x v="0"/>
    <s v="Secunderabad"/>
    <x v="0"/>
    <m/>
    <x v="0"/>
    <s v="Supervisors"/>
    <s v="S4"/>
    <s v="Yes"/>
    <s v="Yes"/>
    <s v="Yes"/>
    <s v="Yes"/>
    <s v="Yes"/>
    <s v="Yes"/>
    <s v="No"/>
    <s v="0"/>
    <d v="2021-07-24T00:00:00"/>
    <d v="1899-12-30T11:02:16"/>
  </r>
  <r>
    <n v="4879"/>
    <s v="210000086592"/>
    <n v="60031246"/>
    <s v="Soumyaranjan Pattanaik"/>
    <x v="0"/>
    <s v="Secunderabad"/>
    <x v="38"/>
    <m/>
    <x v="5"/>
    <s v="Workmen"/>
    <s v="W5"/>
    <s v="Yes"/>
    <s v="Yes"/>
    <s v="Yes"/>
    <s v="Yes"/>
    <s v="Yes"/>
    <s v="Yes"/>
    <s v="No"/>
    <s v="0"/>
    <d v="2021-07-24T00:00:00"/>
    <d v="1899-12-30T10:08:55"/>
  </r>
  <r>
    <n v="4891"/>
    <s v="210000086834"/>
    <n v="60031250"/>
    <s v="K Naveen Kumar"/>
    <x v="0"/>
    <s v="Secunderabad"/>
    <x v="87"/>
    <m/>
    <x v="5"/>
    <s v="Workmen"/>
    <s v="W5"/>
    <s v="Yes"/>
    <s v="Yes"/>
    <s v="Yes"/>
    <s v="Yes"/>
    <s v="Yes"/>
    <s v="Yes"/>
    <s v="No"/>
    <s v="0"/>
    <d v="2021-07-24T00:00:00"/>
    <d v="1899-12-30T16:04:53"/>
  </r>
  <r>
    <n v="4893"/>
    <s v="210000086939"/>
    <n v="60031217"/>
    <s v="Dhenuvakonda S Rama Rao"/>
    <x v="0"/>
    <s v="Secunderabad"/>
    <x v="117"/>
    <m/>
    <x v="5"/>
    <s v="Workmen"/>
    <s v="W5"/>
    <s v="Yes"/>
    <s v="Yes"/>
    <s v="Yes"/>
    <s v="Yes"/>
    <s v="Yes"/>
    <s v="Yes"/>
    <s v="No"/>
    <s v="0"/>
    <d v="2021-07-24T00:00:00"/>
    <d v="1899-12-30T21:01:53"/>
  </r>
  <r>
    <n v="5839"/>
    <s v="210000086553"/>
    <n v="60030457"/>
    <s v="B Ravinder Rao"/>
    <x v="0"/>
    <s v="Secunderabad"/>
    <x v="0"/>
    <m/>
    <x v="0"/>
    <s v="Workmen"/>
    <s v="W9"/>
    <s v="Yes"/>
    <s v="Yes"/>
    <s v="Yes"/>
    <s v="Yes"/>
    <s v="Yes"/>
    <s v="Yes"/>
    <s v="No"/>
    <s v="0"/>
    <d v="2021-07-24T00:00:00"/>
    <d v="1899-12-30T09:40:13"/>
  </r>
  <r>
    <n v="83"/>
    <s v="210000086942"/>
    <n v="60030438"/>
    <s v="R Prabhakar Reddy"/>
    <x v="10"/>
    <s v="Bangalore"/>
    <x v="183"/>
    <m/>
    <x v="22"/>
    <s v="Executives"/>
    <s v="E2"/>
    <s v="Yes"/>
    <s v="Yes"/>
    <s v="Yes"/>
    <s v="Yes"/>
    <s v="Yes"/>
    <s v="Yes"/>
    <s v="No"/>
    <s v="0"/>
    <d v="2021-07-24T00:00:00"/>
    <d v="1899-12-30T18:57:17"/>
  </r>
  <r>
    <n v="758"/>
    <s v="210000086799"/>
    <n v="60060252"/>
    <s v="Chalapathi Bathala"/>
    <x v="10"/>
    <s v="Bangalore"/>
    <x v="235"/>
    <m/>
    <x v="6"/>
    <s v="Executives"/>
    <s v="E4"/>
    <s v="Yes"/>
    <s v="Yes"/>
    <s v="Yes"/>
    <s v="Yes"/>
    <s v="Yes"/>
    <s v="Yes"/>
    <s v="No"/>
    <s v="0"/>
    <d v="2021-07-24T00:00:00"/>
    <d v="1899-12-30T14:49:24"/>
  </r>
  <r>
    <n v="1147"/>
    <s v="210000086710"/>
    <n v="60031095"/>
    <s v="Sugumar M"/>
    <x v="10"/>
    <s v="Bangalore"/>
    <x v="236"/>
    <m/>
    <x v="22"/>
    <s v="Executives"/>
    <s v="E5"/>
    <s v="Yes"/>
    <s v="Yes"/>
    <s v="Yes"/>
    <s v="Yes"/>
    <s v="Yes"/>
    <s v="Yes"/>
    <s v="No"/>
    <s v="0"/>
    <d v="2021-07-24T00:00:00"/>
    <d v="1899-12-30T12:21:19"/>
  </r>
  <r>
    <n v="1150"/>
    <s v="210000086809"/>
    <n v="60060193"/>
    <s v="Krishna Raj G"/>
    <x v="10"/>
    <s v="Bangalore"/>
    <x v="128"/>
    <m/>
    <x v="22"/>
    <s v="Executives"/>
    <s v="E5"/>
    <s v="Yes"/>
    <s v="Yes"/>
    <s v="Yes"/>
    <s v="Yes"/>
    <s v="Yes"/>
    <s v="Yes"/>
    <s v="No"/>
    <s v="0"/>
    <d v="2021-07-24T00:00:00"/>
    <d v="1899-12-30T15:30:11"/>
  </r>
  <r>
    <n v="1532"/>
    <s v="210000086846"/>
    <n v="60002559"/>
    <s v="Santosh Narinoi"/>
    <x v="10"/>
    <s v="Bangalore"/>
    <x v="183"/>
    <m/>
    <x v="22"/>
    <s v="Executives"/>
    <s v="E6"/>
    <s v="Yes"/>
    <s v="Yes"/>
    <s v="Yes"/>
    <s v="Yes"/>
    <s v="Yes"/>
    <s v="Yes"/>
    <s v="No"/>
    <s v="0"/>
    <d v="2021-07-24T00:00:00"/>
    <d v="1899-12-30T16:34:17"/>
  </r>
  <r>
    <n v="2397"/>
    <s v="210000086758"/>
    <n v="60030575"/>
    <s v="G Paul Stephenson"/>
    <x v="10"/>
    <s v="Bangalore"/>
    <x v="237"/>
    <m/>
    <x v="31"/>
    <s v="Executives"/>
    <s v="E8"/>
    <s v="Yes"/>
    <s v="Yes"/>
    <s v="Yes"/>
    <s v="Yes"/>
    <s v="Yes"/>
    <s v="Yes"/>
    <s v="No"/>
    <s v="0"/>
    <d v="2021-07-24T00:00:00"/>
    <d v="1899-12-30T13:24:47"/>
  </r>
  <r>
    <n v="3073"/>
    <s v="210000086972"/>
    <n v="60060279"/>
    <s v="Javed Mohammed"/>
    <x v="10"/>
    <s v="Bangalore"/>
    <x v="119"/>
    <m/>
    <x v="6"/>
    <s v="Supervisors"/>
    <s v="S2"/>
    <s v="Yes"/>
    <s v="Yes"/>
    <s v="Yes"/>
    <s v="Yes"/>
    <s v="Yes"/>
    <s v="Yes"/>
    <s v="No"/>
    <s v="0"/>
    <d v="2021-07-24T00:00:00"/>
    <d v="1899-12-30T20:19:48"/>
  </r>
  <r>
    <n v="4129"/>
    <s v="210000086579"/>
    <n v="60010581"/>
    <s v="Sampath R"/>
    <x v="10"/>
    <s v="Bangalore"/>
    <x v="236"/>
    <m/>
    <x v="22"/>
    <s v="Supervisors"/>
    <s v="SSG"/>
    <s v="Yes"/>
    <s v="Yes"/>
    <s v="Yes"/>
    <s v="Yes"/>
    <s v="Yes"/>
    <s v="Yes"/>
    <s v="No"/>
    <s v="0"/>
    <d v="2021-07-24T00:00:00"/>
    <d v="1899-12-30T10:31:31"/>
  </r>
  <r>
    <n v="4130"/>
    <s v="210000086577"/>
    <n v="60030615"/>
    <s v="Manoharan K"/>
    <x v="10"/>
    <s v="Bangalore"/>
    <x v="128"/>
    <m/>
    <x v="22"/>
    <s v="Supervisors"/>
    <s v="SSG"/>
    <s v="Yes"/>
    <s v="Yes"/>
    <s v="Yes"/>
    <s v="Yes"/>
    <s v="Yes"/>
    <s v="Yes"/>
    <s v="No"/>
    <s v="0"/>
    <d v="2021-07-24T00:00:00"/>
    <d v="1899-12-30T10:26:21"/>
  </r>
  <r>
    <n v="4133"/>
    <s v="210000086906"/>
    <n v="60030621"/>
    <s v="Sekaran R"/>
    <x v="10"/>
    <s v="Bangalore"/>
    <x v="128"/>
    <m/>
    <x v="22"/>
    <s v="Supervisors"/>
    <s v="SSG"/>
    <s v="Yes"/>
    <s v="Yes"/>
    <s v="Yes"/>
    <s v="Yes"/>
    <s v="Yes"/>
    <s v="Yes"/>
    <s v="No"/>
    <s v="0"/>
    <d v="2021-07-24T00:00:00"/>
    <d v="1899-12-30T17:23:27"/>
  </r>
  <r>
    <n v="760"/>
    <s v="210000086741"/>
    <n v="60003299"/>
    <s v="Shruti Tiwari"/>
    <x v="1"/>
    <s v="Nagpur"/>
    <x v="95"/>
    <m/>
    <x v="19"/>
    <s v="Executives"/>
    <s v="E4"/>
    <s v="Yes"/>
    <s v="Yes"/>
    <s v="Yes"/>
    <s v="Yes"/>
    <s v="Yes"/>
    <s v="Yes"/>
    <s v="No"/>
    <s v="0"/>
    <d v="2021-07-24T00:00:00"/>
    <d v="1899-12-30T12:26:10"/>
  </r>
  <r>
    <n v="761"/>
    <s v="210000086697"/>
    <n v="60003405"/>
    <s v="Avinash Kumar"/>
    <x v="1"/>
    <s v="Nagpur"/>
    <x v="95"/>
    <m/>
    <x v="19"/>
    <s v="Executives"/>
    <s v="E4"/>
    <s v="Yes"/>
    <s v="Yes"/>
    <s v="Yes"/>
    <s v="Yes"/>
    <s v="Yes"/>
    <s v="Yes"/>
    <s v="No"/>
    <s v="0"/>
    <d v="2021-07-24T00:00:00"/>
    <d v="1899-12-30T12:14:22"/>
  </r>
  <r>
    <n v="1145"/>
    <s v="210000086722"/>
    <n v="60030326"/>
    <s v="J Sateesh"/>
    <x v="1"/>
    <s v="Nagpur"/>
    <x v="238"/>
    <m/>
    <x v="1"/>
    <s v="Executives"/>
    <s v="E5"/>
    <s v="Yes"/>
    <s v="Yes"/>
    <s v="Yes"/>
    <s v="Yes"/>
    <s v="Yes"/>
    <s v="Yes"/>
    <s v="No"/>
    <s v="0"/>
    <d v="2021-07-24T00:00:00"/>
    <d v="1899-12-30T12:05:14"/>
  </r>
  <r>
    <n v="1146"/>
    <s v="210000086726"/>
    <n v="60002809"/>
    <s v="Nalapagari Vinod Kumar Reddy"/>
    <x v="1"/>
    <s v="Nagpur"/>
    <x v="1"/>
    <m/>
    <x v="1"/>
    <s v="Executives"/>
    <s v="E5"/>
    <s v="Yes"/>
    <s v="Yes"/>
    <s v="Yes"/>
    <s v="Yes"/>
    <s v="Yes"/>
    <s v="Yes"/>
    <s v="No"/>
    <s v="0"/>
    <d v="2021-07-24T00:00:00"/>
    <d v="1899-12-30T12:10:25"/>
  </r>
  <r>
    <n v="1529"/>
    <s v="210000086832"/>
    <n v="60001983"/>
    <s v="Gulab Aabaji Shinde"/>
    <x v="1"/>
    <s v="Nagpur"/>
    <x v="218"/>
    <m/>
    <x v="1"/>
    <s v="Executives"/>
    <s v="E6"/>
    <s v="Yes"/>
    <s v="Yes"/>
    <s v="Yes"/>
    <s v="Yes"/>
    <s v="Yes"/>
    <s v="Yes"/>
    <s v="No"/>
    <s v="0"/>
    <d v="2021-07-24T00:00:00"/>
    <d v="1899-12-30T16:03:51"/>
  </r>
  <r>
    <n v="1535"/>
    <s v="210000086780"/>
    <n v="60016747"/>
    <s v="Deepak Kumar"/>
    <x v="1"/>
    <s v="Nagpur"/>
    <x v="109"/>
    <m/>
    <x v="19"/>
    <s v="Executives"/>
    <s v="E6"/>
    <s v="Yes"/>
    <s v="Yes"/>
    <s v="Yes"/>
    <s v="Yes"/>
    <s v="Yes"/>
    <s v="Yes"/>
    <s v="No"/>
    <s v="0"/>
    <d v="2021-07-24T00:00:00"/>
    <d v="1899-12-30T15:08:38"/>
  </r>
  <r>
    <n v="2011"/>
    <s v="210000086558"/>
    <n v="60020116"/>
    <s v="Sudarshan Telang"/>
    <x v="1"/>
    <s v="Nagpur"/>
    <x v="1"/>
    <m/>
    <x v="1"/>
    <s v="Executives"/>
    <s v="E7"/>
    <s v="Yes"/>
    <s v="Yes"/>
    <s v="Yes"/>
    <s v="Yes"/>
    <s v="Yes"/>
    <s v="Yes"/>
    <s v="No"/>
    <s v="0"/>
    <d v="2021-07-24T00:00:00"/>
    <d v="1899-12-30T09:59:37"/>
  </r>
  <r>
    <n v="2019"/>
    <s v="210000086871"/>
    <n v="60001911"/>
    <s v="Ritesh Ishwarji Mendhe"/>
    <x v="1"/>
    <s v="Nagpur"/>
    <x v="129"/>
    <m/>
    <x v="1"/>
    <s v="Executives"/>
    <s v="E7"/>
    <s v="Yes"/>
    <s v="Yes"/>
    <s v="Yes"/>
    <s v="Yes"/>
    <s v="Yes"/>
    <s v="Yes"/>
    <s v="No"/>
    <s v="0"/>
    <d v="2021-07-24T00:00:00"/>
    <d v="1899-12-30T16:24:12"/>
  </r>
  <r>
    <n v="2020"/>
    <s v="210000086805"/>
    <n v="60020561"/>
    <s v="Kamlesh Mahajan"/>
    <x v="1"/>
    <s v="Nagpur"/>
    <x v="28"/>
    <m/>
    <x v="1"/>
    <s v="Executives"/>
    <s v="E7"/>
    <s v="Yes"/>
    <s v="Yes"/>
    <s v="Yes"/>
    <s v="Yes"/>
    <s v="Yes"/>
    <s v="Yes"/>
    <s v="No"/>
    <s v="0"/>
    <d v="2021-07-24T00:00:00"/>
    <d v="1899-12-30T15:23:27"/>
  </r>
  <r>
    <n v="2629"/>
    <s v="210000086549"/>
    <n v="60021275"/>
    <s v="Ravindra Yadav"/>
    <x v="1"/>
    <s v="Nagpur"/>
    <x v="68"/>
    <m/>
    <x v="7"/>
    <s v="Supervisors"/>
    <s v="S1"/>
    <s v="Yes"/>
    <s v="Yes"/>
    <s v="Yes"/>
    <s v="Yes"/>
    <s v="Yes"/>
    <s v="Yes"/>
    <s v="No"/>
    <s v="0"/>
    <d v="2021-07-24T00:00:00"/>
    <d v="1899-12-30T09:36:27"/>
  </r>
  <r>
    <n v="2633"/>
    <s v="210000086757"/>
    <n v="60021246"/>
    <s v="Priya Ranjan"/>
    <x v="1"/>
    <s v="Nagpur"/>
    <x v="143"/>
    <m/>
    <x v="19"/>
    <s v="Supervisors"/>
    <s v="S1"/>
    <s v="Yes"/>
    <s v="Yes"/>
    <s v="Yes"/>
    <s v="Yes"/>
    <s v="Yes"/>
    <s v="Yes"/>
    <s v="No"/>
    <s v="0"/>
    <d v="2021-07-24T00:00:00"/>
    <d v="1899-12-30T13:18:44"/>
  </r>
  <r>
    <n v="2635"/>
    <s v="210000086839"/>
    <n v="60021115"/>
    <s v="Sushil Kumar"/>
    <x v="1"/>
    <s v="Nagpur"/>
    <x v="155"/>
    <m/>
    <x v="11"/>
    <s v="Supervisors"/>
    <s v="S1"/>
    <s v="Yes"/>
    <s v="Yes"/>
    <s v="Yes"/>
    <s v="Yes"/>
    <s v="Yes"/>
    <s v="Yes"/>
    <s v="No"/>
    <s v="0"/>
    <d v="2021-07-24T00:00:00"/>
    <d v="1899-12-30T16:19:14"/>
  </r>
  <r>
    <n v="3070"/>
    <s v="210000086738"/>
    <n v="60021106"/>
    <s v="Aparna Vandita"/>
    <x v="1"/>
    <s v="Nagpur"/>
    <x v="95"/>
    <m/>
    <x v="19"/>
    <s v="Supervisors"/>
    <s v="S2"/>
    <s v="Yes"/>
    <s v="Yes"/>
    <s v="Yes"/>
    <s v="Yes"/>
    <s v="Yes"/>
    <s v="Yes"/>
    <s v="No"/>
    <s v="0"/>
    <d v="2021-07-24T00:00:00"/>
    <d v="1899-12-30T12:51:28"/>
  </r>
  <r>
    <n v="3071"/>
    <s v="210000086959"/>
    <n v="60021232"/>
    <s v="Rupesh Kumar Pandey"/>
    <x v="1"/>
    <s v="Nagpur"/>
    <x v="68"/>
    <m/>
    <x v="7"/>
    <s v="Supervisors"/>
    <s v="S2"/>
    <s v="Yes"/>
    <s v="Yes"/>
    <s v="Yes"/>
    <s v="Yes"/>
    <s v="Yes"/>
    <s v="Yes"/>
    <s v="No"/>
    <s v="0"/>
    <d v="2021-07-24T00:00:00"/>
    <d v="1899-12-30T21:46:21"/>
  </r>
  <r>
    <n v="3625"/>
    <s v="210000086550"/>
    <n v="60020874"/>
    <s v="Vinod Kumar"/>
    <x v="1"/>
    <s v="Nagpur"/>
    <x v="218"/>
    <m/>
    <x v="1"/>
    <s v="Supervisors"/>
    <s v="S4"/>
    <s v="Yes"/>
    <s v="Yes"/>
    <s v="Yes"/>
    <s v="Yes"/>
    <s v="Yes"/>
    <s v="Yes"/>
    <s v="No"/>
    <s v="0"/>
    <d v="2021-07-24T00:00:00"/>
    <d v="1899-12-30T09:43:14"/>
  </r>
  <r>
    <n v="4526"/>
    <s v="210000086564"/>
    <n v="60021103"/>
    <s v="Chitta Ranjan Manik"/>
    <x v="1"/>
    <s v="Nagpur"/>
    <x v="239"/>
    <m/>
    <x v="19"/>
    <s v="Workmen"/>
    <s v="W3"/>
    <s v="Yes"/>
    <s v="Yes"/>
    <s v="Yes"/>
    <s v="Yes"/>
    <s v="Yes"/>
    <s v="Yes"/>
    <s v="No"/>
    <s v="0"/>
    <d v="2021-07-24T00:00:00"/>
    <d v="1899-12-30T09:36:21"/>
  </r>
  <r>
    <n v="4527"/>
    <s v="210000086562"/>
    <n v="60021147"/>
    <s v="K Mahesh Kumar ."/>
    <x v="1"/>
    <s v="Nagpur"/>
    <x v="239"/>
    <m/>
    <x v="19"/>
    <s v="Workmen"/>
    <s v="W3"/>
    <s v="Yes"/>
    <s v="Yes"/>
    <s v="Yes"/>
    <s v="Yes"/>
    <s v="Yes"/>
    <s v="Yes"/>
    <s v="No"/>
    <s v="0"/>
    <d v="2021-07-24T00:00:00"/>
    <d v="1899-12-30T09:23:52"/>
  </r>
  <r>
    <n v="4646"/>
    <s v="210000086569"/>
    <n v="60020599"/>
    <s v="Girija Bai Kaushale"/>
    <x v="1"/>
    <s v="Nagpur"/>
    <x v="95"/>
    <m/>
    <x v="19"/>
    <s v="Workmen"/>
    <s v="W4"/>
    <s v="Yes"/>
    <s v="Yes"/>
    <s v="Yes"/>
    <s v="Yes"/>
    <s v="Yes"/>
    <s v="Yes"/>
    <s v="No"/>
    <s v="0"/>
    <d v="2021-07-24T00:00:00"/>
    <d v="1899-12-30T10:01:03"/>
  </r>
  <r>
    <n v="4647"/>
    <s v="210000086561"/>
    <n v="60021036"/>
    <s v="Debananda Behera"/>
    <x v="1"/>
    <s v="Nagpur"/>
    <x v="239"/>
    <m/>
    <x v="19"/>
    <s v="Workmen"/>
    <s v="W4"/>
    <s v="Yes"/>
    <s v="Yes"/>
    <s v="Yes"/>
    <s v="Yes"/>
    <s v="Yes"/>
    <s v="Yes"/>
    <s v="No"/>
    <s v="0"/>
    <d v="2021-07-24T00:00:00"/>
    <d v="1899-12-30T09:22:37"/>
  </r>
  <r>
    <n v="4648"/>
    <s v="210000086563"/>
    <n v="60021049"/>
    <s v="Mahesh Chandra Ratha"/>
    <x v="1"/>
    <s v="Nagpur"/>
    <x v="239"/>
    <m/>
    <x v="19"/>
    <s v="Workmen"/>
    <s v="W4"/>
    <s v="Yes"/>
    <s v="Yes"/>
    <s v="Yes"/>
    <s v="Yes"/>
    <s v="Yes"/>
    <s v="Yes"/>
    <s v="No"/>
    <s v="0"/>
    <d v="2021-07-24T00:00:00"/>
    <d v="1899-12-30T09:34:44"/>
  </r>
  <r>
    <n v="4650"/>
    <s v="210000086912"/>
    <n v="60020606"/>
    <s v="Ramesh  Kumar Sahu"/>
    <x v="1"/>
    <s v="Nagpur"/>
    <x v="95"/>
    <m/>
    <x v="19"/>
    <s v="Workmen"/>
    <s v="W4"/>
    <s v="Yes"/>
    <s v="Yes"/>
    <s v="Yes"/>
    <s v="Yes"/>
    <s v="Yes"/>
    <s v="Yes"/>
    <s v="No"/>
    <s v="0"/>
    <d v="2021-07-24T00:00:00"/>
    <d v="1899-12-30T17:47:38"/>
  </r>
  <r>
    <n v="4884"/>
    <s v="210000086615"/>
    <n v="60020769"/>
    <s v="Anil Namdevrao Hirudkar"/>
    <x v="1"/>
    <s v="Nagpur"/>
    <x v="218"/>
    <m/>
    <x v="1"/>
    <s v="Workmen"/>
    <s v="W5"/>
    <s v="Yes"/>
    <s v="Yes"/>
    <s v="Yes"/>
    <s v="Yes"/>
    <s v="Yes"/>
    <s v="Yes"/>
    <s v="No"/>
    <s v="0"/>
    <d v="2021-07-24T00:00:00"/>
    <d v="1899-12-30T10:31:22"/>
  </r>
  <r>
    <n v="4886"/>
    <s v="210000086689"/>
    <n v="60020762"/>
    <s v="Anil  Kumar Tarak"/>
    <x v="1"/>
    <s v="Nagpur"/>
    <x v="95"/>
    <m/>
    <x v="19"/>
    <s v="Workmen"/>
    <s v="W5"/>
    <s v="Yes"/>
    <s v="Yes"/>
    <s v="Yes"/>
    <s v="Yes"/>
    <s v="Yes"/>
    <s v="Yes"/>
    <s v="No"/>
    <s v="0"/>
    <d v="2021-07-24T00:00:00"/>
    <d v="1899-12-30T11:49:44"/>
  </r>
  <r>
    <n v="4889"/>
    <s v="210000086892"/>
    <n v="60020788"/>
    <s v="Roopchandro Dolai"/>
    <x v="1"/>
    <s v="Nagpur"/>
    <x v="109"/>
    <m/>
    <x v="19"/>
    <s v="Workmen"/>
    <s v="W5"/>
    <s v="Yes"/>
    <s v="Yes"/>
    <s v="Yes"/>
    <s v="Yes"/>
    <s v="Yes"/>
    <s v="Yes"/>
    <s v="No"/>
    <s v="0"/>
    <d v="2021-07-24T00:00:00"/>
    <d v="1899-12-30T16:57:20"/>
  </r>
  <r>
    <n v="4890"/>
    <s v="210000086926"/>
    <n v="60020784"/>
    <s v="Narendra Kumar Manjhi"/>
    <x v="1"/>
    <s v="Nagpur"/>
    <x v="109"/>
    <m/>
    <x v="19"/>
    <s v="Workmen"/>
    <s v="W5"/>
    <s v="Yes"/>
    <s v="Yes"/>
    <s v="Yes"/>
    <s v="Yes"/>
    <s v="Yes"/>
    <s v="Yes"/>
    <s v="No"/>
    <s v="0"/>
    <d v="2021-07-24T00:00:00"/>
    <d v="1899-12-30T17:50:21"/>
  </r>
  <r>
    <n v="4892"/>
    <s v="210000086878"/>
    <n v="60020824"/>
    <s v="Madan Mohan Sharma"/>
    <x v="1"/>
    <s v="Nagpur"/>
    <x v="95"/>
    <m/>
    <x v="19"/>
    <s v="Workmen"/>
    <s v="W5"/>
    <s v="Yes"/>
    <s v="Yes"/>
    <s v="Yes"/>
    <s v="Yes"/>
    <s v="Yes"/>
    <s v="Yes"/>
    <s v="No"/>
    <s v="0"/>
    <d v="2021-07-24T00:00:00"/>
    <d v="1899-12-30T17:20:46"/>
  </r>
  <r>
    <n v="5554"/>
    <s v="210000086812"/>
    <n v="60025097"/>
    <s v="Rajendra Sarjerao Nikalje"/>
    <x v="1"/>
    <s v="Nagpur"/>
    <x v="144"/>
    <m/>
    <x v="1"/>
    <s v="Workmen"/>
    <s v="W6"/>
    <s v="Yes"/>
    <s v="Yes"/>
    <s v="Yes"/>
    <s v="Yes"/>
    <s v="Yes"/>
    <s v="Yes"/>
    <s v="No"/>
    <s v="0"/>
    <d v="2021-07-24T00:00:00"/>
    <d v="1899-12-30T15:14:30"/>
  </r>
  <r>
    <n v="86"/>
    <s v="210000086789"/>
    <n v="60003813"/>
    <s v="Rahul Kaushal"/>
    <x v="5"/>
    <s v="Vadodara"/>
    <x v="198"/>
    <m/>
    <x v="7"/>
    <s v="Executives"/>
    <s v="E2"/>
    <s v="Yes"/>
    <s v="Yes"/>
    <s v="Yes"/>
    <s v="Yes"/>
    <s v="Yes"/>
    <s v="Yes"/>
    <s v="No"/>
    <s v="0"/>
    <d v="2021-07-24T00:00:00"/>
    <d v="1899-12-30T15:46:16"/>
  </r>
  <r>
    <n v="508"/>
    <s v="210000086761"/>
    <n v="60070418"/>
    <s v="AMIT KUMAR RAI"/>
    <x v="5"/>
    <s v="Vadodara"/>
    <x v="130"/>
    <m/>
    <x v="7"/>
    <s v="Executives"/>
    <s v="E3"/>
    <s v="Yes"/>
    <s v="Yes"/>
    <s v="Yes"/>
    <s v="Yes"/>
    <s v="Yes"/>
    <s v="Yes"/>
    <s v="No"/>
    <s v="0"/>
    <d v="2021-07-24T00:00:00"/>
    <d v="1899-12-30T12:58:15"/>
  </r>
  <r>
    <n v="756"/>
    <s v="210000086971"/>
    <n v="60003381"/>
    <s v="Mukul Shukla"/>
    <x v="5"/>
    <s v="Vadodara"/>
    <x v="29"/>
    <m/>
    <x v="17"/>
    <s v="Executives"/>
    <s v="E4"/>
    <s v="Yes"/>
    <s v="Yes"/>
    <s v="Yes"/>
    <s v="Yes"/>
    <s v="Yes"/>
    <s v="Yes"/>
    <s v="No"/>
    <s v="0"/>
    <d v="2021-07-24T00:00:00"/>
    <d v="1899-12-30T19:54:26"/>
  </r>
  <r>
    <n v="1530"/>
    <s v="210000086720"/>
    <n v="60001472"/>
    <s v="Shagufta Nasreen Khan"/>
    <x v="5"/>
    <s v="Vadodara"/>
    <x v="130"/>
    <m/>
    <x v="7"/>
    <s v="Executives"/>
    <s v="E6"/>
    <s v="Yes"/>
    <s v="Yes"/>
    <s v="Yes"/>
    <s v="Yes"/>
    <s v="Yes"/>
    <s v="Yes"/>
    <s v="No"/>
    <s v="0"/>
    <d v="2021-07-24T00:00:00"/>
    <d v="1899-12-30T13:26:24"/>
  </r>
  <r>
    <n v="2015"/>
    <s v="210000086714"/>
    <n v="60031073"/>
    <s v="Jeyaseelan M M"/>
    <x v="5"/>
    <s v="Vadodara"/>
    <x v="29"/>
    <m/>
    <x v="17"/>
    <s v="Executives"/>
    <s v="E7"/>
    <s v="Yes"/>
    <s v="Yes"/>
    <s v="Yes"/>
    <s v="Yes"/>
    <s v="Yes"/>
    <s v="Yes"/>
    <s v="No"/>
    <s v="0"/>
    <d v="2021-07-24T00:00:00"/>
    <d v="1899-12-30T12:06:34"/>
  </r>
  <r>
    <n v="2395"/>
    <s v="210000086752"/>
    <n v="60041401"/>
    <s v="J P Raghu"/>
    <x v="5"/>
    <s v="Vadodara"/>
    <x v="68"/>
    <m/>
    <x v="7"/>
    <s v="Executives"/>
    <s v="E8"/>
    <s v="Yes"/>
    <s v="Yes"/>
    <s v="Yes"/>
    <s v="Yes"/>
    <s v="Yes"/>
    <s v="Yes"/>
    <s v="No"/>
    <s v="0"/>
    <d v="2021-07-24T00:00:00"/>
    <d v="1899-12-30T12:34:43"/>
  </r>
  <r>
    <n v="2632"/>
    <s v="210000086795"/>
    <n v="60020504"/>
    <s v="P L Patel"/>
    <x v="5"/>
    <s v="Vadodara"/>
    <x v="68"/>
    <m/>
    <x v="7"/>
    <s v="Supervisors"/>
    <s v="S1"/>
    <s v="Yes"/>
    <s v="Yes"/>
    <s v="Yes"/>
    <s v="Yes"/>
    <s v="Yes"/>
    <s v="Yes"/>
    <s v="No"/>
    <s v="0"/>
    <d v="2021-07-24T00:00:00"/>
    <d v="1899-12-30T14:44:29"/>
  </r>
  <r>
    <n v="3074"/>
    <s v="210000086747"/>
    <n v="60070321"/>
    <s v="CHOLAGANGA SINGH MAHAPATRA"/>
    <x v="5"/>
    <s v="Vadodara"/>
    <x v="198"/>
    <m/>
    <x v="7"/>
    <s v="Supervisors"/>
    <s v="S2"/>
    <s v="Yes"/>
    <s v="Yes"/>
    <s v="Yes"/>
    <s v="Yes"/>
    <s v="Yes"/>
    <s v="Yes"/>
    <s v="No"/>
    <s v="0"/>
    <d v="2021-07-24T00:00:00"/>
    <d v="1899-12-30T12:47:01"/>
  </r>
  <r>
    <n v="3623"/>
    <s v="210000086647"/>
    <n v="60070032"/>
    <s v="Sanjeev Gupta"/>
    <x v="5"/>
    <s v="Vadodara"/>
    <x v="55"/>
    <m/>
    <x v="7"/>
    <s v="Supervisors"/>
    <s v="S4"/>
    <s v="Yes"/>
    <s v="Yes"/>
    <s v="Yes"/>
    <s v="Yes"/>
    <s v="Yes"/>
    <s v="Yes"/>
    <s v="No"/>
    <s v="0"/>
    <d v="2021-07-24T00:00:00"/>
    <d v="1899-12-30T11:09:54"/>
  </r>
  <r>
    <n v="3628"/>
    <s v="210000086607"/>
    <n v="60070177"/>
    <s v="Kanchan Yadav"/>
    <x v="5"/>
    <s v="Vadodara"/>
    <x v="55"/>
    <m/>
    <x v="7"/>
    <s v="Supervisors"/>
    <s v="S4"/>
    <s v="Yes"/>
    <s v="Yes"/>
    <s v="Yes"/>
    <s v="Yes"/>
    <s v="Yes"/>
    <s v="Yes"/>
    <s v="No"/>
    <s v="0"/>
    <d v="2021-07-24T00:00:00"/>
    <d v="1899-12-30T10:38:55"/>
  </r>
  <r>
    <n v="3631"/>
    <s v="210000086782"/>
    <n v="60020718"/>
    <s v="Ravindra Kumar Suryawanshi"/>
    <x v="5"/>
    <s v="Vadodara"/>
    <x v="198"/>
    <m/>
    <x v="7"/>
    <s v="Supervisors"/>
    <s v="S4"/>
    <s v="Yes"/>
    <s v="Yes"/>
    <s v="Yes"/>
    <s v="Yes"/>
    <s v="Yes"/>
    <s v="Yes"/>
    <s v="No"/>
    <s v="0"/>
    <d v="2021-07-24T00:00:00"/>
    <d v="1899-12-30T13:38:35"/>
  </r>
  <r>
    <n v="4131"/>
    <s v="210000086820"/>
    <n v="60020231"/>
    <s v="S Mohan Kumar"/>
    <x v="5"/>
    <s v="Vadodara"/>
    <x v="130"/>
    <m/>
    <x v="7"/>
    <s v="Supervisors"/>
    <s v="SSG"/>
    <s v="Yes"/>
    <s v="Yes"/>
    <s v="Yes"/>
    <s v="Yes"/>
    <s v="Yes"/>
    <s v="Yes"/>
    <s v="No"/>
    <s v="0"/>
    <d v="2021-07-24T00:00:00"/>
    <d v="1899-12-30T15:41:52"/>
  </r>
  <r>
    <n v="1154"/>
    <s v="210000087102"/>
    <n v="60011608"/>
    <s v="Rohit Kumar Varshney"/>
    <x v="2"/>
    <s v="Gurgaon"/>
    <x v="2"/>
    <m/>
    <x v="2"/>
    <s v="Executives"/>
    <s v="E5"/>
    <s v="Yes"/>
    <s v="Yes"/>
    <s v="Yes"/>
    <s v="Yes"/>
    <s v="Yes"/>
    <s v="Yes"/>
    <s v="No"/>
    <s v="0"/>
    <d v="2021-07-25T00:00:00"/>
    <d v="1899-12-30T14:49:48"/>
  </r>
  <r>
    <n v="1541"/>
    <s v="210000087199"/>
    <n v="60002435"/>
    <s v="Adarsh Kumar Dubele"/>
    <x v="2"/>
    <s v="Gurgaon"/>
    <x v="14"/>
    <m/>
    <x v="2"/>
    <s v="Executives"/>
    <s v="E6"/>
    <s v="Yes"/>
    <s v="Yes"/>
    <s v="Yes"/>
    <s v="Yes"/>
    <s v="Yes"/>
    <s v="Yes"/>
    <s v="No"/>
    <s v="0"/>
    <d v="2021-07-25T00:00:00"/>
    <d v="1899-12-30T22:33:07"/>
  </r>
  <r>
    <n v="2026"/>
    <s v="210000087208"/>
    <n v="60001196"/>
    <s v="B Praveen"/>
    <x v="2"/>
    <s v="Gurgaon"/>
    <x v="2"/>
    <m/>
    <x v="2"/>
    <s v="Executives"/>
    <s v="E7"/>
    <s v="Yes"/>
    <s v="Yes"/>
    <s v="Yes"/>
    <s v="Yes"/>
    <s v="Yes"/>
    <s v="Yes"/>
    <s v="No"/>
    <s v="0"/>
    <d v="2021-07-25T00:00:00"/>
    <d v="1899-12-30T22:05:56"/>
  </r>
  <r>
    <n v="2028"/>
    <s v="210000087018"/>
    <n v="60001091"/>
    <s v="A K Singh"/>
    <x v="2"/>
    <s v="Gurgaon"/>
    <x v="16"/>
    <m/>
    <x v="10"/>
    <s v="Executives"/>
    <s v="E7"/>
    <s v="Yes"/>
    <s v="Yes"/>
    <s v="Yes"/>
    <s v="Yes"/>
    <s v="Yes"/>
    <s v="Yes"/>
    <s v="No"/>
    <s v="0"/>
    <d v="2021-07-25T00:00:00"/>
    <d v="1899-12-30T10:17:16"/>
  </r>
  <r>
    <n v="2030"/>
    <s v="210000087126"/>
    <n v="60010193"/>
    <s v="Rakesh Chandra Tiwari"/>
    <x v="2"/>
    <s v="Gurgaon"/>
    <x v="2"/>
    <m/>
    <x v="2"/>
    <s v="Executives"/>
    <s v="E7"/>
    <s v="Yes"/>
    <s v="Yes"/>
    <s v="Yes"/>
    <s v="Yes"/>
    <s v="Yes"/>
    <s v="Yes"/>
    <s v="No"/>
    <s v="0"/>
    <d v="2021-07-25T00:00:00"/>
    <d v="1899-12-30T16:20:10"/>
  </r>
  <r>
    <n v="2032"/>
    <s v="210000087214"/>
    <n v="60001210"/>
    <s v="Jaydeep S Chouhan"/>
    <x v="2"/>
    <s v="Gurgaon"/>
    <x v="2"/>
    <m/>
    <x v="2"/>
    <s v="Executives"/>
    <s v="E7"/>
    <s v="Yes"/>
    <s v="Yes"/>
    <s v="Yes"/>
    <s v="Yes"/>
    <s v="Yes"/>
    <s v="Yes"/>
    <s v="No"/>
    <s v="0"/>
    <d v="2021-07-25T00:00:00"/>
    <d v="1899-12-30T23:31:52"/>
  </r>
  <r>
    <n v="2639"/>
    <s v="210000087121"/>
    <n v="60002538"/>
    <s v="Neha Rai"/>
    <x v="2"/>
    <s v="Gurgaon"/>
    <x v="2"/>
    <m/>
    <x v="2"/>
    <s v="Supervisors"/>
    <s v="S1"/>
    <s v="Yes"/>
    <s v="Yes"/>
    <s v="Yes"/>
    <s v="Yes"/>
    <s v="Yes"/>
    <s v="Yes"/>
    <s v="No"/>
    <s v="0"/>
    <d v="2021-07-25T00:00:00"/>
    <d v="1899-12-30T15:02:47"/>
  </r>
  <r>
    <n v="94"/>
    <s v="210000087132"/>
    <n v="60003517"/>
    <s v="Ankur Kumar"/>
    <x v="6"/>
    <s v="Patna"/>
    <x v="20"/>
    <m/>
    <x v="11"/>
    <s v="Executives"/>
    <s v="E2"/>
    <s v="Yes"/>
    <s v="Yes"/>
    <s v="Yes"/>
    <s v="Yes"/>
    <s v="Yes"/>
    <s v="Yes"/>
    <s v="No"/>
    <s v="0"/>
    <d v="2021-07-25T00:00:00"/>
    <d v="1899-12-30T15:25:20"/>
  </r>
  <r>
    <n v="511"/>
    <s v="210000087069"/>
    <n v="60003631"/>
    <s v="ASHARAM BAIRWA"/>
    <x v="8"/>
    <s v="Kolkata"/>
    <x v="70"/>
    <m/>
    <x v="12"/>
    <s v="Executives"/>
    <s v="E3"/>
    <s v="Yes"/>
    <s v="Yes"/>
    <s v="Yes"/>
    <s v="Yes"/>
    <s v="Yes"/>
    <s v="Yes"/>
    <s v="No"/>
    <s v="0"/>
    <d v="2021-07-25T00:00:00"/>
    <d v="1899-12-30T13:05:46"/>
  </r>
  <r>
    <n v="1152"/>
    <s v="210000087028"/>
    <n v="60041712"/>
    <s v="Shankha Pan"/>
    <x v="8"/>
    <s v="Kolkata"/>
    <x v="22"/>
    <m/>
    <x v="12"/>
    <s v="Executives"/>
    <s v="E5"/>
    <s v="Yes"/>
    <s v="Yes"/>
    <s v="Yes"/>
    <s v="Yes"/>
    <s v="Yes"/>
    <s v="Yes"/>
    <s v="No"/>
    <s v="0"/>
    <d v="2021-07-25T00:00:00"/>
    <d v="1899-12-30T10:21:01"/>
  </r>
  <r>
    <n v="2021"/>
    <s v="210000087134"/>
    <n v="60070000"/>
    <s v="Biplob Sarkar"/>
    <x v="8"/>
    <s v="Kolkata"/>
    <x v="112"/>
    <m/>
    <x v="12"/>
    <s v="Executives"/>
    <s v="E7"/>
    <s v="Yes"/>
    <s v="Yes"/>
    <s v="Yes"/>
    <s v="Yes"/>
    <s v="Yes"/>
    <s v="Yes"/>
    <s v="No"/>
    <s v="0"/>
    <d v="2021-07-25T00:00:00"/>
    <d v="1899-12-30T16:46:57"/>
  </r>
  <r>
    <n v="2637"/>
    <s v="210000087114"/>
    <n v="60065216"/>
    <s v="AKSHAT ROHTAGI"/>
    <x v="8"/>
    <s v="Kolkata"/>
    <x v="179"/>
    <m/>
    <x v="12"/>
    <s v="Supervisors"/>
    <s v="S1"/>
    <s v="Yes"/>
    <s v="Yes"/>
    <s v="Yes"/>
    <s v="Yes"/>
    <s v="Yes"/>
    <s v="Yes"/>
    <s v="No"/>
    <s v="0"/>
    <d v="2021-07-25T00:00:00"/>
    <d v="1899-12-30T17:14:07"/>
  </r>
  <r>
    <n v="89"/>
    <s v="210000087079"/>
    <n v="60051432"/>
    <s v="Watitemjen ."/>
    <x v="9"/>
    <s v="Shillong"/>
    <x v="227"/>
    <m/>
    <x v="18"/>
    <s v="Executives"/>
    <s v="E2"/>
    <s v="Yes"/>
    <s v="Yes"/>
    <s v="Yes"/>
    <s v="Yes"/>
    <s v="Yes"/>
    <s v="Yes"/>
    <s v="No"/>
    <s v="0"/>
    <d v="2021-07-25T00:00:00"/>
    <d v="1899-12-30T14:34:21"/>
  </r>
  <r>
    <n v="91"/>
    <s v="210000087104"/>
    <n v="60051430"/>
    <s v="Solanki Das"/>
    <x v="9"/>
    <s v="Shillong"/>
    <x v="24"/>
    <m/>
    <x v="14"/>
    <s v="Executives"/>
    <s v="E2"/>
    <s v="Yes"/>
    <s v="Yes"/>
    <s v="Yes"/>
    <s v="Yes"/>
    <s v="Yes"/>
    <s v="Yes"/>
    <s v="No"/>
    <s v="0"/>
    <d v="2021-07-25T00:00:00"/>
    <d v="1899-12-30T15:14:17"/>
  </r>
  <r>
    <n v="92"/>
    <s v="210000087157"/>
    <n v="60051474"/>
    <s v="Wangjam Hemjit Singh"/>
    <x v="9"/>
    <s v="Shillong"/>
    <x v="240"/>
    <m/>
    <x v="23"/>
    <s v="Executives"/>
    <s v="E2"/>
    <s v="Yes"/>
    <s v="Yes"/>
    <s v="Yes"/>
    <s v="Yes"/>
    <s v="Yes"/>
    <s v="Yes"/>
    <s v="No"/>
    <s v="0"/>
    <d v="2021-07-25T00:00:00"/>
    <d v="1899-12-30T19:54:01"/>
  </r>
  <r>
    <n v="764"/>
    <s v="210000086997"/>
    <n v="60003175"/>
    <s v="UTTAM KUMAR PEGU"/>
    <x v="9"/>
    <s v="Shillong"/>
    <x v="241"/>
    <m/>
    <x v="23"/>
    <s v="Executives"/>
    <s v="E4"/>
    <s v="Yes"/>
    <s v="Yes"/>
    <s v="Yes"/>
    <s v="Yes"/>
    <s v="Yes"/>
    <s v="Yes"/>
    <s v="No"/>
    <s v="0"/>
    <d v="2021-07-25T00:00:00"/>
    <d v="1899-12-30T05:33:33"/>
  </r>
  <r>
    <n v="1542"/>
    <s v="210000087052"/>
    <n v="60050243"/>
    <s v="P K Pathak"/>
    <x v="9"/>
    <s v="Shillong"/>
    <x v="242"/>
    <m/>
    <x v="20"/>
    <s v="Executives"/>
    <s v="E6"/>
    <s v="Yes"/>
    <s v="Yes"/>
    <s v="Yes"/>
    <s v="Yes"/>
    <s v="Yes"/>
    <s v="Yes"/>
    <s v="No"/>
    <s v="0"/>
    <d v="2021-07-25T00:00:00"/>
    <d v="1899-12-30T11:16:26"/>
  </r>
  <r>
    <n v="2022"/>
    <s v="210000087131"/>
    <n v="60030228"/>
    <s v="K Parameswara Rao"/>
    <x v="9"/>
    <s v="Shillong"/>
    <x v="43"/>
    <m/>
    <x v="20"/>
    <s v="Executives"/>
    <s v="E7"/>
    <s v="Yes"/>
    <s v="Yes"/>
    <s v="Yes"/>
    <s v="Yes"/>
    <s v="Yes"/>
    <s v="Yes"/>
    <s v="No"/>
    <s v="0"/>
    <d v="2021-07-25T00:00:00"/>
    <d v="1899-12-30T15:25:16"/>
  </r>
  <r>
    <n v="2023"/>
    <s v="210000087206"/>
    <n v="60050217"/>
    <s v="H Borah"/>
    <x v="9"/>
    <s v="Shillong"/>
    <x v="243"/>
    <m/>
    <x v="14"/>
    <s v="Executives"/>
    <s v="E7"/>
    <s v="Yes"/>
    <s v="Yes"/>
    <s v="Yes"/>
    <s v="Yes"/>
    <s v="Yes"/>
    <s v="Yes"/>
    <s v="No"/>
    <s v="0"/>
    <d v="2021-07-25T00:00:00"/>
    <d v="1899-12-30T21:33:58"/>
  </r>
  <r>
    <n v="2031"/>
    <s v="210000087133"/>
    <n v="60030191"/>
    <s v="B Satyavardhan"/>
    <x v="9"/>
    <s v="Shillong"/>
    <x v="43"/>
    <m/>
    <x v="20"/>
    <s v="Executives"/>
    <s v="E7"/>
    <s v="Yes"/>
    <s v="Yes"/>
    <s v="Yes"/>
    <s v="Yes"/>
    <s v="Yes"/>
    <s v="Yes"/>
    <s v="No"/>
    <s v="0"/>
    <d v="2021-07-25T00:00:00"/>
    <d v="1899-12-30T15:31:15"/>
  </r>
  <r>
    <n v="2403"/>
    <s v="210000087146"/>
    <n v="60020124"/>
    <s v="M K Gangrade"/>
    <x v="9"/>
    <s v="Shillong"/>
    <x v="43"/>
    <m/>
    <x v="20"/>
    <s v="Executives"/>
    <s v="E8"/>
    <s v="Yes"/>
    <s v="Yes"/>
    <s v="Yes"/>
    <s v="Yes"/>
    <s v="Yes"/>
    <s v="Yes"/>
    <s v="No"/>
    <s v="0"/>
    <d v="2021-07-25T00:00:00"/>
    <d v="1899-12-30T18:48:39"/>
  </r>
  <r>
    <n v="3075"/>
    <s v="210000087100"/>
    <n v="60051353"/>
    <s v="NIRAJ MISHRA"/>
    <x v="9"/>
    <s v="Shillong"/>
    <x v="43"/>
    <m/>
    <x v="20"/>
    <s v="Supervisors"/>
    <s v="S2"/>
    <s v="Yes"/>
    <s v="Yes"/>
    <s v="Yes"/>
    <s v="Yes"/>
    <s v="Yes"/>
    <s v="Yes"/>
    <s v="No"/>
    <s v="0"/>
    <d v="2021-07-25T00:00:00"/>
    <d v="1899-12-30T15:13:24"/>
  </r>
  <r>
    <n v="3078"/>
    <s v="210000087081"/>
    <n v="60051344"/>
    <s v="Animesh Sharma"/>
    <x v="9"/>
    <s v="Shillong"/>
    <x v="244"/>
    <m/>
    <x v="13"/>
    <s v="Supervisors"/>
    <s v="S2"/>
    <s v="Yes"/>
    <s v="Yes"/>
    <s v="Yes"/>
    <s v="Yes"/>
    <s v="Yes"/>
    <s v="Yes"/>
    <s v="No"/>
    <s v="0"/>
    <d v="2021-07-25T00:00:00"/>
    <d v="1899-12-30T12:07:47"/>
  </r>
  <r>
    <n v="512"/>
    <s v="210000087117"/>
    <n v="60000063"/>
    <s v="Pradeep Kr Gupta"/>
    <x v="3"/>
    <s v="Faridabad"/>
    <x v="58"/>
    <m/>
    <x v="2"/>
    <s v="Executives"/>
    <s v="E3"/>
    <s v="Yes"/>
    <s v="Yes"/>
    <s v="Yes"/>
    <s v="Yes"/>
    <s v="Yes"/>
    <s v="Yes"/>
    <s v="No"/>
    <s v="0"/>
    <d v="2021-07-25T00:00:00"/>
    <d v="1899-12-30T17:52:03"/>
  </r>
  <r>
    <n v="513"/>
    <s v="210000087116"/>
    <n v="60000059"/>
    <s v="Munish ."/>
    <x v="3"/>
    <s v="Faridabad"/>
    <x v="58"/>
    <m/>
    <x v="2"/>
    <s v="Executives"/>
    <s v="E3"/>
    <s v="Yes"/>
    <s v="Yes"/>
    <s v="Yes"/>
    <s v="Yes"/>
    <s v="Yes"/>
    <s v="Yes"/>
    <s v="No"/>
    <s v="0"/>
    <d v="2021-07-25T00:00:00"/>
    <d v="1899-12-30T17:46:56"/>
  </r>
  <r>
    <n v="2024"/>
    <s v="210000087055"/>
    <n v="60000985"/>
    <s v="Umesh Chandra Chaudhary"/>
    <x v="3"/>
    <s v="Faridabad"/>
    <x v="58"/>
    <m/>
    <x v="2"/>
    <s v="Executives"/>
    <s v="E7"/>
    <s v="Yes"/>
    <s v="Yes"/>
    <s v="Yes"/>
    <s v="Yes"/>
    <s v="Yes"/>
    <s v="Yes"/>
    <s v="No"/>
    <s v="0"/>
    <d v="2021-07-25T00:00:00"/>
    <d v="1899-12-30T11:33:53"/>
  </r>
  <r>
    <n v="2027"/>
    <s v="210000087231"/>
    <n v="60001369"/>
    <s v="Rajeev Kumar"/>
    <x v="3"/>
    <s v="Faridabad"/>
    <x v="58"/>
    <m/>
    <x v="2"/>
    <s v="Executives"/>
    <s v="E7"/>
    <s v="Yes"/>
    <s v="Yes"/>
    <s v="Yes"/>
    <s v="Yes"/>
    <s v="Yes"/>
    <s v="Yes"/>
    <s v="No"/>
    <s v="0"/>
    <d v="2021-07-25T00:00:00"/>
    <d v="1899-12-30T22:56:13"/>
  </r>
  <r>
    <n v="4135"/>
    <s v="210000087115"/>
    <n v="60010935"/>
    <s v="Sunil Kumar"/>
    <x v="3"/>
    <s v="Faridabad"/>
    <x v="84"/>
    <m/>
    <x v="4"/>
    <s v="Supervisors"/>
    <s v="SSG"/>
    <s v="Yes"/>
    <s v="Yes"/>
    <s v="Yes"/>
    <s v="Yes"/>
    <s v="Yes"/>
    <s v="Yes"/>
    <s v="No"/>
    <s v="0"/>
    <d v="2021-07-25T00:00:00"/>
    <d v="1899-12-30T17:24:09"/>
  </r>
  <r>
    <n v="4896"/>
    <s v="210000087111"/>
    <n v="60011560"/>
    <s v="RamDayal Meena"/>
    <x v="3"/>
    <s v="Faridabad"/>
    <x v="190"/>
    <m/>
    <x v="15"/>
    <s v="Workmen"/>
    <s v="W5"/>
    <s v="Yes"/>
    <s v="Yes"/>
    <s v="Yes"/>
    <s v="Yes"/>
    <s v="Yes"/>
    <s v="Yes"/>
    <s v="No"/>
    <s v="0"/>
    <d v="2021-07-25T00:00:00"/>
    <d v="1899-12-30T14:45:50"/>
  </r>
  <r>
    <n v="4898"/>
    <s v="210000087207"/>
    <n v="60011635"/>
    <s v="Mandeep Singh"/>
    <x v="3"/>
    <s v="Faridabad"/>
    <x v="115"/>
    <m/>
    <x v="2"/>
    <s v="Workmen"/>
    <s v="W5"/>
    <s v="Yes"/>
    <s v="Yes"/>
    <s v="Yes"/>
    <s v="Yes"/>
    <s v="Yes"/>
    <s v="Yes"/>
    <s v="No"/>
    <s v="0"/>
    <d v="2021-07-25T00:00:00"/>
    <d v="1899-12-30T21:52:19"/>
  </r>
  <r>
    <n v="5555"/>
    <s v="210000087112"/>
    <n v="60011156"/>
    <s v="Dheeraj Sharma"/>
    <x v="3"/>
    <s v="Faridabad"/>
    <x v="190"/>
    <m/>
    <x v="15"/>
    <s v="Workmen"/>
    <s v="W6"/>
    <s v="Yes"/>
    <s v="Yes"/>
    <s v="Yes"/>
    <s v="Yes"/>
    <s v="Yes"/>
    <s v="Yes"/>
    <s v="No"/>
    <s v="0"/>
    <d v="2021-07-25T00:00:00"/>
    <d v="1899-12-30T14:54:39"/>
  </r>
  <r>
    <n v="5556"/>
    <s v="210000087123"/>
    <n v="60011201"/>
    <s v="Mahesh Kumar Prajapati"/>
    <x v="3"/>
    <s v="Faridabad"/>
    <x v="245"/>
    <m/>
    <x v="15"/>
    <s v="Workmen"/>
    <s v="W6"/>
    <s v="Yes"/>
    <s v="Yes"/>
    <s v="Yes"/>
    <s v="Yes"/>
    <s v="Yes"/>
    <s v="Yes"/>
    <s v="No"/>
    <s v="0"/>
    <d v="2021-07-25T00:00:00"/>
    <d v="1899-12-30T15:08:29"/>
  </r>
  <r>
    <n v="5557"/>
    <s v="210000087122"/>
    <n v="60011163"/>
    <s v="Sankit Gupta"/>
    <x v="3"/>
    <s v="Faridabad"/>
    <x v="3"/>
    <m/>
    <x v="3"/>
    <s v="Workmen"/>
    <s v="W6"/>
    <s v="Yes"/>
    <s v="Yes"/>
    <s v="Yes"/>
    <s v="Yes"/>
    <s v="Yes"/>
    <s v="Yes"/>
    <s v="No"/>
    <s v="0"/>
    <d v="2021-07-25T00:00:00"/>
    <d v="1899-12-30T15:05:16"/>
  </r>
  <r>
    <n v="93"/>
    <s v="210000087000"/>
    <n v="60003834"/>
    <s v="Dinesh Kumar Saini"/>
    <x v="7"/>
    <s v="Jammu"/>
    <x v="34"/>
    <m/>
    <x v="9"/>
    <s v="Executives"/>
    <s v="E2"/>
    <s v="Yes"/>
    <s v="Yes"/>
    <s v="Yes"/>
    <s v="Yes"/>
    <s v="Yes"/>
    <s v="Yes"/>
    <s v="No"/>
    <s v="0"/>
    <d v="2021-07-25T00:00:00"/>
    <d v="1899-12-30T08:17:46"/>
  </r>
  <r>
    <n v="763"/>
    <s v="210000087175"/>
    <n v="60010396"/>
    <s v="S G Singh"/>
    <x v="7"/>
    <s v="Jammu"/>
    <x v="83"/>
    <m/>
    <x v="4"/>
    <s v="Executives"/>
    <s v="E4"/>
    <s v="Yes"/>
    <s v="Yes"/>
    <s v="Yes"/>
    <s v="Yes"/>
    <s v="Yes"/>
    <s v="Yes"/>
    <s v="No"/>
    <s v="0"/>
    <d v="2021-07-25T00:00:00"/>
    <d v="1899-12-30T19:09:42"/>
  </r>
  <r>
    <n v="1153"/>
    <s v="210000087051"/>
    <n v="60015067"/>
    <s v="Manoj Kr Vimal"/>
    <x v="7"/>
    <s v="Jammu"/>
    <x v="214"/>
    <m/>
    <x v="24"/>
    <s v="Executives"/>
    <s v="E5"/>
    <s v="Yes"/>
    <s v="Yes"/>
    <s v="Yes"/>
    <s v="Yes"/>
    <s v="Yes"/>
    <s v="Yes"/>
    <s v="No"/>
    <s v="0"/>
    <d v="2021-07-25T00:00:00"/>
    <d v="1899-12-30T11:14:17"/>
  </r>
  <r>
    <n v="1155"/>
    <s v="210000087174"/>
    <n v="60010487"/>
    <s v="Vinod Kumar"/>
    <x v="7"/>
    <s v="Jammu"/>
    <x v="62"/>
    <m/>
    <x v="2"/>
    <s v="Executives"/>
    <s v="E5"/>
    <s v="Yes"/>
    <s v="Yes"/>
    <s v="Yes"/>
    <s v="Yes"/>
    <s v="Yes"/>
    <s v="Yes"/>
    <s v="No"/>
    <s v="0"/>
    <d v="2021-07-25T00:00:00"/>
    <d v="1899-12-30T19:03:09"/>
  </r>
  <r>
    <n v="2638"/>
    <s v="210000087096"/>
    <n v="60018157"/>
    <s v="Raghavendra Pratap Singh"/>
    <x v="7"/>
    <s v="Jammu"/>
    <x v="34"/>
    <m/>
    <x v="9"/>
    <s v="Supervisors"/>
    <s v="S1"/>
    <s v="Yes"/>
    <s v="Yes"/>
    <s v="Yes"/>
    <s v="Yes"/>
    <s v="Yes"/>
    <s v="Yes"/>
    <s v="No"/>
    <s v="0"/>
    <d v="2021-07-25T00:00:00"/>
    <d v="1899-12-30T12:52:06"/>
  </r>
  <r>
    <n v="4899"/>
    <s v="210000087167"/>
    <n v="60016825"/>
    <s v="Pawan Kumar"/>
    <x v="7"/>
    <s v="Jammu"/>
    <x v="231"/>
    <m/>
    <x v="2"/>
    <s v="Workmen"/>
    <s v="W5"/>
    <s v="Yes"/>
    <s v="Yes"/>
    <s v="Yes"/>
    <s v="Yes"/>
    <s v="Yes"/>
    <s v="Yes"/>
    <s v="No"/>
    <s v="0"/>
    <d v="2021-07-25T00:00:00"/>
    <d v="1899-12-30T18:32:43"/>
  </r>
  <r>
    <n v="3641"/>
    <s v="210000087043"/>
    <n v="60010692"/>
    <s v="V N Singh"/>
    <x v="4"/>
    <s v="Lucknow"/>
    <x v="107"/>
    <m/>
    <x v="4"/>
    <s v="Supervisors"/>
    <s v="S4"/>
    <s v="Yes"/>
    <s v="Yes"/>
    <s v="Yes"/>
    <s v="Yes"/>
    <s v="Yes"/>
    <s v="Yes"/>
    <s v="No"/>
    <s v="0"/>
    <d v="2021-07-25T00:00:00"/>
    <d v="1899-12-30T11:16:41"/>
  </r>
  <r>
    <n v="88"/>
    <s v="210000087202"/>
    <n v="60030257"/>
    <s v="A Ramakrishna"/>
    <x v="0"/>
    <s v="Secunderabad"/>
    <x v="48"/>
    <m/>
    <x v="0"/>
    <s v="Executives"/>
    <s v="E2"/>
    <s v="Yes"/>
    <s v="Yes"/>
    <s v="Yes"/>
    <s v="Yes"/>
    <s v="Yes"/>
    <s v="Yes"/>
    <s v="No"/>
    <s v="0"/>
    <d v="2021-07-25T00:00:00"/>
    <d v="1899-12-30T20:52:27"/>
  </r>
  <r>
    <n v="90"/>
    <s v="210000086986"/>
    <n v="60060048"/>
    <s v="Anand T S"/>
    <x v="0"/>
    <s v="Secunderabad"/>
    <x v="26"/>
    <m/>
    <x v="5"/>
    <s v="Executives"/>
    <s v="E2"/>
    <s v="Yes"/>
    <s v="Yes"/>
    <s v="Yes"/>
    <s v="Yes"/>
    <s v="Yes"/>
    <s v="Yes"/>
    <s v="No"/>
    <s v="0"/>
    <d v="2021-07-25T00:00:00"/>
    <d v="1899-12-30T09:25:16"/>
  </r>
  <r>
    <n v="1543"/>
    <s v="210000087090"/>
    <n v="60031055"/>
    <s v="T Anil Kumar"/>
    <x v="0"/>
    <s v="Secunderabad"/>
    <x v="48"/>
    <m/>
    <x v="0"/>
    <s v="Executives"/>
    <s v="E6"/>
    <s v="Yes"/>
    <s v="Yes"/>
    <s v="Yes"/>
    <s v="Yes"/>
    <s v="Yes"/>
    <s v="Yes"/>
    <s v="No"/>
    <s v="0"/>
    <d v="2021-07-25T00:00:00"/>
    <d v="1899-12-30T14:38:34"/>
  </r>
  <r>
    <n v="1545"/>
    <s v="210000087200"/>
    <n v="60030379"/>
    <s v="A Ramesh Reddy"/>
    <x v="0"/>
    <s v="Secunderabad"/>
    <x v="246"/>
    <m/>
    <x v="5"/>
    <s v="Executives"/>
    <s v="E6"/>
    <s v="Yes"/>
    <s v="Yes"/>
    <s v="Yes"/>
    <s v="Yes"/>
    <s v="Yes"/>
    <s v="Yes"/>
    <s v="No"/>
    <s v="0"/>
    <d v="2021-07-25T00:00:00"/>
    <d v="1899-12-30T23:09:18"/>
  </r>
  <r>
    <n v="3076"/>
    <s v="210000087038"/>
    <n v="60031314"/>
    <s v="SANTOSH KUMAR"/>
    <x v="0"/>
    <s v="Secunderabad"/>
    <x v="247"/>
    <m/>
    <x v="5"/>
    <s v="Supervisors"/>
    <s v="S2"/>
    <s v="Yes"/>
    <s v="Yes"/>
    <s v="Yes"/>
    <s v="Yes"/>
    <s v="Yes"/>
    <s v="Yes"/>
    <s v="No"/>
    <s v="0"/>
    <d v="2021-07-25T00:00:00"/>
    <d v="1899-12-30T10:22:27"/>
  </r>
  <r>
    <n v="4134"/>
    <s v="210000087067"/>
    <n v="60030528"/>
    <s v="S Ramesh Babu"/>
    <x v="0"/>
    <s v="Secunderabad"/>
    <x v="6"/>
    <m/>
    <x v="5"/>
    <s v="Supervisors"/>
    <s v="SSG"/>
    <s v="Yes"/>
    <s v="Yes"/>
    <s v="Yes"/>
    <s v="Yes"/>
    <s v="Yes"/>
    <s v="Yes"/>
    <s v="No"/>
    <s v="0"/>
    <d v="2021-07-25T00:00:00"/>
    <d v="1899-12-30T12:42:35"/>
  </r>
  <r>
    <n v="4136"/>
    <s v="210000087095"/>
    <n v="60030428"/>
    <s v="Shaik Abdul Rawoof"/>
    <x v="0"/>
    <s v="Secunderabad"/>
    <x v="6"/>
    <m/>
    <x v="5"/>
    <s v="Supervisors"/>
    <s v="SSG"/>
    <s v="Yes"/>
    <s v="Yes"/>
    <s v="Yes"/>
    <s v="Yes"/>
    <s v="Yes"/>
    <s v="Yes"/>
    <s v="No"/>
    <s v="0"/>
    <d v="2021-07-25T00:00:00"/>
    <d v="1899-12-30T12:47:28"/>
  </r>
  <r>
    <n v="1151"/>
    <s v="210000087019"/>
    <n v="60031077"/>
    <s v="Suresh Kumar S"/>
    <x v="10"/>
    <s v="Bangalore"/>
    <x v="76"/>
    <m/>
    <x v="22"/>
    <s v="Executives"/>
    <s v="E5"/>
    <s v="Yes"/>
    <s v="Yes"/>
    <s v="Yes"/>
    <s v="Yes"/>
    <s v="Yes"/>
    <s v="Yes"/>
    <s v="No"/>
    <s v="0"/>
    <d v="2021-07-25T00:00:00"/>
    <d v="1899-12-30T10:28:22"/>
  </r>
  <r>
    <n v="1546"/>
    <s v="210000087118"/>
    <n v="60010305"/>
    <s v="M Chellachamy"/>
    <x v="10"/>
    <s v="Bangalore"/>
    <x v="177"/>
    <m/>
    <x v="22"/>
    <s v="Executives"/>
    <s v="E6"/>
    <s v="Yes"/>
    <s v="Yes"/>
    <s v="Yes"/>
    <s v="Yes"/>
    <s v="Yes"/>
    <s v="Yes"/>
    <s v="No"/>
    <s v="0"/>
    <d v="2021-07-25T00:00:00"/>
    <d v="1899-12-30T18:10:59"/>
  </r>
  <r>
    <n v="2029"/>
    <s v="210000087046"/>
    <n v="60060075"/>
    <s v="Ganesh V"/>
    <x v="10"/>
    <s v="Bangalore"/>
    <x v="248"/>
    <m/>
    <x v="6"/>
    <s v="Executives"/>
    <s v="E7"/>
    <s v="Yes"/>
    <s v="Yes"/>
    <s v="Yes"/>
    <s v="Yes"/>
    <s v="Yes"/>
    <s v="Yes"/>
    <s v="No"/>
    <s v="0"/>
    <d v="2021-07-25T00:00:00"/>
    <d v="1899-12-30T11:29:18"/>
  </r>
  <r>
    <n v="3445"/>
    <s v="210000086988"/>
    <n v="60060199"/>
    <s v="Madegowda A M"/>
    <x v="10"/>
    <s v="Bangalore"/>
    <x v="249"/>
    <m/>
    <x v="6"/>
    <s v="Supervisors"/>
    <s v="S3"/>
    <s v="Yes"/>
    <s v="Yes"/>
    <s v="Yes"/>
    <s v="Yes"/>
    <s v="Yes"/>
    <s v="Yes"/>
    <s v="No"/>
    <s v="0"/>
    <d v="2021-07-25T00:00:00"/>
    <d v="1899-12-30T10:37:05"/>
  </r>
  <r>
    <n v="3446"/>
    <s v="210000087201"/>
    <n v="60060202"/>
    <s v="Pradeep M H"/>
    <x v="10"/>
    <s v="Bangalore"/>
    <x v="249"/>
    <m/>
    <x v="6"/>
    <s v="Supervisors"/>
    <s v="S3"/>
    <s v="Yes"/>
    <s v="Yes"/>
    <s v="Yes"/>
    <s v="Yes"/>
    <s v="Yes"/>
    <s v="Yes"/>
    <s v="No"/>
    <s v="0"/>
    <d v="2021-07-25T00:00:00"/>
    <d v="1899-12-30T20:50:35"/>
  </r>
  <r>
    <n v="1544"/>
    <s v="210000087195"/>
    <n v="60002420"/>
    <s v="Ankit Prakash Vaishnao"/>
    <x v="1"/>
    <s v="Nagpur"/>
    <x v="1"/>
    <m/>
    <x v="1"/>
    <s v="Executives"/>
    <s v="E6"/>
    <s v="Yes"/>
    <s v="Yes"/>
    <s v="Yes"/>
    <s v="Yes"/>
    <s v="Yes"/>
    <s v="Yes"/>
    <s v="No"/>
    <s v="0"/>
    <d v="2021-07-25T00:00:00"/>
    <d v="1899-12-30T21:23:11"/>
  </r>
  <r>
    <n v="2025"/>
    <s v="210000087151"/>
    <n v="60001703"/>
    <s v="Parimal Vaidya"/>
    <x v="1"/>
    <s v="Nagpur"/>
    <x v="28"/>
    <m/>
    <x v="1"/>
    <s v="Executives"/>
    <s v="E7"/>
    <s v="Yes"/>
    <s v="Yes"/>
    <s v="Yes"/>
    <s v="Yes"/>
    <s v="Yes"/>
    <s v="Yes"/>
    <s v="No"/>
    <s v="0"/>
    <d v="2021-07-25T00:00:00"/>
    <d v="1899-12-30T17:46:19"/>
  </r>
  <r>
    <n v="2402"/>
    <s v="210000087014"/>
    <n v="60040336"/>
    <s v="Prasanta Kumar Mahalik"/>
    <x v="1"/>
    <s v="Nagpur"/>
    <x v="250"/>
    <m/>
    <x v="19"/>
    <s v="Executives"/>
    <s v="E8"/>
    <s v="Yes"/>
    <s v="Yes"/>
    <s v="Yes"/>
    <s v="Yes"/>
    <s v="Yes"/>
    <s v="Yes"/>
    <s v="No"/>
    <s v="0"/>
    <d v="2021-07-25T00:00:00"/>
    <d v="1899-12-30T09:41:05"/>
  </r>
  <r>
    <n v="3077"/>
    <s v="210000087099"/>
    <n v="60021235"/>
    <s v="Mukesh Kumar Mahato"/>
    <x v="1"/>
    <s v="Nagpur"/>
    <x v="218"/>
    <m/>
    <x v="1"/>
    <s v="Supervisors"/>
    <s v="S2"/>
    <s v="Yes"/>
    <s v="Yes"/>
    <s v="Yes"/>
    <s v="Yes"/>
    <s v="Yes"/>
    <s v="Yes"/>
    <s v="No"/>
    <s v="0"/>
    <d v="2021-07-25T00:00:00"/>
    <d v="1899-12-30T14:50:05"/>
  </r>
  <r>
    <n v="4897"/>
    <s v="210000087085"/>
    <n v="60020947"/>
    <s v="Santosh Kumar Patra"/>
    <x v="1"/>
    <s v="Nagpur"/>
    <x v="251"/>
    <m/>
    <x v="19"/>
    <s v="Workmen"/>
    <s v="W5"/>
    <s v="Yes"/>
    <s v="Yes"/>
    <s v="Yes"/>
    <s v="Yes"/>
    <s v="Yes"/>
    <s v="Yes"/>
    <s v="No"/>
    <s v="0"/>
    <d v="2021-07-25T00:00:00"/>
    <d v="1899-12-30T12:53:44"/>
  </r>
  <r>
    <n v="87"/>
    <s v="210000087053"/>
    <n v="60070503"/>
    <s v="Jay Chhalaliya"/>
    <x v="5"/>
    <s v="Vadodara"/>
    <x v="252"/>
    <m/>
    <x v="17"/>
    <s v="Executives"/>
    <s v="E2"/>
    <s v="Yes"/>
    <s v="Yes"/>
    <s v="Yes"/>
    <s v="Yes"/>
    <s v="Yes"/>
    <s v="Yes"/>
    <s v="No"/>
    <s v="0"/>
    <d v="2021-07-25T00:00:00"/>
    <d v="1899-12-30T11:19:26"/>
  </r>
  <r>
    <n v="3640"/>
    <s v="210000087044"/>
    <n v="60070150"/>
    <s v="Pankaj Sonawane Muralidhar"/>
    <x v="5"/>
    <s v="Vadodara"/>
    <x v="252"/>
    <m/>
    <x v="17"/>
    <s v="Supervisors"/>
    <s v="S4"/>
    <s v="Yes"/>
    <s v="Yes"/>
    <s v="Yes"/>
    <s v="Yes"/>
    <s v="Yes"/>
    <s v="Yes"/>
    <s v="No"/>
    <s v="0"/>
    <d v="2021-07-25T00:00:00"/>
    <d v="1899-12-30T11:27:08"/>
  </r>
  <r>
    <n v="95"/>
    <s v="210000087503"/>
    <n v="60051444"/>
    <s v="Raju ."/>
    <x v="2"/>
    <s v="Gurgaon"/>
    <x v="2"/>
    <m/>
    <x v="2"/>
    <s v="Executives"/>
    <s v="E2"/>
    <s v="Yes"/>
    <s v="Yes"/>
    <s v="Yes"/>
    <s v="Yes"/>
    <s v="Yes"/>
    <s v="Yes"/>
    <s v="No"/>
    <s v="0"/>
    <d v="2021-07-26T00:00:00"/>
    <d v="1899-12-30T10:56:00"/>
  </r>
  <r>
    <n v="124"/>
    <s v="210000088329"/>
    <n v="60060097"/>
    <s v="Manikantan Adaikkappan"/>
    <x v="2"/>
    <s v="Gurgaon"/>
    <x v="2"/>
    <m/>
    <x v="2"/>
    <s v="Executives"/>
    <s v="E2"/>
    <s v="Yes"/>
    <s v="Yes"/>
    <s v="Yes"/>
    <s v="Yes"/>
    <s v="Yes"/>
    <s v="Yes"/>
    <s v="No"/>
    <s v="0"/>
    <d v="2021-07-26T00:00:00"/>
    <d v="1899-12-30T17:50:42"/>
  </r>
  <r>
    <n v="125"/>
    <s v="210000088363"/>
    <n v="60003965"/>
    <s v="AMIT PAL"/>
    <x v="2"/>
    <s v="Gurgaon"/>
    <x v="14"/>
    <m/>
    <x v="2"/>
    <s v="Executives"/>
    <s v="E2"/>
    <s v="Yes"/>
    <s v="Yes"/>
    <s v="Yes"/>
    <s v="Yes"/>
    <s v="Yes"/>
    <s v="Yes"/>
    <s v="No"/>
    <s v="0"/>
    <d v="2021-07-26T00:00:00"/>
    <d v="1899-12-30T18:02:24"/>
  </r>
  <r>
    <n v="139"/>
    <s v="210000088474"/>
    <n v="60020656"/>
    <s v="Sandeep Ramesh Bankar"/>
    <x v="2"/>
    <s v="Gurgaon"/>
    <x v="2"/>
    <m/>
    <x v="2"/>
    <s v="Executives"/>
    <s v="E2"/>
    <s v="Yes"/>
    <s v="Yes"/>
    <s v="Yes"/>
    <s v="Yes"/>
    <s v="Yes"/>
    <s v="Yes"/>
    <s v="No"/>
    <s v="0"/>
    <d v="2021-07-26T00:00:00"/>
    <d v="1899-12-30T20:04:20"/>
  </r>
  <r>
    <n v="515"/>
    <s v="210000087264"/>
    <n v="60003231"/>
    <s v="Arnab Ghosh"/>
    <x v="2"/>
    <s v="Gurgaon"/>
    <x v="14"/>
    <m/>
    <x v="2"/>
    <s v="Executives"/>
    <s v="E3"/>
    <s v="Yes"/>
    <s v="Yes"/>
    <s v="Yes"/>
    <s v="Yes"/>
    <s v="Yes"/>
    <s v="Yes"/>
    <s v="No"/>
    <s v="0"/>
    <d v="2021-07-26T00:00:00"/>
    <d v="1899-12-30T09:41:26"/>
  </r>
  <r>
    <n v="519"/>
    <s v="210000087489"/>
    <n v="60010831"/>
    <s v="Bhim Singh Rathor"/>
    <x v="2"/>
    <s v="Gurgaon"/>
    <x v="14"/>
    <m/>
    <x v="2"/>
    <s v="Executives"/>
    <s v="E3"/>
    <s v="Yes"/>
    <s v="Yes"/>
    <s v="Yes"/>
    <s v="Yes"/>
    <s v="Yes"/>
    <s v="Yes"/>
    <s v="No"/>
    <s v="0"/>
    <d v="2021-07-26T00:00:00"/>
    <d v="1899-12-30T11:06:29"/>
  </r>
  <r>
    <n v="520"/>
    <s v="210000087377"/>
    <n v="60004036"/>
    <s v="Kaushal Kumar"/>
    <x v="2"/>
    <s v="Gurgaon"/>
    <x v="14"/>
    <m/>
    <x v="2"/>
    <s v="Executives"/>
    <s v="E3"/>
    <s v="Yes"/>
    <s v="Yes"/>
    <s v="Yes"/>
    <s v="Yes"/>
    <s v="Yes"/>
    <s v="Yes"/>
    <s v="No"/>
    <s v="0"/>
    <d v="2021-07-26T00:00:00"/>
    <d v="1899-12-30T10:14:49"/>
  </r>
  <r>
    <n v="521"/>
    <s v="210000087405"/>
    <n v="60003664"/>
    <s v="RAVINDER ."/>
    <x v="2"/>
    <s v="Gurgaon"/>
    <x v="14"/>
    <m/>
    <x v="2"/>
    <s v="Executives"/>
    <s v="E3"/>
    <s v="Yes"/>
    <s v="Yes"/>
    <s v="Yes"/>
    <s v="Yes"/>
    <s v="Yes"/>
    <s v="Yes"/>
    <s v="No"/>
    <s v="0"/>
    <d v="2021-07-26T00:00:00"/>
    <d v="1899-12-30T10:20:12"/>
  </r>
  <r>
    <n v="523"/>
    <s v="210000087295"/>
    <n v="60004059"/>
    <s v="rajesh kumar"/>
    <x v="2"/>
    <s v="Gurgaon"/>
    <x v="16"/>
    <m/>
    <x v="10"/>
    <s v="Executives"/>
    <s v="E3"/>
    <s v="Yes"/>
    <s v="Yes"/>
    <s v="Yes"/>
    <s v="Yes"/>
    <s v="Yes"/>
    <s v="Yes"/>
    <s v="No"/>
    <s v="0"/>
    <d v="2021-07-26T00:00:00"/>
    <d v="1899-12-30T09:46:23"/>
  </r>
  <r>
    <n v="526"/>
    <s v="210000087562"/>
    <n v="60003985"/>
    <s v="Nalin Singh Choudhary"/>
    <x v="2"/>
    <s v="Gurgaon"/>
    <x v="2"/>
    <m/>
    <x v="2"/>
    <s v="Executives"/>
    <s v="E3"/>
    <s v="Yes"/>
    <s v="Yes"/>
    <s v="Yes"/>
    <s v="Yes"/>
    <s v="Yes"/>
    <s v="Yes"/>
    <s v="No"/>
    <s v="0"/>
    <d v="2021-07-26T00:00:00"/>
    <d v="1899-12-30T11:17:47"/>
  </r>
  <r>
    <n v="533"/>
    <s v="210000088320"/>
    <n v="60003995"/>
    <s v="MAHESH KUNDARA"/>
    <x v="2"/>
    <s v="Gurgaon"/>
    <x v="14"/>
    <m/>
    <x v="2"/>
    <s v="Executives"/>
    <s v="E3"/>
    <s v="Yes"/>
    <s v="Yes"/>
    <s v="Yes"/>
    <s v="Yes"/>
    <s v="Yes"/>
    <s v="Yes"/>
    <s v="No"/>
    <s v="0"/>
    <d v="2021-07-26T00:00:00"/>
    <d v="1899-12-30T17:38:37"/>
  </r>
  <r>
    <n v="535"/>
    <s v="210000088541"/>
    <n v="60004037"/>
    <s v="SHAILENDRA KUMAR VISHWAKARMA"/>
    <x v="2"/>
    <s v="Gurgaon"/>
    <x v="16"/>
    <m/>
    <x v="10"/>
    <s v="Executives"/>
    <s v="E3"/>
    <s v="Yes"/>
    <s v="Yes"/>
    <s v="Yes"/>
    <s v="Yes"/>
    <s v="Yes"/>
    <s v="Yes"/>
    <s v="No"/>
    <s v="0"/>
    <d v="2021-07-26T00:00:00"/>
    <d v="1899-12-30T22:46:09"/>
  </r>
  <r>
    <n v="536"/>
    <s v="210000088537"/>
    <n v="60004040"/>
    <s v="NITIN DAYAL"/>
    <x v="2"/>
    <s v="Gurgaon"/>
    <x v="16"/>
    <m/>
    <x v="10"/>
    <s v="Executives"/>
    <s v="E3"/>
    <s v="Yes"/>
    <s v="Yes"/>
    <s v="Yes"/>
    <s v="Yes"/>
    <s v="Yes"/>
    <s v="Yes"/>
    <s v="No"/>
    <s v="0"/>
    <d v="2021-07-26T00:00:00"/>
    <d v="1899-12-30T22:48:59"/>
  </r>
  <r>
    <n v="542"/>
    <s v="210000087951"/>
    <n v="60060012"/>
    <s v="Yashvir Kumar Tomar"/>
    <x v="2"/>
    <s v="Gurgaon"/>
    <x v="2"/>
    <m/>
    <x v="2"/>
    <s v="Executives"/>
    <s v="E3"/>
    <s v="Yes"/>
    <s v="Yes"/>
    <s v="Yes"/>
    <s v="Yes"/>
    <s v="Yes"/>
    <s v="Yes"/>
    <s v="No"/>
    <s v="0"/>
    <d v="2021-07-26T00:00:00"/>
    <d v="1899-12-30T14:37:34"/>
  </r>
  <r>
    <n v="543"/>
    <s v="210000087757"/>
    <n v="60004016"/>
    <s v="SIDDHARTH SHARMA"/>
    <x v="2"/>
    <s v="Gurgaon"/>
    <x v="2"/>
    <m/>
    <x v="2"/>
    <s v="Executives"/>
    <s v="E3"/>
    <s v="Yes"/>
    <s v="Yes"/>
    <s v="Yes"/>
    <s v="Yes"/>
    <s v="Yes"/>
    <s v="Yes"/>
    <s v="No"/>
    <s v="0"/>
    <d v="2021-07-26T00:00:00"/>
    <d v="1899-12-30T12:32:30"/>
  </r>
  <r>
    <n v="765"/>
    <s v="210000087270"/>
    <n v="60003210"/>
    <s v="Ram Lal"/>
    <x v="2"/>
    <s v="Gurgaon"/>
    <x v="2"/>
    <m/>
    <x v="2"/>
    <s v="Executives"/>
    <s v="E4"/>
    <s v="Yes"/>
    <s v="Yes"/>
    <s v="Yes"/>
    <s v="Yes"/>
    <s v="Yes"/>
    <s v="Yes"/>
    <s v="No"/>
    <s v="0"/>
    <d v="2021-07-26T00:00:00"/>
    <d v="1899-12-30T09:49:41"/>
  </r>
  <r>
    <n v="766"/>
    <s v="210000087302"/>
    <n v="60003225"/>
    <s v="Kamlesh Bhoorani"/>
    <x v="2"/>
    <s v="Gurgaon"/>
    <x v="2"/>
    <m/>
    <x v="2"/>
    <s v="Executives"/>
    <s v="E4"/>
    <s v="Yes"/>
    <s v="Yes"/>
    <s v="Yes"/>
    <s v="Yes"/>
    <s v="Yes"/>
    <s v="Yes"/>
    <s v="No"/>
    <s v="0"/>
    <d v="2021-07-26T00:00:00"/>
    <d v="1899-12-30T09:50:05"/>
  </r>
  <r>
    <n v="769"/>
    <s v="210000087350"/>
    <n v="60003377"/>
    <s v="Ganesh Myla"/>
    <x v="2"/>
    <s v="Gurgaon"/>
    <x v="2"/>
    <m/>
    <x v="2"/>
    <s v="Executives"/>
    <s v="E4"/>
    <s v="Yes"/>
    <s v="Yes"/>
    <s v="Yes"/>
    <s v="Yes"/>
    <s v="Yes"/>
    <s v="Yes"/>
    <s v="No"/>
    <s v="0"/>
    <d v="2021-07-26T00:00:00"/>
    <d v="1899-12-30T10:06:14"/>
  </r>
  <r>
    <n v="770"/>
    <s v="210000087509"/>
    <n v="60003178"/>
    <s v="Sulagna Sarma"/>
    <x v="2"/>
    <s v="Gurgaon"/>
    <x v="2"/>
    <m/>
    <x v="2"/>
    <s v="Executives"/>
    <s v="E4"/>
    <s v="Yes"/>
    <s v="Yes"/>
    <s v="Yes"/>
    <s v="Yes"/>
    <s v="Yes"/>
    <s v="Yes"/>
    <s v="No"/>
    <s v="0"/>
    <d v="2021-07-26T00:00:00"/>
    <d v="1899-12-30T11:02:27"/>
  </r>
  <r>
    <n v="781"/>
    <s v="210000087412"/>
    <n v="60003295"/>
    <s v="Vedansh Singh"/>
    <x v="2"/>
    <s v="Gurgaon"/>
    <x v="17"/>
    <m/>
    <x v="2"/>
    <s v="Executives"/>
    <s v="E4"/>
    <s v="Yes"/>
    <s v="Yes"/>
    <s v="Yes"/>
    <s v="Yes"/>
    <s v="Yes"/>
    <s v="Yes"/>
    <s v="No"/>
    <s v="0"/>
    <d v="2021-07-26T00:00:00"/>
    <d v="1899-12-30T10:20:53"/>
  </r>
  <r>
    <n v="799"/>
    <s v="210000087962"/>
    <n v="60003105"/>
    <s v="Shumali Meena"/>
    <x v="2"/>
    <s v="Gurgaon"/>
    <x v="2"/>
    <m/>
    <x v="2"/>
    <s v="Executives"/>
    <s v="E4"/>
    <s v="Yes"/>
    <s v="Yes"/>
    <s v="Yes"/>
    <s v="Yes"/>
    <s v="Yes"/>
    <s v="Yes"/>
    <s v="No"/>
    <s v="0"/>
    <d v="2021-07-26T00:00:00"/>
    <d v="1899-12-30T14:40:35"/>
  </r>
  <r>
    <n v="803"/>
    <s v="210000088153"/>
    <n v="60003271"/>
    <s v="Arjun Kumar Dewangan"/>
    <x v="2"/>
    <s v="Gurgaon"/>
    <x v="2"/>
    <m/>
    <x v="2"/>
    <s v="Executives"/>
    <s v="E4"/>
    <s v="Yes"/>
    <s v="Yes"/>
    <s v="Yes"/>
    <s v="Yes"/>
    <s v="Yes"/>
    <s v="Yes"/>
    <s v="No"/>
    <s v="0"/>
    <d v="2021-07-26T00:00:00"/>
    <d v="1899-12-30T16:34:41"/>
  </r>
  <r>
    <n v="811"/>
    <s v="210000088350"/>
    <n v="60003196"/>
    <s v="Piyush Salvi"/>
    <x v="2"/>
    <s v="Gurgaon"/>
    <x v="2"/>
    <m/>
    <x v="2"/>
    <s v="Executives"/>
    <s v="E4"/>
    <s v="Yes"/>
    <s v="Yes"/>
    <s v="Yes"/>
    <s v="Yes"/>
    <s v="Yes"/>
    <s v="Yes"/>
    <s v="No"/>
    <s v="0"/>
    <d v="2021-07-26T00:00:00"/>
    <d v="1899-12-30T17:58:14"/>
  </r>
  <r>
    <n v="813"/>
    <s v="210000088498"/>
    <n v="60001343"/>
    <s v="Chinmoy Ghosal"/>
    <x v="2"/>
    <s v="Gurgaon"/>
    <x v="17"/>
    <m/>
    <x v="2"/>
    <s v="Executives"/>
    <s v="E4"/>
    <s v="Yes"/>
    <s v="Yes"/>
    <s v="Yes"/>
    <s v="Yes"/>
    <s v="Yes"/>
    <s v="Yes"/>
    <s v="No"/>
    <s v="0"/>
    <d v="2021-07-26T00:00:00"/>
    <d v="1899-12-30T22:12:26"/>
  </r>
  <r>
    <n v="819"/>
    <s v="210000088275"/>
    <n v="60003075"/>
    <s v="PUNEET SHARMA"/>
    <x v="2"/>
    <s v="Gurgaon"/>
    <x v="2"/>
    <m/>
    <x v="2"/>
    <s v="Executives"/>
    <s v="E4"/>
    <s v="Yes"/>
    <s v="Yes"/>
    <s v="Yes"/>
    <s v="Yes"/>
    <s v="Yes"/>
    <s v="Yes"/>
    <s v="No"/>
    <s v="0"/>
    <d v="2021-07-26T00:00:00"/>
    <d v="1899-12-30T17:12:35"/>
  </r>
  <r>
    <n v="825"/>
    <s v="210000088215"/>
    <n v="60004138"/>
    <s v="CHETAN S"/>
    <x v="2"/>
    <s v="Gurgaon"/>
    <x v="2"/>
    <m/>
    <x v="2"/>
    <s v="Executives"/>
    <s v="E4"/>
    <s v="Yes"/>
    <s v="Yes"/>
    <s v="Yes"/>
    <s v="Yes"/>
    <s v="Yes"/>
    <s v="Yes"/>
    <s v="No"/>
    <s v="0"/>
    <d v="2021-07-26T00:00:00"/>
    <d v="1899-12-30T16:54:06"/>
  </r>
  <r>
    <n v="1157"/>
    <s v="210000087453"/>
    <n v="60002880"/>
    <s v="Bharat Hotwani"/>
    <x v="2"/>
    <s v="Gurgaon"/>
    <x v="2"/>
    <m/>
    <x v="2"/>
    <s v="Executives"/>
    <s v="E5"/>
    <s v="Yes"/>
    <s v="Yes"/>
    <s v="Yes"/>
    <s v="Yes"/>
    <s v="Yes"/>
    <s v="Yes"/>
    <s v="No"/>
    <s v="0"/>
    <d v="2021-07-26T00:00:00"/>
    <d v="1899-12-30T10:36:41"/>
  </r>
  <r>
    <n v="1161"/>
    <s v="210000087491"/>
    <n v="60002863"/>
    <s v="Joseph George Jose"/>
    <x v="2"/>
    <s v="Gurgaon"/>
    <x v="14"/>
    <m/>
    <x v="2"/>
    <s v="Executives"/>
    <s v="E5"/>
    <s v="Yes"/>
    <s v="Yes"/>
    <s v="Yes"/>
    <s v="Yes"/>
    <s v="Yes"/>
    <s v="Yes"/>
    <s v="No"/>
    <s v="0"/>
    <d v="2021-07-26T00:00:00"/>
    <d v="1899-12-30T10:51:41"/>
  </r>
  <r>
    <n v="1175"/>
    <s v="210000087900"/>
    <n v="60000426"/>
    <s v="Yugal Kishor"/>
    <x v="2"/>
    <s v="Gurgaon"/>
    <x v="2"/>
    <m/>
    <x v="2"/>
    <s v="Executives"/>
    <s v="E5"/>
    <s v="Yes"/>
    <s v="Yes"/>
    <s v="Yes"/>
    <s v="Yes"/>
    <s v="Yes"/>
    <s v="Yes"/>
    <s v="No"/>
    <s v="0"/>
    <d v="2021-07-26T00:00:00"/>
    <d v="1899-12-30T14:17:28"/>
  </r>
  <r>
    <n v="1178"/>
    <s v="210000087961"/>
    <n v="60016614"/>
    <s v="Rajendra Singh Bisht"/>
    <x v="2"/>
    <s v="Gurgaon"/>
    <x v="2"/>
    <m/>
    <x v="2"/>
    <s v="Executives"/>
    <s v="E5"/>
    <s v="Yes"/>
    <s v="Yes"/>
    <s v="Yes"/>
    <s v="Yes"/>
    <s v="Yes"/>
    <s v="Yes"/>
    <s v="No"/>
    <s v="0"/>
    <d v="2021-07-26T00:00:00"/>
    <d v="1899-12-30T14:38:09"/>
  </r>
  <r>
    <n v="1551"/>
    <s v="210000087409"/>
    <n v="60002946"/>
    <s v="Yashwant Mehra"/>
    <x v="2"/>
    <s v="Gurgaon"/>
    <x v="2"/>
    <m/>
    <x v="2"/>
    <s v="Executives"/>
    <s v="E6"/>
    <s v="Yes"/>
    <s v="Yes"/>
    <s v="Yes"/>
    <s v="Yes"/>
    <s v="Yes"/>
    <s v="Yes"/>
    <s v="No"/>
    <s v="0"/>
    <d v="2021-07-26T00:00:00"/>
    <d v="1899-12-30T10:32:49"/>
  </r>
  <r>
    <n v="1557"/>
    <s v="210000087436"/>
    <n v="60011104"/>
    <s v="Anuj Bhutani"/>
    <x v="2"/>
    <s v="Gurgaon"/>
    <x v="2"/>
    <m/>
    <x v="2"/>
    <s v="Executives"/>
    <s v="E6"/>
    <s v="Yes"/>
    <s v="Yes"/>
    <s v="Yes"/>
    <s v="Yes"/>
    <s v="Yes"/>
    <s v="Yes"/>
    <s v="No"/>
    <s v="0"/>
    <d v="2021-07-26T00:00:00"/>
    <d v="1899-12-30T10:26:53"/>
  </r>
  <r>
    <n v="1562"/>
    <s v="210000087414"/>
    <n v="60002281"/>
    <s v="Megha R R Sahay"/>
    <x v="2"/>
    <s v="Gurgaon"/>
    <x v="2"/>
    <m/>
    <x v="2"/>
    <s v="Executives"/>
    <s v="E6"/>
    <s v="Yes"/>
    <s v="Yes"/>
    <s v="Yes"/>
    <s v="Yes"/>
    <s v="Yes"/>
    <s v="Yes"/>
    <s v="No"/>
    <s v="0"/>
    <d v="2021-07-26T00:00:00"/>
    <d v="1899-12-30T10:24:27"/>
  </r>
  <r>
    <n v="1613"/>
    <s v="210000088064"/>
    <n v="60002262"/>
    <s v="Amit Agarwal"/>
    <x v="2"/>
    <s v="Gurgaon"/>
    <x v="2"/>
    <m/>
    <x v="2"/>
    <s v="Executives"/>
    <s v="E6"/>
    <s v="Yes"/>
    <s v="Yes"/>
    <s v="Yes"/>
    <s v="Yes"/>
    <s v="Yes"/>
    <s v="Yes"/>
    <s v="No"/>
    <s v="0"/>
    <d v="2021-07-26T00:00:00"/>
    <d v="1899-12-30T15:42:16"/>
  </r>
  <r>
    <n v="1615"/>
    <s v="210000087877"/>
    <n v="60001729"/>
    <s v="Daya Shankar Chaubey"/>
    <x v="2"/>
    <s v="Gurgaon"/>
    <x v="14"/>
    <m/>
    <x v="2"/>
    <s v="Executives"/>
    <s v="E6"/>
    <s v="Yes"/>
    <s v="Yes"/>
    <s v="Yes"/>
    <s v="Yes"/>
    <s v="Yes"/>
    <s v="Yes"/>
    <s v="No"/>
    <s v="0"/>
    <d v="2021-07-26T00:00:00"/>
    <d v="1899-12-30T13:34:45"/>
  </r>
  <r>
    <n v="1618"/>
    <s v="210000087989"/>
    <n v="60070157"/>
    <s v="Tunisha Soni"/>
    <x v="2"/>
    <s v="Gurgaon"/>
    <x v="2"/>
    <m/>
    <x v="2"/>
    <s v="Executives"/>
    <s v="E6"/>
    <s v="Yes"/>
    <s v="Yes"/>
    <s v="Yes"/>
    <s v="Yes"/>
    <s v="Yes"/>
    <s v="Yes"/>
    <s v="No"/>
    <s v="0"/>
    <d v="2021-07-26T00:00:00"/>
    <d v="1899-12-30T15:22:28"/>
  </r>
  <r>
    <n v="1622"/>
    <s v="210000088307"/>
    <n v="60001758"/>
    <s v="Sushant Verma"/>
    <x v="2"/>
    <s v="Gurgaon"/>
    <x v="2"/>
    <m/>
    <x v="2"/>
    <s v="Executives"/>
    <s v="E6"/>
    <s v="Yes"/>
    <s v="Yes"/>
    <s v="Yes"/>
    <s v="Yes"/>
    <s v="Yes"/>
    <s v="Yes"/>
    <s v="No"/>
    <s v="0"/>
    <d v="2021-07-26T00:00:00"/>
    <d v="1899-12-30T17:28:27"/>
  </r>
  <r>
    <n v="1624"/>
    <s v="210000087932"/>
    <n v="60002204"/>
    <s v="Mayank Pathak"/>
    <x v="2"/>
    <s v="Gurgaon"/>
    <x v="2"/>
    <m/>
    <x v="2"/>
    <s v="Executives"/>
    <s v="E6"/>
    <s v="Yes"/>
    <s v="Yes"/>
    <s v="Yes"/>
    <s v="Yes"/>
    <s v="Yes"/>
    <s v="Yes"/>
    <s v="No"/>
    <s v="0"/>
    <d v="2021-07-26T00:00:00"/>
    <d v="1899-12-30T14:21:49"/>
  </r>
  <r>
    <n v="1627"/>
    <s v="210000088207"/>
    <n v="60002203"/>
    <s v="Akshay Sharma"/>
    <x v="2"/>
    <s v="Gurgaon"/>
    <x v="17"/>
    <m/>
    <x v="2"/>
    <s v="Executives"/>
    <s v="E6"/>
    <s v="Yes"/>
    <s v="Yes"/>
    <s v="Yes"/>
    <s v="Yes"/>
    <s v="Yes"/>
    <s v="Yes"/>
    <s v="No"/>
    <s v="0"/>
    <d v="2021-07-26T00:00:00"/>
    <d v="1899-12-30T16:53:25"/>
  </r>
  <r>
    <n v="2051"/>
    <s v="210000087332"/>
    <n v="60001443"/>
    <s v="Suhel Mohammad Khan"/>
    <x v="2"/>
    <s v="Gurgaon"/>
    <x v="16"/>
    <m/>
    <x v="10"/>
    <s v="Executives"/>
    <s v="E7"/>
    <s v="Yes"/>
    <s v="Yes"/>
    <s v="Yes"/>
    <s v="Yes"/>
    <s v="Yes"/>
    <s v="Yes"/>
    <s v="No"/>
    <s v="0"/>
    <d v="2021-07-26T00:00:00"/>
    <d v="1899-12-30T09:54:32"/>
  </r>
  <r>
    <n v="2064"/>
    <s v="210000087526"/>
    <n v="60001173"/>
    <s v="Deepak Raj Tulsi"/>
    <x v="2"/>
    <s v="Gurgaon"/>
    <x v="2"/>
    <m/>
    <x v="2"/>
    <s v="Executives"/>
    <s v="E7"/>
    <s v="Yes"/>
    <s v="Yes"/>
    <s v="Yes"/>
    <s v="Yes"/>
    <s v="Yes"/>
    <s v="Yes"/>
    <s v="No"/>
    <s v="0"/>
    <d v="2021-07-26T00:00:00"/>
    <d v="1899-12-30T11:06:01"/>
  </r>
  <r>
    <n v="2065"/>
    <s v="210000087557"/>
    <n v="60001471"/>
    <s v="Neelam Jain"/>
    <x v="2"/>
    <s v="Gurgaon"/>
    <x v="2"/>
    <m/>
    <x v="2"/>
    <s v="Executives"/>
    <s v="E7"/>
    <s v="Yes"/>
    <s v="Yes"/>
    <s v="Yes"/>
    <s v="Yes"/>
    <s v="Yes"/>
    <s v="Yes"/>
    <s v="No"/>
    <s v="0"/>
    <d v="2021-07-26T00:00:00"/>
    <d v="1899-12-30T11:15:13"/>
  </r>
  <r>
    <n v="2070"/>
    <s v="210000088509"/>
    <n v="60001005"/>
    <s v="S K Singh"/>
    <x v="2"/>
    <s v="Gurgaon"/>
    <x v="16"/>
    <m/>
    <x v="10"/>
    <s v="Executives"/>
    <s v="E7"/>
    <s v="Yes"/>
    <s v="Yes"/>
    <s v="Yes"/>
    <s v="Yes"/>
    <s v="Yes"/>
    <s v="Yes"/>
    <s v="No"/>
    <s v="0"/>
    <d v="2021-07-26T00:00:00"/>
    <d v="1899-12-30T21:47:35"/>
  </r>
  <r>
    <n v="2071"/>
    <s v="210000087746"/>
    <n v="60001453"/>
    <s v="Gourav Kumar"/>
    <x v="2"/>
    <s v="Gurgaon"/>
    <x v="16"/>
    <m/>
    <x v="10"/>
    <s v="Executives"/>
    <s v="E7"/>
    <s v="Yes"/>
    <s v="Yes"/>
    <s v="Yes"/>
    <s v="Yes"/>
    <s v="Yes"/>
    <s v="Yes"/>
    <s v="No"/>
    <s v="0"/>
    <d v="2021-07-26T00:00:00"/>
    <d v="1899-12-30T12:35:36"/>
  </r>
  <r>
    <n v="2082"/>
    <s v="210000087970"/>
    <n v="60001192"/>
    <s v="Neeraj Kumar"/>
    <x v="2"/>
    <s v="Gurgaon"/>
    <x v="2"/>
    <m/>
    <x v="2"/>
    <s v="Executives"/>
    <s v="E7"/>
    <s v="Yes"/>
    <s v="Yes"/>
    <s v="Yes"/>
    <s v="Yes"/>
    <s v="Yes"/>
    <s v="Yes"/>
    <s v="No"/>
    <s v="0"/>
    <d v="2021-07-26T00:00:00"/>
    <d v="1899-12-30T14:47:32"/>
  </r>
  <r>
    <n v="2087"/>
    <s v="210000088099"/>
    <n v="60001136"/>
    <s v="Simmi Arora"/>
    <x v="2"/>
    <s v="Gurgaon"/>
    <x v="2"/>
    <m/>
    <x v="2"/>
    <s v="Executives"/>
    <s v="E7"/>
    <s v="Yes"/>
    <s v="Yes"/>
    <s v="Yes"/>
    <s v="Yes"/>
    <s v="Yes"/>
    <s v="Yes"/>
    <s v="No"/>
    <s v="0"/>
    <d v="2021-07-26T00:00:00"/>
    <d v="1899-12-30T16:12:56"/>
  </r>
  <r>
    <n v="2090"/>
    <s v="210000087888"/>
    <n v="60001209"/>
    <s v="Priti Nahar"/>
    <x v="2"/>
    <s v="Gurgaon"/>
    <x v="2"/>
    <m/>
    <x v="2"/>
    <s v="Executives"/>
    <s v="E7"/>
    <s v="Yes"/>
    <s v="Yes"/>
    <s v="Yes"/>
    <s v="Yes"/>
    <s v="Yes"/>
    <s v="Yes"/>
    <s v="No"/>
    <s v="0"/>
    <d v="2021-07-26T00:00:00"/>
    <d v="1899-12-30T13:52:37"/>
  </r>
  <r>
    <n v="2097"/>
    <s v="210000087781"/>
    <n v="60001448"/>
    <s v="Mayank Shrivastava"/>
    <x v="2"/>
    <s v="Gurgaon"/>
    <x v="16"/>
    <m/>
    <x v="10"/>
    <s v="Executives"/>
    <s v="E7"/>
    <s v="Yes"/>
    <s v="Yes"/>
    <s v="Yes"/>
    <s v="Yes"/>
    <s v="Yes"/>
    <s v="Yes"/>
    <s v="No"/>
    <s v="0"/>
    <d v="2021-07-26T00:00:00"/>
    <d v="1899-12-30T12:35:27"/>
  </r>
  <r>
    <n v="2103"/>
    <s v="210000087659"/>
    <n v="60001201"/>
    <s v="Surendra Prasad"/>
    <x v="2"/>
    <s v="Gurgaon"/>
    <x v="16"/>
    <m/>
    <x v="10"/>
    <s v="Executives"/>
    <s v="E7"/>
    <s v="Yes"/>
    <s v="Yes"/>
    <s v="Yes"/>
    <s v="Yes"/>
    <s v="Yes"/>
    <s v="Yes"/>
    <s v="No"/>
    <s v="0"/>
    <d v="2021-07-26T00:00:00"/>
    <d v="1899-12-30T11:59:38"/>
  </r>
  <r>
    <n v="2105"/>
    <s v="210000087814"/>
    <n v="60002403"/>
    <s v="Vivek Joshi"/>
    <x v="2"/>
    <s v="Gurgaon"/>
    <x v="2"/>
    <m/>
    <x v="2"/>
    <s v="Executives"/>
    <s v="E7"/>
    <s v="Yes"/>
    <s v="Yes"/>
    <s v="Yes"/>
    <s v="Yes"/>
    <s v="Yes"/>
    <s v="Yes"/>
    <s v="No"/>
    <s v="0"/>
    <d v="2021-07-26T00:00:00"/>
    <d v="1899-12-30T12:52:47"/>
  </r>
  <r>
    <n v="2107"/>
    <s v="210000088056"/>
    <n v="60001741"/>
    <s v="Amit Kumar Sahu"/>
    <x v="2"/>
    <s v="Gurgaon"/>
    <x v="16"/>
    <m/>
    <x v="10"/>
    <s v="Executives"/>
    <s v="E7"/>
    <s v="Yes"/>
    <s v="Yes"/>
    <s v="Yes"/>
    <s v="Yes"/>
    <s v="Yes"/>
    <s v="Yes"/>
    <s v="No"/>
    <s v="0"/>
    <d v="2021-07-26T00:00:00"/>
    <d v="1899-12-30T15:46:57"/>
  </r>
  <r>
    <n v="2404"/>
    <s v="210000087247"/>
    <n v="60000614"/>
    <s v="Dr Sunita Chohan"/>
    <x v="2"/>
    <s v="Gurgaon"/>
    <x v="17"/>
    <m/>
    <x v="2"/>
    <s v="Executives"/>
    <s v="E8"/>
    <s v="Yes"/>
    <s v="Yes"/>
    <s v="Yes"/>
    <s v="Yes"/>
    <s v="Yes"/>
    <s v="Yes"/>
    <s v="No"/>
    <s v="0"/>
    <d v="2021-07-26T00:00:00"/>
    <d v="1899-12-30T08:56:07"/>
  </r>
  <r>
    <n v="2405"/>
    <s v="210000087262"/>
    <n v="60000833"/>
    <s v="K K Sarkar"/>
    <x v="2"/>
    <s v="Gurgaon"/>
    <x v="2"/>
    <m/>
    <x v="2"/>
    <s v="Executives"/>
    <s v="E8"/>
    <s v="Yes"/>
    <s v="Yes"/>
    <s v="Yes"/>
    <s v="Yes"/>
    <s v="Yes"/>
    <s v="Yes"/>
    <s v="No"/>
    <s v="0"/>
    <d v="2021-07-26T00:00:00"/>
    <d v="1899-12-30T09:34:44"/>
  </r>
  <r>
    <n v="2408"/>
    <s v="210000087510"/>
    <n v="60000488"/>
    <s v="Ashwani Kumar Gupta"/>
    <x v="2"/>
    <s v="Gurgaon"/>
    <x v="2"/>
    <m/>
    <x v="2"/>
    <s v="Executives"/>
    <s v="E8"/>
    <s v="Yes"/>
    <s v="Yes"/>
    <s v="Yes"/>
    <s v="Yes"/>
    <s v="Yes"/>
    <s v="Yes"/>
    <s v="No"/>
    <s v="0"/>
    <d v="2021-07-26T00:00:00"/>
    <d v="1899-12-30T11:04:05"/>
  </r>
  <r>
    <n v="2416"/>
    <s v="210000087515"/>
    <n v="60000410"/>
    <s v="Seema Gupta"/>
    <x v="2"/>
    <s v="Gurgaon"/>
    <x v="2"/>
    <m/>
    <x v="2"/>
    <s v="Executives"/>
    <s v="E8"/>
    <s v="Yes"/>
    <s v="Yes"/>
    <s v="Yes"/>
    <s v="Yes"/>
    <s v="Yes"/>
    <s v="Yes"/>
    <s v="No"/>
    <s v="0"/>
    <d v="2021-07-26T00:00:00"/>
    <d v="1899-12-30T11:04:08"/>
  </r>
  <r>
    <n v="2417"/>
    <s v="210000087596"/>
    <n v="60000757"/>
    <s v="Punam ."/>
    <x v="2"/>
    <s v="Gurgaon"/>
    <x v="2"/>
    <m/>
    <x v="2"/>
    <s v="Executives"/>
    <s v="E8"/>
    <s v="Yes"/>
    <s v="Yes"/>
    <s v="Yes"/>
    <s v="Yes"/>
    <s v="Yes"/>
    <s v="Yes"/>
    <s v="No"/>
    <s v="0"/>
    <d v="2021-07-26T00:00:00"/>
    <d v="1899-12-30T11:29:52"/>
  </r>
  <r>
    <n v="2419"/>
    <s v="210000087581"/>
    <n v="60000550"/>
    <s v="Manoj Kumar Gupta"/>
    <x v="2"/>
    <s v="Gurgaon"/>
    <x v="2"/>
    <m/>
    <x v="2"/>
    <s v="Executives"/>
    <s v="E8"/>
    <s v="Yes"/>
    <s v="Yes"/>
    <s v="Yes"/>
    <s v="Yes"/>
    <s v="Yes"/>
    <s v="Yes"/>
    <s v="No"/>
    <s v="0"/>
    <d v="2021-07-26T00:00:00"/>
    <d v="1899-12-30T11:19:51"/>
  </r>
  <r>
    <n v="2428"/>
    <s v="210000088190"/>
    <n v="60010787"/>
    <s v="Arvind Kumar Rai"/>
    <x v="2"/>
    <s v="Gurgaon"/>
    <x v="17"/>
    <m/>
    <x v="2"/>
    <s v="Executives"/>
    <s v="E8"/>
    <s v="Yes"/>
    <s v="Yes"/>
    <s v="Yes"/>
    <s v="Yes"/>
    <s v="Yes"/>
    <s v="Yes"/>
    <s v="No"/>
    <s v="0"/>
    <d v="2021-07-26T00:00:00"/>
    <d v="1899-12-30T16:55:33"/>
  </r>
  <r>
    <n v="2430"/>
    <s v="210000088015"/>
    <n v="60000162"/>
    <s v="D N Rozekar"/>
    <x v="2"/>
    <s v="Gurgaon"/>
    <x v="2"/>
    <m/>
    <x v="2"/>
    <s v="Executives"/>
    <s v="E8"/>
    <s v="Yes"/>
    <s v="Yes"/>
    <s v="Yes"/>
    <s v="Yes"/>
    <s v="Yes"/>
    <s v="Yes"/>
    <s v="No"/>
    <s v="0"/>
    <d v="2021-07-26T00:00:00"/>
    <d v="1899-12-30T15:26:19"/>
  </r>
  <r>
    <n v="2434"/>
    <s v="210000087954"/>
    <n v="60051006"/>
    <s v="Bipin Kishor Mundu"/>
    <x v="2"/>
    <s v="Gurgaon"/>
    <x v="2"/>
    <m/>
    <x v="2"/>
    <s v="Executives"/>
    <s v="E8"/>
    <s v="Yes"/>
    <s v="Yes"/>
    <s v="Yes"/>
    <s v="Yes"/>
    <s v="Yes"/>
    <s v="Yes"/>
    <s v="No"/>
    <s v="0"/>
    <d v="2021-07-26T00:00:00"/>
    <d v="1899-12-30T14:43:45"/>
  </r>
  <r>
    <n v="2437"/>
    <s v="210000087840"/>
    <n v="60010152"/>
    <s v="Y P Singh"/>
    <x v="2"/>
    <s v="Gurgaon"/>
    <x v="2"/>
    <m/>
    <x v="2"/>
    <s v="Executives"/>
    <s v="E8"/>
    <s v="Yes"/>
    <s v="Yes"/>
    <s v="Yes"/>
    <s v="Yes"/>
    <s v="Yes"/>
    <s v="Yes"/>
    <s v="No"/>
    <s v="0"/>
    <d v="2021-07-26T00:00:00"/>
    <d v="1899-12-30T13:09:57"/>
  </r>
  <r>
    <n v="2573"/>
    <s v="210000087471"/>
    <n v="60010083"/>
    <s v="Rajiv Kumar"/>
    <x v="2"/>
    <s v="Gurgaon"/>
    <x v="2"/>
    <m/>
    <x v="2"/>
    <s v="Executives"/>
    <s v="E9"/>
    <s v="Yes"/>
    <s v="Yes"/>
    <s v="Yes"/>
    <s v="Yes"/>
    <s v="Yes"/>
    <s v="Yes"/>
    <s v="No"/>
    <s v="0"/>
    <d v="2021-07-26T00:00:00"/>
    <d v="1899-12-30T10:43:20"/>
  </r>
  <r>
    <n v="2652"/>
    <s v="210000088126"/>
    <n v="60001333"/>
    <s v="Vinod Kumar"/>
    <x v="2"/>
    <s v="Gurgaon"/>
    <x v="2"/>
    <m/>
    <x v="2"/>
    <s v="Supervisors"/>
    <s v="S1"/>
    <s v="Yes"/>
    <s v="Yes"/>
    <s v="Yes"/>
    <s v="Yes"/>
    <s v="Yes"/>
    <s v="Yes"/>
    <s v="No"/>
    <s v="0"/>
    <d v="2021-07-26T00:00:00"/>
    <d v="1899-12-30T16:14:43"/>
  </r>
  <r>
    <n v="3104"/>
    <s v="210000087788"/>
    <n v="60011854"/>
    <s v="PANKAJ KUMAR"/>
    <x v="2"/>
    <s v="Gurgaon"/>
    <x v="2"/>
    <m/>
    <x v="2"/>
    <s v="Supervisors"/>
    <s v="S2"/>
    <s v="Yes"/>
    <s v="Yes"/>
    <s v="Yes"/>
    <s v="Yes"/>
    <s v="Yes"/>
    <s v="Yes"/>
    <s v="No"/>
    <s v="0"/>
    <d v="2021-07-26T00:00:00"/>
    <d v="1899-12-30T12:48:06"/>
  </r>
  <r>
    <n v="3646"/>
    <s v="210000087392"/>
    <n v="60000719"/>
    <s v="Rajneesh Kumar"/>
    <x v="2"/>
    <s v="Gurgaon"/>
    <x v="2"/>
    <m/>
    <x v="2"/>
    <s v="Supervisors"/>
    <s v="S4"/>
    <s v="Yes"/>
    <s v="Yes"/>
    <s v="Yes"/>
    <s v="Yes"/>
    <s v="Yes"/>
    <s v="Yes"/>
    <s v="No"/>
    <s v="0"/>
    <d v="2021-07-26T00:00:00"/>
    <d v="1899-12-30T10:15:17"/>
  </r>
  <r>
    <n v="3657"/>
    <s v="210000087524"/>
    <n v="60000811"/>
    <s v="Mahesh Chand Pal"/>
    <x v="2"/>
    <s v="Gurgaon"/>
    <x v="2"/>
    <m/>
    <x v="2"/>
    <s v="Supervisors"/>
    <s v="S4"/>
    <s v="Yes"/>
    <s v="Yes"/>
    <s v="Yes"/>
    <s v="Yes"/>
    <s v="Yes"/>
    <s v="Yes"/>
    <s v="No"/>
    <s v="0"/>
    <d v="2021-07-26T00:00:00"/>
    <d v="1899-12-30T11:05:52"/>
  </r>
  <r>
    <n v="4408"/>
    <s v="210000087454"/>
    <n v="60011460"/>
    <s v="Virender Singh Sharma"/>
    <x v="2"/>
    <s v="Gurgaon"/>
    <x v="2"/>
    <m/>
    <x v="2"/>
    <s v="Workmen"/>
    <s v="W1"/>
    <s v="Yes"/>
    <s v="Yes"/>
    <s v="Yes"/>
    <s v="Yes"/>
    <s v="Yes"/>
    <s v="Yes"/>
    <s v="No"/>
    <s v="0"/>
    <d v="2021-07-26T00:00:00"/>
    <d v="1899-12-30T10:36:50"/>
  </r>
  <r>
    <n v="4906"/>
    <s v="210000087435"/>
    <n v="60011393"/>
    <s v="Bhim Bali Tiwari"/>
    <x v="2"/>
    <s v="Gurgaon"/>
    <x v="2"/>
    <m/>
    <x v="2"/>
    <s v="Workmen"/>
    <s v="W5"/>
    <s v="Yes"/>
    <s v="Yes"/>
    <s v="Yes"/>
    <s v="Yes"/>
    <s v="Yes"/>
    <s v="Yes"/>
    <s v="No"/>
    <s v="0"/>
    <d v="2021-07-26T00:00:00"/>
    <d v="1899-12-30T10:26:48"/>
  </r>
  <r>
    <n v="4911"/>
    <s v="210000087685"/>
    <n v="60000798"/>
    <s v="Dhiraj Singh"/>
    <x v="2"/>
    <s v="Gurgaon"/>
    <x v="16"/>
    <m/>
    <x v="10"/>
    <s v="Workmen"/>
    <s v="W5"/>
    <s v="Yes"/>
    <s v="Yes"/>
    <s v="Yes"/>
    <s v="Yes"/>
    <s v="Yes"/>
    <s v="Yes"/>
    <s v="No"/>
    <s v="0"/>
    <d v="2021-07-26T00:00:00"/>
    <d v="1899-12-30T12:00:31"/>
  </r>
  <r>
    <n v="5757"/>
    <s v="210000087271"/>
    <n v="60001332"/>
    <s v="Raminder Singh"/>
    <x v="2"/>
    <s v="Gurgaon"/>
    <x v="2"/>
    <m/>
    <x v="2"/>
    <s v="Workmen"/>
    <s v="W7"/>
    <s v="Yes"/>
    <s v="Yes"/>
    <s v="Yes"/>
    <s v="Yes"/>
    <s v="Yes"/>
    <s v="Yes"/>
    <s v="No"/>
    <s v="0"/>
    <d v="2021-07-26T00:00:00"/>
    <d v="1899-12-30T09:29:06"/>
  </r>
  <r>
    <n v="537"/>
    <s v="210000088565"/>
    <n v="60003680"/>
    <s v="Sandeep Kumar Singh"/>
    <x v="6"/>
    <s v="Patna"/>
    <x v="156"/>
    <m/>
    <x v="11"/>
    <s v="Executives"/>
    <s v="E3"/>
    <s v="Yes"/>
    <s v="Yes"/>
    <s v="Yes"/>
    <s v="Yes"/>
    <s v="Yes"/>
    <s v="Yes"/>
    <s v="No"/>
    <s v="0"/>
    <d v="2021-07-26T00:00:00"/>
    <d v="1899-12-30T23:54:30"/>
  </r>
  <r>
    <n v="1559"/>
    <s v="210000087443"/>
    <n v="60002023"/>
    <s v="Siman Soren"/>
    <x v="6"/>
    <s v="Patna"/>
    <x v="10"/>
    <m/>
    <x v="8"/>
    <s v="Executives"/>
    <s v="E6"/>
    <s v="Yes"/>
    <s v="Yes"/>
    <s v="Yes"/>
    <s v="Yes"/>
    <s v="Yes"/>
    <s v="Yes"/>
    <s v="No"/>
    <s v="0"/>
    <d v="2021-07-26T00:00:00"/>
    <d v="1899-12-30T10:32:27"/>
  </r>
  <r>
    <n v="1565"/>
    <s v="210000087502"/>
    <n v="60002103"/>
    <s v="Diwakar Prasad"/>
    <x v="6"/>
    <s v="Patna"/>
    <x v="20"/>
    <m/>
    <x v="11"/>
    <s v="Executives"/>
    <s v="E6"/>
    <s v="Yes"/>
    <s v="Yes"/>
    <s v="Yes"/>
    <s v="Yes"/>
    <s v="Yes"/>
    <s v="Yes"/>
    <s v="No"/>
    <s v="0"/>
    <d v="2021-07-26T00:00:00"/>
    <d v="1899-12-30T10:55:19"/>
  </r>
  <r>
    <n v="1581"/>
    <s v="210000088418"/>
    <n v="60002371"/>
    <s v="Mukeshwar Nath"/>
    <x v="6"/>
    <s v="Patna"/>
    <x v="20"/>
    <m/>
    <x v="11"/>
    <s v="Executives"/>
    <s v="E6"/>
    <s v="Yes"/>
    <s v="Yes"/>
    <s v="Yes"/>
    <s v="Yes"/>
    <s v="Yes"/>
    <s v="Yes"/>
    <s v="No"/>
    <s v="0"/>
    <d v="2021-07-26T00:00:00"/>
    <d v="1899-12-30T18:32:37"/>
  </r>
  <r>
    <n v="1588"/>
    <s v="210000088243"/>
    <n v="60001812"/>
    <s v="Madhusudan ."/>
    <x v="6"/>
    <s v="Patna"/>
    <x v="157"/>
    <m/>
    <x v="8"/>
    <s v="Executives"/>
    <s v="E6"/>
    <s v="Yes"/>
    <s v="Yes"/>
    <s v="Yes"/>
    <s v="Yes"/>
    <s v="Yes"/>
    <s v="Yes"/>
    <s v="No"/>
    <s v="0"/>
    <d v="2021-07-26T00:00:00"/>
    <d v="1899-12-30T17:02:58"/>
  </r>
  <r>
    <n v="1595"/>
    <s v="210000088380"/>
    <n v="60001521"/>
    <s v="Chitranjan Thakur"/>
    <x v="6"/>
    <s v="Patna"/>
    <x v="20"/>
    <m/>
    <x v="11"/>
    <s v="Executives"/>
    <s v="E6"/>
    <s v="Yes"/>
    <s v="Yes"/>
    <s v="Yes"/>
    <s v="Yes"/>
    <s v="Yes"/>
    <s v="Yes"/>
    <s v="No"/>
    <s v="0"/>
    <d v="2021-07-26T00:00:00"/>
    <d v="1899-12-30T18:24:53"/>
  </r>
  <r>
    <n v="1607"/>
    <s v="210000088312"/>
    <n v="60002137"/>
    <s v="Shabbir Ahamad Ansari"/>
    <x v="6"/>
    <s v="Patna"/>
    <x v="20"/>
    <m/>
    <x v="11"/>
    <s v="Executives"/>
    <s v="E6"/>
    <s v="Yes"/>
    <s v="Yes"/>
    <s v="Yes"/>
    <s v="Yes"/>
    <s v="Yes"/>
    <s v="Yes"/>
    <s v="No"/>
    <s v="0"/>
    <d v="2021-07-26T00:00:00"/>
    <d v="1899-12-30T17:25:59"/>
  </r>
  <r>
    <n v="1617"/>
    <s v="210000087906"/>
    <n v="60041523"/>
    <s v="Sudeep Kumar"/>
    <x v="6"/>
    <s v="Patna"/>
    <x v="20"/>
    <m/>
    <x v="11"/>
    <s v="Executives"/>
    <s v="E6"/>
    <s v="Yes"/>
    <s v="Yes"/>
    <s v="Yes"/>
    <s v="Yes"/>
    <s v="Yes"/>
    <s v="Yes"/>
    <s v="No"/>
    <s v="0"/>
    <d v="2021-07-26T00:00:00"/>
    <d v="1899-12-30T14:09:30"/>
  </r>
  <r>
    <n v="1628"/>
    <s v="210000088343"/>
    <n v="60002114"/>
    <s v="Alok Kumar Singh"/>
    <x v="6"/>
    <s v="Patna"/>
    <x v="18"/>
    <m/>
    <x v="11"/>
    <s v="Executives"/>
    <s v="E6"/>
    <s v="Yes"/>
    <s v="Yes"/>
    <s v="Yes"/>
    <s v="Yes"/>
    <s v="Yes"/>
    <s v="Yes"/>
    <s v="No"/>
    <s v="0"/>
    <d v="2021-07-26T00:00:00"/>
    <d v="1899-12-30T17:42:12"/>
  </r>
  <r>
    <n v="2102"/>
    <s v="210000088060"/>
    <n v="60030825"/>
    <s v="Ravishankar Prasad"/>
    <x v="6"/>
    <s v="Patna"/>
    <x v="20"/>
    <m/>
    <x v="11"/>
    <s v="Executives"/>
    <s v="E7"/>
    <s v="Yes"/>
    <s v="Yes"/>
    <s v="Yes"/>
    <s v="Yes"/>
    <s v="Yes"/>
    <s v="Yes"/>
    <s v="No"/>
    <s v="0"/>
    <d v="2021-07-26T00:00:00"/>
    <d v="1899-12-30T15:51:23"/>
  </r>
  <r>
    <n v="2685"/>
    <s v="210000088367"/>
    <n v="60041839"/>
    <s v="Ankit Kumar"/>
    <x v="6"/>
    <s v="Patna"/>
    <x v="253"/>
    <m/>
    <x v="11"/>
    <s v="Supervisors"/>
    <s v="S1"/>
    <s v="Yes"/>
    <s v="Yes"/>
    <s v="Yes"/>
    <s v="Yes"/>
    <s v="Yes"/>
    <s v="Yes"/>
    <s v="No"/>
    <s v="0"/>
    <d v="2021-07-26T00:00:00"/>
    <d v="1899-12-30T18:09:21"/>
  </r>
  <r>
    <n v="3114"/>
    <s v="210000088222"/>
    <n v="60041786"/>
    <s v="ABHISHEK KUMAR"/>
    <x v="6"/>
    <s v="Patna"/>
    <x v="19"/>
    <m/>
    <x v="11"/>
    <s v="Supervisors"/>
    <s v="S2"/>
    <s v="Yes"/>
    <s v="Yes"/>
    <s v="Yes"/>
    <s v="Yes"/>
    <s v="Yes"/>
    <s v="Yes"/>
    <s v="No"/>
    <s v="0"/>
    <d v="2021-07-26T00:00:00"/>
    <d v="1899-12-30T16:50:47"/>
  </r>
  <r>
    <n v="3647"/>
    <s v="210000087452"/>
    <n v="60041645"/>
    <s v="Srikanta Sahu"/>
    <x v="6"/>
    <s v="Patna"/>
    <x v="10"/>
    <m/>
    <x v="8"/>
    <s v="Supervisors"/>
    <s v="S4"/>
    <s v="Yes"/>
    <s v="Yes"/>
    <s v="Yes"/>
    <s v="Yes"/>
    <s v="Yes"/>
    <s v="Yes"/>
    <s v="No"/>
    <s v="0"/>
    <d v="2021-07-26T00:00:00"/>
    <d v="1899-12-30T10:36:35"/>
  </r>
  <r>
    <n v="3651"/>
    <s v="210000087370"/>
    <n v="60041589"/>
    <s v="Ravish Kumar"/>
    <x v="6"/>
    <s v="Patna"/>
    <x v="155"/>
    <m/>
    <x v="11"/>
    <s v="Supervisors"/>
    <s v="S4"/>
    <s v="Yes"/>
    <s v="Yes"/>
    <s v="Yes"/>
    <s v="Yes"/>
    <s v="Yes"/>
    <s v="Yes"/>
    <s v="No"/>
    <s v="0"/>
    <d v="2021-07-26T00:00:00"/>
    <d v="1899-12-30T10:16:13"/>
  </r>
  <r>
    <n v="3654"/>
    <s v="210000087411"/>
    <n v="60041415"/>
    <s v="Manik Mandal"/>
    <x v="6"/>
    <s v="Patna"/>
    <x v="157"/>
    <m/>
    <x v="8"/>
    <s v="Supervisors"/>
    <s v="S4"/>
    <s v="Yes"/>
    <s v="Yes"/>
    <s v="Yes"/>
    <s v="Yes"/>
    <s v="Yes"/>
    <s v="Yes"/>
    <s v="No"/>
    <s v="0"/>
    <d v="2021-07-26T00:00:00"/>
    <d v="1899-12-30T10:20:47"/>
  </r>
  <r>
    <n v="3660"/>
    <s v="210000087642"/>
    <n v="60041687"/>
    <s v="Bipin Kumar Mishra"/>
    <x v="6"/>
    <s v="Patna"/>
    <x v="254"/>
    <m/>
    <x v="11"/>
    <s v="Supervisors"/>
    <s v="S4"/>
    <s v="Yes"/>
    <s v="Yes"/>
    <s v="Yes"/>
    <s v="Yes"/>
    <s v="Yes"/>
    <s v="Yes"/>
    <s v="No"/>
    <s v="0"/>
    <d v="2021-07-26T00:00:00"/>
    <d v="1899-12-30T11:46:47"/>
  </r>
  <r>
    <n v="3675"/>
    <s v="210000087908"/>
    <n v="60041630"/>
    <s v="Kumari Smita"/>
    <x v="6"/>
    <s v="Patna"/>
    <x v="20"/>
    <m/>
    <x v="11"/>
    <s v="Supervisors"/>
    <s v="S4"/>
    <s v="Yes"/>
    <s v="Yes"/>
    <s v="Yes"/>
    <s v="Yes"/>
    <s v="Yes"/>
    <s v="Yes"/>
    <s v="No"/>
    <s v="0"/>
    <d v="2021-07-26T00:00:00"/>
    <d v="1899-12-30T14:10:40"/>
  </r>
  <r>
    <n v="3686"/>
    <s v="210000088255"/>
    <n v="60041615"/>
    <s v="Haushla Kumar Singh"/>
    <x v="6"/>
    <s v="Patna"/>
    <x v="18"/>
    <m/>
    <x v="11"/>
    <s v="Supervisors"/>
    <s v="S4"/>
    <s v="Yes"/>
    <s v="Yes"/>
    <s v="Yes"/>
    <s v="Yes"/>
    <s v="Yes"/>
    <s v="Yes"/>
    <s v="No"/>
    <s v="0"/>
    <d v="2021-07-26T00:00:00"/>
    <d v="1899-12-30T17:06:51"/>
  </r>
  <r>
    <n v="3690"/>
    <s v="210000088481"/>
    <n v="60041618"/>
    <s v="Ravi Shankar Kumar"/>
    <x v="6"/>
    <s v="Patna"/>
    <x v="80"/>
    <m/>
    <x v="11"/>
    <s v="Supervisors"/>
    <s v="S4"/>
    <s v="Yes"/>
    <s v="Yes"/>
    <s v="Yes"/>
    <s v="Yes"/>
    <s v="Yes"/>
    <s v="Yes"/>
    <s v="No"/>
    <s v="0"/>
    <d v="2021-07-26T00:00:00"/>
    <d v="1899-12-30T20:04:11"/>
  </r>
  <r>
    <n v="3709"/>
    <s v="210000088392"/>
    <n v="60041674"/>
    <s v="Amrendra Kumar"/>
    <x v="6"/>
    <s v="Patna"/>
    <x v="18"/>
    <m/>
    <x v="11"/>
    <s v="Supervisors"/>
    <s v="S4"/>
    <s v="Yes"/>
    <s v="Yes"/>
    <s v="Yes"/>
    <s v="Yes"/>
    <s v="Yes"/>
    <s v="Yes"/>
    <s v="No"/>
    <s v="0"/>
    <d v="2021-07-26T00:00:00"/>
    <d v="1899-12-30T18:13:22"/>
  </r>
  <r>
    <n v="4935"/>
    <s v="210000087800"/>
    <n v="60070279"/>
    <s v="Vivek Kumar"/>
    <x v="6"/>
    <s v="Patna"/>
    <x v="155"/>
    <m/>
    <x v="11"/>
    <s v="Workmen"/>
    <s v="W5"/>
    <s v="Yes"/>
    <s v="Yes"/>
    <s v="Yes"/>
    <s v="Yes"/>
    <s v="Yes"/>
    <s v="Yes"/>
    <s v="No"/>
    <s v="0"/>
    <d v="2021-07-26T00:00:00"/>
    <d v="1899-12-30T12:56:44"/>
  </r>
  <r>
    <n v="4939"/>
    <s v="210000088372"/>
    <n v="60041738"/>
    <s v="Motilal Padhan"/>
    <x v="6"/>
    <s v="Patna"/>
    <x v="10"/>
    <m/>
    <x v="8"/>
    <s v="Workmen"/>
    <s v="W5"/>
    <s v="Yes"/>
    <s v="Yes"/>
    <s v="Yes"/>
    <s v="Yes"/>
    <s v="Yes"/>
    <s v="Yes"/>
    <s v="No"/>
    <s v="0"/>
    <d v="2021-07-26T00:00:00"/>
    <d v="1899-12-30T18:01:43"/>
  </r>
  <r>
    <n v="4948"/>
    <s v="210000088188"/>
    <n v="60011650"/>
    <s v="Rahul Ranjan"/>
    <x v="6"/>
    <s v="Patna"/>
    <x v="19"/>
    <m/>
    <x v="11"/>
    <s v="Workmen"/>
    <s v="W5"/>
    <s v="Yes"/>
    <s v="Yes"/>
    <s v="Yes"/>
    <s v="Yes"/>
    <s v="Yes"/>
    <s v="Yes"/>
    <s v="No"/>
    <s v="0"/>
    <d v="2021-07-26T00:00:00"/>
    <d v="1899-12-30T16:54:22"/>
  </r>
  <r>
    <n v="4949"/>
    <s v="210000087796"/>
    <n v="60011659"/>
    <s v="Ranjan Kumar"/>
    <x v="6"/>
    <s v="Patna"/>
    <x v="155"/>
    <m/>
    <x v="11"/>
    <s v="Workmen"/>
    <s v="W5"/>
    <s v="Yes"/>
    <s v="Yes"/>
    <s v="Yes"/>
    <s v="Yes"/>
    <s v="Yes"/>
    <s v="Yes"/>
    <s v="No"/>
    <s v="0"/>
    <d v="2021-07-26T00:00:00"/>
    <d v="1899-12-30T12:55:38"/>
  </r>
  <r>
    <n v="5574"/>
    <s v="210000087820"/>
    <n v="60041528"/>
    <s v="Chandan Kumar"/>
    <x v="6"/>
    <s v="Patna"/>
    <x v="69"/>
    <m/>
    <x v="8"/>
    <s v="Workmen"/>
    <s v="W6"/>
    <s v="Yes"/>
    <s v="Yes"/>
    <s v="Yes"/>
    <s v="Yes"/>
    <s v="Yes"/>
    <s v="Yes"/>
    <s v="No"/>
    <s v="0"/>
    <d v="2021-07-26T00:00:00"/>
    <d v="1899-12-30T13:24:38"/>
  </r>
  <r>
    <n v="5576"/>
    <s v="210000087696"/>
    <n v="60001582"/>
    <s v="Pankaj Kumar Bhoi"/>
    <x v="6"/>
    <s v="Patna"/>
    <x v="140"/>
    <m/>
    <x v="21"/>
    <s v="Workmen"/>
    <s v="W6"/>
    <s v="Yes"/>
    <s v="Yes"/>
    <s v="Yes"/>
    <s v="Yes"/>
    <s v="Yes"/>
    <s v="Yes"/>
    <s v="No"/>
    <s v="0"/>
    <d v="2021-07-26T00:00:00"/>
    <d v="1899-12-30T12:13:16"/>
  </r>
  <r>
    <n v="5756"/>
    <s v="210000087406"/>
    <n v="60000345"/>
    <s v="Ashok Kumar"/>
    <x v="6"/>
    <s v="Patna"/>
    <x v="155"/>
    <m/>
    <x v="11"/>
    <s v="Workmen"/>
    <s v="W7"/>
    <s v="Yes"/>
    <s v="Yes"/>
    <s v="Yes"/>
    <s v="Yes"/>
    <s v="Yes"/>
    <s v="Yes"/>
    <s v="No"/>
    <s v="0"/>
    <d v="2021-07-26T00:00:00"/>
    <d v="1899-12-30T10:23:51"/>
  </r>
  <r>
    <n v="130"/>
    <s v="210000088500"/>
    <n v="60003762"/>
    <s v="Sudeep Nandi"/>
    <x v="8"/>
    <s v="Kolkata"/>
    <x v="255"/>
    <m/>
    <x v="12"/>
    <s v="Executives"/>
    <s v="E2"/>
    <s v="Yes"/>
    <s v="Yes"/>
    <s v="Yes"/>
    <s v="Yes"/>
    <s v="Yes"/>
    <s v="Yes"/>
    <s v="No"/>
    <s v="0"/>
    <d v="2021-07-26T00:00:00"/>
    <d v="1899-12-30T22:38:24"/>
  </r>
  <r>
    <n v="517"/>
    <s v="210000087389"/>
    <n v="60003599"/>
    <s v="Rakesh Gupta"/>
    <x v="8"/>
    <s v="Kolkata"/>
    <x v="179"/>
    <m/>
    <x v="12"/>
    <s v="Executives"/>
    <s v="E3"/>
    <s v="Yes"/>
    <s v="Yes"/>
    <s v="Yes"/>
    <s v="Yes"/>
    <s v="Yes"/>
    <s v="Yes"/>
    <s v="No"/>
    <s v="0"/>
    <d v="2021-07-26T00:00:00"/>
    <d v="1899-12-30T10:24:24"/>
  </r>
  <r>
    <n v="829"/>
    <s v="210000088366"/>
    <n v="60050189"/>
    <s v="A Das Gupta"/>
    <x v="8"/>
    <s v="Kolkata"/>
    <x v="70"/>
    <m/>
    <x v="12"/>
    <s v="Executives"/>
    <s v="E4"/>
    <s v="Yes"/>
    <s v="Yes"/>
    <s v="Yes"/>
    <s v="Yes"/>
    <s v="Yes"/>
    <s v="Yes"/>
    <s v="No"/>
    <s v="0"/>
    <d v="2021-07-26T00:00:00"/>
    <d v="1899-12-30T18:06:56"/>
  </r>
  <r>
    <n v="1168"/>
    <s v="210000087609"/>
    <n v="60001562"/>
    <s v="Sudhanshu Kumar Mishra"/>
    <x v="8"/>
    <s v="Kolkata"/>
    <x v="22"/>
    <m/>
    <x v="12"/>
    <s v="Executives"/>
    <s v="E5"/>
    <s v="Yes"/>
    <s v="Yes"/>
    <s v="Yes"/>
    <s v="Yes"/>
    <s v="Yes"/>
    <s v="Yes"/>
    <s v="No"/>
    <s v="0"/>
    <d v="2021-07-26T00:00:00"/>
    <d v="1899-12-30T11:37:21"/>
  </r>
  <r>
    <n v="1608"/>
    <s v="210000088394"/>
    <n v="60020129"/>
    <s v="K K Sinha"/>
    <x v="8"/>
    <s v="Kolkata"/>
    <x v="145"/>
    <m/>
    <x v="12"/>
    <s v="Executives"/>
    <s v="E6"/>
    <s v="Yes"/>
    <s v="Yes"/>
    <s v="Yes"/>
    <s v="Yes"/>
    <s v="Yes"/>
    <s v="Yes"/>
    <s v="No"/>
    <s v="0"/>
    <d v="2021-07-26T00:00:00"/>
    <d v="1899-12-30T18:13:37"/>
  </r>
  <r>
    <n v="2049"/>
    <s v="210000087589"/>
    <n v="60040119"/>
    <s v="Pradeep Chaudhuri"/>
    <x v="8"/>
    <s v="Kolkata"/>
    <x v="22"/>
    <m/>
    <x v="12"/>
    <s v="Executives"/>
    <s v="E7"/>
    <s v="Yes"/>
    <s v="Yes"/>
    <s v="Yes"/>
    <s v="Yes"/>
    <s v="Yes"/>
    <s v="Yes"/>
    <s v="No"/>
    <s v="0"/>
    <d v="2021-07-26T00:00:00"/>
    <d v="1899-12-30T11:38:55"/>
  </r>
  <r>
    <n v="2574"/>
    <s v="210000088310"/>
    <n v="60010876"/>
    <s v="A Barat"/>
    <x v="8"/>
    <s v="Kolkata"/>
    <x v="22"/>
    <m/>
    <x v="12"/>
    <s v="Executives"/>
    <s v="E9"/>
    <s v="Yes"/>
    <s v="Yes"/>
    <s v="Yes"/>
    <s v="Yes"/>
    <s v="Yes"/>
    <s v="Yes"/>
    <s v="No"/>
    <s v="0"/>
    <d v="2021-07-26T00:00:00"/>
    <d v="1899-12-30T17:32:55"/>
  </r>
  <r>
    <n v="2654"/>
    <s v="210000087735"/>
    <n v="60065338"/>
    <s v="Sourav Dutta"/>
    <x v="8"/>
    <s v="Kolkata"/>
    <x v="21"/>
    <m/>
    <x v="12"/>
    <s v="Supervisors"/>
    <s v="S1"/>
    <s v="Yes"/>
    <s v="Yes"/>
    <s v="Yes"/>
    <s v="Yes"/>
    <s v="Yes"/>
    <s v="Yes"/>
    <s v="No"/>
    <s v="0"/>
    <d v="2021-07-26T00:00:00"/>
    <d v="1899-12-30T12:27:04"/>
  </r>
  <r>
    <n v="2656"/>
    <s v="210000087759"/>
    <n v="60065415"/>
    <s v="Arup Kumar Saha"/>
    <x v="8"/>
    <s v="Kolkata"/>
    <x v="220"/>
    <m/>
    <x v="25"/>
    <s v="Supervisors"/>
    <s v="S1"/>
    <s v="Yes"/>
    <s v="Yes"/>
    <s v="Yes"/>
    <s v="Yes"/>
    <s v="Yes"/>
    <s v="Yes"/>
    <s v="No"/>
    <s v="0"/>
    <d v="2021-07-26T00:00:00"/>
    <d v="1899-12-30T12:33:14"/>
  </r>
  <r>
    <n v="2667"/>
    <s v="210000088282"/>
    <n v="60065456"/>
    <s v="Sanjeev Kumar"/>
    <x v="8"/>
    <s v="Kolkata"/>
    <x v="91"/>
    <m/>
    <x v="25"/>
    <s v="Supervisors"/>
    <s v="S1"/>
    <s v="Yes"/>
    <s v="Yes"/>
    <s v="Yes"/>
    <s v="Yes"/>
    <s v="Yes"/>
    <s v="Yes"/>
    <s v="No"/>
    <s v="0"/>
    <d v="2021-07-26T00:00:00"/>
    <d v="1899-12-30T17:10:29"/>
  </r>
  <r>
    <n v="2672"/>
    <s v="210000087773"/>
    <n v="60065406"/>
    <s v="Akshay Ravindra Godse"/>
    <x v="8"/>
    <s v="Kolkata"/>
    <x v="70"/>
    <m/>
    <x v="12"/>
    <s v="Supervisors"/>
    <s v="S1"/>
    <s v="Yes"/>
    <s v="Yes"/>
    <s v="Yes"/>
    <s v="Yes"/>
    <s v="Yes"/>
    <s v="Yes"/>
    <s v="No"/>
    <s v="0"/>
    <d v="2021-07-26T00:00:00"/>
    <d v="1899-12-30T12:33:38"/>
  </r>
  <r>
    <n v="2678"/>
    <s v="210000087763"/>
    <n v="60065346"/>
    <s v="Santosh Kumar"/>
    <x v="8"/>
    <s v="Kolkata"/>
    <x v="91"/>
    <m/>
    <x v="25"/>
    <s v="Supervisors"/>
    <s v="S1"/>
    <s v="Yes"/>
    <s v="Yes"/>
    <s v="Yes"/>
    <s v="Yes"/>
    <s v="Yes"/>
    <s v="Yes"/>
    <s v="No"/>
    <s v="0"/>
    <d v="2021-07-26T00:00:00"/>
    <d v="1899-12-30T12:29:56"/>
  </r>
  <r>
    <n v="2683"/>
    <s v="210000087903"/>
    <n v="60065349"/>
    <s v="Sudipta Naskar"/>
    <x v="8"/>
    <s v="Kolkata"/>
    <x v="179"/>
    <m/>
    <x v="12"/>
    <s v="Supervisors"/>
    <s v="S1"/>
    <s v="Yes"/>
    <s v="Yes"/>
    <s v="Yes"/>
    <s v="Yes"/>
    <s v="Yes"/>
    <s v="Yes"/>
    <s v="No"/>
    <s v="0"/>
    <d v="2021-07-26T00:00:00"/>
    <d v="1899-12-30T13:48:25"/>
  </r>
  <r>
    <n v="3098"/>
    <s v="210000088250"/>
    <n v="60065303"/>
    <s v="Puneet Kumar Pankaj"/>
    <x v="8"/>
    <s v="Kolkata"/>
    <x v="91"/>
    <m/>
    <x v="25"/>
    <s v="Supervisors"/>
    <s v="S2"/>
    <s v="Yes"/>
    <s v="Yes"/>
    <s v="Yes"/>
    <s v="Yes"/>
    <s v="Yes"/>
    <s v="Yes"/>
    <s v="No"/>
    <s v="0"/>
    <d v="2021-07-26T00:00:00"/>
    <d v="1899-12-30T17:09:19"/>
  </r>
  <r>
    <n v="4143"/>
    <s v="210000088046"/>
    <n v="60010936"/>
    <s v="Ashok Haldar"/>
    <x v="8"/>
    <s v="Kolkata"/>
    <x v="21"/>
    <m/>
    <x v="12"/>
    <s v="Supervisors"/>
    <s v="SSG"/>
    <s v="Yes"/>
    <s v="Yes"/>
    <s v="Yes"/>
    <s v="Yes"/>
    <s v="Yes"/>
    <s v="Yes"/>
    <s v="No"/>
    <s v="0"/>
    <d v="2021-07-26T00:00:00"/>
    <d v="1899-12-30T15:37:47"/>
  </r>
  <r>
    <n v="4531"/>
    <s v="210000087576"/>
    <n v="60065436"/>
    <s v="Brundabana Meher"/>
    <x v="8"/>
    <s v="Kolkata"/>
    <x v="179"/>
    <m/>
    <x v="12"/>
    <s v="Workmen"/>
    <s v="W3"/>
    <s v="Yes"/>
    <s v="Yes"/>
    <s v="Yes"/>
    <s v="Yes"/>
    <s v="Yes"/>
    <s v="Yes"/>
    <s v="No"/>
    <s v="0"/>
    <d v="2021-07-26T00:00:00"/>
    <d v="1899-12-30T11:29:24"/>
  </r>
  <r>
    <n v="4537"/>
    <s v="210000087880"/>
    <n v="60065447"/>
    <s v="Himanshu Naskar"/>
    <x v="8"/>
    <s v="Kolkata"/>
    <x v="145"/>
    <m/>
    <x v="12"/>
    <s v="Workmen"/>
    <s v="W3"/>
    <s v="Yes"/>
    <s v="Yes"/>
    <s v="Yes"/>
    <s v="Yes"/>
    <s v="Yes"/>
    <s v="Yes"/>
    <s v="No"/>
    <s v="0"/>
    <d v="2021-07-26T00:00:00"/>
    <d v="1899-12-30T13:55:27"/>
  </r>
  <r>
    <n v="4656"/>
    <s v="210000088447"/>
    <n v="60065236"/>
    <s v="DIBYA RANJAN KARNA"/>
    <x v="8"/>
    <s v="Kolkata"/>
    <x v="81"/>
    <m/>
    <x v="12"/>
    <s v="Workmen"/>
    <s v="W4"/>
    <s v="Yes"/>
    <s v="Yes"/>
    <s v="Yes"/>
    <s v="Yes"/>
    <s v="Yes"/>
    <s v="Yes"/>
    <s v="No"/>
    <s v="0"/>
    <d v="2021-07-26T00:00:00"/>
    <d v="1899-12-30T19:45:13"/>
  </r>
  <r>
    <n v="106"/>
    <s v="210000087563"/>
    <n v="60051446"/>
    <s v="Abhinav Bora"/>
    <x v="9"/>
    <s v="Shillong"/>
    <x v="153"/>
    <m/>
    <x v="14"/>
    <s v="Executives"/>
    <s v="E2"/>
    <s v="Yes"/>
    <s v="Yes"/>
    <s v="Yes"/>
    <s v="Yes"/>
    <s v="Yes"/>
    <s v="Yes"/>
    <s v="No"/>
    <s v="0"/>
    <d v="2021-07-26T00:00:00"/>
    <d v="1899-12-30T11:18:30"/>
  </r>
  <r>
    <n v="107"/>
    <s v="210000087622"/>
    <n v="60051328"/>
    <s v="Debashis Das"/>
    <x v="9"/>
    <s v="Shillong"/>
    <x v="101"/>
    <m/>
    <x v="20"/>
    <s v="Executives"/>
    <s v="E2"/>
    <s v="Yes"/>
    <s v="Yes"/>
    <s v="Yes"/>
    <s v="Yes"/>
    <s v="Yes"/>
    <s v="Yes"/>
    <s v="No"/>
    <s v="0"/>
    <d v="2021-07-26T00:00:00"/>
    <d v="1899-12-30T11:40:40"/>
  </r>
  <r>
    <n v="112"/>
    <s v="210000087415"/>
    <n v="60051491"/>
    <s v="Bikash Kishor Bora"/>
    <x v="9"/>
    <s v="Shillong"/>
    <x v="226"/>
    <m/>
    <x v="14"/>
    <s v="Executives"/>
    <s v="E2"/>
    <s v="Yes"/>
    <s v="Yes"/>
    <s v="Yes"/>
    <s v="Yes"/>
    <s v="Yes"/>
    <s v="Yes"/>
    <s v="No"/>
    <s v="0"/>
    <d v="2021-07-26T00:00:00"/>
    <d v="1899-12-30T10:28:48"/>
  </r>
  <r>
    <n v="113"/>
    <s v="210000087441"/>
    <n v="60051472"/>
    <s v="Debraj Bhattacharjee"/>
    <x v="9"/>
    <s v="Shillong"/>
    <x v="256"/>
    <m/>
    <x v="18"/>
    <s v="Executives"/>
    <s v="E2"/>
    <s v="Yes"/>
    <s v="Yes"/>
    <s v="Yes"/>
    <s v="Yes"/>
    <s v="Yes"/>
    <s v="Yes"/>
    <s v="No"/>
    <s v="0"/>
    <d v="2021-07-26T00:00:00"/>
    <d v="1899-12-30T10:31:09"/>
  </r>
  <r>
    <n v="114"/>
    <s v="210000087497"/>
    <n v="60051456"/>
    <s v="Benison Megu"/>
    <x v="9"/>
    <s v="Shillong"/>
    <x v="257"/>
    <m/>
    <x v="14"/>
    <s v="Executives"/>
    <s v="E2"/>
    <s v="Yes"/>
    <s v="Yes"/>
    <s v="Yes"/>
    <s v="Yes"/>
    <s v="Yes"/>
    <s v="Yes"/>
    <s v="No"/>
    <s v="0"/>
    <d v="2021-07-26T00:00:00"/>
    <d v="1899-12-30T10:58:10"/>
  </r>
  <r>
    <n v="121"/>
    <s v="210000087720"/>
    <n v="60051478"/>
    <s v="Ritesh Kumar Baliarsingh"/>
    <x v="9"/>
    <s v="Shillong"/>
    <x v="258"/>
    <m/>
    <x v="23"/>
    <s v="Executives"/>
    <s v="E2"/>
    <s v="Yes"/>
    <s v="Yes"/>
    <s v="Yes"/>
    <s v="Yes"/>
    <s v="Yes"/>
    <s v="Yes"/>
    <s v="No"/>
    <s v="0"/>
    <d v="2021-07-26T00:00:00"/>
    <d v="1899-12-30T12:24:15"/>
  </r>
  <r>
    <n v="123"/>
    <s v="210000088230"/>
    <n v="60051518"/>
    <s v="E.TINGMEI HONCHAH ."/>
    <x v="9"/>
    <s v="Shillong"/>
    <x v="82"/>
    <m/>
    <x v="23"/>
    <s v="Executives"/>
    <s v="E2"/>
    <s v="Yes"/>
    <s v="Yes"/>
    <s v="Yes"/>
    <s v="Yes"/>
    <s v="Yes"/>
    <s v="Yes"/>
    <s v="No"/>
    <s v="0"/>
    <d v="2021-07-26T00:00:00"/>
    <d v="1899-12-30T16:57:10"/>
  </r>
  <r>
    <n v="126"/>
    <s v="210000087748"/>
    <n v="60051495"/>
    <s v="Anil Sangno"/>
    <x v="9"/>
    <s v="Shillong"/>
    <x v="82"/>
    <m/>
    <x v="23"/>
    <s v="Executives"/>
    <s v="E2"/>
    <s v="Yes"/>
    <s v="Yes"/>
    <s v="Yes"/>
    <s v="Yes"/>
    <s v="Yes"/>
    <s v="Yes"/>
    <s v="No"/>
    <s v="0"/>
    <d v="2021-07-26T00:00:00"/>
    <d v="1899-12-30T12:37:05"/>
  </r>
  <r>
    <n v="128"/>
    <s v="210000088187"/>
    <n v="60051421"/>
    <s v="Avinash Nair"/>
    <x v="9"/>
    <s v="Shillong"/>
    <x v="259"/>
    <m/>
    <x v="20"/>
    <s v="Executives"/>
    <s v="E2"/>
    <s v="Yes"/>
    <s v="Yes"/>
    <s v="Yes"/>
    <s v="Yes"/>
    <s v="Yes"/>
    <s v="Yes"/>
    <s v="No"/>
    <s v="0"/>
    <d v="2021-07-26T00:00:00"/>
    <d v="1899-12-30T16:51:56"/>
  </r>
  <r>
    <n v="131"/>
    <s v="210000088534"/>
    <n v="60051511"/>
    <s v="SONAMANI HAOBAM"/>
    <x v="9"/>
    <s v="Shillong"/>
    <x v="33"/>
    <m/>
    <x v="18"/>
    <s v="Executives"/>
    <s v="E2"/>
    <s v="Yes"/>
    <s v="Yes"/>
    <s v="Yes"/>
    <s v="Yes"/>
    <s v="Yes"/>
    <s v="Yes"/>
    <s v="No"/>
    <s v="0"/>
    <d v="2021-07-26T00:00:00"/>
    <d v="1899-12-30T22:39:02"/>
  </r>
  <r>
    <n v="132"/>
    <s v="210000088561"/>
    <n v="60051317"/>
    <s v="Kunwar Dhrub"/>
    <x v="9"/>
    <s v="Shillong"/>
    <x v="260"/>
    <m/>
    <x v="30"/>
    <s v="Executives"/>
    <s v="E2"/>
    <s v="Yes"/>
    <s v="Yes"/>
    <s v="Yes"/>
    <s v="Yes"/>
    <s v="Yes"/>
    <s v="Yes"/>
    <s v="No"/>
    <s v="0"/>
    <d v="2021-07-26T00:00:00"/>
    <d v="1899-12-30T23:24:16"/>
  </r>
  <r>
    <n v="134"/>
    <s v="210000087797"/>
    <n v="60051332"/>
    <s v="Pathou Meitei haobijam"/>
    <x v="9"/>
    <s v="Shillong"/>
    <x v="43"/>
    <m/>
    <x v="20"/>
    <s v="Executives"/>
    <s v="E2"/>
    <s v="Yes"/>
    <s v="Yes"/>
    <s v="Yes"/>
    <s v="Yes"/>
    <s v="Yes"/>
    <s v="Yes"/>
    <s v="No"/>
    <s v="0"/>
    <d v="2021-07-26T00:00:00"/>
    <d v="1899-12-30T12:56:02"/>
  </r>
  <r>
    <n v="135"/>
    <s v="210000087832"/>
    <n v="60051320"/>
    <s v="Kamlesh Baishya"/>
    <x v="9"/>
    <s v="Shillong"/>
    <x v="43"/>
    <m/>
    <x v="20"/>
    <s v="Executives"/>
    <s v="E2"/>
    <s v="Yes"/>
    <s v="Yes"/>
    <s v="Yes"/>
    <s v="Yes"/>
    <s v="Yes"/>
    <s v="Yes"/>
    <s v="No"/>
    <s v="0"/>
    <d v="2021-07-26T00:00:00"/>
    <d v="1899-12-30T12:56:56"/>
  </r>
  <r>
    <n v="768"/>
    <s v="210000087444"/>
    <n v="60003176"/>
    <s v="Pranab Kumar"/>
    <x v="9"/>
    <s v="Shillong"/>
    <x v="153"/>
    <m/>
    <x v="14"/>
    <s v="Executives"/>
    <s v="E4"/>
    <s v="Yes"/>
    <s v="Yes"/>
    <s v="Yes"/>
    <s v="Yes"/>
    <s v="Yes"/>
    <s v="Yes"/>
    <s v="No"/>
    <s v="0"/>
    <d v="2021-07-26T00:00:00"/>
    <d v="1899-12-30T10:32:38"/>
  </r>
  <r>
    <n v="776"/>
    <s v="210000087550"/>
    <n v="60003287"/>
    <s v="Abhishek Prajapati"/>
    <x v="9"/>
    <s v="Shillong"/>
    <x v="43"/>
    <m/>
    <x v="20"/>
    <s v="Executives"/>
    <s v="E4"/>
    <s v="Yes"/>
    <s v="Yes"/>
    <s v="Yes"/>
    <s v="Yes"/>
    <s v="Yes"/>
    <s v="Yes"/>
    <s v="No"/>
    <s v="0"/>
    <d v="2021-07-26T00:00:00"/>
    <d v="1899-12-30T11:19:29"/>
  </r>
  <r>
    <n v="788"/>
    <s v="210000088357"/>
    <n v="60051012"/>
    <s v="Tonson Zousuanmang"/>
    <x v="9"/>
    <s v="Shillong"/>
    <x v="261"/>
    <m/>
    <x v="18"/>
    <s v="Executives"/>
    <s v="E4"/>
    <s v="Yes"/>
    <s v="Yes"/>
    <s v="Yes"/>
    <s v="Yes"/>
    <s v="Yes"/>
    <s v="Yes"/>
    <s v="No"/>
    <s v="0"/>
    <d v="2021-07-26T00:00:00"/>
    <d v="1899-12-30T17:53:31"/>
  </r>
  <r>
    <n v="789"/>
    <s v="210000088426"/>
    <n v="60050892"/>
    <s v="S Gogoi"/>
    <x v="9"/>
    <s v="Shillong"/>
    <x v="208"/>
    <m/>
    <x v="14"/>
    <s v="Executives"/>
    <s v="E4"/>
    <s v="Yes"/>
    <s v="Yes"/>
    <s v="Yes"/>
    <s v="Yes"/>
    <s v="Yes"/>
    <s v="Yes"/>
    <s v="No"/>
    <s v="0"/>
    <d v="2021-07-26T00:00:00"/>
    <d v="1899-12-30T19:25:26"/>
  </r>
  <r>
    <n v="797"/>
    <s v="210000087701"/>
    <n v="60030426"/>
    <s v="Thankachan P K"/>
    <x v="9"/>
    <s v="Shillong"/>
    <x v="186"/>
    <m/>
    <x v="14"/>
    <s v="Executives"/>
    <s v="E4"/>
    <s v="Yes"/>
    <s v="Yes"/>
    <s v="Yes"/>
    <s v="Yes"/>
    <s v="Yes"/>
    <s v="Yes"/>
    <s v="No"/>
    <s v="0"/>
    <d v="2021-07-26T00:00:00"/>
    <d v="1899-12-30T11:59:58"/>
  </r>
  <r>
    <n v="826"/>
    <s v="210000087728"/>
    <n v="60003160"/>
    <s v="Bhaswati Mazumdar"/>
    <x v="9"/>
    <s v="Shillong"/>
    <x v="43"/>
    <m/>
    <x v="20"/>
    <s v="Executives"/>
    <s v="E4"/>
    <s v="Yes"/>
    <s v="Yes"/>
    <s v="Yes"/>
    <s v="Yes"/>
    <s v="Yes"/>
    <s v="Yes"/>
    <s v="No"/>
    <s v="0"/>
    <d v="2021-07-26T00:00:00"/>
    <d v="1899-12-30T12:22:49"/>
  </r>
  <r>
    <n v="833"/>
    <s v="210000088389"/>
    <n v="60003159"/>
    <s v="RAKTIM KONWAR"/>
    <x v="9"/>
    <s v="Shillong"/>
    <x v="24"/>
    <m/>
    <x v="14"/>
    <s v="Executives"/>
    <s v="E4"/>
    <s v="Yes"/>
    <s v="Yes"/>
    <s v="Yes"/>
    <s v="Yes"/>
    <s v="Yes"/>
    <s v="Yes"/>
    <s v="No"/>
    <s v="0"/>
    <d v="2021-07-26T00:00:00"/>
    <d v="1899-12-30T18:27:12"/>
  </r>
  <r>
    <n v="1170"/>
    <s v="210000087856"/>
    <n v="60050232"/>
    <s v="N H Laskar"/>
    <x v="9"/>
    <s v="Shillong"/>
    <x v="262"/>
    <m/>
    <x v="23"/>
    <s v="Executives"/>
    <s v="E5"/>
    <s v="Yes"/>
    <s v="Yes"/>
    <s v="Yes"/>
    <s v="Yes"/>
    <s v="Yes"/>
    <s v="Yes"/>
    <s v="No"/>
    <s v="0"/>
    <d v="2021-07-26T00:00:00"/>
    <d v="1899-12-30T13:30:09"/>
  </r>
  <r>
    <n v="1172"/>
    <s v="210000087845"/>
    <n v="60050202"/>
    <s v="C K Paul"/>
    <x v="9"/>
    <s v="Shillong"/>
    <x v="134"/>
    <m/>
    <x v="14"/>
    <s v="Executives"/>
    <s v="E5"/>
    <s v="Yes"/>
    <s v="Yes"/>
    <s v="Yes"/>
    <s v="Yes"/>
    <s v="Yes"/>
    <s v="Yes"/>
    <s v="No"/>
    <s v="0"/>
    <d v="2021-07-26T00:00:00"/>
    <d v="1899-12-30T13:10:01"/>
  </r>
  <r>
    <n v="1186"/>
    <s v="210000088287"/>
    <n v="60051499"/>
    <s v="Navin Kumar Mahato"/>
    <x v="9"/>
    <s v="Shillong"/>
    <x v="43"/>
    <m/>
    <x v="20"/>
    <s v="Executives"/>
    <s v="E5"/>
    <s v="Yes"/>
    <s v="Yes"/>
    <s v="Yes"/>
    <s v="Yes"/>
    <s v="Yes"/>
    <s v="Yes"/>
    <s v="No"/>
    <s v="0"/>
    <d v="2021-07-26T00:00:00"/>
    <d v="1899-12-30T17:17:56"/>
  </r>
  <r>
    <n v="1555"/>
    <s v="210000087352"/>
    <n v="60050227"/>
    <s v="M K Datta"/>
    <x v="9"/>
    <s v="Shillong"/>
    <x v="24"/>
    <m/>
    <x v="14"/>
    <s v="Executives"/>
    <s v="E6"/>
    <s v="Yes"/>
    <s v="Yes"/>
    <s v="Yes"/>
    <s v="Yes"/>
    <s v="Yes"/>
    <s v="Yes"/>
    <s v="No"/>
    <s v="0"/>
    <d v="2021-07-26T00:00:00"/>
    <d v="1899-12-30T10:00:24"/>
  </r>
  <r>
    <n v="1560"/>
    <s v="210000087551"/>
    <n v="60051090"/>
    <s v="Rashmi Boro"/>
    <x v="9"/>
    <s v="Shillong"/>
    <x v="43"/>
    <m/>
    <x v="20"/>
    <s v="Executives"/>
    <s v="E6"/>
    <s v="Yes"/>
    <s v="Yes"/>
    <s v="Yes"/>
    <s v="Yes"/>
    <s v="Yes"/>
    <s v="Yes"/>
    <s v="No"/>
    <s v="0"/>
    <d v="2021-07-26T00:00:00"/>
    <d v="1899-12-30T11:09:58"/>
  </r>
  <r>
    <n v="1563"/>
    <s v="210000087553"/>
    <n v="60002496"/>
    <s v="Binod Deb Barma"/>
    <x v="9"/>
    <s v="Shillong"/>
    <x v="263"/>
    <m/>
    <x v="27"/>
    <s v="Executives"/>
    <s v="E6"/>
    <s v="Yes"/>
    <s v="Yes"/>
    <s v="Yes"/>
    <s v="Yes"/>
    <s v="Yes"/>
    <s v="Yes"/>
    <s v="No"/>
    <s v="0"/>
    <d v="2021-07-26T00:00:00"/>
    <d v="1899-12-30T11:12:29"/>
  </r>
  <r>
    <n v="1566"/>
    <s v="210000087485"/>
    <n v="60002297"/>
    <s v="Yaisana Yaikhom"/>
    <x v="9"/>
    <s v="Shillong"/>
    <x v="43"/>
    <m/>
    <x v="20"/>
    <s v="Executives"/>
    <s v="E6"/>
    <s v="Yes"/>
    <s v="Yes"/>
    <s v="Yes"/>
    <s v="Yes"/>
    <s v="Yes"/>
    <s v="Yes"/>
    <s v="No"/>
    <s v="0"/>
    <d v="2021-07-26T00:00:00"/>
    <d v="1899-12-30T10:58:56"/>
  </r>
  <r>
    <n v="1567"/>
    <s v="210000087605"/>
    <n v="60002298"/>
    <s v="V K Biswas"/>
    <x v="9"/>
    <s v="Shillong"/>
    <x v="24"/>
    <m/>
    <x v="14"/>
    <s v="Executives"/>
    <s v="E6"/>
    <s v="Yes"/>
    <s v="Yes"/>
    <s v="Yes"/>
    <s v="Yes"/>
    <s v="Yes"/>
    <s v="Yes"/>
    <s v="No"/>
    <s v="0"/>
    <d v="2021-07-26T00:00:00"/>
    <d v="1899-12-30T11:34:39"/>
  </r>
  <r>
    <n v="1573"/>
    <s v="210000087432"/>
    <n v="60016877"/>
    <s v="Amit Kumar Verma"/>
    <x v="9"/>
    <s v="Shillong"/>
    <x v="256"/>
    <m/>
    <x v="18"/>
    <s v="Executives"/>
    <s v="E6"/>
    <s v="Yes"/>
    <s v="Yes"/>
    <s v="Yes"/>
    <s v="Yes"/>
    <s v="Yes"/>
    <s v="Yes"/>
    <s v="No"/>
    <s v="0"/>
    <d v="2021-07-26T00:00:00"/>
    <d v="1899-12-30T10:25:42"/>
  </r>
  <r>
    <n v="1579"/>
    <s v="210000087810"/>
    <n v="60051260"/>
    <s v="Ningthoujam Mantosh Singh"/>
    <x v="9"/>
    <s v="Shillong"/>
    <x v="262"/>
    <m/>
    <x v="23"/>
    <s v="Executives"/>
    <s v="E6"/>
    <s v="Yes"/>
    <s v="Yes"/>
    <s v="Yes"/>
    <s v="Yes"/>
    <s v="Yes"/>
    <s v="Yes"/>
    <s v="No"/>
    <s v="0"/>
    <d v="2021-07-26T00:00:00"/>
    <d v="1899-12-30T13:16:24"/>
  </r>
  <r>
    <n v="1580"/>
    <s v="210000088345"/>
    <n v="60030387"/>
    <s v="Rajababu Gulla"/>
    <x v="9"/>
    <s v="Shillong"/>
    <x v="257"/>
    <m/>
    <x v="14"/>
    <s v="Executives"/>
    <s v="E6"/>
    <s v="Yes"/>
    <s v="Yes"/>
    <s v="Yes"/>
    <s v="Yes"/>
    <s v="Yes"/>
    <s v="Yes"/>
    <s v="No"/>
    <s v="0"/>
    <d v="2021-07-26T00:00:00"/>
    <d v="1899-12-30T17:49:10"/>
  </r>
  <r>
    <n v="1597"/>
    <s v="210000088083"/>
    <n v="60050210"/>
    <s v="D Pegu"/>
    <x v="9"/>
    <s v="Shillong"/>
    <x v="261"/>
    <m/>
    <x v="18"/>
    <s v="Executives"/>
    <s v="E6"/>
    <s v="Yes"/>
    <s v="Yes"/>
    <s v="Yes"/>
    <s v="Yes"/>
    <s v="Yes"/>
    <s v="Yes"/>
    <s v="No"/>
    <s v="0"/>
    <d v="2021-07-26T00:00:00"/>
    <d v="1899-12-30T15:43:47"/>
  </r>
  <r>
    <n v="1620"/>
    <s v="210000088139"/>
    <n v="60002193"/>
    <s v="S Paukhatsuon Zou"/>
    <x v="9"/>
    <s v="Shillong"/>
    <x v="261"/>
    <m/>
    <x v="18"/>
    <s v="Executives"/>
    <s v="E6"/>
    <s v="Yes"/>
    <s v="Yes"/>
    <s v="Yes"/>
    <s v="Yes"/>
    <s v="Yes"/>
    <s v="Yes"/>
    <s v="No"/>
    <s v="0"/>
    <d v="2021-07-26T00:00:00"/>
    <d v="1899-12-30T16:20:47"/>
  </r>
  <r>
    <n v="1626"/>
    <s v="210000088221"/>
    <n v="60051099"/>
    <s v="Biman Kr Sharma"/>
    <x v="9"/>
    <s v="Shillong"/>
    <x v="187"/>
    <m/>
    <x v="14"/>
    <s v="Executives"/>
    <s v="E6"/>
    <s v="Yes"/>
    <s v="Yes"/>
    <s v="Yes"/>
    <s v="Yes"/>
    <s v="Yes"/>
    <s v="Yes"/>
    <s v="No"/>
    <s v="0"/>
    <d v="2021-07-26T00:00:00"/>
    <d v="1899-12-30T16:50:05"/>
  </r>
  <r>
    <n v="2043"/>
    <s v="210000087517"/>
    <n v="60001198"/>
    <s v="Arwot Lang Syngkon"/>
    <x v="9"/>
    <s v="Shillong"/>
    <x v="43"/>
    <m/>
    <x v="20"/>
    <s v="Executives"/>
    <s v="E7"/>
    <s v="Yes"/>
    <s v="Yes"/>
    <s v="Yes"/>
    <s v="Yes"/>
    <s v="Yes"/>
    <s v="Yes"/>
    <s v="No"/>
    <s v="0"/>
    <d v="2021-07-26T00:00:00"/>
    <d v="1899-12-30T11:06:11"/>
  </r>
  <r>
    <n v="2044"/>
    <s v="210000087548"/>
    <n v="60050864"/>
    <s v="Debajit Talukdar"/>
    <x v="9"/>
    <s v="Shillong"/>
    <x v="244"/>
    <m/>
    <x v="13"/>
    <s v="Executives"/>
    <s v="E7"/>
    <s v="Yes"/>
    <s v="Yes"/>
    <s v="Yes"/>
    <s v="Yes"/>
    <s v="Yes"/>
    <s v="Yes"/>
    <s v="No"/>
    <s v="0"/>
    <d v="2021-07-26T00:00:00"/>
    <d v="1899-12-30T11:16:39"/>
  </r>
  <r>
    <n v="2061"/>
    <s v="210000087643"/>
    <n v="60000837"/>
    <s v="Hrangchhuana Sailo"/>
    <x v="9"/>
    <s v="Shillong"/>
    <x v="264"/>
    <m/>
    <x v="13"/>
    <s v="Executives"/>
    <s v="E7"/>
    <s v="Yes"/>
    <s v="Yes"/>
    <s v="Yes"/>
    <s v="Yes"/>
    <s v="Yes"/>
    <s v="Yes"/>
    <s v="No"/>
    <s v="0"/>
    <d v="2021-07-26T00:00:00"/>
    <d v="1899-12-30T11:47:53"/>
  </r>
  <r>
    <n v="2099"/>
    <s v="210000087871"/>
    <n v="60050237"/>
    <s v="P C Rabha"/>
    <x v="9"/>
    <s v="Shillong"/>
    <x v="82"/>
    <m/>
    <x v="23"/>
    <s v="Executives"/>
    <s v="E7"/>
    <s v="Yes"/>
    <s v="Yes"/>
    <s v="Yes"/>
    <s v="Yes"/>
    <s v="Yes"/>
    <s v="Yes"/>
    <s v="No"/>
    <s v="0"/>
    <d v="2021-07-26T00:00:00"/>
    <d v="1899-12-30T13:17:12"/>
  </r>
  <r>
    <n v="2409"/>
    <s v="210000087490"/>
    <n v="60000569"/>
    <s v="Surendra Kumar Patel"/>
    <x v="9"/>
    <s v="Shillong"/>
    <x v="43"/>
    <m/>
    <x v="20"/>
    <s v="Executives"/>
    <s v="E8"/>
    <s v="Yes"/>
    <s v="Yes"/>
    <s v="Yes"/>
    <s v="Yes"/>
    <s v="Yes"/>
    <s v="Yes"/>
    <s v="No"/>
    <s v="0"/>
    <d v="2021-07-26T00:00:00"/>
    <d v="1899-12-30T11:07:18"/>
  </r>
  <r>
    <n v="2420"/>
    <s v="210000087559"/>
    <n v="60050048"/>
    <s v="S I Singh"/>
    <x v="9"/>
    <s v="Shillong"/>
    <x v="189"/>
    <m/>
    <x v="27"/>
    <s v="Executives"/>
    <s v="E8"/>
    <s v="Yes"/>
    <s v="Yes"/>
    <s v="Yes"/>
    <s v="Yes"/>
    <s v="Yes"/>
    <s v="Yes"/>
    <s v="No"/>
    <s v="0"/>
    <d v="2021-07-26T00:00:00"/>
    <d v="1899-12-30T11:20:13"/>
  </r>
  <r>
    <n v="2425"/>
    <s v="210000088432"/>
    <n v="60050884"/>
    <s v="H R Singh"/>
    <x v="9"/>
    <s v="Shillong"/>
    <x v="224"/>
    <m/>
    <x v="30"/>
    <s v="Executives"/>
    <s v="E8"/>
    <s v="Yes"/>
    <s v="Yes"/>
    <s v="Yes"/>
    <s v="Yes"/>
    <s v="Yes"/>
    <s v="Yes"/>
    <s v="No"/>
    <s v="0"/>
    <d v="2021-07-26T00:00:00"/>
    <d v="1899-12-30T18:37:09"/>
  </r>
  <r>
    <n v="2431"/>
    <s v="210000088412"/>
    <n v="60050072"/>
    <s v="A K Basumatary"/>
    <x v="9"/>
    <s v="Shillong"/>
    <x v="24"/>
    <m/>
    <x v="14"/>
    <s v="Executives"/>
    <s v="E8"/>
    <s v="Yes"/>
    <s v="Yes"/>
    <s v="Yes"/>
    <s v="Yes"/>
    <s v="Yes"/>
    <s v="Yes"/>
    <s v="No"/>
    <s v="0"/>
    <d v="2021-07-26T00:00:00"/>
    <d v="1899-12-30T18:26:49"/>
  </r>
  <r>
    <n v="2572"/>
    <s v="210000087527"/>
    <n v="60010162"/>
    <s v="R K Tyagi"/>
    <x v="9"/>
    <s v="Shillong"/>
    <x v="43"/>
    <m/>
    <x v="20"/>
    <s v="Executives"/>
    <s v="E9"/>
    <s v="Yes"/>
    <s v="Yes"/>
    <s v="Yes"/>
    <s v="Yes"/>
    <s v="Yes"/>
    <s v="Yes"/>
    <s v="No"/>
    <s v="0"/>
    <d v="2021-07-26T00:00:00"/>
    <d v="1899-12-30T11:09:05"/>
  </r>
  <r>
    <n v="3087"/>
    <s v="210000087487"/>
    <n v="60051394"/>
    <s v="Smita Basumatary"/>
    <x v="9"/>
    <s v="Shillong"/>
    <x v="43"/>
    <m/>
    <x v="20"/>
    <s v="Supervisors"/>
    <s v="S2"/>
    <s v="Yes"/>
    <s v="Yes"/>
    <s v="Yes"/>
    <s v="Yes"/>
    <s v="Yes"/>
    <s v="Yes"/>
    <s v="No"/>
    <s v="0"/>
    <d v="2021-07-26T00:00:00"/>
    <d v="1899-12-30T11:02:14"/>
  </r>
  <r>
    <n v="3103"/>
    <s v="210000088136"/>
    <n v="60051371"/>
    <s v="Jerry Landmark Rani"/>
    <x v="9"/>
    <s v="Shillong"/>
    <x v="101"/>
    <m/>
    <x v="20"/>
    <s v="Supervisors"/>
    <s v="S2"/>
    <s v="Yes"/>
    <s v="Yes"/>
    <s v="Yes"/>
    <s v="Yes"/>
    <s v="Yes"/>
    <s v="Yes"/>
    <s v="No"/>
    <s v="0"/>
    <d v="2021-07-26T00:00:00"/>
    <d v="1899-12-30T16:13:05"/>
  </r>
  <r>
    <n v="3108"/>
    <s v="210000088225"/>
    <n v="60051393"/>
    <s v="Juhi Moni Saikia"/>
    <x v="9"/>
    <s v="Shillong"/>
    <x v="207"/>
    <m/>
    <x v="14"/>
    <s v="Supervisors"/>
    <s v="S2"/>
    <s v="Yes"/>
    <s v="Yes"/>
    <s v="Yes"/>
    <s v="Yes"/>
    <s v="Yes"/>
    <s v="Yes"/>
    <s v="No"/>
    <s v="0"/>
    <d v="2021-07-26T00:00:00"/>
    <d v="1899-12-30T16:52:37"/>
  </r>
  <r>
    <n v="3109"/>
    <s v="210000087868"/>
    <n v="60051391"/>
    <s v="Dipanita Sonowal"/>
    <x v="9"/>
    <s v="Shillong"/>
    <x v="265"/>
    <m/>
    <x v="23"/>
    <s v="Supervisors"/>
    <s v="S2"/>
    <s v="Yes"/>
    <s v="Yes"/>
    <s v="Yes"/>
    <s v="Yes"/>
    <s v="Yes"/>
    <s v="Yes"/>
    <s v="No"/>
    <s v="0"/>
    <d v="2021-07-26T00:00:00"/>
    <d v="1899-12-30T13:28:05"/>
  </r>
  <r>
    <n v="3112"/>
    <s v="210000088288"/>
    <n v="60051382"/>
    <s v="Anupam Paul"/>
    <x v="9"/>
    <s v="Shillong"/>
    <x v="266"/>
    <m/>
    <x v="13"/>
    <s v="Supervisors"/>
    <s v="S2"/>
    <s v="Yes"/>
    <s v="Yes"/>
    <s v="Yes"/>
    <s v="Yes"/>
    <s v="Yes"/>
    <s v="Yes"/>
    <s v="No"/>
    <s v="0"/>
    <d v="2021-07-26T00:00:00"/>
    <d v="1899-12-30T17:18:41"/>
  </r>
  <r>
    <n v="3449"/>
    <s v="210000087587"/>
    <n v="60051220"/>
    <s v="Angelbert Rani"/>
    <x v="9"/>
    <s v="Shillong"/>
    <x v="187"/>
    <m/>
    <x v="14"/>
    <s v="Supervisors"/>
    <s v="S3"/>
    <s v="Yes"/>
    <s v="Yes"/>
    <s v="Yes"/>
    <s v="Yes"/>
    <s v="Yes"/>
    <s v="Yes"/>
    <s v="No"/>
    <s v="0"/>
    <d v="2021-07-26T00:00:00"/>
    <d v="1899-12-30T11:37:23"/>
  </r>
  <r>
    <n v="3652"/>
    <s v="210000087604"/>
    <n v="60051146"/>
    <s v="Rakesh Boro"/>
    <x v="9"/>
    <s v="Shillong"/>
    <x v="43"/>
    <m/>
    <x v="20"/>
    <s v="Supervisors"/>
    <s v="S4"/>
    <s v="Yes"/>
    <s v="Yes"/>
    <s v="Yes"/>
    <s v="Yes"/>
    <s v="Yes"/>
    <s v="Yes"/>
    <s v="No"/>
    <s v="0"/>
    <d v="2021-07-26T00:00:00"/>
    <d v="1899-12-30T11:32:47"/>
  </r>
  <r>
    <n v="3655"/>
    <s v="210000087512"/>
    <n v="60051222"/>
    <s v="Ankita Bezbaruah"/>
    <x v="9"/>
    <s v="Shillong"/>
    <x v="43"/>
    <m/>
    <x v="20"/>
    <s v="Supervisors"/>
    <s v="S4"/>
    <s v="Yes"/>
    <s v="Yes"/>
    <s v="Yes"/>
    <s v="Yes"/>
    <s v="Yes"/>
    <s v="Yes"/>
    <s v="No"/>
    <s v="0"/>
    <d v="2021-07-26T00:00:00"/>
    <d v="1899-12-30T11:00:39"/>
  </r>
  <r>
    <n v="3663"/>
    <s v="210000087473"/>
    <n v="60051204"/>
    <s v="Bhaskar Jyoti Gohain"/>
    <x v="9"/>
    <s v="Shillong"/>
    <x v="82"/>
    <m/>
    <x v="23"/>
    <s v="Supervisors"/>
    <s v="S4"/>
    <s v="Yes"/>
    <s v="Yes"/>
    <s v="Yes"/>
    <s v="Yes"/>
    <s v="Yes"/>
    <s v="Yes"/>
    <s v="No"/>
    <s v="0"/>
    <d v="2021-07-26T00:00:00"/>
    <d v="1899-12-30T10:45:13"/>
  </r>
  <r>
    <n v="3670"/>
    <s v="210000087777"/>
    <n v="60051198"/>
    <s v="Dogin Tana"/>
    <x v="9"/>
    <s v="Shillong"/>
    <x v="82"/>
    <m/>
    <x v="23"/>
    <s v="Supervisors"/>
    <s v="S4"/>
    <s v="Yes"/>
    <s v="Yes"/>
    <s v="Yes"/>
    <s v="Yes"/>
    <s v="Yes"/>
    <s v="Yes"/>
    <s v="No"/>
    <s v="0"/>
    <d v="2021-07-26T00:00:00"/>
    <d v="1899-12-30T12:40:35"/>
  </r>
  <r>
    <n v="3682"/>
    <s v="210000088385"/>
    <n v="60051133"/>
    <s v="Manash Boro"/>
    <x v="9"/>
    <s v="Shillong"/>
    <x v="207"/>
    <m/>
    <x v="14"/>
    <s v="Supervisors"/>
    <s v="S4"/>
    <s v="Yes"/>
    <s v="Yes"/>
    <s v="Yes"/>
    <s v="Yes"/>
    <s v="Yes"/>
    <s v="Yes"/>
    <s v="No"/>
    <s v="0"/>
    <d v="2021-07-26T00:00:00"/>
    <d v="1899-12-30T18:21:54"/>
  </r>
  <r>
    <n v="3687"/>
    <s v="210000088272"/>
    <n v="60051271"/>
    <s v="Shounak Paul"/>
    <x v="9"/>
    <s v="Shillong"/>
    <x v="244"/>
    <m/>
    <x v="13"/>
    <s v="Supervisors"/>
    <s v="S4"/>
    <s v="Yes"/>
    <s v="Yes"/>
    <s v="Yes"/>
    <s v="Yes"/>
    <s v="Yes"/>
    <s v="Yes"/>
    <s v="No"/>
    <s v="0"/>
    <d v="2021-07-26T00:00:00"/>
    <d v="1899-12-30T17:09:42"/>
  </r>
  <r>
    <n v="3688"/>
    <s v="210000088402"/>
    <n v="60051147"/>
    <s v="Sankar Roy"/>
    <x v="9"/>
    <s v="Shillong"/>
    <x v="207"/>
    <m/>
    <x v="14"/>
    <s v="Supervisors"/>
    <s v="S4"/>
    <s v="Yes"/>
    <s v="Yes"/>
    <s v="Yes"/>
    <s v="Yes"/>
    <s v="Yes"/>
    <s v="Yes"/>
    <s v="No"/>
    <s v="0"/>
    <d v="2021-07-26T00:00:00"/>
    <d v="1899-12-30T18:24:57"/>
  </r>
  <r>
    <n v="3694"/>
    <s v="210000088496"/>
    <n v="60051187"/>
    <s v="Chanchal Sangma"/>
    <x v="9"/>
    <s v="Shillong"/>
    <x v="242"/>
    <m/>
    <x v="20"/>
    <s v="Supervisors"/>
    <s v="S4"/>
    <s v="Yes"/>
    <s v="Yes"/>
    <s v="Yes"/>
    <s v="Yes"/>
    <s v="Yes"/>
    <s v="Yes"/>
    <s v="No"/>
    <s v="0"/>
    <d v="2021-07-26T00:00:00"/>
    <d v="1899-12-30T21:33:29"/>
  </r>
  <r>
    <n v="3706"/>
    <s v="210000088311"/>
    <n v="60051195"/>
    <s v="T Basanta Singh"/>
    <x v="9"/>
    <s v="Shillong"/>
    <x v="224"/>
    <m/>
    <x v="30"/>
    <s v="Supervisors"/>
    <s v="S4"/>
    <s v="Yes"/>
    <s v="Yes"/>
    <s v="Yes"/>
    <s v="Yes"/>
    <s v="Yes"/>
    <s v="Yes"/>
    <s v="No"/>
    <s v="0"/>
    <d v="2021-07-26T00:00:00"/>
    <d v="1899-12-30T17:24:38"/>
  </r>
  <r>
    <n v="4139"/>
    <s v="210000087226"/>
    <n v="60050251"/>
    <s v="S Das"/>
    <x v="9"/>
    <s v="Shillong"/>
    <x v="261"/>
    <m/>
    <x v="18"/>
    <s v="Supervisors"/>
    <s v="SSG"/>
    <s v="Yes"/>
    <s v="Yes"/>
    <s v="Yes"/>
    <s v="Yes"/>
    <s v="Yes"/>
    <s v="Yes"/>
    <s v="No"/>
    <s v="0"/>
    <d v="2021-07-26T00:00:00"/>
    <d v="1899-12-30T09:03:02"/>
  </r>
  <r>
    <n v="4140"/>
    <s v="210000087342"/>
    <n v="60050398"/>
    <s v="S A Mazumder"/>
    <x v="9"/>
    <s v="Shillong"/>
    <x v="208"/>
    <m/>
    <x v="14"/>
    <s v="Supervisors"/>
    <s v="SSG"/>
    <s v="Yes"/>
    <s v="Yes"/>
    <s v="Yes"/>
    <s v="Yes"/>
    <s v="Yes"/>
    <s v="Yes"/>
    <s v="No"/>
    <s v="0"/>
    <d v="2021-07-26T00:00:00"/>
    <d v="1899-12-30T09:59:11"/>
  </r>
  <r>
    <n v="4144"/>
    <s v="210000087847"/>
    <n v="60050874"/>
    <s v="D K Dutta"/>
    <x v="9"/>
    <s v="Shillong"/>
    <x v="134"/>
    <m/>
    <x v="14"/>
    <s v="Supervisors"/>
    <s v="SSG"/>
    <s v="Yes"/>
    <s v="Yes"/>
    <s v="Yes"/>
    <s v="Yes"/>
    <s v="Yes"/>
    <s v="Yes"/>
    <s v="No"/>
    <s v="0"/>
    <d v="2021-07-26T00:00:00"/>
    <d v="1899-12-30T13:13:17"/>
  </r>
  <r>
    <n v="4146"/>
    <s v="210000088237"/>
    <n v="60050222"/>
    <s v="L J K Singh"/>
    <x v="9"/>
    <s v="Shillong"/>
    <x v="133"/>
    <m/>
    <x v="14"/>
    <s v="Supervisors"/>
    <s v="SSG"/>
    <s v="Yes"/>
    <s v="Yes"/>
    <s v="Yes"/>
    <s v="Yes"/>
    <s v="Yes"/>
    <s v="Yes"/>
    <s v="No"/>
    <s v="0"/>
    <d v="2021-07-26T00:00:00"/>
    <d v="1899-12-30T17:06:01"/>
  </r>
  <r>
    <n v="4149"/>
    <s v="210000088235"/>
    <n v="60050240"/>
    <s v="P J Deka"/>
    <x v="9"/>
    <s v="Shillong"/>
    <x v="134"/>
    <m/>
    <x v="14"/>
    <s v="Supervisors"/>
    <s v="SSG"/>
    <s v="Yes"/>
    <s v="Yes"/>
    <s v="Yes"/>
    <s v="Yes"/>
    <s v="Yes"/>
    <s v="Yes"/>
    <s v="No"/>
    <s v="0"/>
    <d v="2021-07-26T00:00:00"/>
    <d v="1899-12-30T17:01:16"/>
  </r>
  <r>
    <n v="4152"/>
    <s v="210000087849"/>
    <n v="60050462"/>
    <s v="H Bhattacharjee"/>
    <x v="9"/>
    <s v="Shillong"/>
    <x v="134"/>
    <m/>
    <x v="14"/>
    <s v="Supervisors"/>
    <s v="SSG"/>
    <s v="Yes"/>
    <s v="Yes"/>
    <s v="Yes"/>
    <s v="Yes"/>
    <s v="Yes"/>
    <s v="Yes"/>
    <s v="No"/>
    <s v="0"/>
    <d v="2021-07-26T00:00:00"/>
    <d v="1899-12-30T13:15:14"/>
  </r>
  <r>
    <n v="4155"/>
    <s v="210000088233"/>
    <n v="60050308"/>
    <s v="F S Kshiar"/>
    <x v="9"/>
    <s v="Shillong"/>
    <x v="43"/>
    <m/>
    <x v="20"/>
    <s v="Supervisors"/>
    <s v="SSG"/>
    <s v="Yes"/>
    <s v="Yes"/>
    <s v="Yes"/>
    <s v="Yes"/>
    <s v="Yes"/>
    <s v="Yes"/>
    <s v="No"/>
    <s v="0"/>
    <d v="2021-07-26T00:00:00"/>
    <d v="1899-12-30T17:00:58"/>
  </r>
  <r>
    <n v="4412"/>
    <s v="210000088257"/>
    <n v="60051299"/>
    <s v="Golapjan Begum Laskar"/>
    <x v="9"/>
    <s v="Shillong"/>
    <x v="244"/>
    <m/>
    <x v="13"/>
    <s v="Workmen"/>
    <s v="W1"/>
    <s v="Yes"/>
    <s v="Yes"/>
    <s v="Yes"/>
    <s v="Yes"/>
    <s v="Yes"/>
    <s v="Yes"/>
    <s v="No"/>
    <s v="0"/>
    <d v="2021-07-26T00:00:00"/>
    <d v="1899-12-30T17:07:44"/>
  </r>
  <r>
    <n v="4471"/>
    <s v="210000087506"/>
    <n v="60050943"/>
    <s v="T R Sharma"/>
    <x v="9"/>
    <s v="Shillong"/>
    <x v="43"/>
    <m/>
    <x v="20"/>
    <s v="Workmen"/>
    <s v="W11"/>
    <s v="Yes"/>
    <s v="Yes"/>
    <s v="Yes"/>
    <s v="Yes"/>
    <s v="Yes"/>
    <s v="Yes"/>
    <s v="No"/>
    <s v="0"/>
    <d v="2021-07-26T00:00:00"/>
    <d v="1899-12-30T10:59:04"/>
  </r>
  <r>
    <n v="4472"/>
    <s v="210000087354"/>
    <n v="60050435"/>
    <s v="M Rengma"/>
    <x v="9"/>
    <s v="Shillong"/>
    <x v="161"/>
    <m/>
    <x v="18"/>
    <s v="Workmen"/>
    <s v="W11"/>
    <s v="Yes"/>
    <s v="Yes"/>
    <s v="Yes"/>
    <s v="Yes"/>
    <s v="Yes"/>
    <s v="Yes"/>
    <s v="No"/>
    <s v="0"/>
    <d v="2021-07-26T00:00:00"/>
    <d v="1899-12-30T10:01:52"/>
  </r>
  <r>
    <n v="4475"/>
    <s v="210000088214"/>
    <n v="60050784"/>
    <s v="M Dutta"/>
    <x v="9"/>
    <s v="Shillong"/>
    <x v="134"/>
    <m/>
    <x v="14"/>
    <s v="Workmen"/>
    <s v="W11"/>
    <s v="Yes"/>
    <s v="Yes"/>
    <s v="Yes"/>
    <s v="Yes"/>
    <s v="Yes"/>
    <s v="Yes"/>
    <s v="No"/>
    <s v="0"/>
    <d v="2021-07-26T00:00:00"/>
    <d v="1899-12-30T16:53:18"/>
  </r>
  <r>
    <n v="4502"/>
    <s v="210000087634"/>
    <n v="60050741"/>
    <s v="S K Nath"/>
    <x v="9"/>
    <s v="Shillong"/>
    <x v="43"/>
    <m/>
    <x v="20"/>
    <s v="Workmen"/>
    <s v="W2"/>
    <s v="Yes"/>
    <s v="Yes"/>
    <s v="Yes"/>
    <s v="Yes"/>
    <s v="Yes"/>
    <s v="Yes"/>
    <s v="No"/>
    <s v="0"/>
    <d v="2021-07-26T00:00:00"/>
    <d v="1899-12-30T11:48:05"/>
  </r>
  <r>
    <n v="4503"/>
    <s v="210000088098"/>
    <n v="60050764"/>
    <s v="G Saikia"/>
    <x v="9"/>
    <s v="Shillong"/>
    <x v="82"/>
    <m/>
    <x v="23"/>
    <s v="Workmen"/>
    <s v="W2"/>
    <s v="Yes"/>
    <s v="Yes"/>
    <s v="Yes"/>
    <s v="Yes"/>
    <s v="Yes"/>
    <s v="Yes"/>
    <s v="No"/>
    <s v="0"/>
    <d v="2021-07-26T00:00:00"/>
    <d v="1899-12-30T16:11:46"/>
  </r>
  <r>
    <n v="4504"/>
    <s v="210000088084"/>
    <n v="60050783"/>
    <s v="S D Ao"/>
    <x v="9"/>
    <s v="Shillong"/>
    <x v="261"/>
    <m/>
    <x v="18"/>
    <s v="Workmen"/>
    <s v="W2"/>
    <s v="Yes"/>
    <s v="Yes"/>
    <s v="Yes"/>
    <s v="Yes"/>
    <s v="Yes"/>
    <s v="Yes"/>
    <s v="No"/>
    <s v="0"/>
    <d v="2021-07-26T00:00:00"/>
    <d v="1899-12-30T15:45:15"/>
  </r>
  <r>
    <n v="4652"/>
    <s v="210000087328"/>
    <n v="60050782"/>
    <s v="S Lenthang"/>
    <x v="9"/>
    <s v="Shillong"/>
    <x v="161"/>
    <m/>
    <x v="18"/>
    <s v="Workmen"/>
    <s v="W4"/>
    <s v="Yes"/>
    <s v="Yes"/>
    <s v="Yes"/>
    <s v="Yes"/>
    <s v="Yes"/>
    <s v="Yes"/>
    <s v="No"/>
    <s v="0"/>
    <d v="2021-07-26T00:00:00"/>
    <d v="1899-12-30T09:58:27"/>
  </r>
  <r>
    <n v="4654"/>
    <s v="210000087533"/>
    <n v="60051397"/>
    <s v="Kulbestar Jyrwa"/>
    <x v="9"/>
    <s v="Shillong"/>
    <x v="43"/>
    <m/>
    <x v="20"/>
    <s v="Workmen"/>
    <s v="W4"/>
    <s v="Yes"/>
    <s v="Yes"/>
    <s v="Yes"/>
    <s v="Yes"/>
    <s v="Yes"/>
    <s v="Yes"/>
    <s v="No"/>
    <s v="0"/>
    <d v="2021-07-26T00:00:00"/>
    <d v="1899-12-30T11:07:52"/>
  </r>
  <r>
    <n v="4660"/>
    <s v="210000088337"/>
    <n v="60051305"/>
    <s v="Meyimatsung ."/>
    <x v="9"/>
    <s v="Shillong"/>
    <x v="224"/>
    <m/>
    <x v="30"/>
    <s v="Workmen"/>
    <s v="W4"/>
    <s v="Yes"/>
    <s v="Yes"/>
    <s v="Yes"/>
    <s v="Yes"/>
    <s v="Yes"/>
    <s v="Yes"/>
    <s v="No"/>
    <s v="0"/>
    <d v="2021-07-26T00:00:00"/>
    <d v="1899-12-30T17:52:42"/>
  </r>
  <r>
    <n v="4901"/>
    <s v="210000087391"/>
    <n v="60050979"/>
    <s v="Imsuinla Ao"/>
    <x v="9"/>
    <s v="Shillong"/>
    <x v="161"/>
    <m/>
    <x v="18"/>
    <s v="Workmen"/>
    <s v="W5"/>
    <s v="Yes"/>
    <s v="Yes"/>
    <s v="Yes"/>
    <s v="Yes"/>
    <s v="Yes"/>
    <s v="Yes"/>
    <s v="No"/>
    <s v="0"/>
    <d v="2021-07-26T00:00:00"/>
    <d v="1899-12-30T10:10:52"/>
  </r>
  <r>
    <n v="4902"/>
    <s v="210000087528"/>
    <n v="60050771"/>
    <s v="M Halam"/>
    <x v="9"/>
    <s v="Shillong"/>
    <x v="43"/>
    <m/>
    <x v="20"/>
    <s v="Workmen"/>
    <s v="W5"/>
    <s v="Yes"/>
    <s v="Yes"/>
    <s v="Yes"/>
    <s v="Yes"/>
    <s v="Yes"/>
    <s v="Yes"/>
    <s v="No"/>
    <s v="0"/>
    <d v="2021-07-26T00:00:00"/>
    <d v="1899-12-30T11:09:12"/>
  </r>
  <r>
    <n v="4907"/>
    <s v="210000087341"/>
    <n v="60051063"/>
    <s v="Uttam Brahma"/>
    <x v="9"/>
    <s v="Shillong"/>
    <x v="161"/>
    <m/>
    <x v="18"/>
    <s v="Workmen"/>
    <s v="W5"/>
    <s v="Yes"/>
    <s v="Yes"/>
    <s v="Yes"/>
    <s v="Yes"/>
    <s v="Yes"/>
    <s v="Yes"/>
    <s v="No"/>
    <s v="0"/>
    <d v="2021-07-26T00:00:00"/>
    <d v="1899-12-30T09:59:02"/>
  </r>
  <r>
    <n v="4919"/>
    <s v="210000088517"/>
    <n v="60051234"/>
    <s v="Macgyver Lyndem"/>
    <x v="9"/>
    <s v="Shillong"/>
    <x v="101"/>
    <m/>
    <x v="20"/>
    <s v="Workmen"/>
    <s v="W5"/>
    <s v="Yes"/>
    <s v="Yes"/>
    <s v="Yes"/>
    <s v="Yes"/>
    <s v="Yes"/>
    <s v="Yes"/>
    <s v="No"/>
    <s v="0"/>
    <d v="2021-07-26T00:00:00"/>
    <d v="1899-12-30T22:10:51"/>
  </r>
  <r>
    <n v="4927"/>
    <s v="210000088393"/>
    <n v="60051246"/>
    <s v="Khangembam Johnson Singh"/>
    <x v="9"/>
    <s v="Shillong"/>
    <x v="224"/>
    <m/>
    <x v="30"/>
    <s v="Workmen"/>
    <s v="W5"/>
    <s v="Yes"/>
    <s v="Yes"/>
    <s v="Yes"/>
    <s v="Yes"/>
    <s v="Yes"/>
    <s v="Yes"/>
    <s v="No"/>
    <s v="0"/>
    <d v="2021-07-26T00:00:00"/>
    <d v="1899-12-30T18:13:28"/>
  </r>
  <r>
    <n v="4933"/>
    <s v="210000088460"/>
    <n v="60051249"/>
    <s v="Shantanu Neog"/>
    <x v="9"/>
    <s v="Shillong"/>
    <x v="226"/>
    <m/>
    <x v="14"/>
    <s v="Workmen"/>
    <s v="W5"/>
    <s v="Yes"/>
    <s v="Yes"/>
    <s v="Yes"/>
    <s v="Yes"/>
    <s v="Yes"/>
    <s v="Yes"/>
    <s v="No"/>
    <s v="0"/>
    <d v="2021-07-26T00:00:00"/>
    <d v="1899-12-30T19:57:11"/>
  </r>
  <r>
    <n v="5565"/>
    <s v="210000087523"/>
    <n v="60050729"/>
    <s v="R C Paul"/>
    <x v="9"/>
    <s v="Shillong"/>
    <x v="43"/>
    <m/>
    <x v="20"/>
    <s v="Workmen"/>
    <s v="W6"/>
    <s v="Yes"/>
    <s v="Yes"/>
    <s v="Yes"/>
    <s v="Yes"/>
    <s v="Yes"/>
    <s v="Yes"/>
    <s v="No"/>
    <s v="0"/>
    <d v="2021-07-26T00:00:00"/>
    <d v="1899-12-30T11:05:48"/>
  </r>
  <r>
    <n v="5566"/>
    <s v="210000088381"/>
    <n v="60051276"/>
    <s v="Neil Gavin Wankhar"/>
    <x v="9"/>
    <s v="Shillong"/>
    <x v="43"/>
    <m/>
    <x v="20"/>
    <s v="Workmen"/>
    <s v="W6"/>
    <s v="Yes"/>
    <s v="Yes"/>
    <s v="Yes"/>
    <s v="Yes"/>
    <s v="Yes"/>
    <s v="Yes"/>
    <s v="No"/>
    <s v="0"/>
    <d v="2021-07-26T00:00:00"/>
    <d v="1899-12-30T18:00:13"/>
  </r>
  <r>
    <n v="5575"/>
    <s v="210000088202"/>
    <n v="60051293"/>
    <s v="Kumar Chettri"/>
    <x v="9"/>
    <s v="Shillong"/>
    <x v="43"/>
    <m/>
    <x v="20"/>
    <s v="Workmen"/>
    <s v="W6"/>
    <s v="Yes"/>
    <s v="Yes"/>
    <s v="Yes"/>
    <s v="Yes"/>
    <s v="Yes"/>
    <s v="Yes"/>
    <s v="No"/>
    <s v="0"/>
    <d v="2021-07-26T00:00:00"/>
    <d v="1899-12-30T16:47:47"/>
  </r>
  <r>
    <n v="5758"/>
    <s v="210000087744"/>
    <n v="60050834"/>
    <s v="L Chongloi Kuki"/>
    <x v="9"/>
    <s v="Shillong"/>
    <x v="161"/>
    <m/>
    <x v="18"/>
    <s v="Workmen"/>
    <s v="W7"/>
    <s v="Yes"/>
    <s v="Yes"/>
    <s v="Yes"/>
    <s v="Yes"/>
    <s v="Yes"/>
    <s v="Yes"/>
    <s v="No"/>
    <s v="0"/>
    <d v="2021-07-26T00:00:00"/>
    <d v="1899-12-30T12:32:50"/>
  </r>
  <r>
    <n v="5798"/>
    <s v="210000088252"/>
    <n v="60050651"/>
    <s v="B M Singh"/>
    <x v="9"/>
    <s v="Shillong"/>
    <x v="224"/>
    <m/>
    <x v="30"/>
    <s v="Workmen"/>
    <s v="W8"/>
    <s v="Yes"/>
    <s v="Yes"/>
    <s v="Yes"/>
    <s v="Yes"/>
    <s v="Yes"/>
    <s v="Yes"/>
    <s v="No"/>
    <s v="0"/>
    <d v="2021-07-26T00:00:00"/>
    <d v="1899-12-30T17:02:40"/>
  </r>
  <r>
    <n v="5909"/>
    <s v="210000088026"/>
    <n v="60050485"/>
    <s v="N Ao"/>
    <x v="9"/>
    <s v="Shillong"/>
    <x v="261"/>
    <m/>
    <x v="18"/>
    <s v="Workmen"/>
    <s v="WSG"/>
    <s v="Yes"/>
    <s v="Yes"/>
    <s v="Yes"/>
    <s v="Yes"/>
    <s v="Yes"/>
    <s v="Yes"/>
    <s v="No"/>
    <s v="0"/>
    <d v="2021-07-26T00:00:00"/>
    <d v="1899-12-30T15:35:26"/>
  </r>
  <r>
    <n v="5910"/>
    <s v="210000088212"/>
    <n v="60050480"/>
    <s v="M A Barbhuyan"/>
    <x v="9"/>
    <s v="Shillong"/>
    <x v="134"/>
    <m/>
    <x v="14"/>
    <s v="Workmen"/>
    <s v="WSG"/>
    <s v="Yes"/>
    <s v="Yes"/>
    <s v="Yes"/>
    <s v="Yes"/>
    <s v="Yes"/>
    <s v="Yes"/>
    <s v="No"/>
    <s v="0"/>
    <d v="2021-07-26T00:00:00"/>
    <d v="1899-12-30T16:51:33"/>
  </r>
  <r>
    <n v="525"/>
    <s v="210000087279"/>
    <n v="60016651"/>
    <s v="Amit Thakur"/>
    <x v="3"/>
    <s v="Faridabad"/>
    <x v="83"/>
    <m/>
    <x v="4"/>
    <s v="Executives"/>
    <s v="E3"/>
    <s v="Yes"/>
    <s v="Yes"/>
    <s v="Yes"/>
    <s v="Yes"/>
    <s v="Yes"/>
    <s v="Yes"/>
    <s v="No"/>
    <s v="0"/>
    <d v="2021-07-26T00:00:00"/>
    <d v="1899-12-30T09:49:31"/>
  </r>
  <r>
    <n v="545"/>
    <s v="210000088469"/>
    <n v="60004139"/>
    <s v="Vaibhav Rajkumar Banajwade"/>
    <x v="3"/>
    <s v="Faridabad"/>
    <x v="212"/>
    <m/>
    <x v="15"/>
    <s v="Executives"/>
    <s v="E3"/>
    <s v="Yes"/>
    <s v="Yes"/>
    <s v="Yes"/>
    <s v="Yes"/>
    <s v="Yes"/>
    <s v="Yes"/>
    <s v="No"/>
    <s v="0"/>
    <d v="2021-07-26T00:00:00"/>
    <d v="1899-12-30T20:45:01"/>
  </r>
  <r>
    <n v="773"/>
    <s v="210000087540"/>
    <n v="60003361"/>
    <s v="SANDEEP SHEORAN"/>
    <x v="3"/>
    <s v="Faridabad"/>
    <x v="147"/>
    <m/>
    <x v="4"/>
    <s v="Executives"/>
    <s v="E4"/>
    <s v="Yes"/>
    <s v="Yes"/>
    <s v="Yes"/>
    <s v="Yes"/>
    <s v="Yes"/>
    <s v="Yes"/>
    <s v="No"/>
    <s v="0"/>
    <d v="2021-07-26T00:00:00"/>
    <d v="1899-12-30T11:16:44"/>
  </r>
  <r>
    <n v="778"/>
    <s v="210000087224"/>
    <n v="60003344"/>
    <s v="Anoop Kumar"/>
    <x v="3"/>
    <s v="Faridabad"/>
    <x v="73"/>
    <m/>
    <x v="2"/>
    <s v="Executives"/>
    <s v="E4"/>
    <s v="Yes"/>
    <s v="Yes"/>
    <s v="Yes"/>
    <s v="Yes"/>
    <s v="Yes"/>
    <s v="Yes"/>
    <s v="No"/>
    <s v="0"/>
    <d v="2021-07-26T00:00:00"/>
    <d v="1899-12-30T08:21:15"/>
  </r>
  <r>
    <n v="783"/>
    <s v="210000087703"/>
    <n v="60003315"/>
    <s v="Munny Jain"/>
    <x v="3"/>
    <s v="Faridabad"/>
    <x v="84"/>
    <m/>
    <x v="4"/>
    <s v="Executives"/>
    <s v="E4"/>
    <s v="Yes"/>
    <s v="Yes"/>
    <s v="Yes"/>
    <s v="Yes"/>
    <s v="Yes"/>
    <s v="Yes"/>
    <s v="No"/>
    <s v="0"/>
    <d v="2021-07-26T00:00:00"/>
    <d v="1899-12-30T12:12:35"/>
  </r>
  <r>
    <n v="787"/>
    <s v="210000088316"/>
    <n v="60003124"/>
    <s v="Apurv Tyagi"/>
    <x v="3"/>
    <s v="Faridabad"/>
    <x v="58"/>
    <m/>
    <x v="2"/>
    <s v="Executives"/>
    <s v="E4"/>
    <s v="Yes"/>
    <s v="Yes"/>
    <s v="Yes"/>
    <s v="Yes"/>
    <s v="Yes"/>
    <s v="Yes"/>
    <s v="No"/>
    <s v="0"/>
    <d v="2021-07-26T00:00:00"/>
    <d v="1899-12-30T17:31:23"/>
  </r>
  <r>
    <n v="804"/>
    <s v="210000088353"/>
    <n v="60051077"/>
    <s v="Chandrasen Meena"/>
    <x v="3"/>
    <s v="Faridabad"/>
    <x v="114"/>
    <m/>
    <x v="15"/>
    <s v="Executives"/>
    <s v="E4"/>
    <s v="Yes"/>
    <s v="Yes"/>
    <s v="Yes"/>
    <s v="Yes"/>
    <s v="Yes"/>
    <s v="Yes"/>
    <s v="No"/>
    <s v="0"/>
    <d v="2021-07-26T00:00:00"/>
    <d v="1899-12-30T17:44:05"/>
  </r>
  <r>
    <n v="821"/>
    <s v="210000087789"/>
    <n v="60003441"/>
    <s v="Amitabh Srivastava"/>
    <x v="3"/>
    <s v="Faridabad"/>
    <x v="58"/>
    <m/>
    <x v="2"/>
    <s v="Executives"/>
    <s v="E4"/>
    <s v="Yes"/>
    <s v="Yes"/>
    <s v="Yes"/>
    <s v="Yes"/>
    <s v="Yes"/>
    <s v="Yes"/>
    <s v="No"/>
    <s v="0"/>
    <d v="2021-07-26T00:00:00"/>
    <d v="1899-12-30T12:48:50"/>
  </r>
  <r>
    <n v="823"/>
    <s v="210000088079"/>
    <n v="60011097"/>
    <s v="Dipesh Gupta"/>
    <x v="3"/>
    <s v="Faridabad"/>
    <x v="58"/>
    <m/>
    <x v="2"/>
    <s v="Executives"/>
    <s v="E4"/>
    <s v="Yes"/>
    <s v="Yes"/>
    <s v="Yes"/>
    <s v="Yes"/>
    <s v="Yes"/>
    <s v="Yes"/>
    <s v="No"/>
    <s v="0"/>
    <d v="2021-07-26T00:00:00"/>
    <d v="1899-12-30T15:48:18"/>
  </r>
  <r>
    <n v="1173"/>
    <s v="210000087858"/>
    <n v="60002173"/>
    <s v="Sumit Saxena"/>
    <x v="3"/>
    <s v="Faridabad"/>
    <x v="115"/>
    <m/>
    <x v="2"/>
    <s v="Executives"/>
    <s v="E5"/>
    <s v="Yes"/>
    <s v="Yes"/>
    <s v="Yes"/>
    <s v="Yes"/>
    <s v="Yes"/>
    <s v="Yes"/>
    <s v="No"/>
    <s v="0"/>
    <d v="2021-07-26T00:00:00"/>
    <d v="1899-12-30T13:38:38"/>
  </r>
  <r>
    <n v="1182"/>
    <s v="210000088526"/>
    <n v="60002933"/>
    <s v="PUNEET KUMAR MAURYA"/>
    <x v="3"/>
    <s v="Faridabad"/>
    <x v="94"/>
    <m/>
    <x v="10"/>
    <s v="Executives"/>
    <s v="E5"/>
    <s v="Yes"/>
    <s v="Yes"/>
    <s v="Yes"/>
    <s v="Yes"/>
    <s v="Yes"/>
    <s v="Yes"/>
    <s v="No"/>
    <s v="0"/>
    <d v="2021-07-26T00:00:00"/>
    <d v="1899-12-30T22:09:26"/>
  </r>
  <r>
    <n v="1192"/>
    <s v="210000087879"/>
    <n v="60020539"/>
    <s v="Ranjit R Salve"/>
    <x v="3"/>
    <s v="Faridabad"/>
    <x v="73"/>
    <m/>
    <x v="2"/>
    <s v="Executives"/>
    <s v="E5"/>
    <s v="Yes"/>
    <s v="Yes"/>
    <s v="Yes"/>
    <s v="Yes"/>
    <s v="Yes"/>
    <s v="Yes"/>
    <s v="No"/>
    <s v="0"/>
    <d v="2021-07-26T00:00:00"/>
    <d v="1899-12-30T13:49:33"/>
  </r>
  <r>
    <n v="1193"/>
    <s v="210000088054"/>
    <n v="60002685"/>
    <s v="Vishal  Kumar Mehra"/>
    <x v="3"/>
    <s v="Faridabad"/>
    <x v="245"/>
    <m/>
    <x v="15"/>
    <s v="Executives"/>
    <s v="E5"/>
    <s v="Yes"/>
    <s v="Yes"/>
    <s v="Yes"/>
    <s v="Yes"/>
    <s v="Yes"/>
    <s v="Yes"/>
    <s v="No"/>
    <s v="0"/>
    <d v="2021-07-26T00:00:00"/>
    <d v="1899-12-30T15:42:34"/>
  </r>
  <r>
    <n v="1550"/>
    <s v="210000087378"/>
    <n v="60016885"/>
    <s v="Vijay Prakash Jarwal"/>
    <x v="3"/>
    <s v="Faridabad"/>
    <x v="267"/>
    <m/>
    <x v="15"/>
    <s v="Executives"/>
    <s v="E6"/>
    <s v="Yes"/>
    <s v="Yes"/>
    <s v="Yes"/>
    <s v="Yes"/>
    <s v="Yes"/>
    <s v="Yes"/>
    <s v="No"/>
    <s v="0"/>
    <d v="2021-07-26T00:00:00"/>
    <d v="1899-12-30T10:17:31"/>
  </r>
  <r>
    <n v="1558"/>
    <s v="210000087437"/>
    <n v="60002044"/>
    <s v="Rishi Tandon"/>
    <x v="3"/>
    <s v="Faridabad"/>
    <x v="58"/>
    <m/>
    <x v="2"/>
    <s v="Executives"/>
    <s v="E6"/>
    <s v="Yes"/>
    <s v="Yes"/>
    <s v="Yes"/>
    <s v="Yes"/>
    <s v="Yes"/>
    <s v="Yes"/>
    <s v="No"/>
    <s v="0"/>
    <d v="2021-07-26T00:00:00"/>
    <d v="1899-12-30T10:28:17"/>
  </r>
  <r>
    <n v="1576"/>
    <s v="210000087539"/>
    <n v="60001901"/>
    <s v="Rakesh Mehta"/>
    <x v="3"/>
    <s v="Faridabad"/>
    <x v="245"/>
    <m/>
    <x v="15"/>
    <s v="Executives"/>
    <s v="E6"/>
    <s v="Yes"/>
    <s v="Yes"/>
    <s v="Yes"/>
    <s v="Yes"/>
    <s v="Yes"/>
    <s v="Yes"/>
    <s v="No"/>
    <s v="0"/>
    <d v="2021-07-26T00:00:00"/>
    <d v="1899-12-30T11:14:46"/>
  </r>
  <r>
    <n v="1577"/>
    <s v="210000087335"/>
    <n v="60016796"/>
    <s v="Anil Kumar Bajpai"/>
    <x v="3"/>
    <s v="Faridabad"/>
    <x v="268"/>
    <m/>
    <x v="2"/>
    <s v="Executives"/>
    <s v="E6"/>
    <s v="Yes"/>
    <s v="Yes"/>
    <s v="Yes"/>
    <s v="Yes"/>
    <s v="Yes"/>
    <s v="Yes"/>
    <s v="No"/>
    <s v="0"/>
    <d v="2021-07-26T00:00:00"/>
    <d v="1899-12-30T10:01:01"/>
  </r>
  <r>
    <n v="1589"/>
    <s v="210000088254"/>
    <n v="60010378"/>
    <s v="U C Trivedi"/>
    <x v="3"/>
    <s v="Faridabad"/>
    <x v="58"/>
    <m/>
    <x v="2"/>
    <s v="Executives"/>
    <s v="E6"/>
    <s v="Yes"/>
    <s v="Yes"/>
    <s v="Yes"/>
    <s v="Yes"/>
    <s v="Yes"/>
    <s v="Yes"/>
    <s v="No"/>
    <s v="0"/>
    <d v="2021-07-26T00:00:00"/>
    <d v="1899-12-30T17:05:52"/>
  </r>
  <r>
    <n v="2037"/>
    <s v="210000087416"/>
    <n v="60001484"/>
    <s v="Rajendra Kumar Gujer"/>
    <x v="3"/>
    <s v="Faridabad"/>
    <x v="269"/>
    <m/>
    <x v="15"/>
    <s v="Executives"/>
    <s v="E7"/>
    <s v="Yes"/>
    <s v="Yes"/>
    <s v="Yes"/>
    <s v="Yes"/>
    <s v="Yes"/>
    <s v="Yes"/>
    <s v="No"/>
    <s v="0"/>
    <d v="2021-07-26T00:00:00"/>
    <d v="1899-12-30T10:31:29"/>
  </r>
  <r>
    <n v="2038"/>
    <s v="210000087237"/>
    <n v="60001139"/>
    <s v="Manisha Dholkheria"/>
    <x v="3"/>
    <s v="Faridabad"/>
    <x v="58"/>
    <m/>
    <x v="2"/>
    <s v="Executives"/>
    <s v="E7"/>
    <s v="Yes"/>
    <s v="Yes"/>
    <s v="Yes"/>
    <s v="Yes"/>
    <s v="Yes"/>
    <s v="Yes"/>
    <s v="No"/>
    <s v="0"/>
    <d v="2021-07-26T00:00:00"/>
    <d v="1899-12-30T09:08:01"/>
  </r>
  <r>
    <n v="2039"/>
    <s v="210000087292"/>
    <n v="60011059"/>
    <s v="Rajeev Ranjan"/>
    <x v="3"/>
    <s v="Faridabad"/>
    <x v="270"/>
    <m/>
    <x v="4"/>
    <s v="Executives"/>
    <s v="E7"/>
    <s v="Yes"/>
    <s v="Yes"/>
    <s v="Yes"/>
    <s v="Yes"/>
    <s v="Yes"/>
    <s v="Yes"/>
    <s v="No"/>
    <s v="0"/>
    <d v="2021-07-26T00:00:00"/>
    <d v="1899-12-30T09:45:48"/>
  </r>
  <r>
    <n v="2045"/>
    <s v="210000087617"/>
    <n v="60000977"/>
    <s v="D P Singh"/>
    <x v="3"/>
    <s v="Faridabad"/>
    <x v="228"/>
    <m/>
    <x v="3"/>
    <s v="Executives"/>
    <s v="E7"/>
    <s v="Yes"/>
    <s v="Yes"/>
    <s v="Yes"/>
    <s v="Yes"/>
    <s v="Yes"/>
    <s v="Yes"/>
    <s v="No"/>
    <s v="0"/>
    <d v="2021-07-26T00:00:00"/>
    <d v="1899-12-30T11:43:52"/>
  </r>
  <r>
    <n v="2055"/>
    <s v="210000087305"/>
    <n v="60016881"/>
    <s v="Bhudev Singh"/>
    <x v="3"/>
    <s v="Faridabad"/>
    <x v="83"/>
    <m/>
    <x v="4"/>
    <s v="Executives"/>
    <s v="E7"/>
    <s v="Yes"/>
    <s v="Yes"/>
    <s v="Yes"/>
    <s v="Yes"/>
    <s v="Yes"/>
    <s v="Yes"/>
    <s v="No"/>
    <s v="0"/>
    <d v="2021-07-26T00:00:00"/>
    <d v="1899-12-30T09:52:02"/>
  </r>
  <r>
    <n v="2059"/>
    <s v="210000087615"/>
    <n v="60000977"/>
    <s v="D P Singh"/>
    <x v="3"/>
    <s v="Faridabad"/>
    <x v="228"/>
    <m/>
    <x v="3"/>
    <s v="Executives"/>
    <s v="E7"/>
    <s v="Yes"/>
    <s v="Yes"/>
    <s v="Yes"/>
    <s v="Yes"/>
    <s v="Yes"/>
    <s v="Yes"/>
    <s v="No"/>
    <s v="0"/>
    <d v="2021-07-26T00:00:00"/>
    <d v="1899-12-30T11:41:12"/>
  </r>
  <r>
    <n v="2088"/>
    <s v="210000088332"/>
    <n v="60010806"/>
    <s v="A K Rai"/>
    <x v="3"/>
    <s v="Faridabad"/>
    <x v="271"/>
    <m/>
    <x v="10"/>
    <s v="Executives"/>
    <s v="E7"/>
    <s v="Yes"/>
    <s v="Yes"/>
    <s v="Yes"/>
    <s v="Yes"/>
    <s v="Yes"/>
    <s v="Yes"/>
    <s v="No"/>
    <s v="0"/>
    <d v="2021-07-26T00:00:00"/>
    <d v="1899-12-30T17:36:25"/>
  </r>
  <r>
    <n v="2104"/>
    <s v="210000087688"/>
    <n v="60001738"/>
    <s v="Devendra Kumar"/>
    <x v="3"/>
    <s v="Faridabad"/>
    <x v="272"/>
    <m/>
    <x v="2"/>
    <s v="Executives"/>
    <s v="E7"/>
    <s v="Yes"/>
    <s v="Yes"/>
    <s v="Yes"/>
    <s v="Yes"/>
    <s v="Yes"/>
    <s v="Yes"/>
    <s v="No"/>
    <s v="0"/>
    <d v="2021-07-26T00:00:00"/>
    <d v="1899-12-30T12:08:05"/>
  </r>
  <r>
    <n v="2412"/>
    <s v="210000087597"/>
    <n v="60000695"/>
    <s v="A K Gautam"/>
    <x v="3"/>
    <s v="Faridabad"/>
    <x v="58"/>
    <m/>
    <x v="2"/>
    <s v="Executives"/>
    <s v="E8"/>
    <s v="Yes"/>
    <s v="Yes"/>
    <s v="Yes"/>
    <s v="Yes"/>
    <s v="Yes"/>
    <s v="Yes"/>
    <s v="No"/>
    <s v="0"/>
    <d v="2021-07-26T00:00:00"/>
    <d v="1899-12-30T11:32:19"/>
  </r>
  <r>
    <n v="2418"/>
    <s v="210000087631"/>
    <n v="60020133"/>
    <s v="K K Tyagi"/>
    <x v="3"/>
    <s v="Faridabad"/>
    <x v="83"/>
    <m/>
    <x v="4"/>
    <s v="Executives"/>
    <s v="E8"/>
    <s v="Yes"/>
    <s v="Yes"/>
    <s v="Yes"/>
    <s v="Yes"/>
    <s v="Yes"/>
    <s v="Yes"/>
    <s v="No"/>
    <s v="0"/>
    <d v="2021-07-26T00:00:00"/>
    <d v="1899-12-30T11:44:00"/>
  </r>
  <r>
    <n v="2423"/>
    <s v="210000087969"/>
    <n v="60050052"/>
    <s v="Rajeev Sudan"/>
    <x v="3"/>
    <s v="Faridabad"/>
    <x v="268"/>
    <m/>
    <x v="2"/>
    <s v="Executives"/>
    <s v="E8"/>
    <s v="Yes"/>
    <s v="Yes"/>
    <s v="Yes"/>
    <s v="Yes"/>
    <s v="Yes"/>
    <s v="Yes"/>
    <s v="No"/>
    <s v="0"/>
    <d v="2021-07-26T00:00:00"/>
    <d v="1899-12-30T14:47:25"/>
  </r>
  <r>
    <n v="2424"/>
    <s v="210000088017"/>
    <n v="60050050"/>
    <s v="Sukumar Mishra"/>
    <x v="3"/>
    <s v="Faridabad"/>
    <x v="273"/>
    <m/>
    <x v="15"/>
    <s v="Executives"/>
    <s v="E8"/>
    <s v="Yes"/>
    <s v="Yes"/>
    <s v="Yes"/>
    <s v="Yes"/>
    <s v="Yes"/>
    <s v="Yes"/>
    <s v="No"/>
    <s v="0"/>
    <d v="2021-07-26T00:00:00"/>
    <d v="1899-12-30T15:32:25"/>
  </r>
  <r>
    <n v="2426"/>
    <s v="210000087911"/>
    <n v="60030715"/>
    <s v="A C Sankaraiah"/>
    <x v="3"/>
    <s v="Faridabad"/>
    <x v="267"/>
    <m/>
    <x v="15"/>
    <s v="Executives"/>
    <s v="E8"/>
    <s v="Yes"/>
    <s v="Yes"/>
    <s v="Yes"/>
    <s v="Yes"/>
    <s v="Yes"/>
    <s v="Yes"/>
    <s v="No"/>
    <s v="0"/>
    <d v="2021-07-26T00:00:00"/>
    <d v="1899-12-30T13:55:51"/>
  </r>
  <r>
    <n v="2438"/>
    <s v="210000088105"/>
    <n v="60000853"/>
    <s v="Anil Prajapati"/>
    <x v="3"/>
    <s v="Faridabad"/>
    <x v="84"/>
    <m/>
    <x v="4"/>
    <s v="Executives"/>
    <s v="E8"/>
    <s v="Yes"/>
    <s v="Yes"/>
    <s v="Yes"/>
    <s v="Yes"/>
    <s v="Yes"/>
    <s v="Yes"/>
    <s v="No"/>
    <s v="0"/>
    <d v="2021-07-26T00:00:00"/>
    <d v="1899-12-30T15:58:09"/>
  </r>
  <r>
    <n v="2640"/>
    <s v="210000087645"/>
    <n v="60011920"/>
    <s v="PRABHAT KUMAR"/>
    <x v="3"/>
    <s v="Faridabad"/>
    <x v="274"/>
    <m/>
    <x v="15"/>
    <s v="Supervisors"/>
    <s v="S1"/>
    <s v="Yes"/>
    <s v="Yes"/>
    <s v="Yes"/>
    <s v="Yes"/>
    <s v="Yes"/>
    <s v="Yes"/>
    <s v="No"/>
    <s v="0"/>
    <d v="2021-07-26T00:00:00"/>
    <d v="1899-12-30T11:49:24"/>
  </r>
  <r>
    <n v="2655"/>
    <s v="210000088131"/>
    <n v="60011898"/>
    <s v="PRATEEK DAS"/>
    <x v="3"/>
    <s v="Faridabad"/>
    <x v="275"/>
    <m/>
    <x v="4"/>
    <s v="Supervisors"/>
    <s v="S1"/>
    <s v="Yes"/>
    <s v="Yes"/>
    <s v="Yes"/>
    <s v="Yes"/>
    <s v="Yes"/>
    <s v="Yes"/>
    <s v="No"/>
    <s v="0"/>
    <d v="2021-07-26T00:00:00"/>
    <d v="1899-12-30T16:03:15"/>
  </r>
  <r>
    <n v="2661"/>
    <s v="210000088074"/>
    <n v="60011928"/>
    <s v="AMIT GUPTA"/>
    <x v="3"/>
    <s v="Faridabad"/>
    <x v="228"/>
    <m/>
    <x v="3"/>
    <s v="Supervisors"/>
    <s v="S1"/>
    <s v="Yes"/>
    <s v="Yes"/>
    <s v="Yes"/>
    <s v="Yes"/>
    <s v="Yes"/>
    <s v="Yes"/>
    <s v="No"/>
    <s v="0"/>
    <d v="2021-07-26T00:00:00"/>
    <d v="1899-12-30T15:45:37"/>
  </r>
  <r>
    <n v="2673"/>
    <s v="210000087865"/>
    <n v="60018148"/>
    <s v="Satyendra Kumar"/>
    <x v="3"/>
    <s v="Faridabad"/>
    <x v="73"/>
    <m/>
    <x v="2"/>
    <s v="Supervisors"/>
    <s v="S1"/>
    <s v="Yes"/>
    <s v="Yes"/>
    <s v="Yes"/>
    <s v="Yes"/>
    <s v="Yes"/>
    <s v="Yes"/>
    <s v="No"/>
    <s v="0"/>
    <d v="2021-07-26T00:00:00"/>
    <d v="1899-12-30T13:19:37"/>
  </r>
  <r>
    <n v="3085"/>
    <s v="210000087244"/>
    <n v="60018005"/>
    <s v="Ripu Sudan Kumar"/>
    <x v="3"/>
    <s v="Faridabad"/>
    <x v="73"/>
    <m/>
    <x v="2"/>
    <s v="Supervisors"/>
    <s v="S2"/>
    <s v="Yes"/>
    <s v="Yes"/>
    <s v="Yes"/>
    <s v="Yes"/>
    <s v="Yes"/>
    <s v="Yes"/>
    <s v="No"/>
    <s v="0"/>
    <d v="2021-07-26T00:00:00"/>
    <d v="1899-12-30T07:51:56"/>
  </r>
  <r>
    <n v="3100"/>
    <s v="210000087827"/>
    <n v="60011711"/>
    <s v="KHAGESH MADHAV"/>
    <x v="3"/>
    <s v="Faridabad"/>
    <x v="3"/>
    <m/>
    <x v="3"/>
    <s v="Supervisors"/>
    <s v="S2"/>
    <s v="Yes"/>
    <s v="Yes"/>
    <s v="Yes"/>
    <s v="Yes"/>
    <s v="Yes"/>
    <s v="Yes"/>
    <s v="No"/>
    <s v="0"/>
    <d v="2021-07-26T00:00:00"/>
    <d v="1899-12-30T12:53:43"/>
  </r>
  <r>
    <n v="3447"/>
    <s v="210000087381"/>
    <n v="60016901"/>
    <s v="Arun Kumar"/>
    <x v="3"/>
    <s v="Faridabad"/>
    <x v="58"/>
    <m/>
    <x v="2"/>
    <s v="Supervisors"/>
    <s v="S3"/>
    <s v="Yes"/>
    <s v="Yes"/>
    <s v="Yes"/>
    <s v="Yes"/>
    <s v="Yes"/>
    <s v="Yes"/>
    <s v="No"/>
    <s v="0"/>
    <d v="2021-07-26T00:00:00"/>
    <d v="1899-12-30T10:09:08"/>
  </r>
  <r>
    <n v="3455"/>
    <s v="210000088182"/>
    <n v="60011625"/>
    <s v="Nitish Kumar"/>
    <x v="3"/>
    <s v="Faridabad"/>
    <x v="275"/>
    <m/>
    <x v="4"/>
    <s v="Supervisors"/>
    <s v="S3"/>
    <s v="Yes"/>
    <s v="Yes"/>
    <s v="Yes"/>
    <s v="Yes"/>
    <s v="Yes"/>
    <s v="Yes"/>
    <s v="No"/>
    <s v="0"/>
    <d v="2021-07-26T00:00:00"/>
    <d v="1899-12-30T16:43:38"/>
  </r>
  <r>
    <n v="3643"/>
    <s v="210000087260"/>
    <n v="60011259"/>
    <s v="Vineet Kumar Shukla"/>
    <x v="3"/>
    <s v="Faridabad"/>
    <x v="113"/>
    <m/>
    <x v="15"/>
    <s v="Supervisors"/>
    <s v="S4"/>
    <s v="Yes"/>
    <s v="Yes"/>
    <s v="Yes"/>
    <s v="Yes"/>
    <s v="Yes"/>
    <s v="Yes"/>
    <s v="No"/>
    <s v="0"/>
    <d v="2021-07-26T00:00:00"/>
    <d v="1899-12-30T09:44:24"/>
  </r>
  <r>
    <n v="3658"/>
    <s v="210000087532"/>
    <n v="60016813"/>
    <s v="Lalit Kumar"/>
    <x v="3"/>
    <s v="Faridabad"/>
    <x v="268"/>
    <m/>
    <x v="2"/>
    <s v="Supervisors"/>
    <s v="S4"/>
    <s v="Yes"/>
    <s v="Yes"/>
    <s v="Yes"/>
    <s v="Yes"/>
    <s v="Yes"/>
    <s v="Yes"/>
    <s v="No"/>
    <s v="0"/>
    <d v="2021-07-26T00:00:00"/>
    <d v="1899-12-30T11:06:49"/>
  </r>
  <r>
    <n v="3668"/>
    <s v="210000088306"/>
    <n v="60011360"/>
    <s v="Vijendra Kumar"/>
    <x v="3"/>
    <s v="Faridabad"/>
    <x v="4"/>
    <m/>
    <x v="4"/>
    <s v="Supervisors"/>
    <s v="S4"/>
    <s v="Yes"/>
    <s v="Yes"/>
    <s v="Yes"/>
    <s v="Yes"/>
    <s v="Yes"/>
    <s v="Yes"/>
    <s v="No"/>
    <s v="0"/>
    <d v="2021-07-26T00:00:00"/>
    <d v="1899-12-30T17:27:38"/>
  </r>
  <r>
    <n v="3678"/>
    <s v="210000088039"/>
    <n v="60011237"/>
    <s v="Pradeep Kumar Sah Gond"/>
    <x v="3"/>
    <s v="Faridabad"/>
    <x v="270"/>
    <m/>
    <x v="4"/>
    <s v="Supervisors"/>
    <s v="S4"/>
    <s v="Yes"/>
    <s v="Yes"/>
    <s v="Yes"/>
    <s v="Yes"/>
    <s v="Yes"/>
    <s v="Yes"/>
    <s v="No"/>
    <s v="0"/>
    <d v="2021-07-26T00:00:00"/>
    <d v="1899-12-30T15:39:06"/>
  </r>
  <r>
    <n v="3693"/>
    <s v="210000088313"/>
    <n v="60011133"/>
    <s v="Fasih Khan"/>
    <x v="3"/>
    <s v="Faridabad"/>
    <x v="4"/>
    <m/>
    <x v="4"/>
    <s v="Supervisors"/>
    <s v="S4"/>
    <s v="Yes"/>
    <s v="Yes"/>
    <s v="Yes"/>
    <s v="Yes"/>
    <s v="Yes"/>
    <s v="Yes"/>
    <s v="No"/>
    <s v="0"/>
    <d v="2021-07-26T00:00:00"/>
    <d v="1899-12-30T17:26:58"/>
  </r>
  <r>
    <n v="3702"/>
    <s v="210000087935"/>
    <n v="60010992"/>
    <s v="Jitendra Nath Rai"/>
    <x v="3"/>
    <s v="Faridabad"/>
    <x v="58"/>
    <m/>
    <x v="2"/>
    <s v="Supervisors"/>
    <s v="S4"/>
    <s v="Yes"/>
    <s v="Yes"/>
    <s v="Yes"/>
    <s v="Yes"/>
    <s v="Yes"/>
    <s v="Yes"/>
    <s v="No"/>
    <s v="0"/>
    <d v="2021-07-26T00:00:00"/>
    <d v="1899-12-30T14:32:25"/>
  </r>
  <r>
    <n v="4147"/>
    <s v="210000087959"/>
    <n v="60010489"/>
    <s v="Raj Kapoor"/>
    <x v="3"/>
    <s v="Faridabad"/>
    <x v="276"/>
    <m/>
    <x v="10"/>
    <s v="Supervisors"/>
    <s v="SSG"/>
    <s v="Yes"/>
    <s v="Yes"/>
    <s v="Yes"/>
    <s v="Yes"/>
    <s v="Yes"/>
    <s v="Yes"/>
    <s v="No"/>
    <s v="0"/>
    <d v="2021-07-26T00:00:00"/>
    <d v="1899-12-30T14:59:01"/>
  </r>
  <r>
    <n v="4413"/>
    <s v="210000088109"/>
    <n v="60011442"/>
    <s v="Manoj Kumar Tiwari"/>
    <x v="3"/>
    <s v="Faridabad"/>
    <x v="275"/>
    <m/>
    <x v="4"/>
    <s v="Workmen"/>
    <s v="W1"/>
    <s v="Yes"/>
    <s v="Yes"/>
    <s v="Yes"/>
    <s v="Yes"/>
    <s v="Yes"/>
    <s v="Yes"/>
    <s v="No"/>
    <s v="0"/>
    <d v="2021-07-26T00:00:00"/>
    <d v="1899-12-30T16:01:21"/>
  </r>
  <r>
    <n v="4666"/>
    <s v="210000088458"/>
    <n v="60011771"/>
    <s v="UDAYVEER ."/>
    <x v="3"/>
    <s v="Faridabad"/>
    <x v="275"/>
    <m/>
    <x v="4"/>
    <s v="Workmen"/>
    <s v="W4"/>
    <s v="Yes"/>
    <s v="Yes"/>
    <s v="Yes"/>
    <s v="Yes"/>
    <s v="Yes"/>
    <s v="Yes"/>
    <s v="No"/>
    <s v="0"/>
    <d v="2021-07-26T00:00:00"/>
    <d v="1899-12-30T19:52:36"/>
  </r>
  <r>
    <n v="4934"/>
    <s v="210000087698"/>
    <n v="60011295"/>
    <s v="Sanjay Thapliyal"/>
    <x v="3"/>
    <s v="Faridabad"/>
    <x v="4"/>
    <m/>
    <x v="4"/>
    <s v="Workmen"/>
    <s v="W5"/>
    <s v="Yes"/>
    <s v="Yes"/>
    <s v="Yes"/>
    <s v="Yes"/>
    <s v="Yes"/>
    <s v="Yes"/>
    <s v="No"/>
    <s v="0"/>
    <d v="2021-07-26T00:00:00"/>
    <d v="1899-12-30T12:18:39"/>
  </r>
  <r>
    <n v="97"/>
    <s v="210000087469"/>
    <n v="60018096"/>
    <s v="Abhishek Kumar"/>
    <x v="7"/>
    <s v="Jammu"/>
    <x v="137"/>
    <m/>
    <x v="9"/>
    <s v="Executives"/>
    <s v="E2"/>
    <s v="Yes"/>
    <s v="Yes"/>
    <s v="Yes"/>
    <s v="Yes"/>
    <s v="Yes"/>
    <s v="Yes"/>
    <s v="No"/>
    <s v="0"/>
    <d v="2021-07-26T00:00:00"/>
    <d v="1899-12-30T10:48:34"/>
  </r>
  <r>
    <n v="100"/>
    <s v="210000087310"/>
    <n v="60018094"/>
    <s v="Tajamul Razaq"/>
    <x v="7"/>
    <s v="Jammu"/>
    <x v="12"/>
    <m/>
    <x v="9"/>
    <s v="Executives"/>
    <s v="E2"/>
    <s v="Yes"/>
    <s v="Yes"/>
    <s v="Yes"/>
    <s v="Yes"/>
    <s v="Yes"/>
    <s v="Yes"/>
    <s v="No"/>
    <s v="0"/>
    <d v="2021-07-26T00:00:00"/>
    <d v="1899-12-30T10:05:00"/>
  </r>
  <r>
    <n v="101"/>
    <s v="210000087514"/>
    <n v="60018171"/>
    <s v="ANKUSH KUMAR"/>
    <x v="7"/>
    <s v="Jammu"/>
    <x v="34"/>
    <m/>
    <x v="9"/>
    <s v="Executives"/>
    <s v="E2"/>
    <s v="Yes"/>
    <s v="Yes"/>
    <s v="Yes"/>
    <s v="Yes"/>
    <s v="Yes"/>
    <s v="Yes"/>
    <s v="No"/>
    <s v="0"/>
    <d v="2021-07-26T00:00:00"/>
    <d v="1899-12-30T11:03:10"/>
  </r>
  <r>
    <n v="104"/>
    <s v="210000087359"/>
    <n v="60003805"/>
    <s v="Sunny Jarewal"/>
    <x v="7"/>
    <s v="Jammu"/>
    <x v="116"/>
    <m/>
    <x v="24"/>
    <s v="Executives"/>
    <s v="E2"/>
    <s v="Yes"/>
    <s v="Yes"/>
    <s v="Yes"/>
    <s v="Yes"/>
    <s v="Yes"/>
    <s v="Yes"/>
    <s v="No"/>
    <s v="0"/>
    <d v="2021-07-26T00:00:00"/>
    <d v="1899-12-30T10:07:18"/>
  </r>
  <r>
    <n v="105"/>
    <s v="210000087459"/>
    <n v="60016720"/>
    <s v="Naresh Kumar"/>
    <x v="7"/>
    <s v="Jammu"/>
    <x v="102"/>
    <m/>
    <x v="9"/>
    <s v="Executives"/>
    <s v="E2"/>
    <s v="Yes"/>
    <s v="Yes"/>
    <s v="Yes"/>
    <s v="Yes"/>
    <s v="Yes"/>
    <s v="Yes"/>
    <s v="No"/>
    <s v="0"/>
    <d v="2021-07-26T00:00:00"/>
    <d v="1899-12-30T10:45:01"/>
  </r>
  <r>
    <n v="110"/>
    <s v="210000087215"/>
    <n v="60003781"/>
    <s v="Raunak Manju"/>
    <x v="7"/>
    <s v="Jammu"/>
    <x v="277"/>
    <m/>
    <x v="29"/>
    <s v="Executives"/>
    <s v="E2"/>
    <s v="Yes"/>
    <s v="Yes"/>
    <s v="Yes"/>
    <s v="Yes"/>
    <s v="Yes"/>
    <s v="Yes"/>
    <s v="No"/>
    <s v="0"/>
    <d v="2021-07-26T00:00:00"/>
    <d v="1899-12-30T01:47:06"/>
  </r>
  <r>
    <n v="129"/>
    <s v="210000088470"/>
    <n v="60018097"/>
    <s v="Rahul Kumar Atri"/>
    <x v="7"/>
    <s v="Jammu"/>
    <x v="278"/>
    <m/>
    <x v="9"/>
    <s v="Executives"/>
    <s v="E2"/>
    <s v="Yes"/>
    <s v="Yes"/>
    <s v="Yes"/>
    <s v="Yes"/>
    <s v="Yes"/>
    <s v="Yes"/>
    <s v="No"/>
    <s v="0"/>
    <d v="2021-07-26T00:00:00"/>
    <d v="1899-12-30T20:47:29"/>
  </r>
  <r>
    <n v="518"/>
    <s v="210000087421"/>
    <n v="60003662"/>
    <s v="PAWAN KUMAR"/>
    <x v="7"/>
    <s v="Jammu"/>
    <x v="34"/>
    <m/>
    <x v="9"/>
    <s v="Executives"/>
    <s v="E3"/>
    <s v="Yes"/>
    <s v="Yes"/>
    <s v="Yes"/>
    <s v="Yes"/>
    <s v="Yes"/>
    <s v="Yes"/>
    <s v="No"/>
    <s v="0"/>
    <d v="2021-07-26T00:00:00"/>
    <d v="1899-12-30T10:25:03"/>
  </r>
  <r>
    <n v="792"/>
    <s v="210000087895"/>
    <n v="60003538"/>
    <s v="Raman Kumar Jyani"/>
    <x v="7"/>
    <s v="Jammu"/>
    <x v="279"/>
    <m/>
    <x v="2"/>
    <s v="Executives"/>
    <s v="E4"/>
    <s v="Yes"/>
    <s v="Yes"/>
    <s v="Yes"/>
    <s v="Yes"/>
    <s v="Yes"/>
    <s v="Yes"/>
    <s v="No"/>
    <s v="0"/>
    <d v="2021-07-26T00:00:00"/>
    <d v="1899-12-30T13:44:53"/>
  </r>
  <r>
    <n v="794"/>
    <s v="210000088122"/>
    <n v="60016605"/>
    <s v="Nissar Ahmad Ganai"/>
    <x v="7"/>
    <s v="Jammu"/>
    <x v="124"/>
    <m/>
    <x v="9"/>
    <s v="Executives"/>
    <s v="E4"/>
    <s v="Yes"/>
    <s v="Yes"/>
    <s v="Yes"/>
    <s v="Yes"/>
    <s v="Yes"/>
    <s v="Yes"/>
    <s v="No"/>
    <s v="0"/>
    <d v="2021-07-26T00:00:00"/>
    <d v="1899-12-30T16:02:10"/>
  </r>
  <r>
    <n v="807"/>
    <s v="210000088076"/>
    <n v="60003169"/>
    <s v="Mridul Awasthi"/>
    <x v="7"/>
    <s v="Jammu"/>
    <x v="181"/>
    <m/>
    <x v="29"/>
    <s v="Executives"/>
    <s v="E4"/>
    <s v="Yes"/>
    <s v="Yes"/>
    <s v="Yes"/>
    <s v="Yes"/>
    <s v="Yes"/>
    <s v="Yes"/>
    <s v="No"/>
    <s v="0"/>
    <d v="2021-07-26T00:00:00"/>
    <d v="1899-12-30T15:46:35"/>
  </r>
  <r>
    <n v="808"/>
    <s v="210000088342"/>
    <n v="60003496"/>
    <s v="Rajeev Kumar Malpotra"/>
    <x v="7"/>
    <s v="Jammu"/>
    <x v="34"/>
    <m/>
    <x v="9"/>
    <s v="Executives"/>
    <s v="E4"/>
    <s v="Yes"/>
    <s v="Yes"/>
    <s v="Yes"/>
    <s v="Yes"/>
    <s v="Yes"/>
    <s v="Yes"/>
    <s v="No"/>
    <s v="0"/>
    <d v="2021-07-26T00:00:00"/>
    <d v="1899-12-30T17:38:50"/>
  </r>
  <r>
    <n v="1165"/>
    <s v="210000087371"/>
    <n v="60002510"/>
    <s v="Simrit Powar"/>
    <x v="7"/>
    <s v="Jammu"/>
    <x v="136"/>
    <m/>
    <x v="24"/>
    <s v="Executives"/>
    <s v="E5"/>
    <s v="Yes"/>
    <s v="Yes"/>
    <s v="Yes"/>
    <s v="Yes"/>
    <s v="Yes"/>
    <s v="Yes"/>
    <s v="No"/>
    <s v="0"/>
    <d v="2021-07-26T00:00:00"/>
    <d v="1899-12-30T10:09:06"/>
  </r>
  <r>
    <n v="1188"/>
    <s v="210000088296"/>
    <n v="60016591"/>
    <s v="Lal Chand"/>
    <x v="7"/>
    <s v="Jammu"/>
    <x v="280"/>
    <m/>
    <x v="24"/>
    <s v="Executives"/>
    <s v="E5"/>
    <s v="Yes"/>
    <s v="Yes"/>
    <s v="Yes"/>
    <s v="Yes"/>
    <s v="Yes"/>
    <s v="Yes"/>
    <s v="No"/>
    <s v="0"/>
    <d v="2021-07-26T00:00:00"/>
    <d v="1899-12-30T17:32:49"/>
  </r>
  <r>
    <n v="1190"/>
    <s v="210000087668"/>
    <n v="60016569"/>
    <s v="Narpat Ram Kaushal"/>
    <x v="7"/>
    <s v="Jammu"/>
    <x v="174"/>
    <m/>
    <x v="29"/>
    <s v="Executives"/>
    <s v="E5"/>
    <s v="Yes"/>
    <s v="Yes"/>
    <s v="Yes"/>
    <s v="Yes"/>
    <s v="Yes"/>
    <s v="Yes"/>
    <s v="No"/>
    <s v="0"/>
    <d v="2021-07-26T00:00:00"/>
    <d v="1899-12-30T11:58:15"/>
  </r>
  <r>
    <n v="1552"/>
    <s v="210000087504"/>
    <n v="60001978"/>
    <s v="Vikas Umrao"/>
    <x v="7"/>
    <s v="Jammu"/>
    <x v="279"/>
    <m/>
    <x v="2"/>
    <s v="Executives"/>
    <s v="E6"/>
    <s v="Yes"/>
    <s v="Yes"/>
    <s v="Yes"/>
    <s v="Yes"/>
    <s v="Yes"/>
    <s v="Yes"/>
    <s v="No"/>
    <s v="0"/>
    <d v="2021-07-26T00:00:00"/>
    <d v="1899-12-30T10:57:16"/>
  </r>
  <r>
    <n v="1556"/>
    <s v="210000087397"/>
    <n v="60016597"/>
    <s v="Rakesh Kumar Gupta"/>
    <x v="7"/>
    <s v="Jammu"/>
    <x v="34"/>
    <m/>
    <x v="9"/>
    <s v="Executives"/>
    <s v="E6"/>
    <s v="Yes"/>
    <s v="Yes"/>
    <s v="Yes"/>
    <s v="Yes"/>
    <s v="Yes"/>
    <s v="Yes"/>
    <s v="No"/>
    <s v="0"/>
    <d v="2021-07-26T00:00:00"/>
    <d v="1899-12-30T10:19:49"/>
  </r>
  <r>
    <n v="1603"/>
    <s v="210000088072"/>
    <n v="60016595"/>
    <s v="Gurdeep Singh"/>
    <x v="7"/>
    <s v="Jammu"/>
    <x v="136"/>
    <m/>
    <x v="24"/>
    <s v="Executives"/>
    <s v="E6"/>
    <s v="Yes"/>
    <s v="Yes"/>
    <s v="Yes"/>
    <s v="Yes"/>
    <s v="Yes"/>
    <s v="Yes"/>
    <s v="No"/>
    <s v="0"/>
    <d v="2021-07-26T00:00:00"/>
    <d v="1899-12-30T15:43:56"/>
  </r>
  <r>
    <n v="1621"/>
    <s v="210000088267"/>
    <n v="60016566"/>
    <s v="Sukhdev Singh"/>
    <x v="7"/>
    <s v="Jammu"/>
    <x v="34"/>
    <m/>
    <x v="9"/>
    <s v="Executives"/>
    <s v="E6"/>
    <s v="Yes"/>
    <s v="Yes"/>
    <s v="Yes"/>
    <s v="Yes"/>
    <s v="Yes"/>
    <s v="Yes"/>
    <s v="No"/>
    <s v="0"/>
    <d v="2021-07-26T00:00:00"/>
    <d v="1899-12-30T17:24:06"/>
  </r>
  <r>
    <n v="2036"/>
    <s v="210000087383"/>
    <n v="60020549"/>
    <s v="Satyendra Kumar Rai"/>
    <x v="7"/>
    <s v="Jammu"/>
    <x v="34"/>
    <m/>
    <x v="9"/>
    <s v="Executives"/>
    <s v="E7"/>
    <s v="Yes"/>
    <s v="Yes"/>
    <s v="Yes"/>
    <s v="Yes"/>
    <s v="Yes"/>
    <s v="Yes"/>
    <s v="No"/>
    <s v="0"/>
    <d v="2021-07-26T00:00:00"/>
    <d v="1899-12-30T10:19:00"/>
  </r>
  <r>
    <n v="2048"/>
    <s v="210000087408"/>
    <n v="60001427"/>
    <s v="Praveen Kumar"/>
    <x v="7"/>
    <s v="Jammu"/>
    <x v="34"/>
    <m/>
    <x v="9"/>
    <s v="Executives"/>
    <s v="E7"/>
    <s v="Yes"/>
    <s v="Yes"/>
    <s v="Yes"/>
    <s v="Yes"/>
    <s v="Yes"/>
    <s v="Yes"/>
    <s v="No"/>
    <s v="0"/>
    <d v="2021-07-26T00:00:00"/>
    <d v="1899-12-30T10:24:34"/>
  </r>
  <r>
    <n v="2050"/>
    <s v="210000087261"/>
    <n v="60001302"/>
    <s v="Virendra Singh"/>
    <x v="7"/>
    <s v="Jammu"/>
    <x v="279"/>
    <m/>
    <x v="2"/>
    <s v="Executives"/>
    <s v="E7"/>
    <s v="Yes"/>
    <s v="Yes"/>
    <s v="Yes"/>
    <s v="Yes"/>
    <s v="Yes"/>
    <s v="Yes"/>
    <s v="No"/>
    <s v="0"/>
    <d v="2021-07-26T00:00:00"/>
    <d v="1899-12-30T09:26:24"/>
  </r>
  <r>
    <n v="2077"/>
    <s v="210000088251"/>
    <n v="60016160"/>
    <s v="R K Gupta"/>
    <x v="7"/>
    <s v="Jammu"/>
    <x v="137"/>
    <m/>
    <x v="9"/>
    <s v="Executives"/>
    <s v="E7"/>
    <s v="Yes"/>
    <s v="Yes"/>
    <s v="Yes"/>
    <s v="Yes"/>
    <s v="Yes"/>
    <s v="Yes"/>
    <s v="No"/>
    <s v="0"/>
    <d v="2021-07-26T00:00:00"/>
    <d v="1899-12-30T17:01:20"/>
  </r>
  <r>
    <n v="2641"/>
    <s v="210000087428"/>
    <n v="60018110"/>
    <s v="Surendra Kumar"/>
    <x v="7"/>
    <s v="Jammu"/>
    <x v="62"/>
    <m/>
    <x v="2"/>
    <s v="Supervisors"/>
    <s v="S1"/>
    <s v="Yes"/>
    <s v="Yes"/>
    <s v="Yes"/>
    <s v="Yes"/>
    <s v="Yes"/>
    <s v="Yes"/>
    <s v="No"/>
    <s v="0"/>
    <d v="2021-07-26T00:00:00"/>
    <d v="1899-12-30T10:44:37"/>
  </r>
  <r>
    <n v="2644"/>
    <s v="210000087572"/>
    <n v="60018103"/>
    <s v="Rupa Kumari"/>
    <x v="7"/>
    <s v="Jammu"/>
    <x v="34"/>
    <m/>
    <x v="9"/>
    <s v="Supervisors"/>
    <s v="S1"/>
    <s v="Yes"/>
    <s v="Yes"/>
    <s v="Yes"/>
    <s v="Yes"/>
    <s v="Yes"/>
    <s v="Yes"/>
    <s v="No"/>
    <s v="0"/>
    <d v="2021-07-26T00:00:00"/>
    <d v="1899-12-30T11:24:21"/>
  </r>
  <r>
    <n v="2645"/>
    <s v="210000087594"/>
    <n v="60018134"/>
    <s v="Pushpendra Singh"/>
    <x v="7"/>
    <s v="Jammu"/>
    <x v="102"/>
    <m/>
    <x v="9"/>
    <s v="Supervisors"/>
    <s v="S1"/>
    <s v="Yes"/>
    <s v="Yes"/>
    <s v="Yes"/>
    <s v="Yes"/>
    <s v="Yes"/>
    <s v="Yes"/>
    <s v="No"/>
    <s v="0"/>
    <d v="2021-07-26T00:00:00"/>
    <d v="1899-12-30T11:26:45"/>
  </r>
  <r>
    <n v="2653"/>
    <s v="210000088314"/>
    <n v="60018153"/>
    <s v="Shivani ."/>
    <x v="7"/>
    <s v="Jammu"/>
    <x v="34"/>
    <m/>
    <x v="9"/>
    <s v="Supervisors"/>
    <s v="S1"/>
    <s v="Yes"/>
    <s v="Yes"/>
    <s v="Yes"/>
    <s v="Yes"/>
    <s v="Yes"/>
    <s v="Yes"/>
    <s v="No"/>
    <s v="0"/>
    <d v="2021-07-26T00:00:00"/>
    <d v="1899-12-30T17:27:50"/>
  </r>
  <r>
    <n v="2682"/>
    <s v="210000087682"/>
    <n v="60018115"/>
    <s v="Pradeep Kumar"/>
    <x v="7"/>
    <s v="Jammu"/>
    <x v="34"/>
    <m/>
    <x v="9"/>
    <s v="Supervisors"/>
    <s v="S1"/>
    <s v="Yes"/>
    <s v="Yes"/>
    <s v="Yes"/>
    <s v="Yes"/>
    <s v="Yes"/>
    <s v="Yes"/>
    <s v="No"/>
    <s v="0"/>
    <d v="2021-07-26T00:00:00"/>
    <d v="1899-12-30T11:54:40"/>
  </r>
  <r>
    <n v="3083"/>
    <s v="210000087398"/>
    <n v="60018057"/>
    <s v="Ravindra Singh Kirmoliya"/>
    <x v="7"/>
    <s v="Jammu"/>
    <x v="281"/>
    <m/>
    <x v="29"/>
    <s v="Supervisors"/>
    <s v="S2"/>
    <s v="Yes"/>
    <s v="Yes"/>
    <s v="Yes"/>
    <s v="Yes"/>
    <s v="Yes"/>
    <s v="Yes"/>
    <s v="No"/>
    <s v="0"/>
    <d v="2021-07-26T00:00:00"/>
    <d v="1899-12-30T10:20:00"/>
  </r>
  <r>
    <n v="3084"/>
    <s v="210000087611"/>
    <n v="60018008"/>
    <s v="Amandeep Singh"/>
    <x v="7"/>
    <s v="Jammu"/>
    <x v="282"/>
    <m/>
    <x v="32"/>
    <s v="Supervisors"/>
    <s v="S2"/>
    <s v="Yes"/>
    <s v="Yes"/>
    <s v="Yes"/>
    <s v="Yes"/>
    <s v="Yes"/>
    <s v="Yes"/>
    <s v="No"/>
    <s v="0"/>
    <d v="2021-07-26T00:00:00"/>
    <d v="1899-12-30T11:37:55"/>
  </r>
  <r>
    <n v="3116"/>
    <s v="210000088368"/>
    <n v="60018000"/>
    <s v="Ayaz Khan"/>
    <x v="7"/>
    <s v="Jammu"/>
    <x v="34"/>
    <m/>
    <x v="9"/>
    <s v="Supervisors"/>
    <s v="S2"/>
    <s v="Yes"/>
    <s v="Yes"/>
    <s v="Yes"/>
    <s v="Yes"/>
    <s v="Yes"/>
    <s v="Yes"/>
    <s v="No"/>
    <s v="0"/>
    <d v="2021-07-26T00:00:00"/>
    <d v="1899-12-30T18:09:47"/>
  </r>
  <r>
    <n v="3452"/>
    <s v="210000087664"/>
    <n v="60015432"/>
    <s v="Kamal Verma"/>
    <x v="7"/>
    <s v="Jammu"/>
    <x v="135"/>
    <m/>
    <x v="24"/>
    <s v="Supervisors"/>
    <s v="S3"/>
    <s v="Yes"/>
    <s v="Yes"/>
    <s v="Yes"/>
    <s v="Yes"/>
    <s v="Yes"/>
    <s v="Yes"/>
    <s v="No"/>
    <s v="0"/>
    <d v="2021-07-26T00:00:00"/>
    <d v="1899-12-30T11:55:47"/>
  </r>
  <r>
    <n v="3645"/>
    <s v="210000087355"/>
    <n v="60016689"/>
    <s v="Joginder Singh"/>
    <x v="7"/>
    <s v="Jammu"/>
    <x v="62"/>
    <m/>
    <x v="2"/>
    <s v="Supervisors"/>
    <s v="S4"/>
    <s v="Yes"/>
    <s v="Yes"/>
    <s v="Yes"/>
    <s v="Yes"/>
    <s v="Yes"/>
    <s v="Yes"/>
    <s v="No"/>
    <s v="0"/>
    <d v="2021-07-26T00:00:00"/>
    <d v="1899-12-30T10:03:58"/>
  </r>
  <r>
    <n v="3648"/>
    <s v="210000087472"/>
    <n v="60016725"/>
    <s v="Sunil Kumar"/>
    <x v="7"/>
    <s v="Jammu"/>
    <x v="283"/>
    <m/>
    <x v="29"/>
    <s v="Supervisors"/>
    <s v="S4"/>
    <s v="Yes"/>
    <s v="Yes"/>
    <s v="Yes"/>
    <s v="Yes"/>
    <s v="Yes"/>
    <s v="Yes"/>
    <s v="No"/>
    <s v="0"/>
    <d v="2021-07-26T00:00:00"/>
    <d v="1899-12-30T10:44:21"/>
  </r>
  <r>
    <n v="3659"/>
    <s v="210000087570"/>
    <n v="60016899"/>
    <s v="Ajay Kumar"/>
    <x v="7"/>
    <s v="Jammu"/>
    <x v="284"/>
    <m/>
    <x v="29"/>
    <s v="Supervisors"/>
    <s v="S4"/>
    <s v="Yes"/>
    <s v="Yes"/>
    <s v="Yes"/>
    <s v="Yes"/>
    <s v="Yes"/>
    <s v="Yes"/>
    <s v="No"/>
    <s v="0"/>
    <d v="2021-07-26T00:00:00"/>
    <d v="1899-12-30T11:25:13"/>
  </r>
  <r>
    <n v="3679"/>
    <s v="210000088192"/>
    <n v="60016741"/>
    <s v="Anuj ."/>
    <x v="7"/>
    <s v="Jammu"/>
    <x v="277"/>
    <m/>
    <x v="29"/>
    <s v="Supervisors"/>
    <s v="S4"/>
    <s v="Yes"/>
    <s v="Yes"/>
    <s v="Yes"/>
    <s v="Yes"/>
    <s v="Yes"/>
    <s v="Yes"/>
    <s v="No"/>
    <s v="0"/>
    <d v="2021-07-26T00:00:00"/>
    <d v="1899-12-30T16:43:04"/>
  </r>
  <r>
    <n v="3685"/>
    <s v="210000088132"/>
    <n v="60016815"/>
    <s v="Ravi Kumar"/>
    <x v="7"/>
    <s v="Jammu"/>
    <x v="136"/>
    <m/>
    <x v="24"/>
    <s v="Supervisors"/>
    <s v="S4"/>
    <s v="Yes"/>
    <s v="Yes"/>
    <s v="Yes"/>
    <s v="Yes"/>
    <s v="Yes"/>
    <s v="Yes"/>
    <s v="No"/>
    <s v="0"/>
    <d v="2021-07-26T00:00:00"/>
    <d v="1899-12-30T16:05:12"/>
  </r>
  <r>
    <n v="3691"/>
    <s v="210000087944"/>
    <n v="60016809"/>
    <s v="Parvinder Kumar"/>
    <x v="7"/>
    <s v="Jammu"/>
    <x v="34"/>
    <m/>
    <x v="9"/>
    <s v="Supervisors"/>
    <s v="S4"/>
    <s v="Yes"/>
    <s v="Yes"/>
    <s v="Yes"/>
    <s v="Yes"/>
    <s v="Yes"/>
    <s v="Yes"/>
    <s v="No"/>
    <s v="0"/>
    <d v="2021-07-26T00:00:00"/>
    <d v="1899-12-30T14:28:35"/>
  </r>
  <r>
    <n v="3700"/>
    <s v="210000088175"/>
    <n v="60016700"/>
    <s v="Paramjit Singh"/>
    <x v="7"/>
    <s v="Jammu"/>
    <x v="85"/>
    <m/>
    <x v="24"/>
    <s v="Supervisors"/>
    <s v="S4"/>
    <s v="Yes"/>
    <s v="Yes"/>
    <s v="Yes"/>
    <s v="Yes"/>
    <s v="Yes"/>
    <s v="Yes"/>
    <s v="No"/>
    <s v="0"/>
    <d v="2021-07-26T00:00:00"/>
    <d v="1899-12-30T16:32:58"/>
  </r>
  <r>
    <n v="3703"/>
    <s v="210000088091"/>
    <n v="60016713"/>
    <s v="Sahil Pathak"/>
    <x v="7"/>
    <s v="Jammu"/>
    <x v="85"/>
    <m/>
    <x v="24"/>
    <s v="Supervisors"/>
    <s v="S4"/>
    <s v="Yes"/>
    <s v="Yes"/>
    <s v="Yes"/>
    <s v="Yes"/>
    <s v="Yes"/>
    <s v="Yes"/>
    <s v="No"/>
    <s v="0"/>
    <d v="2021-07-26T00:00:00"/>
    <d v="1899-12-30T15:51:37"/>
  </r>
  <r>
    <n v="4529"/>
    <s v="210000087451"/>
    <n v="60018128"/>
    <s v="Sonika Sharma"/>
    <x v="7"/>
    <s v="Jammu"/>
    <x v="34"/>
    <m/>
    <x v="9"/>
    <s v="Workmen"/>
    <s v="W3"/>
    <s v="Yes"/>
    <s v="Yes"/>
    <s v="Yes"/>
    <s v="Yes"/>
    <s v="Yes"/>
    <s v="Yes"/>
    <s v="No"/>
    <s v="0"/>
    <d v="2021-07-26T00:00:00"/>
    <d v="1899-12-30T10:35:35"/>
  </r>
  <r>
    <n v="4532"/>
    <s v="210000087410"/>
    <n v="60018067"/>
    <s v="Varinder Sharma"/>
    <x v="7"/>
    <s v="Jammu"/>
    <x v="137"/>
    <m/>
    <x v="9"/>
    <s v="Workmen"/>
    <s v="W3"/>
    <s v="Yes"/>
    <s v="Yes"/>
    <s v="Yes"/>
    <s v="Yes"/>
    <s v="Yes"/>
    <s v="Yes"/>
    <s v="No"/>
    <s v="0"/>
    <d v="2021-07-26T00:00:00"/>
    <d v="1899-12-30T10:34:47"/>
  </r>
  <r>
    <n v="4900"/>
    <s v="210000087493"/>
    <n v="60016800"/>
    <s v="Krishan Pal Anand"/>
    <x v="7"/>
    <s v="Jammu"/>
    <x v="34"/>
    <m/>
    <x v="9"/>
    <s v="Workmen"/>
    <s v="W5"/>
    <s v="Yes"/>
    <s v="Yes"/>
    <s v="Yes"/>
    <s v="Yes"/>
    <s v="Yes"/>
    <s v="Yes"/>
    <s v="No"/>
    <s v="0"/>
    <d v="2021-07-26T00:00:00"/>
    <d v="1899-12-30T10:53:54"/>
  </r>
  <r>
    <n v="4921"/>
    <s v="210000087738"/>
    <n v="60018060"/>
    <s v="Arvind Ahirwar"/>
    <x v="7"/>
    <s v="Jammu"/>
    <x v="34"/>
    <m/>
    <x v="9"/>
    <s v="Workmen"/>
    <s v="W5"/>
    <s v="Yes"/>
    <s v="Yes"/>
    <s v="Yes"/>
    <s v="Yes"/>
    <s v="Yes"/>
    <s v="Yes"/>
    <s v="No"/>
    <s v="0"/>
    <d v="2021-07-26T00:00:00"/>
    <d v="1899-12-30T12:28:05"/>
  </r>
  <r>
    <n v="4931"/>
    <s v="210000088411"/>
    <n v="60018062"/>
    <s v="Amit Kumar Singh"/>
    <x v="7"/>
    <s v="Jammu"/>
    <x v="34"/>
    <m/>
    <x v="9"/>
    <s v="Workmen"/>
    <s v="W5"/>
    <s v="Yes"/>
    <s v="Yes"/>
    <s v="Yes"/>
    <s v="Yes"/>
    <s v="Yes"/>
    <s v="Yes"/>
    <s v="No"/>
    <s v="0"/>
    <d v="2021-07-26T00:00:00"/>
    <d v="1899-12-30T18:26:22"/>
  </r>
  <r>
    <n v="4953"/>
    <s v="210000088339"/>
    <n v="60016843"/>
    <s v="Amit Kumar"/>
    <x v="7"/>
    <s v="Jammu"/>
    <x v="284"/>
    <m/>
    <x v="29"/>
    <s v="Workmen"/>
    <s v="W5"/>
    <s v="Yes"/>
    <s v="Yes"/>
    <s v="Yes"/>
    <s v="Yes"/>
    <s v="Yes"/>
    <s v="Yes"/>
    <s v="No"/>
    <s v="0"/>
    <d v="2021-07-26T00:00:00"/>
    <d v="1899-12-30T17:55:33"/>
  </r>
  <r>
    <n v="5562"/>
    <s v="210000087336"/>
    <n v="60016639"/>
    <s v="Sandeep Kumar"/>
    <x v="7"/>
    <s v="Jammu"/>
    <x v="103"/>
    <m/>
    <x v="9"/>
    <s v="Workmen"/>
    <s v="W6"/>
    <s v="Yes"/>
    <s v="Yes"/>
    <s v="Yes"/>
    <s v="Yes"/>
    <s v="Yes"/>
    <s v="Yes"/>
    <s v="No"/>
    <s v="0"/>
    <d v="2021-07-26T00:00:00"/>
    <d v="1899-12-30T10:03:10"/>
  </r>
  <r>
    <n v="5564"/>
    <s v="210000087482"/>
    <n v="60001542"/>
    <s v="Parmod Kumar"/>
    <x v="7"/>
    <s v="Jammu"/>
    <x v="174"/>
    <m/>
    <x v="29"/>
    <s v="Workmen"/>
    <s v="W6"/>
    <s v="Yes"/>
    <s v="Yes"/>
    <s v="Yes"/>
    <s v="Yes"/>
    <s v="Yes"/>
    <s v="Yes"/>
    <s v="No"/>
    <s v="0"/>
    <d v="2021-07-26T00:00:00"/>
    <d v="1899-12-30T10:48:02"/>
  </r>
  <r>
    <n v="5570"/>
    <s v="210000088259"/>
    <n v="60016636"/>
    <s v="Vivek Sharma"/>
    <x v="7"/>
    <s v="Jammu"/>
    <x v="104"/>
    <m/>
    <x v="2"/>
    <s v="Workmen"/>
    <s v="W6"/>
    <s v="Yes"/>
    <s v="Yes"/>
    <s v="Yes"/>
    <s v="Yes"/>
    <s v="Yes"/>
    <s v="Yes"/>
    <s v="No"/>
    <s v="0"/>
    <d v="2021-07-26T00:00:00"/>
    <d v="1899-12-30T17:08:15"/>
  </r>
  <r>
    <n v="109"/>
    <s v="210000087460"/>
    <n v="60016683"/>
    <s v="Ved Ram"/>
    <x v="4"/>
    <s v="Lucknow"/>
    <x v="285"/>
    <m/>
    <x v="4"/>
    <s v="Executives"/>
    <s v="E2"/>
    <s v="Yes"/>
    <s v="Yes"/>
    <s v="Yes"/>
    <s v="Yes"/>
    <s v="Yes"/>
    <s v="Yes"/>
    <s v="No"/>
    <s v="0"/>
    <d v="2021-07-26T00:00:00"/>
    <d v="1899-12-30T10:45:01"/>
  </r>
  <r>
    <n v="115"/>
    <s v="210000087834"/>
    <n v="60075065"/>
    <s v="Devesh Vyas"/>
    <x v="4"/>
    <s v="Lucknow"/>
    <x v="5"/>
    <m/>
    <x v="4"/>
    <s v="Executives"/>
    <s v="E2"/>
    <s v="Yes"/>
    <s v="Yes"/>
    <s v="Yes"/>
    <s v="Yes"/>
    <s v="Yes"/>
    <s v="Yes"/>
    <s v="No"/>
    <s v="0"/>
    <d v="2021-07-26T00:00:00"/>
    <d v="1899-12-30T12:59:07"/>
  </r>
  <r>
    <n v="118"/>
    <s v="210000088317"/>
    <n v="60003782"/>
    <s v="Pushpendra Kumar Yadav"/>
    <x v="4"/>
    <s v="Lucknow"/>
    <x v="286"/>
    <m/>
    <x v="4"/>
    <s v="Executives"/>
    <s v="E2"/>
    <s v="Yes"/>
    <s v="Yes"/>
    <s v="Yes"/>
    <s v="Yes"/>
    <s v="Yes"/>
    <s v="Yes"/>
    <s v="No"/>
    <s v="0"/>
    <d v="2021-07-26T00:00:00"/>
    <d v="1899-12-30T17:32:52"/>
  </r>
  <r>
    <n v="137"/>
    <s v="210000087665"/>
    <n v="60003849"/>
    <s v="Ramavtar Meena"/>
    <x v="4"/>
    <s v="Lucknow"/>
    <x v="125"/>
    <m/>
    <x v="4"/>
    <s v="Executives"/>
    <s v="E2"/>
    <s v="Yes"/>
    <s v="Yes"/>
    <s v="Yes"/>
    <s v="Yes"/>
    <s v="Yes"/>
    <s v="Yes"/>
    <s v="No"/>
    <s v="0"/>
    <d v="2021-07-26T00:00:00"/>
    <d v="1899-12-30T11:57:39"/>
  </r>
  <r>
    <n v="530"/>
    <s v="210000088162"/>
    <n v="60003999"/>
    <s v="HARISH KUMAR MEENA"/>
    <x v="4"/>
    <s v="Lucknow"/>
    <x v="37"/>
    <m/>
    <x v="4"/>
    <s v="Executives"/>
    <s v="E3"/>
    <s v="Yes"/>
    <s v="Yes"/>
    <s v="Yes"/>
    <s v="Yes"/>
    <s v="Yes"/>
    <s v="Yes"/>
    <s v="No"/>
    <s v="0"/>
    <d v="2021-07-26T00:00:00"/>
    <d v="1899-12-30T16:24:03"/>
  </r>
  <r>
    <n v="544"/>
    <s v="210000088433"/>
    <n v="60031113"/>
    <s v="M Sivanageswara Rao"/>
    <x v="4"/>
    <s v="Lucknow"/>
    <x v="44"/>
    <m/>
    <x v="4"/>
    <s v="Executives"/>
    <s v="E3"/>
    <s v="Yes"/>
    <s v="Yes"/>
    <s v="Yes"/>
    <s v="Yes"/>
    <s v="Yes"/>
    <s v="Yes"/>
    <s v="No"/>
    <s v="0"/>
    <d v="2021-07-26T00:00:00"/>
    <d v="1899-12-30T18:37:13"/>
  </r>
  <r>
    <n v="767"/>
    <s v="210000087495"/>
    <n v="60003449"/>
    <s v="Prashant Ranjan"/>
    <x v="4"/>
    <s v="Lucknow"/>
    <x v="37"/>
    <m/>
    <x v="4"/>
    <s v="Executives"/>
    <s v="E4"/>
    <s v="Yes"/>
    <s v="Yes"/>
    <s v="Yes"/>
    <s v="Yes"/>
    <s v="Yes"/>
    <s v="Yes"/>
    <s v="No"/>
    <s v="0"/>
    <d v="2021-07-26T00:00:00"/>
    <d v="1899-12-30T10:55:02"/>
  </r>
  <r>
    <n v="784"/>
    <s v="210000087705"/>
    <n v="60003121"/>
    <s v="BIMLESH KUMAR RENU"/>
    <x v="4"/>
    <s v="Lucknow"/>
    <x v="107"/>
    <m/>
    <x v="4"/>
    <s v="Executives"/>
    <s v="E4"/>
    <s v="Yes"/>
    <s v="Yes"/>
    <s v="Yes"/>
    <s v="Yes"/>
    <s v="Yes"/>
    <s v="Yes"/>
    <s v="No"/>
    <s v="0"/>
    <d v="2021-07-26T00:00:00"/>
    <d v="1899-12-30T12:12:54"/>
  </r>
  <r>
    <n v="818"/>
    <s v="210000088134"/>
    <n v="60051084"/>
    <s v="S C Bharati"/>
    <x v="4"/>
    <s v="Lucknow"/>
    <x v="5"/>
    <m/>
    <x v="4"/>
    <s v="Executives"/>
    <s v="E4"/>
    <s v="Yes"/>
    <s v="Yes"/>
    <s v="Yes"/>
    <s v="Yes"/>
    <s v="Yes"/>
    <s v="Yes"/>
    <s v="No"/>
    <s v="0"/>
    <d v="2021-07-26T00:00:00"/>
    <d v="1899-12-30T16:09:16"/>
  </r>
  <r>
    <n v="820"/>
    <s v="210000087695"/>
    <n v="60003140"/>
    <s v="manish kumar"/>
    <x v="4"/>
    <s v="Lucknow"/>
    <x v="107"/>
    <m/>
    <x v="4"/>
    <s v="Executives"/>
    <s v="E4"/>
    <s v="Yes"/>
    <s v="Yes"/>
    <s v="Yes"/>
    <s v="Yes"/>
    <s v="Yes"/>
    <s v="Yes"/>
    <s v="No"/>
    <s v="0"/>
    <d v="2021-07-26T00:00:00"/>
    <d v="1899-12-30T12:13:05"/>
  </r>
  <r>
    <n v="822"/>
    <s v="210000087836"/>
    <n v="60075013"/>
    <s v="Jitendra Singh"/>
    <x v="4"/>
    <s v="Lucknow"/>
    <x v="5"/>
    <m/>
    <x v="4"/>
    <s v="Executives"/>
    <s v="E4"/>
    <s v="Yes"/>
    <s v="Yes"/>
    <s v="Yes"/>
    <s v="Yes"/>
    <s v="Yes"/>
    <s v="Yes"/>
    <s v="No"/>
    <s v="0"/>
    <d v="2021-07-26T00:00:00"/>
    <d v="1899-12-30T12:59:52"/>
  </r>
  <r>
    <n v="827"/>
    <s v="210000088244"/>
    <n v="60003365"/>
    <s v="Singh Monika"/>
    <x v="4"/>
    <s v="Lucknow"/>
    <x v="44"/>
    <m/>
    <x v="4"/>
    <s v="Executives"/>
    <s v="E4"/>
    <s v="Yes"/>
    <s v="Yes"/>
    <s v="Yes"/>
    <s v="Yes"/>
    <s v="Yes"/>
    <s v="Yes"/>
    <s v="No"/>
    <s v="0"/>
    <d v="2021-07-26T00:00:00"/>
    <d v="1899-12-30T17:03:59"/>
  </r>
  <r>
    <n v="1167"/>
    <s v="210000087590"/>
    <n v="60002589"/>
    <s v="Bharti Arun Kumar"/>
    <x v="4"/>
    <s v="Lucknow"/>
    <x v="37"/>
    <m/>
    <x v="4"/>
    <s v="Executives"/>
    <s v="E5"/>
    <s v="Yes"/>
    <s v="Yes"/>
    <s v="Yes"/>
    <s v="Yes"/>
    <s v="Yes"/>
    <s v="Yes"/>
    <s v="No"/>
    <s v="0"/>
    <d v="2021-07-26T00:00:00"/>
    <d v="1899-12-30T11:44:20"/>
  </r>
  <r>
    <n v="1184"/>
    <s v="210000088140"/>
    <n v="60041481"/>
    <s v="Jai Nandan Prasad Singh"/>
    <x v="4"/>
    <s v="Lucknow"/>
    <x v="86"/>
    <m/>
    <x v="4"/>
    <s v="Executives"/>
    <s v="E5"/>
    <s v="Yes"/>
    <s v="Yes"/>
    <s v="Yes"/>
    <s v="Yes"/>
    <s v="Yes"/>
    <s v="Yes"/>
    <s v="No"/>
    <s v="0"/>
    <d v="2021-07-26T00:00:00"/>
    <d v="1899-12-30T16:23:19"/>
  </r>
  <r>
    <n v="1189"/>
    <s v="210000087661"/>
    <n v="60002658"/>
    <s v="Brijesh Kr Verma"/>
    <x v="4"/>
    <s v="Lucknow"/>
    <x v="286"/>
    <m/>
    <x v="4"/>
    <s v="Executives"/>
    <s v="E5"/>
    <s v="Yes"/>
    <s v="Yes"/>
    <s v="Yes"/>
    <s v="Yes"/>
    <s v="Yes"/>
    <s v="Yes"/>
    <s v="No"/>
    <s v="0"/>
    <d v="2021-07-26T00:00:00"/>
    <d v="1899-12-30T11:53:18"/>
  </r>
  <r>
    <n v="1548"/>
    <s v="210000087291"/>
    <n v="60001842"/>
    <s v="Akhand Pratap Singh"/>
    <x v="4"/>
    <s v="Lucknow"/>
    <x v="193"/>
    <m/>
    <x v="4"/>
    <s v="Executives"/>
    <s v="E6"/>
    <s v="Yes"/>
    <s v="Yes"/>
    <s v="Yes"/>
    <s v="Yes"/>
    <s v="Yes"/>
    <s v="Yes"/>
    <s v="No"/>
    <s v="0"/>
    <d v="2021-07-26T00:00:00"/>
    <d v="1899-12-30T09:44:53"/>
  </r>
  <r>
    <n v="1564"/>
    <s v="210000087647"/>
    <n v="60001827"/>
    <s v="Shivendra Sharma"/>
    <x v="4"/>
    <s v="Lucknow"/>
    <x v="202"/>
    <m/>
    <x v="7"/>
    <s v="Executives"/>
    <s v="E6"/>
    <s v="Yes"/>
    <s v="Yes"/>
    <s v="Yes"/>
    <s v="Yes"/>
    <s v="Yes"/>
    <s v="Yes"/>
    <s v="No"/>
    <s v="0"/>
    <d v="2021-07-26T00:00:00"/>
    <d v="1899-12-30T11:50:01"/>
  </r>
  <r>
    <n v="1569"/>
    <s v="210000087419"/>
    <n v="60002541"/>
    <s v="Sharad Kumar"/>
    <x v="4"/>
    <s v="Lucknow"/>
    <x v="37"/>
    <m/>
    <x v="4"/>
    <s v="Executives"/>
    <s v="E6"/>
    <s v="Yes"/>
    <s v="Yes"/>
    <s v="Yes"/>
    <s v="Yes"/>
    <s v="Yes"/>
    <s v="Yes"/>
    <s v="No"/>
    <s v="0"/>
    <d v="2021-07-26T00:00:00"/>
    <d v="1899-12-30T10:35:14"/>
  </r>
  <r>
    <n v="1571"/>
    <s v="210000087556"/>
    <n v="60011589"/>
    <s v="Ashok Kumar"/>
    <x v="4"/>
    <s v="Lucknow"/>
    <x v="37"/>
    <m/>
    <x v="4"/>
    <s v="Executives"/>
    <s v="E6"/>
    <s v="Yes"/>
    <s v="Yes"/>
    <s v="Yes"/>
    <s v="Yes"/>
    <s v="Yes"/>
    <s v="Yes"/>
    <s v="No"/>
    <s v="0"/>
    <d v="2021-07-26T00:00:00"/>
    <d v="1899-12-30T11:14:03"/>
  </r>
  <r>
    <n v="1574"/>
    <s v="210000087543"/>
    <n v="60001809"/>
    <s v="Manish Kumar"/>
    <x v="4"/>
    <s v="Lucknow"/>
    <x v="167"/>
    <m/>
    <x v="4"/>
    <s v="Executives"/>
    <s v="E6"/>
    <s v="Yes"/>
    <s v="Yes"/>
    <s v="Yes"/>
    <s v="Yes"/>
    <s v="Yes"/>
    <s v="Yes"/>
    <s v="No"/>
    <s v="0"/>
    <d v="2021-07-26T00:00:00"/>
    <d v="1899-12-30T11:12:57"/>
  </r>
  <r>
    <n v="1583"/>
    <s v="210000088502"/>
    <n v="60001751"/>
    <s v="Pappu Singh Patel"/>
    <x v="4"/>
    <s v="Lucknow"/>
    <x v="106"/>
    <m/>
    <x v="4"/>
    <s v="Executives"/>
    <s v="E6"/>
    <s v="Yes"/>
    <s v="Yes"/>
    <s v="Yes"/>
    <s v="Yes"/>
    <s v="Yes"/>
    <s v="Yes"/>
    <s v="No"/>
    <s v="0"/>
    <d v="2021-07-26T00:00:00"/>
    <d v="1899-12-30T21:03:53"/>
  </r>
  <r>
    <n v="1587"/>
    <s v="210000087916"/>
    <n v="60011089"/>
    <s v="A Srivastava"/>
    <x v="4"/>
    <s v="Lucknow"/>
    <x v="35"/>
    <m/>
    <x v="4"/>
    <s v="Executives"/>
    <s v="E6"/>
    <s v="Yes"/>
    <s v="Yes"/>
    <s v="Yes"/>
    <s v="Yes"/>
    <s v="Yes"/>
    <s v="Yes"/>
    <s v="No"/>
    <s v="0"/>
    <d v="2021-07-26T00:00:00"/>
    <d v="1899-12-30T14:29:48"/>
  </r>
  <r>
    <n v="1592"/>
    <s v="210000088095"/>
    <n v="60051302"/>
    <s v="Arvind Kumar Patil"/>
    <x v="4"/>
    <s v="Lucknow"/>
    <x v="107"/>
    <m/>
    <x v="4"/>
    <s v="Executives"/>
    <s v="E6"/>
    <s v="Yes"/>
    <s v="Yes"/>
    <s v="Yes"/>
    <s v="Yes"/>
    <s v="Yes"/>
    <s v="Yes"/>
    <s v="No"/>
    <s v="0"/>
    <d v="2021-07-26T00:00:00"/>
    <d v="1899-12-30T16:02:05"/>
  </r>
  <r>
    <n v="1605"/>
    <s v="210000088129"/>
    <n v="60011372"/>
    <s v="Netra Pal Singh"/>
    <x v="4"/>
    <s v="Lucknow"/>
    <x v="86"/>
    <m/>
    <x v="4"/>
    <s v="Executives"/>
    <s v="E6"/>
    <s v="Yes"/>
    <s v="Yes"/>
    <s v="Yes"/>
    <s v="Yes"/>
    <s v="Yes"/>
    <s v="Yes"/>
    <s v="No"/>
    <s v="0"/>
    <d v="2021-07-26T00:00:00"/>
    <d v="1899-12-30T16:22:35"/>
  </r>
  <r>
    <n v="1611"/>
    <s v="210000087821"/>
    <n v="60002583"/>
    <s v="Pallavi Mishra"/>
    <x v="4"/>
    <s v="Lucknow"/>
    <x v="37"/>
    <m/>
    <x v="4"/>
    <s v="Executives"/>
    <s v="E6"/>
    <s v="Yes"/>
    <s v="Yes"/>
    <s v="Yes"/>
    <s v="Yes"/>
    <s v="Yes"/>
    <s v="Yes"/>
    <s v="No"/>
    <s v="0"/>
    <d v="2021-07-26T00:00:00"/>
    <d v="1899-12-30T12:49:35"/>
  </r>
  <r>
    <n v="1623"/>
    <s v="210000087649"/>
    <n v="60051259"/>
    <s v="Satish Kumar Singh"/>
    <x v="4"/>
    <s v="Lucknow"/>
    <x v="37"/>
    <m/>
    <x v="4"/>
    <s v="Executives"/>
    <s v="E6"/>
    <s v="Yes"/>
    <s v="Yes"/>
    <s v="Yes"/>
    <s v="Yes"/>
    <s v="Yes"/>
    <s v="Yes"/>
    <s v="No"/>
    <s v="0"/>
    <d v="2021-07-26T00:00:00"/>
    <d v="1899-12-30T11:52:17"/>
  </r>
  <r>
    <n v="1625"/>
    <s v="210000088200"/>
    <n v="60001463"/>
    <s v="Mohammad Arshad"/>
    <x v="4"/>
    <s v="Lucknow"/>
    <x v="44"/>
    <m/>
    <x v="4"/>
    <s v="Executives"/>
    <s v="E6"/>
    <s v="Yes"/>
    <s v="Yes"/>
    <s v="Yes"/>
    <s v="Yes"/>
    <s v="Yes"/>
    <s v="Yes"/>
    <s v="No"/>
    <s v="0"/>
    <d v="2021-07-26T00:00:00"/>
    <d v="1899-12-30T16:46:24"/>
  </r>
  <r>
    <n v="2042"/>
    <s v="210000087249"/>
    <n v="60001236"/>
    <s v="Ganesh Kumar Ateriya"/>
    <x v="4"/>
    <s v="Lucknow"/>
    <x v="232"/>
    <m/>
    <x v="4"/>
    <s v="Executives"/>
    <s v="E7"/>
    <s v="Yes"/>
    <s v="Yes"/>
    <s v="Yes"/>
    <s v="Yes"/>
    <s v="Yes"/>
    <s v="Yes"/>
    <s v="No"/>
    <s v="0"/>
    <d v="2021-07-26T00:00:00"/>
    <d v="1899-12-30T09:16:30"/>
  </r>
  <r>
    <n v="2046"/>
    <s v="210000087289"/>
    <n v="60001317"/>
    <s v="Pradeep Kumar Chaurasia"/>
    <x v="4"/>
    <s v="Lucknow"/>
    <x v="37"/>
    <m/>
    <x v="4"/>
    <s v="Executives"/>
    <s v="E7"/>
    <s v="Yes"/>
    <s v="Yes"/>
    <s v="Yes"/>
    <s v="Yes"/>
    <s v="Yes"/>
    <s v="Yes"/>
    <s v="No"/>
    <s v="0"/>
    <d v="2021-07-26T00:00:00"/>
    <d v="1899-12-30T09:43:35"/>
  </r>
  <r>
    <n v="2047"/>
    <s v="210000087318"/>
    <n v="60011081"/>
    <s v="A Srivastava"/>
    <x v="4"/>
    <s v="Lucknow"/>
    <x v="37"/>
    <m/>
    <x v="4"/>
    <s v="Executives"/>
    <s v="E7"/>
    <s v="Yes"/>
    <s v="Yes"/>
    <s v="Yes"/>
    <s v="Yes"/>
    <s v="Yes"/>
    <s v="Yes"/>
    <s v="No"/>
    <s v="0"/>
    <d v="2021-07-26T00:00:00"/>
    <d v="1899-12-30T09:57:49"/>
  </r>
  <r>
    <n v="2052"/>
    <s v="210000087511"/>
    <n v="60001490"/>
    <s v="Brahm Dutt Dwivedi"/>
    <x v="4"/>
    <s v="Lucknow"/>
    <x v="37"/>
    <m/>
    <x v="4"/>
    <s v="Executives"/>
    <s v="E7"/>
    <s v="Yes"/>
    <s v="Yes"/>
    <s v="Yes"/>
    <s v="Yes"/>
    <s v="Yes"/>
    <s v="Yes"/>
    <s v="No"/>
    <s v="0"/>
    <d v="2021-07-26T00:00:00"/>
    <d v="1899-12-30T11:00:38"/>
  </r>
  <r>
    <n v="2054"/>
    <s v="210000087577"/>
    <n v="60000947"/>
    <s v="Yogendra Sahu"/>
    <x v="4"/>
    <s v="Lucknow"/>
    <x v="125"/>
    <m/>
    <x v="4"/>
    <s v="Executives"/>
    <s v="E7"/>
    <s v="Yes"/>
    <s v="Yes"/>
    <s v="Yes"/>
    <s v="Yes"/>
    <s v="Yes"/>
    <s v="Yes"/>
    <s v="No"/>
    <s v="0"/>
    <d v="2021-07-26T00:00:00"/>
    <d v="1899-12-30T11:32:34"/>
  </r>
  <r>
    <n v="2058"/>
    <s v="210000087522"/>
    <n v="60011539"/>
    <s v="Peeyush Pandey"/>
    <x v="4"/>
    <s v="Lucknow"/>
    <x v="285"/>
    <m/>
    <x v="4"/>
    <s v="Executives"/>
    <s v="E7"/>
    <s v="Yes"/>
    <s v="Yes"/>
    <s v="Yes"/>
    <s v="Yes"/>
    <s v="Yes"/>
    <s v="Yes"/>
    <s v="No"/>
    <s v="0"/>
    <d v="2021-07-26T00:00:00"/>
    <d v="1899-12-30T11:04:27"/>
  </r>
  <r>
    <n v="2063"/>
    <s v="210000087531"/>
    <n v="60000450"/>
    <s v="A K Mishra"/>
    <x v="4"/>
    <s v="Lucknow"/>
    <x v="37"/>
    <m/>
    <x v="4"/>
    <s v="Executives"/>
    <s v="E7"/>
    <s v="Yes"/>
    <s v="Yes"/>
    <s v="Yes"/>
    <s v="Yes"/>
    <s v="Yes"/>
    <s v="Yes"/>
    <s v="No"/>
    <s v="0"/>
    <d v="2021-07-26T00:00:00"/>
    <d v="1899-12-30T11:05:21"/>
  </r>
  <r>
    <n v="2069"/>
    <s v="210000088248"/>
    <n v="60011564"/>
    <s v="Shashi Olim Lakra"/>
    <x v="4"/>
    <s v="Lucknow"/>
    <x v="105"/>
    <m/>
    <x v="4"/>
    <s v="Executives"/>
    <s v="E7"/>
    <s v="Yes"/>
    <s v="Yes"/>
    <s v="Yes"/>
    <s v="Yes"/>
    <s v="Yes"/>
    <s v="Yes"/>
    <s v="No"/>
    <s v="0"/>
    <d v="2021-07-26T00:00:00"/>
    <d v="1899-12-30T17:08:02"/>
  </r>
  <r>
    <n v="2086"/>
    <s v="210000088103"/>
    <n v="60011069"/>
    <s v="T P Verma"/>
    <x v="4"/>
    <s v="Lucknow"/>
    <x v="5"/>
    <m/>
    <x v="4"/>
    <s v="Executives"/>
    <s v="E7"/>
    <s v="Yes"/>
    <s v="Yes"/>
    <s v="Yes"/>
    <s v="Yes"/>
    <s v="Yes"/>
    <s v="Yes"/>
    <s v="No"/>
    <s v="0"/>
    <d v="2021-07-26T00:00:00"/>
    <d v="1899-12-30T15:54:53"/>
  </r>
  <r>
    <n v="2093"/>
    <s v="210000088289"/>
    <n v="60040491"/>
    <s v="Prakash Chandra Kandpal"/>
    <x v="4"/>
    <s v="Lucknow"/>
    <x v="285"/>
    <m/>
    <x v="4"/>
    <s v="Executives"/>
    <s v="E7"/>
    <s v="Yes"/>
    <s v="Yes"/>
    <s v="Yes"/>
    <s v="Yes"/>
    <s v="Yes"/>
    <s v="Yes"/>
    <s v="No"/>
    <s v="0"/>
    <d v="2021-07-26T00:00:00"/>
    <d v="1899-12-30T17:23:00"/>
  </r>
  <r>
    <n v="2095"/>
    <s v="210000087675"/>
    <n v="60010762"/>
    <s v="Vijay Kumar Singh"/>
    <x v="4"/>
    <s v="Lucknow"/>
    <x v="287"/>
    <m/>
    <x v="3"/>
    <s v="Executives"/>
    <s v="E7"/>
    <s v="Yes"/>
    <s v="Yes"/>
    <s v="Yes"/>
    <s v="Yes"/>
    <s v="Yes"/>
    <s v="Yes"/>
    <s v="No"/>
    <s v="0"/>
    <d v="2021-07-26T00:00:00"/>
    <d v="1899-12-30T12:04:12"/>
  </r>
  <r>
    <n v="2106"/>
    <s v="210000088065"/>
    <n v="60010922"/>
    <s v="Sanjay Kumar Srivastava"/>
    <x v="4"/>
    <s v="Lucknow"/>
    <x v="105"/>
    <m/>
    <x v="4"/>
    <s v="Executives"/>
    <s v="E7"/>
    <s v="Yes"/>
    <s v="Yes"/>
    <s v="Yes"/>
    <s v="Yes"/>
    <s v="Yes"/>
    <s v="Yes"/>
    <s v="No"/>
    <s v="0"/>
    <d v="2021-07-26T00:00:00"/>
    <d v="1899-12-30T15:42:31"/>
  </r>
  <r>
    <n v="2407"/>
    <s v="210000087488"/>
    <n v="60000822"/>
    <s v="Raj Kumar Singh"/>
    <x v="4"/>
    <s v="Lucknow"/>
    <x v="148"/>
    <m/>
    <x v="4"/>
    <s v="Executives"/>
    <s v="E8"/>
    <s v="Yes"/>
    <s v="Yes"/>
    <s v="Yes"/>
    <s v="Yes"/>
    <s v="Yes"/>
    <s v="Yes"/>
    <s v="No"/>
    <s v="0"/>
    <d v="2021-07-26T00:00:00"/>
    <d v="1899-12-30T11:02:15"/>
  </r>
  <r>
    <n v="2413"/>
    <s v="210000087578"/>
    <n v="60001057"/>
    <s v="Deepak Kumar Singh"/>
    <x v="4"/>
    <s v="Lucknow"/>
    <x v="5"/>
    <m/>
    <x v="4"/>
    <s v="Executives"/>
    <s v="E8"/>
    <s v="Yes"/>
    <s v="Yes"/>
    <s v="Yes"/>
    <s v="Yes"/>
    <s v="Yes"/>
    <s v="Yes"/>
    <s v="No"/>
    <s v="0"/>
    <d v="2021-07-26T00:00:00"/>
    <d v="1899-12-30T11:34:25"/>
  </r>
  <r>
    <n v="2415"/>
    <s v="210000087598"/>
    <n v="60010088"/>
    <s v="S K Gupta"/>
    <x v="4"/>
    <s v="Lucknow"/>
    <x v="37"/>
    <m/>
    <x v="4"/>
    <s v="Executives"/>
    <s v="E8"/>
    <s v="Yes"/>
    <s v="Yes"/>
    <s v="Yes"/>
    <s v="Yes"/>
    <s v="Yes"/>
    <s v="Yes"/>
    <s v="No"/>
    <s v="0"/>
    <d v="2021-07-26T00:00:00"/>
    <d v="1899-12-30T11:34:23"/>
  </r>
  <r>
    <n v="2422"/>
    <s v="210000087430"/>
    <n v="60000942"/>
    <s v="Santosh Kumar Singh"/>
    <x v="4"/>
    <s v="Lucknow"/>
    <x v="202"/>
    <m/>
    <x v="7"/>
    <s v="Executives"/>
    <s v="E8"/>
    <s v="Yes"/>
    <s v="Yes"/>
    <s v="Yes"/>
    <s v="Yes"/>
    <s v="Yes"/>
    <s v="Yes"/>
    <s v="No"/>
    <s v="0"/>
    <d v="2021-07-26T00:00:00"/>
    <d v="1899-12-30T11:00:48"/>
  </r>
  <r>
    <n v="2427"/>
    <s v="210000088073"/>
    <n v="60000970"/>
    <s v="Rana Pratap"/>
    <x v="4"/>
    <s v="Lucknow"/>
    <x v="37"/>
    <m/>
    <x v="4"/>
    <s v="Executives"/>
    <s v="E8"/>
    <s v="Yes"/>
    <s v="Yes"/>
    <s v="Yes"/>
    <s v="Yes"/>
    <s v="Yes"/>
    <s v="Yes"/>
    <s v="No"/>
    <s v="0"/>
    <d v="2021-07-26T00:00:00"/>
    <d v="1899-12-30T15:45:22"/>
  </r>
  <r>
    <n v="2436"/>
    <s v="210000088078"/>
    <n v="60050064"/>
    <s v="N Kumar"/>
    <x v="4"/>
    <s v="Lucknow"/>
    <x v="192"/>
    <m/>
    <x v="4"/>
    <s v="Executives"/>
    <s v="E8"/>
    <s v="Yes"/>
    <s v="Yes"/>
    <s v="Yes"/>
    <s v="Yes"/>
    <s v="Yes"/>
    <s v="Yes"/>
    <s v="No"/>
    <s v="0"/>
    <d v="2021-07-26T00:00:00"/>
    <d v="1899-12-30T15:46:46"/>
  </r>
  <r>
    <n v="2439"/>
    <s v="210000088097"/>
    <n v="60030082"/>
    <s v="G S R Rao"/>
    <x v="4"/>
    <s v="Lucknow"/>
    <x v="37"/>
    <m/>
    <x v="4"/>
    <s v="Executives"/>
    <s v="E8"/>
    <s v="Yes"/>
    <s v="Yes"/>
    <s v="Yes"/>
    <s v="Yes"/>
    <s v="Yes"/>
    <s v="Yes"/>
    <s v="No"/>
    <s v="0"/>
    <d v="2021-07-26T00:00:00"/>
    <d v="1899-12-30T16:10:17"/>
  </r>
  <r>
    <n v="2571"/>
    <s v="210000087646"/>
    <n v="60011045"/>
    <s v="Sanjai Gupta"/>
    <x v="4"/>
    <s v="Lucknow"/>
    <x v="37"/>
    <m/>
    <x v="4"/>
    <s v="Executives"/>
    <s v="E9"/>
    <s v="Yes"/>
    <s v="Yes"/>
    <s v="Yes"/>
    <s v="Yes"/>
    <s v="Yes"/>
    <s v="Yes"/>
    <s v="No"/>
    <s v="0"/>
    <d v="2021-07-26T00:00:00"/>
    <d v="1899-12-30T11:49:29"/>
  </r>
  <r>
    <n v="2642"/>
    <s v="210000087478"/>
    <n v="60075067"/>
    <s v="Jai Prakash Meena"/>
    <x v="4"/>
    <s v="Lucknow"/>
    <x v="202"/>
    <m/>
    <x v="7"/>
    <s v="Supervisors"/>
    <s v="S1"/>
    <s v="Yes"/>
    <s v="Yes"/>
    <s v="Yes"/>
    <s v="Yes"/>
    <s v="Yes"/>
    <s v="Yes"/>
    <s v="No"/>
    <s v="0"/>
    <d v="2021-07-26T00:00:00"/>
    <d v="1899-12-30T10:49:42"/>
  </r>
  <r>
    <n v="2668"/>
    <s v="210000087669"/>
    <n v="60075062"/>
    <s v="Priya ."/>
    <x v="4"/>
    <s v="Lucknow"/>
    <x v="37"/>
    <m/>
    <x v="4"/>
    <s v="Supervisors"/>
    <s v="S1"/>
    <s v="Yes"/>
    <s v="Yes"/>
    <s v="Yes"/>
    <s v="Yes"/>
    <s v="Yes"/>
    <s v="Yes"/>
    <s v="No"/>
    <s v="0"/>
    <d v="2021-07-26T00:00:00"/>
    <d v="1899-12-30T11:58:16"/>
  </r>
  <r>
    <n v="2681"/>
    <s v="210000087898"/>
    <n v="60075068"/>
    <s v="Sandeep Kumar Patel"/>
    <x v="4"/>
    <s v="Lucknow"/>
    <x v="285"/>
    <m/>
    <x v="4"/>
    <s v="Supervisors"/>
    <s v="S1"/>
    <s v="Yes"/>
    <s v="Yes"/>
    <s v="Yes"/>
    <s v="Yes"/>
    <s v="Yes"/>
    <s v="Yes"/>
    <s v="No"/>
    <s v="0"/>
    <d v="2021-07-26T00:00:00"/>
    <d v="1899-12-30T13:56:21"/>
  </r>
  <r>
    <n v="3093"/>
    <s v="210000088497"/>
    <n v="60010696"/>
    <s v="P D Jaiswal"/>
    <x v="4"/>
    <s v="Lucknow"/>
    <x v="167"/>
    <m/>
    <x v="4"/>
    <s v="Supervisors"/>
    <s v="S2"/>
    <s v="Yes"/>
    <s v="Yes"/>
    <s v="Yes"/>
    <s v="Yes"/>
    <s v="Yes"/>
    <s v="Yes"/>
    <s v="No"/>
    <s v="0"/>
    <d v="2021-07-26T00:00:00"/>
    <d v="1899-12-30T21:57:16"/>
  </r>
  <r>
    <n v="3448"/>
    <s v="210000087534"/>
    <n v="60016787"/>
    <s v="Prem Kishore Yadav"/>
    <x v="4"/>
    <s v="Lucknow"/>
    <x v="285"/>
    <m/>
    <x v="4"/>
    <s v="Supervisors"/>
    <s v="S3"/>
    <s v="Yes"/>
    <s v="Yes"/>
    <s v="Yes"/>
    <s v="Yes"/>
    <s v="Yes"/>
    <s v="Yes"/>
    <s v="No"/>
    <s v="0"/>
    <d v="2021-07-26T00:00:00"/>
    <d v="1899-12-30T11:08:26"/>
  </r>
  <r>
    <n v="3451"/>
    <s v="210000088420"/>
    <n v="60011677"/>
    <s v="Akhilesh Kumar"/>
    <x v="4"/>
    <s v="Lucknow"/>
    <x v="286"/>
    <m/>
    <x v="4"/>
    <s v="Supervisors"/>
    <s v="S3"/>
    <s v="Yes"/>
    <s v="Yes"/>
    <s v="Yes"/>
    <s v="Yes"/>
    <s v="Yes"/>
    <s v="Yes"/>
    <s v="No"/>
    <s v="0"/>
    <d v="2021-07-26T00:00:00"/>
    <d v="1899-12-30T18:34:42"/>
  </r>
  <r>
    <n v="3656"/>
    <s v="210000087306"/>
    <n v="60011476"/>
    <s v="Anil Kumar Yadav"/>
    <x v="4"/>
    <s v="Lucknow"/>
    <x v="288"/>
    <m/>
    <x v="4"/>
    <s v="Supervisors"/>
    <s v="S4"/>
    <s v="Yes"/>
    <s v="Yes"/>
    <s v="Yes"/>
    <s v="Yes"/>
    <s v="Yes"/>
    <s v="Yes"/>
    <s v="No"/>
    <s v="0"/>
    <d v="2021-07-26T00:00:00"/>
    <d v="1899-12-30T09:54:46"/>
  </r>
  <r>
    <n v="3671"/>
    <s v="210000087922"/>
    <n v="60011477"/>
    <s v="Randhir Singh"/>
    <x v="4"/>
    <s v="Lucknow"/>
    <x v="5"/>
    <m/>
    <x v="4"/>
    <s v="Supervisors"/>
    <s v="S4"/>
    <s v="Yes"/>
    <s v="Yes"/>
    <s v="Yes"/>
    <s v="Yes"/>
    <s v="Yes"/>
    <s v="Yes"/>
    <s v="No"/>
    <s v="0"/>
    <d v="2021-07-26T00:00:00"/>
    <d v="1899-12-30T14:04:01"/>
  </r>
  <r>
    <n v="3681"/>
    <s v="210000088349"/>
    <n v="60011254"/>
    <s v="Ali Mehdi"/>
    <x v="4"/>
    <s v="Lucknow"/>
    <x v="286"/>
    <m/>
    <x v="4"/>
    <s v="Supervisors"/>
    <s v="S4"/>
    <s v="Yes"/>
    <s v="Yes"/>
    <s v="Yes"/>
    <s v="Yes"/>
    <s v="Yes"/>
    <s v="Yes"/>
    <s v="No"/>
    <s v="0"/>
    <d v="2021-07-26T00:00:00"/>
    <d v="1899-12-30T17:58:09"/>
  </r>
  <r>
    <n v="3684"/>
    <s v="210000088101"/>
    <n v="60011361"/>
    <s v="Sonu Anand"/>
    <x v="4"/>
    <s v="Lucknow"/>
    <x v="5"/>
    <m/>
    <x v="4"/>
    <s v="Supervisors"/>
    <s v="S4"/>
    <s v="Yes"/>
    <s v="Yes"/>
    <s v="Yes"/>
    <s v="Yes"/>
    <s v="Yes"/>
    <s v="Yes"/>
    <s v="No"/>
    <s v="0"/>
    <d v="2021-07-26T00:00:00"/>
    <d v="1899-12-30T15:54:07"/>
  </r>
  <r>
    <n v="3698"/>
    <s v="210000088018"/>
    <n v="60011233"/>
    <s v="Ashok Kumar"/>
    <x v="4"/>
    <s v="Lucknow"/>
    <x v="37"/>
    <m/>
    <x v="4"/>
    <s v="Supervisors"/>
    <s v="S4"/>
    <s v="Yes"/>
    <s v="Yes"/>
    <s v="Yes"/>
    <s v="Yes"/>
    <s v="Yes"/>
    <s v="Yes"/>
    <s v="No"/>
    <s v="0"/>
    <d v="2021-07-26T00:00:00"/>
    <d v="1899-12-30T15:36:41"/>
  </r>
  <r>
    <n v="3701"/>
    <s v="210000087769"/>
    <n v="60011563"/>
    <s v="Amit Kumar"/>
    <x v="4"/>
    <s v="Lucknow"/>
    <x v="5"/>
    <m/>
    <x v="4"/>
    <s v="Supervisors"/>
    <s v="S4"/>
    <s v="Yes"/>
    <s v="Yes"/>
    <s v="Yes"/>
    <s v="Yes"/>
    <s v="Yes"/>
    <s v="Yes"/>
    <s v="No"/>
    <s v="0"/>
    <d v="2021-07-26T00:00:00"/>
    <d v="1899-12-30T12:35:23"/>
  </r>
  <r>
    <n v="3704"/>
    <s v="210000088179"/>
    <n v="60017122"/>
    <s v="Sanjeev Chaudhary"/>
    <x v="4"/>
    <s v="Lucknow"/>
    <x v="5"/>
    <m/>
    <x v="4"/>
    <s v="Supervisors"/>
    <s v="S4"/>
    <s v="Yes"/>
    <s v="Yes"/>
    <s v="Yes"/>
    <s v="Yes"/>
    <s v="Yes"/>
    <s v="Yes"/>
    <s v="No"/>
    <s v="0"/>
    <d v="2021-07-26T00:00:00"/>
    <d v="1899-12-30T16:37:43"/>
  </r>
  <r>
    <n v="3707"/>
    <s v="210000087762"/>
    <n v="60011357"/>
    <s v="Avinash Kumar Singh"/>
    <x v="4"/>
    <s v="Lucknow"/>
    <x v="5"/>
    <m/>
    <x v="4"/>
    <s v="Supervisors"/>
    <s v="S4"/>
    <s v="Yes"/>
    <s v="Yes"/>
    <s v="Yes"/>
    <s v="Yes"/>
    <s v="Yes"/>
    <s v="Yes"/>
    <s v="No"/>
    <s v="0"/>
    <d v="2021-07-26T00:00:00"/>
    <d v="1899-12-30T12:28:57"/>
  </r>
  <r>
    <n v="3711"/>
    <s v="210000088437"/>
    <n v="60011532"/>
    <s v="Barun Rai"/>
    <x v="4"/>
    <s v="Lucknow"/>
    <x v="5"/>
    <m/>
    <x v="4"/>
    <s v="Supervisors"/>
    <s v="S4"/>
    <s v="Yes"/>
    <s v="Yes"/>
    <s v="Yes"/>
    <s v="Yes"/>
    <s v="Yes"/>
    <s v="Yes"/>
    <s v="No"/>
    <s v="0"/>
    <d v="2021-07-26T00:00:00"/>
    <d v="1899-12-30T18:42:32"/>
  </r>
  <r>
    <n v="4145"/>
    <s v="210000088111"/>
    <n v="60001339"/>
    <s v="Satendra Singh"/>
    <x v="4"/>
    <s v="Lucknow"/>
    <x v="35"/>
    <m/>
    <x v="4"/>
    <s v="Supervisors"/>
    <s v="SSG"/>
    <s v="Yes"/>
    <s v="Yes"/>
    <s v="Yes"/>
    <s v="Yes"/>
    <s v="Yes"/>
    <s v="Yes"/>
    <s v="No"/>
    <s v="0"/>
    <d v="2021-07-26T00:00:00"/>
    <d v="1899-12-30T16:01:33"/>
  </r>
  <r>
    <n v="4154"/>
    <s v="210000087684"/>
    <n v="60010417"/>
    <s v="R P Bind"/>
    <x v="4"/>
    <s v="Lucknow"/>
    <x v="202"/>
    <m/>
    <x v="7"/>
    <s v="Supervisors"/>
    <s v="SSG"/>
    <s v="Yes"/>
    <s v="Yes"/>
    <s v="Yes"/>
    <s v="Yes"/>
    <s v="Yes"/>
    <s v="Yes"/>
    <s v="No"/>
    <s v="0"/>
    <d v="2021-07-26T00:00:00"/>
    <d v="1899-12-30T11:55:48"/>
  </r>
  <r>
    <n v="4409"/>
    <s v="210000087324"/>
    <n v="60011467"/>
    <s v="Chandrapal ."/>
    <x v="4"/>
    <s v="Lucknow"/>
    <x v="288"/>
    <m/>
    <x v="4"/>
    <s v="Workmen"/>
    <s v="W1"/>
    <s v="Yes"/>
    <s v="Yes"/>
    <s v="Yes"/>
    <s v="Yes"/>
    <s v="Yes"/>
    <s v="Yes"/>
    <s v="No"/>
    <s v="0"/>
    <d v="2021-07-26T00:00:00"/>
    <d v="1899-12-30T09:55:11"/>
  </r>
  <r>
    <n v="4411"/>
    <s v="210000087574"/>
    <n v="60011421"/>
    <s v="Anil Kumar"/>
    <x v="4"/>
    <s v="Lucknow"/>
    <x v="232"/>
    <m/>
    <x v="4"/>
    <s v="Workmen"/>
    <s v="W1"/>
    <s v="Yes"/>
    <s v="Yes"/>
    <s v="Yes"/>
    <s v="Yes"/>
    <s v="Yes"/>
    <s v="Yes"/>
    <s v="No"/>
    <s v="0"/>
    <d v="2021-07-26T00:00:00"/>
    <d v="1899-12-30T11:26:50"/>
  </r>
  <r>
    <n v="4653"/>
    <s v="210000087456"/>
    <n v="60075004"/>
    <s v="Ritesh Kumar Jha"/>
    <x v="4"/>
    <s v="Lucknow"/>
    <x v="37"/>
    <m/>
    <x v="4"/>
    <s v="Workmen"/>
    <s v="W4"/>
    <s v="Yes"/>
    <s v="Yes"/>
    <s v="Yes"/>
    <s v="Yes"/>
    <s v="Yes"/>
    <s v="Yes"/>
    <s v="No"/>
    <s v="0"/>
    <d v="2021-07-26T00:00:00"/>
    <d v="1899-12-30T10:37:15"/>
  </r>
  <r>
    <n v="4904"/>
    <s v="210000087547"/>
    <n v="60000343"/>
    <s v="RadheyS Yadav"/>
    <x v="4"/>
    <s v="Lucknow"/>
    <x v="167"/>
    <m/>
    <x v="4"/>
    <s v="Workmen"/>
    <s v="W5"/>
    <s v="Yes"/>
    <s v="Yes"/>
    <s v="Yes"/>
    <s v="Yes"/>
    <s v="Yes"/>
    <s v="Yes"/>
    <s v="No"/>
    <s v="0"/>
    <d v="2021-07-26T00:00:00"/>
    <d v="1899-12-30T11:16:35"/>
  </r>
  <r>
    <n v="4925"/>
    <s v="210000088094"/>
    <n v="60011555"/>
    <s v="Ashutosh Kumar Gupta"/>
    <x v="4"/>
    <s v="Lucknow"/>
    <x v="5"/>
    <m/>
    <x v="4"/>
    <s v="Workmen"/>
    <s v="W5"/>
    <s v="Yes"/>
    <s v="Yes"/>
    <s v="Yes"/>
    <s v="Yes"/>
    <s v="Yes"/>
    <s v="Yes"/>
    <s v="No"/>
    <s v="0"/>
    <d v="2021-07-26T00:00:00"/>
    <d v="1899-12-30T15:55:18"/>
  </r>
  <r>
    <n v="4944"/>
    <s v="210000087923"/>
    <n v="60011603"/>
    <s v="Ganga Sagar Prajapati"/>
    <x v="4"/>
    <s v="Lucknow"/>
    <x v="5"/>
    <m/>
    <x v="4"/>
    <s v="Workmen"/>
    <s v="W5"/>
    <s v="Yes"/>
    <s v="Yes"/>
    <s v="Yes"/>
    <s v="Yes"/>
    <s v="Yes"/>
    <s v="Yes"/>
    <s v="No"/>
    <s v="0"/>
    <d v="2021-07-26T00:00:00"/>
    <d v="1899-12-30T14:06:43"/>
  </r>
  <r>
    <n v="4946"/>
    <s v="210000087765"/>
    <n v="60011205"/>
    <s v="Devendra Pratap Singh"/>
    <x v="4"/>
    <s v="Lucknow"/>
    <x v="5"/>
    <m/>
    <x v="4"/>
    <s v="Workmen"/>
    <s v="W5"/>
    <s v="Yes"/>
    <s v="Yes"/>
    <s v="Yes"/>
    <s v="Yes"/>
    <s v="Yes"/>
    <s v="Yes"/>
    <s v="No"/>
    <s v="0"/>
    <d v="2021-07-26T00:00:00"/>
    <d v="1899-12-30T12:33:24"/>
  </r>
  <r>
    <n v="4947"/>
    <s v="210000087852"/>
    <n v="60011502"/>
    <s v="Rajesh Kumar"/>
    <x v="4"/>
    <s v="Lucknow"/>
    <x v="5"/>
    <m/>
    <x v="4"/>
    <s v="Workmen"/>
    <s v="W5"/>
    <s v="Yes"/>
    <s v="Yes"/>
    <s v="Yes"/>
    <s v="Yes"/>
    <s v="Yes"/>
    <s v="Yes"/>
    <s v="No"/>
    <s v="0"/>
    <d v="2021-07-26T00:00:00"/>
    <d v="1899-12-30T13:21:41"/>
  </r>
  <r>
    <n v="5573"/>
    <s v="210000087689"/>
    <n v="60010850"/>
    <s v="Vijender Singh"/>
    <x v="4"/>
    <s v="Lucknow"/>
    <x v="5"/>
    <m/>
    <x v="4"/>
    <s v="Workmen"/>
    <s v="W6"/>
    <s v="Yes"/>
    <s v="Yes"/>
    <s v="Yes"/>
    <s v="Yes"/>
    <s v="Yes"/>
    <s v="Yes"/>
    <s v="No"/>
    <s v="0"/>
    <d v="2021-07-26T00:00:00"/>
    <d v="1899-12-30T12:08:36"/>
  </r>
  <r>
    <n v="102"/>
    <s v="210000087565"/>
    <n v="60065398"/>
    <s v="Ajit Kumar Sahoo"/>
    <x v="11"/>
    <s v="Bhubaneswar"/>
    <x v="64"/>
    <m/>
    <x v="21"/>
    <s v="Executives"/>
    <s v="E2"/>
    <s v="Yes"/>
    <s v="Yes"/>
    <s v="Yes"/>
    <s v="Yes"/>
    <s v="Yes"/>
    <s v="Yes"/>
    <s v="No"/>
    <s v="0"/>
    <d v="2021-07-26T00:00:00"/>
    <d v="1899-12-30T11:20:24"/>
  </r>
  <r>
    <n v="524"/>
    <s v="210000087470"/>
    <n v="60004054"/>
    <s v="MUKESH KUMAR BEHERA"/>
    <x v="11"/>
    <s v="Bhubaneswar"/>
    <x v="126"/>
    <m/>
    <x v="21"/>
    <s v="Executives"/>
    <s v="E3"/>
    <s v="Yes"/>
    <s v="Yes"/>
    <s v="Yes"/>
    <s v="Yes"/>
    <s v="Yes"/>
    <s v="Yes"/>
    <s v="No"/>
    <s v="0"/>
    <d v="2021-07-26T00:00:00"/>
    <d v="1899-12-30T10:51:16"/>
  </r>
  <r>
    <n v="782"/>
    <s v="210000087608"/>
    <n v="60065430"/>
    <s v="Rajendra Singh Thakur"/>
    <x v="11"/>
    <s v="Bhubaneswar"/>
    <x v="289"/>
    <m/>
    <x v="21"/>
    <s v="Executives"/>
    <s v="E4"/>
    <s v="Yes"/>
    <s v="Yes"/>
    <s v="Yes"/>
    <s v="Yes"/>
    <s v="Yes"/>
    <s v="Yes"/>
    <s v="No"/>
    <s v="0"/>
    <d v="2021-07-26T00:00:00"/>
    <d v="1899-12-30T11:37:11"/>
  </r>
  <r>
    <n v="793"/>
    <s v="210000088121"/>
    <n v="60003393"/>
    <s v="Satyabrata Sahoo"/>
    <x v="11"/>
    <s v="Bhubaneswar"/>
    <x v="290"/>
    <m/>
    <x v="21"/>
    <s v="Executives"/>
    <s v="E4"/>
    <s v="Yes"/>
    <s v="Yes"/>
    <s v="Yes"/>
    <s v="Yes"/>
    <s v="Yes"/>
    <s v="Yes"/>
    <s v="No"/>
    <s v="0"/>
    <d v="2021-07-26T00:00:00"/>
    <d v="1899-12-30T16:01:41"/>
  </r>
  <r>
    <n v="796"/>
    <s v="210000088331"/>
    <n v="60051074"/>
    <s v="Nabin Basu"/>
    <x v="11"/>
    <s v="Bhubaneswar"/>
    <x v="290"/>
    <m/>
    <x v="21"/>
    <s v="Executives"/>
    <s v="E4"/>
    <s v="Yes"/>
    <s v="Yes"/>
    <s v="Yes"/>
    <s v="Yes"/>
    <s v="Yes"/>
    <s v="Yes"/>
    <s v="No"/>
    <s v="0"/>
    <d v="2021-07-26T00:00:00"/>
    <d v="1899-12-30T17:34:10"/>
  </r>
  <r>
    <n v="806"/>
    <s v="210000087979"/>
    <n v="60065429"/>
    <s v="Sumeet Kumar Sahu"/>
    <x v="11"/>
    <s v="Bhubaneswar"/>
    <x v="63"/>
    <m/>
    <x v="21"/>
    <s v="Executives"/>
    <s v="E4"/>
    <s v="Yes"/>
    <s v="Yes"/>
    <s v="Yes"/>
    <s v="Yes"/>
    <s v="Yes"/>
    <s v="Yes"/>
    <s v="No"/>
    <s v="0"/>
    <d v="2021-07-26T00:00:00"/>
    <d v="1899-12-30T15:23:13"/>
  </r>
  <r>
    <n v="810"/>
    <s v="210000088354"/>
    <n v="60065174"/>
    <s v="Arobinda Mallik"/>
    <x v="11"/>
    <s v="Bhubaneswar"/>
    <x v="64"/>
    <m/>
    <x v="21"/>
    <s v="Executives"/>
    <s v="E4"/>
    <s v="Yes"/>
    <s v="Yes"/>
    <s v="Yes"/>
    <s v="Yes"/>
    <s v="Yes"/>
    <s v="Yes"/>
    <s v="No"/>
    <s v="0"/>
    <d v="2021-07-26T00:00:00"/>
    <d v="1899-12-30T17:48:58"/>
  </r>
  <r>
    <n v="1599"/>
    <s v="210000088269"/>
    <n v="60001691"/>
    <s v="Tapan Kumar"/>
    <x v="11"/>
    <s v="Bhubaneswar"/>
    <x v="291"/>
    <m/>
    <x v="21"/>
    <s v="Executives"/>
    <s v="E6"/>
    <s v="Yes"/>
    <s v="Yes"/>
    <s v="Yes"/>
    <s v="Yes"/>
    <s v="Yes"/>
    <s v="Yes"/>
    <s v="No"/>
    <s v="0"/>
    <d v="2021-07-26T00:00:00"/>
    <d v="1899-12-30T17:26:24"/>
  </r>
  <r>
    <n v="1600"/>
    <s v="210000088415"/>
    <n v="60002354"/>
    <s v="Ravi Kumar"/>
    <x v="11"/>
    <s v="Bhubaneswar"/>
    <x v="290"/>
    <m/>
    <x v="21"/>
    <s v="Executives"/>
    <s v="E6"/>
    <s v="Yes"/>
    <s v="Yes"/>
    <s v="Yes"/>
    <s v="Yes"/>
    <s v="Yes"/>
    <s v="Yes"/>
    <s v="No"/>
    <s v="0"/>
    <d v="2021-07-26T00:00:00"/>
    <d v="1899-12-30T18:29:43"/>
  </r>
  <r>
    <n v="2067"/>
    <s v="210000087892"/>
    <n v="60001006"/>
    <s v="Suresh Kisan"/>
    <x v="11"/>
    <s v="Bhubaneswar"/>
    <x v="289"/>
    <m/>
    <x v="21"/>
    <s v="Executives"/>
    <s v="E7"/>
    <s v="Yes"/>
    <s v="Yes"/>
    <s v="Yes"/>
    <s v="Yes"/>
    <s v="Yes"/>
    <s v="Yes"/>
    <s v="No"/>
    <s v="0"/>
    <d v="2021-07-26T00:00:00"/>
    <d v="1899-12-30T13:37:29"/>
  </r>
  <r>
    <n v="2092"/>
    <s v="210000088238"/>
    <n v="60041472"/>
    <s v="R P Sahu"/>
    <x v="11"/>
    <s v="Bhubaneswar"/>
    <x v="290"/>
    <m/>
    <x v="21"/>
    <s v="Executives"/>
    <s v="E7"/>
    <s v="Yes"/>
    <s v="Yes"/>
    <s v="Yes"/>
    <s v="Yes"/>
    <s v="Yes"/>
    <s v="Yes"/>
    <s v="No"/>
    <s v="0"/>
    <d v="2021-07-26T00:00:00"/>
    <d v="1899-12-30T17:08:43"/>
  </r>
  <r>
    <n v="2096"/>
    <s v="210000087755"/>
    <n v="60001489"/>
    <s v="Pintu Subudhi"/>
    <x v="11"/>
    <s v="Bhubaneswar"/>
    <x v="126"/>
    <m/>
    <x v="21"/>
    <s v="Executives"/>
    <s v="E7"/>
    <s v="Yes"/>
    <s v="Yes"/>
    <s v="Yes"/>
    <s v="Yes"/>
    <s v="Yes"/>
    <s v="Yes"/>
    <s v="No"/>
    <s v="0"/>
    <d v="2021-07-26T00:00:00"/>
    <d v="1899-12-30T12:28:36"/>
  </r>
  <r>
    <n v="2100"/>
    <s v="210000087859"/>
    <n v="60001672"/>
    <s v="Soudhada Prasad"/>
    <x v="11"/>
    <s v="Bhubaneswar"/>
    <x v="290"/>
    <m/>
    <x v="21"/>
    <s v="Executives"/>
    <s v="E7"/>
    <s v="Yes"/>
    <s v="Yes"/>
    <s v="Yes"/>
    <s v="Yes"/>
    <s v="Yes"/>
    <s v="Yes"/>
    <s v="No"/>
    <s v="0"/>
    <d v="2021-07-26T00:00:00"/>
    <d v="1899-12-30T13:40:03"/>
  </r>
  <r>
    <n v="2432"/>
    <s v="210000088410"/>
    <n v="60010877"/>
    <s v="S P Das"/>
    <x v="11"/>
    <s v="Bhubaneswar"/>
    <x v="234"/>
    <m/>
    <x v="21"/>
    <s v="Executives"/>
    <s v="E8"/>
    <s v="Yes"/>
    <s v="Yes"/>
    <s v="Yes"/>
    <s v="Yes"/>
    <s v="Yes"/>
    <s v="Yes"/>
    <s v="No"/>
    <s v="0"/>
    <d v="2021-07-26T00:00:00"/>
    <d v="1899-12-30T19:33:48"/>
  </r>
  <r>
    <n v="2646"/>
    <s v="210000087463"/>
    <n v="60065366"/>
    <s v="Lokesh Kumar Meena"/>
    <x v="11"/>
    <s v="Bhubaneswar"/>
    <x v="46"/>
    <m/>
    <x v="21"/>
    <s v="Supervisors"/>
    <s v="S1"/>
    <s v="Yes"/>
    <s v="Yes"/>
    <s v="Yes"/>
    <s v="Yes"/>
    <s v="Yes"/>
    <s v="Yes"/>
    <s v="No"/>
    <s v="0"/>
    <d v="2021-07-26T00:00:00"/>
    <d v="1899-12-30T10:39:44"/>
  </r>
  <r>
    <n v="2648"/>
    <s v="210000087424"/>
    <n v="60065378"/>
    <s v="Ritesh Kumar Sahu"/>
    <x v="11"/>
    <s v="Bhubaneswar"/>
    <x v="126"/>
    <m/>
    <x v="21"/>
    <s v="Supervisors"/>
    <s v="S1"/>
    <s v="Yes"/>
    <s v="Yes"/>
    <s v="Yes"/>
    <s v="Yes"/>
    <s v="Yes"/>
    <s v="Yes"/>
    <s v="No"/>
    <s v="0"/>
    <d v="2021-07-26T00:00:00"/>
    <d v="1899-12-30T10:36:40"/>
  </r>
  <r>
    <n v="2657"/>
    <s v="210000087853"/>
    <n v="60065362"/>
    <s v="Arumulla Siva Prasad"/>
    <x v="11"/>
    <s v="Bhubaneswar"/>
    <x v="290"/>
    <m/>
    <x v="21"/>
    <s v="Supervisors"/>
    <s v="S1"/>
    <s v="Yes"/>
    <s v="Yes"/>
    <s v="Yes"/>
    <s v="Yes"/>
    <s v="Yes"/>
    <s v="Yes"/>
    <s v="No"/>
    <s v="0"/>
    <d v="2021-07-26T00:00:00"/>
    <d v="1899-12-30T13:22:27"/>
  </r>
  <r>
    <n v="2666"/>
    <s v="210000088262"/>
    <n v="60041818"/>
    <s v="SWEEKRUTI PRADHAN"/>
    <x v="11"/>
    <s v="Bhubaneswar"/>
    <x v="126"/>
    <m/>
    <x v="21"/>
    <s v="Supervisors"/>
    <s v="S1"/>
    <s v="Yes"/>
    <s v="Yes"/>
    <s v="Yes"/>
    <s v="Yes"/>
    <s v="Yes"/>
    <s v="Yes"/>
    <s v="No"/>
    <s v="0"/>
    <d v="2021-07-26T00:00:00"/>
    <d v="1899-12-30T17:08:28"/>
  </r>
  <r>
    <n v="2676"/>
    <s v="210000088061"/>
    <n v="60041494"/>
    <s v="Suresh Tirkey"/>
    <x v="11"/>
    <s v="Bhubaneswar"/>
    <x v="64"/>
    <m/>
    <x v="21"/>
    <s v="Supervisors"/>
    <s v="S1"/>
    <s v="Yes"/>
    <s v="Yes"/>
    <s v="Yes"/>
    <s v="Yes"/>
    <s v="Yes"/>
    <s v="Yes"/>
    <s v="No"/>
    <s v="0"/>
    <d v="2021-07-26T00:00:00"/>
    <d v="1899-12-30T15:40:24"/>
  </r>
  <r>
    <n v="2680"/>
    <s v="210000087873"/>
    <n v="60065361"/>
    <s v="Aluru Divya Teja"/>
    <x v="11"/>
    <s v="Bhubaneswar"/>
    <x v="290"/>
    <m/>
    <x v="21"/>
    <s v="Supervisors"/>
    <s v="S1"/>
    <s v="Yes"/>
    <s v="Yes"/>
    <s v="Yes"/>
    <s v="Yes"/>
    <s v="Yes"/>
    <s v="Yes"/>
    <s v="No"/>
    <s v="0"/>
    <d v="2021-07-26T00:00:00"/>
    <d v="1899-12-30T13:24:40"/>
  </r>
  <r>
    <n v="3081"/>
    <s v="210000087218"/>
    <n v="60065268"/>
    <s v="KOUSHIK PAUL"/>
    <x v="11"/>
    <s v="Bhubaneswar"/>
    <x v="290"/>
    <m/>
    <x v="21"/>
    <s v="Supervisors"/>
    <s v="S2"/>
    <s v="Yes"/>
    <s v="Yes"/>
    <s v="Yes"/>
    <s v="Yes"/>
    <s v="Yes"/>
    <s v="Yes"/>
    <s v="No"/>
    <s v="0"/>
    <d v="2021-07-26T00:00:00"/>
    <d v="1899-12-30T08:03:28"/>
  </r>
  <r>
    <n v="3094"/>
    <s v="210000087851"/>
    <n v="60065202"/>
    <s v="Dipu Kumar"/>
    <x v="11"/>
    <s v="Bhubaneswar"/>
    <x v="290"/>
    <m/>
    <x v="21"/>
    <s v="Supervisors"/>
    <s v="S2"/>
    <s v="Yes"/>
    <s v="Yes"/>
    <s v="Yes"/>
    <s v="Yes"/>
    <s v="Yes"/>
    <s v="Yes"/>
    <s v="No"/>
    <s v="0"/>
    <d v="2021-07-26T00:00:00"/>
    <d v="1899-12-30T13:12:09"/>
  </r>
  <r>
    <n v="3105"/>
    <s v="210000087815"/>
    <n v="60065300"/>
    <s v="Ashish Kumar Behera"/>
    <x v="11"/>
    <s v="Bhubaneswar"/>
    <x v="290"/>
    <m/>
    <x v="21"/>
    <s v="Supervisors"/>
    <s v="S2"/>
    <s v="Yes"/>
    <s v="Yes"/>
    <s v="Yes"/>
    <s v="Yes"/>
    <s v="Yes"/>
    <s v="Yes"/>
    <s v="No"/>
    <s v="0"/>
    <d v="2021-07-26T00:00:00"/>
    <d v="1899-12-30T13:01:58"/>
  </r>
  <r>
    <n v="3457"/>
    <s v="210000088421"/>
    <n v="60021021"/>
    <s v="Kuldip Kiro"/>
    <x v="11"/>
    <s v="Bhubaneswar"/>
    <x v="140"/>
    <m/>
    <x v="21"/>
    <s v="Supervisors"/>
    <s v="S3"/>
    <s v="Yes"/>
    <s v="Yes"/>
    <s v="Yes"/>
    <s v="Yes"/>
    <s v="Yes"/>
    <s v="Yes"/>
    <s v="No"/>
    <s v="0"/>
    <d v="2021-07-26T00:00:00"/>
    <d v="1899-12-30T18:34:24"/>
  </r>
  <r>
    <n v="3662"/>
    <s v="210000087390"/>
    <n v="60065064"/>
    <s v="Babru Bahan Nanda"/>
    <x v="11"/>
    <s v="Bhubaneswar"/>
    <x v="140"/>
    <m/>
    <x v="21"/>
    <s v="Supervisors"/>
    <s v="S4"/>
    <s v="Yes"/>
    <s v="Yes"/>
    <s v="Yes"/>
    <s v="Yes"/>
    <s v="Yes"/>
    <s v="Yes"/>
    <s v="No"/>
    <s v="0"/>
    <d v="2021-07-26T00:00:00"/>
    <d v="1899-12-30T10:25:22"/>
  </r>
  <r>
    <n v="3667"/>
    <s v="210000088161"/>
    <n v="60065028"/>
    <s v="Pramod Kumar Padhan"/>
    <x v="11"/>
    <s v="Bhubaneswar"/>
    <x v="46"/>
    <m/>
    <x v="21"/>
    <s v="Supervisors"/>
    <s v="S4"/>
    <s v="Yes"/>
    <s v="Yes"/>
    <s v="Yes"/>
    <s v="Yes"/>
    <s v="Yes"/>
    <s v="Yes"/>
    <s v="No"/>
    <s v="0"/>
    <d v="2021-07-26T00:00:00"/>
    <d v="1899-12-30T16:23:44"/>
  </r>
  <r>
    <n v="3699"/>
    <s v="210000088062"/>
    <n v="60041625"/>
    <s v="Ajay Barjo"/>
    <x v="11"/>
    <s v="Bhubaneswar"/>
    <x v="289"/>
    <m/>
    <x v="21"/>
    <s v="Supervisors"/>
    <s v="S4"/>
    <s v="Yes"/>
    <s v="Yes"/>
    <s v="Yes"/>
    <s v="Yes"/>
    <s v="Yes"/>
    <s v="Yes"/>
    <s v="No"/>
    <s v="0"/>
    <d v="2021-07-26T00:00:00"/>
    <d v="1899-12-30T15:40:31"/>
  </r>
  <r>
    <n v="4912"/>
    <s v="210000088258"/>
    <n v="60065045"/>
    <s v="Pankaj Kumar Sahoo"/>
    <x v="11"/>
    <s v="Bhubaneswar"/>
    <x v="64"/>
    <m/>
    <x v="21"/>
    <s v="Workmen"/>
    <s v="W5"/>
    <s v="Yes"/>
    <s v="Yes"/>
    <s v="Yes"/>
    <s v="Yes"/>
    <s v="Yes"/>
    <s v="Yes"/>
    <s v="No"/>
    <s v="0"/>
    <d v="2021-07-26T00:00:00"/>
    <d v="1899-12-30T17:07:58"/>
  </r>
  <r>
    <n v="4913"/>
    <s v="210000088266"/>
    <n v="60065136"/>
    <s v="Tapan Kumar Sing"/>
    <x v="11"/>
    <s v="Bhubaneswar"/>
    <x v="290"/>
    <m/>
    <x v="21"/>
    <s v="Workmen"/>
    <s v="W5"/>
    <s v="Yes"/>
    <s v="Yes"/>
    <s v="Yes"/>
    <s v="Yes"/>
    <s v="Yes"/>
    <s v="Yes"/>
    <s v="No"/>
    <s v="0"/>
    <d v="2021-07-26T00:00:00"/>
    <d v="1899-12-30T17:23:10"/>
  </r>
  <r>
    <n v="4914"/>
    <s v="210000088322"/>
    <n v="60065139"/>
    <s v="Bisok Toppo"/>
    <x v="11"/>
    <s v="Bhubaneswar"/>
    <x v="291"/>
    <m/>
    <x v="21"/>
    <s v="Workmen"/>
    <s v="W5"/>
    <s v="Yes"/>
    <s v="Yes"/>
    <s v="Yes"/>
    <s v="Yes"/>
    <s v="Yes"/>
    <s v="Yes"/>
    <s v="No"/>
    <s v="0"/>
    <d v="2021-07-26T00:00:00"/>
    <d v="1899-12-30T17:29:54"/>
  </r>
  <r>
    <n v="4926"/>
    <s v="210000088125"/>
    <n v="60065044"/>
    <s v="Mahammad Samser"/>
    <x v="11"/>
    <s v="Bhubaneswar"/>
    <x v="290"/>
    <m/>
    <x v="21"/>
    <s v="Workmen"/>
    <s v="W5"/>
    <s v="Yes"/>
    <s v="Yes"/>
    <s v="Yes"/>
    <s v="Yes"/>
    <s v="Yes"/>
    <s v="Yes"/>
    <s v="No"/>
    <s v="0"/>
    <d v="2021-07-26T00:00:00"/>
    <d v="1899-12-30T16:10:12"/>
  </r>
  <r>
    <n v="4928"/>
    <s v="210000088116"/>
    <n v="60065115"/>
    <s v="Ratikanta Pradhan"/>
    <x v="11"/>
    <s v="Bhubaneswar"/>
    <x v="64"/>
    <m/>
    <x v="21"/>
    <s v="Workmen"/>
    <s v="W5"/>
    <s v="Yes"/>
    <s v="Yes"/>
    <s v="Yes"/>
    <s v="Yes"/>
    <s v="Yes"/>
    <s v="Yes"/>
    <s v="No"/>
    <s v="0"/>
    <d v="2021-07-26T00:00:00"/>
    <d v="1899-12-30T16:14:07"/>
  </r>
  <r>
    <n v="4929"/>
    <s v="210000088156"/>
    <n v="60065042"/>
    <s v="Sushanta Kumar Barik"/>
    <x v="11"/>
    <s v="Bhubaneswar"/>
    <x v="234"/>
    <m/>
    <x v="21"/>
    <s v="Workmen"/>
    <s v="W5"/>
    <s v="Yes"/>
    <s v="Yes"/>
    <s v="Yes"/>
    <s v="Yes"/>
    <s v="Yes"/>
    <s v="Yes"/>
    <s v="No"/>
    <s v="0"/>
    <d v="2021-07-26T00:00:00"/>
    <d v="1899-12-30T16:41:47"/>
  </r>
  <r>
    <n v="4942"/>
    <s v="210000087731"/>
    <n v="60065151"/>
    <s v="Dipak Kumar Prusty"/>
    <x v="11"/>
    <s v="Bhubaneswar"/>
    <x v="140"/>
    <m/>
    <x v="21"/>
    <s v="Workmen"/>
    <s v="W5"/>
    <s v="Yes"/>
    <s v="Yes"/>
    <s v="Yes"/>
    <s v="Yes"/>
    <s v="Yes"/>
    <s v="Yes"/>
    <s v="No"/>
    <s v="0"/>
    <d v="2021-07-26T00:00:00"/>
    <d v="1899-12-30T12:22:21"/>
  </r>
  <r>
    <n v="5571"/>
    <s v="210000088374"/>
    <n v="60040473"/>
    <s v="Sunil Biswas"/>
    <x v="11"/>
    <s v="Bhubaneswar"/>
    <x v="292"/>
    <m/>
    <x v="21"/>
    <s v="Workmen"/>
    <s v="W6"/>
    <s v="Yes"/>
    <s v="Yes"/>
    <s v="Yes"/>
    <s v="Yes"/>
    <s v="Yes"/>
    <s v="Yes"/>
    <s v="No"/>
    <s v="0"/>
    <d v="2021-07-26T00:00:00"/>
    <d v="1899-12-30T18:03:57"/>
  </r>
  <r>
    <n v="5577"/>
    <s v="210000087994"/>
    <n v="60041540"/>
    <s v="Binod Kumar Mohanty"/>
    <x v="11"/>
    <s v="Bhubaneswar"/>
    <x v="290"/>
    <m/>
    <x v="21"/>
    <s v="Workmen"/>
    <s v="W6"/>
    <s v="Yes"/>
    <s v="Yes"/>
    <s v="Yes"/>
    <s v="Yes"/>
    <s v="Yes"/>
    <s v="Yes"/>
    <s v="No"/>
    <s v="0"/>
    <d v="2021-07-26T00:00:00"/>
    <d v="1899-12-30T15:02:04"/>
  </r>
  <r>
    <n v="5843"/>
    <s v="210000087715"/>
    <n v="60045116"/>
    <s v="R M Gouda"/>
    <x v="11"/>
    <s v="Bhubaneswar"/>
    <x v="126"/>
    <m/>
    <x v="21"/>
    <s v="Workmen"/>
    <s v="W9"/>
    <s v="Yes"/>
    <s v="Yes"/>
    <s v="Yes"/>
    <s v="Yes"/>
    <s v="Yes"/>
    <s v="Yes"/>
    <s v="No"/>
    <s v="0"/>
    <d v="2021-07-26T00:00:00"/>
    <d v="1899-12-30T12:18:10"/>
  </r>
  <r>
    <n v="99"/>
    <s v="210000087263"/>
    <n v="60060071"/>
    <s v="Ariraman T"/>
    <x v="0"/>
    <s v="Secunderabad"/>
    <x v="38"/>
    <m/>
    <x v="5"/>
    <s v="Executives"/>
    <s v="E2"/>
    <s v="Yes"/>
    <s v="Yes"/>
    <s v="Yes"/>
    <s v="Yes"/>
    <s v="Yes"/>
    <s v="Yes"/>
    <s v="No"/>
    <s v="0"/>
    <d v="2021-07-26T00:00:00"/>
    <d v="1899-12-30T09:40:50"/>
  </r>
  <r>
    <n v="108"/>
    <s v="210000087251"/>
    <n v="60003853"/>
    <s v="Bhumireddy Srilakshmi Prasanna"/>
    <x v="0"/>
    <s v="Secunderabad"/>
    <x v="49"/>
    <m/>
    <x v="5"/>
    <s v="Executives"/>
    <s v="E2"/>
    <s v="Yes"/>
    <s v="Yes"/>
    <s v="Yes"/>
    <s v="Yes"/>
    <s v="Yes"/>
    <s v="Yes"/>
    <s v="No"/>
    <s v="0"/>
    <d v="2021-07-26T00:00:00"/>
    <d v="1899-12-30T09:23:14"/>
  </r>
  <r>
    <n v="119"/>
    <s v="210000088455"/>
    <n v="60003514"/>
    <s v="V Srikanth"/>
    <x v="0"/>
    <s v="Secunderabad"/>
    <x v="48"/>
    <m/>
    <x v="0"/>
    <s v="Executives"/>
    <s v="E2"/>
    <s v="Yes"/>
    <s v="Yes"/>
    <s v="Yes"/>
    <s v="Yes"/>
    <s v="Yes"/>
    <s v="Yes"/>
    <s v="No"/>
    <s v="0"/>
    <d v="2021-07-26T00:00:00"/>
    <d v="1899-12-30T19:10:20"/>
  </r>
  <r>
    <n v="127"/>
    <s v="210000087791"/>
    <n v="60004100"/>
    <s v="POLISETTI VENKATASAI"/>
    <x v="0"/>
    <s v="Secunderabad"/>
    <x v="38"/>
    <m/>
    <x v="5"/>
    <s v="Executives"/>
    <s v="E2"/>
    <s v="Yes"/>
    <s v="Yes"/>
    <s v="Yes"/>
    <s v="Yes"/>
    <s v="Yes"/>
    <s v="Yes"/>
    <s v="No"/>
    <s v="0"/>
    <d v="2021-07-26T00:00:00"/>
    <d v="1899-12-30T12:46:02"/>
  </r>
  <r>
    <n v="514"/>
    <s v="210000087283"/>
    <n v="60030433"/>
    <s v="K Venkata Raju"/>
    <x v="0"/>
    <s v="Secunderabad"/>
    <x v="247"/>
    <m/>
    <x v="5"/>
    <s v="Executives"/>
    <s v="E3"/>
    <s v="Yes"/>
    <s v="Yes"/>
    <s v="Yes"/>
    <s v="Yes"/>
    <s v="Yes"/>
    <s v="Yes"/>
    <s v="No"/>
    <s v="0"/>
    <d v="2021-07-26T00:00:00"/>
    <d v="1899-12-30T09:30:35"/>
  </r>
  <r>
    <n v="528"/>
    <s v="210000088168"/>
    <n v="60041609"/>
    <s v="Kummathi Chandra Mohan"/>
    <x v="0"/>
    <s v="Secunderabad"/>
    <x v="293"/>
    <m/>
    <x v="0"/>
    <s v="Executives"/>
    <s v="E3"/>
    <s v="Yes"/>
    <s v="Yes"/>
    <s v="Yes"/>
    <s v="Yes"/>
    <s v="Yes"/>
    <s v="Yes"/>
    <s v="No"/>
    <s v="0"/>
    <d v="2021-07-26T00:00:00"/>
    <d v="1899-12-30T16:30:09"/>
  </r>
  <r>
    <n v="529"/>
    <s v="210000087662"/>
    <n v="60003598"/>
    <s v="Geetha Rama Krishna Pati"/>
    <x v="0"/>
    <s v="Secunderabad"/>
    <x v="216"/>
    <m/>
    <x v="5"/>
    <s v="Executives"/>
    <s v="E3"/>
    <s v="Yes"/>
    <s v="Yes"/>
    <s v="Yes"/>
    <s v="Yes"/>
    <s v="Yes"/>
    <s v="Yes"/>
    <s v="No"/>
    <s v="0"/>
    <d v="2021-07-26T00:00:00"/>
    <d v="1899-12-30T11:53:31"/>
  </r>
  <r>
    <n v="540"/>
    <s v="210000088151"/>
    <n v="60060004"/>
    <s v="Mujeeb Rahiman"/>
    <x v="0"/>
    <s v="Secunderabad"/>
    <x v="38"/>
    <m/>
    <x v="5"/>
    <s v="Executives"/>
    <s v="E3"/>
    <s v="Yes"/>
    <s v="Yes"/>
    <s v="Yes"/>
    <s v="Yes"/>
    <s v="Yes"/>
    <s v="Yes"/>
    <s v="No"/>
    <s v="0"/>
    <d v="2021-07-26T00:00:00"/>
    <d v="1899-12-30T16:21:25"/>
  </r>
  <r>
    <n v="541"/>
    <s v="210000088191"/>
    <n v="60060003"/>
    <s v="Manjunatha C D"/>
    <x v="0"/>
    <s v="Secunderabad"/>
    <x v="7"/>
    <m/>
    <x v="6"/>
    <s v="Executives"/>
    <s v="E3"/>
    <s v="Yes"/>
    <s v="Yes"/>
    <s v="Yes"/>
    <s v="Yes"/>
    <s v="Yes"/>
    <s v="Yes"/>
    <s v="No"/>
    <s v="0"/>
    <d v="2021-07-26T00:00:00"/>
    <d v="1899-12-30T16:42:57"/>
  </r>
  <r>
    <n v="795"/>
    <s v="210000088166"/>
    <n v="60030269"/>
    <s v="P Durgamani"/>
    <x v="0"/>
    <s v="Secunderabad"/>
    <x v="48"/>
    <m/>
    <x v="0"/>
    <s v="Executives"/>
    <s v="E4"/>
    <s v="Yes"/>
    <s v="Yes"/>
    <s v="Yes"/>
    <s v="Yes"/>
    <s v="Yes"/>
    <s v="Yes"/>
    <s v="No"/>
    <s v="0"/>
    <d v="2021-07-26T00:00:00"/>
    <d v="1899-12-30T16:29:12"/>
  </r>
  <r>
    <n v="801"/>
    <s v="210000088030"/>
    <n v="60003362"/>
    <s v="Anjaneyulu Matta  N V V Somukha"/>
    <x v="0"/>
    <s v="Secunderabad"/>
    <x v="87"/>
    <m/>
    <x v="5"/>
    <s v="Executives"/>
    <s v="E4"/>
    <s v="Yes"/>
    <s v="Yes"/>
    <s v="Yes"/>
    <s v="Yes"/>
    <s v="Yes"/>
    <s v="Yes"/>
    <s v="No"/>
    <s v="0"/>
    <d v="2021-07-26T00:00:00"/>
    <d v="1899-12-30T15:39:29"/>
  </r>
  <r>
    <n v="802"/>
    <s v="210000088100"/>
    <n v="60003232"/>
    <s v="P Joel"/>
    <x v="0"/>
    <s v="Secunderabad"/>
    <x v="38"/>
    <m/>
    <x v="5"/>
    <s v="Executives"/>
    <s v="E4"/>
    <s v="Yes"/>
    <s v="Yes"/>
    <s v="Yes"/>
    <s v="Yes"/>
    <s v="Yes"/>
    <s v="Yes"/>
    <s v="No"/>
    <s v="0"/>
    <d v="2021-07-26T00:00:00"/>
    <d v="1899-12-30T16:19:25"/>
  </r>
  <r>
    <n v="815"/>
    <s v="210000087751"/>
    <n v="60003568"/>
    <s v="Kopanathi Abisikta"/>
    <x v="0"/>
    <s v="Secunderabad"/>
    <x v="49"/>
    <m/>
    <x v="5"/>
    <s v="Executives"/>
    <s v="E4"/>
    <s v="Yes"/>
    <s v="Yes"/>
    <s v="Yes"/>
    <s v="Yes"/>
    <s v="Yes"/>
    <s v="Yes"/>
    <s v="No"/>
    <s v="0"/>
    <d v="2021-07-26T00:00:00"/>
    <d v="1899-12-30T12:25:52"/>
  </r>
  <r>
    <n v="824"/>
    <s v="210000088194"/>
    <n v="60030378"/>
    <s v="S K M Subhani"/>
    <x v="0"/>
    <s v="Secunderabad"/>
    <x v="0"/>
    <m/>
    <x v="0"/>
    <s v="Executives"/>
    <s v="E4"/>
    <s v="Yes"/>
    <s v="Yes"/>
    <s v="Yes"/>
    <s v="Yes"/>
    <s v="Yes"/>
    <s v="Yes"/>
    <s v="No"/>
    <s v="0"/>
    <d v="2021-07-26T00:00:00"/>
    <d v="1899-12-30T16:43:40"/>
  </r>
  <r>
    <n v="828"/>
    <s v="210000088360"/>
    <n v="60003319"/>
    <s v="Harika Muni"/>
    <x v="0"/>
    <s v="Secunderabad"/>
    <x v="87"/>
    <m/>
    <x v="5"/>
    <s v="Executives"/>
    <s v="E4"/>
    <s v="Yes"/>
    <s v="Yes"/>
    <s v="Yes"/>
    <s v="Yes"/>
    <s v="Yes"/>
    <s v="Yes"/>
    <s v="No"/>
    <s v="0"/>
    <d v="2021-07-26T00:00:00"/>
    <d v="1899-12-30T17:56:40"/>
  </r>
  <r>
    <n v="832"/>
    <s v="210000088396"/>
    <n v="60003574"/>
    <s v="Rakesh Chilka"/>
    <x v="0"/>
    <s v="Secunderabad"/>
    <x v="216"/>
    <m/>
    <x v="5"/>
    <s v="Executives"/>
    <s v="E4"/>
    <s v="Yes"/>
    <s v="Yes"/>
    <s v="Yes"/>
    <s v="Yes"/>
    <s v="Yes"/>
    <s v="Yes"/>
    <s v="No"/>
    <s v="0"/>
    <d v="2021-07-26T00:00:00"/>
    <d v="1899-12-30T18:18:12"/>
  </r>
  <r>
    <n v="1156"/>
    <s v="210000087366"/>
    <n v="60010302"/>
    <s v="Ahmed Bin Mohammad"/>
    <x v="0"/>
    <s v="Secunderabad"/>
    <x v="294"/>
    <m/>
    <x v="6"/>
    <s v="Executives"/>
    <s v="E5"/>
    <s v="Yes"/>
    <s v="Yes"/>
    <s v="Yes"/>
    <s v="Yes"/>
    <s v="Yes"/>
    <s v="Yes"/>
    <s v="No"/>
    <s v="0"/>
    <d v="2021-07-26T00:00:00"/>
    <d v="1899-12-30T10:08:56"/>
  </r>
  <r>
    <n v="1159"/>
    <s v="210000087440"/>
    <n v="60070096"/>
    <s v="Dara Kishore"/>
    <x v="0"/>
    <s v="Secunderabad"/>
    <x v="26"/>
    <m/>
    <x v="5"/>
    <s v="Executives"/>
    <s v="E5"/>
    <s v="Yes"/>
    <s v="Yes"/>
    <s v="Yes"/>
    <s v="Yes"/>
    <s v="Yes"/>
    <s v="Yes"/>
    <s v="No"/>
    <s v="0"/>
    <d v="2021-07-26T00:00:00"/>
    <d v="1899-12-30T10:30:59"/>
  </r>
  <r>
    <n v="1163"/>
    <s v="210000087258"/>
    <n v="60002671"/>
    <s v="V Rajesh Sangana"/>
    <x v="0"/>
    <s v="Secunderabad"/>
    <x v="48"/>
    <m/>
    <x v="0"/>
    <s v="Executives"/>
    <s v="E5"/>
    <s v="Yes"/>
    <s v="Yes"/>
    <s v="Yes"/>
    <s v="Yes"/>
    <s v="Yes"/>
    <s v="Yes"/>
    <s v="No"/>
    <s v="0"/>
    <d v="2021-07-26T00:00:00"/>
    <d v="1899-12-30T09:35:15"/>
  </r>
  <r>
    <n v="1164"/>
    <s v="210000087339"/>
    <n v="60030376"/>
    <s v="V Sambaiah"/>
    <x v="0"/>
    <s v="Secunderabad"/>
    <x v="0"/>
    <m/>
    <x v="0"/>
    <s v="Executives"/>
    <s v="E5"/>
    <s v="Yes"/>
    <s v="Yes"/>
    <s v="Yes"/>
    <s v="Yes"/>
    <s v="Yes"/>
    <s v="Yes"/>
    <s v="No"/>
    <s v="0"/>
    <d v="2021-07-26T00:00:00"/>
    <d v="1899-12-30T10:05:28"/>
  </r>
  <r>
    <n v="1171"/>
    <s v="210000088019"/>
    <n v="60031060"/>
    <s v="Jeethesh S"/>
    <x v="0"/>
    <s v="Secunderabad"/>
    <x v="65"/>
    <m/>
    <x v="5"/>
    <s v="Executives"/>
    <s v="E5"/>
    <s v="Yes"/>
    <s v="Yes"/>
    <s v="Yes"/>
    <s v="Yes"/>
    <s v="Yes"/>
    <s v="Yes"/>
    <s v="No"/>
    <s v="0"/>
    <d v="2021-07-26T00:00:00"/>
    <d v="1899-12-30T15:36:45"/>
  </r>
  <r>
    <n v="1180"/>
    <s v="210000088217"/>
    <n v="60002934"/>
    <s v="N Sri Rama Veerendra"/>
    <x v="0"/>
    <s v="Secunderabad"/>
    <x v="295"/>
    <m/>
    <x v="5"/>
    <s v="Executives"/>
    <s v="E5"/>
    <s v="Yes"/>
    <s v="Yes"/>
    <s v="Yes"/>
    <s v="Yes"/>
    <s v="Yes"/>
    <s v="Yes"/>
    <s v="No"/>
    <s v="0"/>
    <d v="2021-07-26T00:00:00"/>
    <d v="1899-12-30T16:55:19"/>
  </r>
  <r>
    <n v="1185"/>
    <s v="210000087848"/>
    <n v="60002830"/>
    <s v="Dudapaka Sampath"/>
    <x v="0"/>
    <s v="Secunderabad"/>
    <x v="48"/>
    <m/>
    <x v="0"/>
    <s v="Executives"/>
    <s v="E5"/>
    <s v="Yes"/>
    <s v="Yes"/>
    <s v="Yes"/>
    <s v="Yes"/>
    <s v="Yes"/>
    <s v="Yes"/>
    <s v="No"/>
    <s v="0"/>
    <d v="2021-07-26T00:00:00"/>
    <d v="1899-12-30T13:14:04"/>
  </r>
  <r>
    <n v="1547"/>
    <s v="210000087220"/>
    <n v="60030207"/>
    <s v="K Narasinga Rao"/>
    <x v="0"/>
    <s v="Secunderabad"/>
    <x v="48"/>
    <m/>
    <x v="0"/>
    <s v="Executives"/>
    <s v="E6"/>
    <s v="Yes"/>
    <s v="Yes"/>
    <s v="Yes"/>
    <s v="Yes"/>
    <s v="Yes"/>
    <s v="Yes"/>
    <s v="No"/>
    <s v="0"/>
    <d v="2021-07-26T00:00:00"/>
    <d v="1899-12-30T08:57:09"/>
  </r>
  <r>
    <n v="1578"/>
    <s v="210000087774"/>
    <n v="60031105"/>
    <s v="S Narsing Rao"/>
    <x v="0"/>
    <s v="Secunderabad"/>
    <x v="49"/>
    <m/>
    <x v="5"/>
    <s v="Executives"/>
    <s v="E6"/>
    <s v="Yes"/>
    <s v="Yes"/>
    <s v="Yes"/>
    <s v="Yes"/>
    <s v="Yes"/>
    <s v="Yes"/>
    <s v="No"/>
    <s v="0"/>
    <d v="2021-07-26T00:00:00"/>
    <d v="1899-12-30T12:37:37"/>
  </r>
  <r>
    <n v="1584"/>
    <s v="210000088490"/>
    <n v="60002131"/>
    <s v="P Venkatasai Kumar"/>
    <x v="0"/>
    <s v="Secunderabad"/>
    <x v="48"/>
    <m/>
    <x v="0"/>
    <s v="Executives"/>
    <s v="E6"/>
    <s v="Yes"/>
    <s v="Yes"/>
    <s v="Yes"/>
    <s v="Yes"/>
    <s v="Yes"/>
    <s v="Yes"/>
    <s v="No"/>
    <s v="0"/>
    <d v="2021-07-26T00:00:00"/>
    <d v="1899-12-30T21:57:33"/>
  </r>
  <r>
    <n v="1590"/>
    <s v="210000087724"/>
    <n v="60051174"/>
    <s v="Ankam Pavankumar"/>
    <x v="0"/>
    <s v="Secunderabad"/>
    <x v="296"/>
    <m/>
    <x v="0"/>
    <s v="Executives"/>
    <s v="E6"/>
    <s v="Yes"/>
    <s v="Yes"/>
    <s v="Yes"/>
    <s v="Yes"/>
    <s v="Yes"/>
    <s v="Yes"/>
    <s v="No"/>
    <s v="0"/>
    <d v="2021-07-26T00:00:00"/>
    <d v="1899-12-30T12:17:29"/>
  </r>
  <r>
    <n v="1598"/>
    <s v="210000088274"/>
    <n v="60031138"/>
    <s v="A Harivenkata Kumar"/>
    <x v="0"/>
    <s v="Secunderabad"/>
    <x v="295"/>
    <m/>
    <x v="5"/>
    <s v="Executives"/>
    <s v="E6"/>
    <s v="Yes"/>
    <s v="Yes"/>
    <s v="Yes"/>
    <s v="Yes"/>
    <s v="Yes"/>
    <s v="Yes"/>
    <s v="No"/>
    <s v="0"/>
    <d v="2021-07-26T00:00:00"/>
    <d v="1899-12-30T17:12:14"/>
  </r>
  <r>
    <n v="1616"/>
    <s v="210000087902"/>
    <n v="60002142"/>
    <s v="Surya Prakash Noolu"/>
    <x v="0"/>
    <s v="Secunderabad"/>
    <x v="48"/>
    <m/>
    <x v="0"/>
    <s v="Executives"/>
    <s v="E6"/>
    <s v="Yes"/>
    <s v="Yes"/>
    <s v="Yes"/>
    <s v="Yes"/>
    <s v="Yes"/>
    <s v="Yes"/>
    <s v="No"/>
    <s v="0"/>
    <d v="2021-07-26T00:00:00"/>
    <d v="1899-12-30T13:47:49"/>
  </r>
  <r>
    <n v="1619"/>
    <s v="210000088092"/>
    <n v="60031097"/>
    <s v="G Nagaraju"/>
    <x v="0"/>
    <s v="Secunderabad"/>
    <x v="49"/>
    <m/>
    <x v="5"/>
    <s v="Executives"/>
    <s v="E6"/>
    <s v="Yes"/>
    <s v="Yes"/>
    <s v="Yes"/>
    <s v="Yes"/>
    <s v="Yes"/>
    <s v="Yes"/>
    <s v="No"/>
    <s v="0"/>
    <d v="2021-07-26T00:00:00"/>
    <d v="1899-12-30T15:53:57"/>
  </r>
  <r>
    <n v="1630"/>
    <s v="210000088506"/>
    <n v="60031121"/>
    <s v="Ashok Vallala"/>
    <x v="0"/>
    <s v="Secunderabad"/>
    <x v="48"/>
    <m/>
    <x v="0"/>
    <s v="Executives"/>
    <s v="E6"/>
    <s v="Yes"/>
    <s v="Yes"/>
    <s v="Yes"/>
    <s v="Yes"/>
    <s v="Yes"/>
    <s v="Yes"/>
    <s v="No"/>
    <s v="0"/>
    <d v="2021-07-26T00:00:00"/>
    <d v="1899-12-30T21:36:19"/>
  </r>
  <r>
    <n v="2034"/>
    <s v="210000087307"/>
    <n v="60001415"/>
    <s v="B Janardhana Rao"/>
    <x v="0"/>
    <s v="Secunderabad"/>
    <x v="48"/>
    <m/>
    <x v="0"/>
    <s v="Executives"/>
    <s v="E7"/>
    <s v="Yes"/>
    <s v="Yes"/>
    <s v="Yes"/>
    <s v="Yes"/>
    <s v="Yes"/>
    <s v="Yes"/>
    <s v="No"/>
    <s v="0"/>
    <d v="2021-07-26T00:00:00"/>
    <d v="1899-12-30T09:58:39"/>
  </r>
  <r>
    <n v="2035"/>
    <s v="210000087334"/>
    <n v="60020688"/>
    <s v="V K Chandra Sen"/>
    <x v="0"/>
    <s v="Secunderabad"/>
    <x v="247"/>
    <m/>
    <x v="5"/>
    <s v="Executives"/>
    <s v="E7"/>
    <s v="Yes"/>
    <s v="Yes"/>
    <s v="Yes"/>
    <s v="Yes"/>
    <s v="Yes"/>
    <s v="Yes"/>
    <s v="No"/>
    <s v="0"/>
    <d v="2021-07-26T00:00:00"/>
    <d v="1899-12-30T10:00:29"/>
  </r>
  <r>
    <n v="2040"/>
    <s v="210000087294"/>
    <n v="60030159"/>
    <s v="G S Sastry"/>
    <x v="0"/>
    <s v="Secunderabad"/>
    <x v="117"/>
    <m/>
    <x v="5"/>
    <s v="Executives"/>
    <s v="E7"/>
    <s v="Yes"/>
    <s v="Yes"/>
    <s v="Yes"/>
    <s v="Yes"/>
    <s v="Yes"/>
    <s v="Yes"/>
    <s v="No"/>
    <s v="0"/>
    <d v="2021-07-26T00:00:00"/>
    <d v="1899-12-30T09:46:05"/>
  </r>
  <r>
    <n v="2041"/>
    <s v="210000087330"/>
    <n v="60030187"/>
    <s v="J S Rao"/>
    <x v="0"/>
    <s v="Secunderabad"/>
    <x v="127"/>
    <m/>
    <x v="0"/>
    <s v="Executives"/>
    <s v="E7"/>
    <s v="Yes"/>
    <s v="Yes"/>
    <s v="Yes"/>
    <s v="Yes"/>
    <s v="Yes"/>
    <s v="Yes"/>
    <s v="No"/>
    <s v="0"/>
    <d v="2021-07-26T00:00:00"/>
    <d v="1899-12-30T09:59:26"/>
  </r>
  <r>
    <n v="2062"/>
    <s v="210000087275"/>
    <n v="60010250"/>
    <s v="M Krishnamurthy"/>
    <x v="0"/>
    <s v="Secunderabad"/>
    <x v="48"/>
    <m/>
    <x v="0"/>
    <s v="Executives"/>
    <s v="E7"/>
    <s v="Yes"/>
    <s v="Yes"/>
    <s v="Yes"/>
    <s v="Yes"/>
    <s v="Yes"/>
    <s v="Yes"/>
    <s v="No"/>
    <s v="0"/>
    <d v="2021-07-26T00:00:00"/>
    <d v="1899-12-30T09:34:48"/>
  </r>
  <r>
    <n v="2066"/>
    <s v="210000087842"/>
    <n v="60040113"/>
    <s v="M Rajasekhar"/>
    <x v="0"/>
    <s v="Secunderabad"/>
    <x v="48"/>
    <m/>
    <x v="0"/>
    <s v="Executives"/>
    <s v="E7"/>
    <s v="Yes"/>
    <s v="Yes"/>
    <s v="Yes"/>
    <s v="Yes"/>
    <s v="Yes"/>
    <s v="Yes"/>
    <s v="No"/>
    <s v="0"/>
    <d v="2021-07-26T00:00:00"/>
    <d v="1899-12-30T12:57:22"/>
  </r>
  <r>
    <n v="2072"/>
    <s v="210000087799"/>
    <n v="60031103"/>
    <s v="Challa Narasimharao"/>
    <x v="0"/>
    <s v="Secunderabad"/>
    <x v="49"/>
    <m/>
    <x v="5"/>
    <s v="Executives"/>
    <s v="E7"/>
    <s v="Yes"/>
    <s v="Yes"/>
    <s v="Yes"/>
    <s v="Yes"/>
    <s v="Yes"/>
    <s v="Yes"/>
    <s v="No"/>
    <s v="0"/>
    <d v="2021-07-26T00:00:00"/>
    <d v="1899-12-30T12:56:10"/>
  </r>
  <r>
    <n v="2075"/>
    <s v="210000088016"/>
    <n v="60001183"/>
    <s v="M Mallikarjuna"/>
    <x v="0"/>
    <s v="Secunderabad"/>
    <x v="48"/>
    <m/>
    <x v="0"/>
    <s v="Executives"/>
    <s v="E7"/>
    <s v="Yes"/>
    <s v="Yes"/>
    <s v="Yes"/>
    <s v="Yes"/>
    <s v="Yes"/>
    <s v="Yes"/>
    <s v="No"/>
    <s v="0"/>
    <d v="2021-07-26T00:00:00"/>
    <d v="1899-12-30T15:30:55"/>
  </r>
  <r>
    <n v="2079"/>
    <s v="210000088308"/>
    <n v="60020168"/>
    <s v="Ch Anjaneyulu"/>
    <x v="0"/>
    <s v="Secunderabad"/>
    <x v="48"/>
    <m/>
    <x v="0"/>
    <s v="Executives"/>
    <s v="E7"/>
    <s v="Yes"/>
    <s v="Yes"/>
    <s v="Yes"/>
    <s v="Yes"/>
    <s v="Yes"/>
    <s v="Yes"/>
    <s v="No"/>
    <s v="0"/>
    <d v="2021-07-26T00:00:00"/>
    <d v="1899-12-30T17:29:43"/>
  </r>
  <r>
    <n v="2081"/>
    <s v="210000087964"/>
    <n v="60000986"/>
    <s v="K Sudhakar Rao"/>
    <x v="0"/>
    <s v="Secunderabad"/>
    <x v="48"/>
    <m/>
    <x v="0"/>
    <s v="Executives"/>
    <s v="E7"/>
    <s v="Yes"/>
    <s v="Yes"/>
    <s v="Yes"/>
    <s v="Yes"/>
    <s v="Yes"/>
    <s v="Yes"/>
    <s v="No"/>
    <s v="0"/>
    <d v="2021-07-26T00:00:00"/>
    <d v="1899-12-30T14:42:05"/>
  </r>
  <r>
    <n v="2108"/>
    <s v="210000088119"/>
    <n v="60020645"/>
    <s v="Challuri Prakash"/>
    <x v="0"/>
    <s v="Secunderabad"/>
    <x v="49"/>
    <m/>
    <x v="5"/>
    <s v="Executives"/>
    <s v="E7"/>
    <s v="Yes"/>
    <s v="Yes"/>
    <s v="Yes"/>
    <s v="Yes"/>
    <s v="Yes"/>
    <s v="Yes"/>
    <s v="No"/>
    <s v="0"/>
    <d v="2021-07-26T00:00:00"/>
    <d v="1899-12-30T16:17:03"/>
  </r>
  <r>
    <n v="2111"/>
    <s v="210000088407"/>
    <n v="60001101"/>
    <s v="K J Praveen Kumar"/>
    <x v="0"/>
    <s v="Secunderabad"/>
    <x v="48"/>
    <m/>
    <x v="0"/>
    <s v="Executives"/>
    <s v="E7"/>
    <s v="Yes"/>
    <s v="Yes"/>
    <s v="Yes"/>
    <s v="Yes"/>
    <s v="Yes"/>
    <s v="Yes"/>
    <s v="No"/>
    <s v="0"/>
    <d v="2021-07-26T00:00:00"/>
    <d v="1899-12-30T18:51:07"/>
  </r>
  <r>
    <n v="2112"/>
    <s v="210000088427"/>
    <n v="60001479"/>
    <s v="Ramulu Ramavath"/>
    <x v="0"/>
    <s v="Secunderabad"/>
    <x v="26"/>
    <m/>
    <x v="5"/>
    <s v="Executives"/>
    <s v="E7"/>
    <s v="Yes"/>
    <s v="Yes"/>
    <s v="Yes"/>
    <s v="Yes"/>
    <s v="Yes"/>
    <s v="Yes"/>
    <s v="No"/>
    <s v="0"/>
    <d v="2021-07-26T00:00:00"/>
    <d v="1899-12-30T19:30:41"/>
  </r>
  <r>
    <n v="2421"/>
    <s v="210000087382"/>
    <n v="60030074"/>
    <s v="Joseph V J"/>
    <x v="0"/>
    <s v="Secunderabad"/>
    <x v="48"/>
    <m/>
    <x v="0"/>
    <s v="Executives"/>
    <s v="E8"/>
    <s v="Yes"/>
    <s v="Yes"/>
    <s v="Yes"/>
    <s v="Yes"/>
    <s v="Yes"/>
    <s v="Yes"/>
    <s v="No"/>
    <s v="0"/>
    <d v="2021-07-26T00:00:00"/>
    <d v="1899-12-30T10:14:20"/>
  </r>
  <r>
    <n v="2433"/>
    <s v="210000088430"/>
    <n v="60000912"/>
    <s v="S D C S Rao"/>
    <x v="0"/>
    <s v="Secunderabad"/>
    <x v="26"/>
    <m/>
    <x v="5"/>
    <s v="Executives"/>
    <s v="E8"/>
    <s v="Yes"/>
    <s v="Yes"/>
    <s v="Yes"/>
    <s v="Yes"/>
    <s v="Yes"/>
    <s v="Yes"/>
    <s v="No"/>
    <s v="0"/>
    <d v="2021-07-26T00:00:00"/>
    <d v="1899-12-30T19:38:57"/>
  </r>
  <r>
    <n v="2435"/>
    <s v="210000087795"/>
    <n v="60041390"/>
    <s v="Venkatapathi Raju Nadimpalli"/>
    <x v="0"/>
    <s v="Secunderabad"/>
    <x v="48"/>
    <m/>
    <x v="0"/>
    <s v="Executives"/>
    <s v="E8"/>
    <s v="Yes"/>
    <s v="Yes"/>
    <s v="Yes"/>
    <s v="Yes"/>
    <s v="Yes"/>
    <s v="Yes"/>
    <s v="No"/>
    <s v="0"/>
    <d v="2021-07-26T00:00:00"/>
    <d v="1899-12-30T12:54:31"/>
  </r>
  <r>
    <n v="3079"/>
    <s v="210000087468"/>
    <n v="60031326"/>
    <s v="M SUDHEER KUMAR REDDY"/>
    <x v="0"/>
    <s v="Secunderabad"/>
    <x v="48"/>
    <m/>
    <x v="0"/>
    <s v="Supervisors"/>
    <s v="S2"/>
    <s v="Yes"/>
    <s v="Yes"/>
    <s v="Yes"/>
    <s v="Yes"/>
    <s v="Yes"/>
    <s v="Yes"/>
    <s v="No"/>
    <s v="0"/>
    <d v="2021-07-26T00:00:00"/>
    <d v="1899-12-30T10:47:19"/>
  </r>
  <r>
    <n v="3080"/>
    <s v="210000087250"/>
    <n v="60031327"/>
    <s v="RAJALAKSHMI SAHU"/>
    <x v="0"/>
    <s v="Secunderabad"/>
    <x v="48"/>
    <m/>
    <x v="0"/>
    <s v="Supervisors"/>
    <s v="S2"/>
    <s v="Yes"/>
    <s v="Yes"/>
    <s v="Yes"/>
    <s v="Yes"/>
    <s v="Yes"/>
    <s v="Yes"/>
    <s v="No"/>
    <s v="0"/>
    <d v="2021-07-26T00:00:00"/>
    <d v="1899-12-30T09:17:51"/>
  </r>
  <r>
    <n v="3090"/>
    <s v="210000088110"/>
    <n v="60031337"/>
    <s v="Sathish Kashireddy"/>
    <x v="0"/>
    <s v="Secunderabad"/>
    <x v="49"/>
    <m/>
    <x v="5"/>
    <s v="Supervisors"/>
    <s v="S2"/>
    <s v="Yes"/>
    <s v="Yes"/>
    <s v="Yes"/>
    <s v="Yes"/>
    <s v="Yes"/>
    <s v="Yes"/>
    <s v="No"/>
    <s v="0"/>
    <d v="2021-07-26T00:00:00"/>
    <d v="1899-12-30T16:01:23"/>
  </r>
  <r>
    <n v="3095"/>
    <s v="210000088023"/>
    <n v="60031349"/>
    <s v="Shanath Ganesh Kumar Teki"/>
    <x v="0"/>
    <s v="Secunderabad"/>
    <x v="87"/>
    <m/>
    <x v="5"/>
    <s v="Supervisors"/>
    <s v="S2"/>
    <s v="Yes"/>
    <s v="Yes"/>
    <s v="Yes"/>
    <s v="Yes"/>
    <s v="Yes"/>
    <s v="Yes"/>
    <s v="No"/>
    <s v="0"/>
    <d v="2021-07-26T00:00:00"/>
    <d v="1899-12-30T15:29:35"/>
  </r>
  <r>
    <n v="3099"/>
    <s v="210000088285"/>
    <n v="60031306"/>
    <s v="UPPAPUVU SRINIVAS"/>
    <x v="0"/>
    <s v="Secunderabad"/>
    <x v="87"/>
    <m/>
    <x v="5"/>
    <s v="Supervisors"/>
    <s v="S2"/>
    <s v="Yes"/>
    <s v="Yes"/>
    <s v="Yes"/>
    <s v="Yes"/>
    <s v="Yes"/>
    <s v="Yes"/>
    <s v="No"/>
    <s v="0"/>
    <d v="2021-07-26T00:00:00"/>
    <d v="1899-12-30T17:13:57"/>
  </r>
  <r>
    <n v="3101"/>
    <s v="210000088048"/>
    <n v="60031309"/>
    <s v="KASI HARI BABU"/>
    <x v="0"/>
    <s v="Secunderabad"/>
    <x v="38"/>
    <m/>
    <x v="5"/>
    <s v="Supervisors"/>
    <s v="S2"/>
    <s v="Yes"/>
    <s v="Yes"/>
    <s v="Yes"/>
    <s v="Yes"/>
    <s v="Yes"/>
    <s v="Yes"/>
    <s v="No"/>
    <s v="0"/>
    <d v="2021-07-26T00:00:00"/>
    <d v="1899-12-30T15:41:27"/>
  </r>
  <r>
    <n v="3106"/>
    <s v="210000088467"/>
    <n v="60031358"/>
    <s v="Velpula Madhu Rahul"/>
    <x v="0"/>
    <s v="Secunderabad"/>
    <x v="127"/>
    <m/>
    <x v="0"/>
    <s v="Supervisors"/>
    <s v="S2"/>
    <s v="Yes"/>
    <s v="Yes"/>
    <s v="Yes"/>
    <s v="Yes"/>
    <s v="Yes"/>
    <s v="Yes"/>
    <s v="No"/>
    <s v="0"/>
    <d v="2021-07-26T00:00:00"/>
    <d v="1899-12-30T20:33:02"/>
  </r>
  <r>
    <n v="3115"/>
    <s v="210000088261"/>
    <n v="60031356"/>
    <s v="Nallaballe Sampathkumar"/>
    <x v="0"/>
    <s v="Secunderabad"/>
    <x v="38"/>
    <m/>
    <x v="5"/>
    <s v="Supervisors"/>
    <s v="S2"/>
    <s v="Yes"/>
    <s v="Yes"/>
    <s v="Yes"/>
    <s v="Yes"/>
    <s v="Yes"/>
    <s v="Yes"/>
    <s v="No"/>
    <s v="0"/>
    <d v="2021-07-26T00:00:00"/>
    <d v="1899-12-30T17:06:37"/>
  </r>
  <r>
    <n v="3673"/>
    <s v="210000088216"/>
    <n v="60010624"/>
    <s v="K Murugan"/>
    <x v="0"/>
    <s v="Secunderabad"/>
    <x v="38"/>
    <m/>
    <x v="5"/>
    <s v="Supervisors"/>
    <s v="S4"/>
    <s v="Yes"/>
    <s v="Yes"/>
    <s v="Yes"/>
    <s v="Yes"/>
    <s v="Yes"/>
    <s v="Yes"/>
    <s v="No"/>
    <s v="0"/>
    <d v="2021-07-26T00:00:00"/>
    <d v="1899-12-30T16:54:41"/>
  </r>
  <r>
    <n v="3689"/>
    <s v="210000088403"/>
    <n v="60031269"/>
    <s v="Vikram Pula"/>
    <x v="0"/>
    <s v="Secunderabad"/>
    <x v="48"/>
    <m/>
    <x v="0"/>
    <s v="Supervisors"/>
    <s v="S4"/>
    <s v="Yes"/>
    <s v="Yes"/>
    <s v="Yes"/>
    <s v="Yes"/>
    <s v="Yes"/>
    <s v="Yes"/>
    <s v="No"/>
    <s v="0"/>
    <d v="2021-07-26T00:00:00"/>
    <d v="1899-12-30T18:33:30"/>
  </r>
  <r>
    <n v="3695"/>
    <s v="210000088486"/>
    <n v="60031243"/>
    <s v="Kammara Sudhakar"/>
    <x v="0"/>
    <s v="Secunderabad"/>
    <x v="65"/>
    <m/>
    <x v="5"/>
    <s v="Supervisors"/>
    <s v="S4"/>
    <s v="Yes"/>
    <s v="Yes"/>
    <s v="Yes"/>
    <s v="Yes"/>
    <s v="Yes"/>
    <s v="Yes"/>
    <s v="No"/>
    <s v="0"/>
    <d v="2021-07-26T00:00:00"/>
    <d v="1899-12-30T21:35:51"/>
  </r>
  <r>
    <n v="3705"/>
    <s v="210000088293"/>
    <n v="60010611"/>
    <s v="I Varadaraji"/>
    <x v="0"/>
    <s v="Secunderabad"/>
    <x v="216"/>
    <m/>
    <x v="5"/>
    <s v="Supervisors"/>
    <s v="S4"/>
    <s v="Yes"/>
    <s v="Yes"/>
    <s v="Yes"/>
    <s v="Yes"/>
    <s v="Yes"/>
    <s v="Yes"/>
    <s v="No"/>
    <s v="0"/>
    <d v="2021-07-26T00:00:00"/>
    <d v="1899-12-30T17:21:25"/>
  </r>
  <r>
    <n v="3710"/>
    <s v="210000088416"/>
    <n v="60020378"/>
    <s v="C Sampath"/>
    <x v="0"/>
    <s v="Secunderabad"/>
    <x v="38"/>
    <m/>
    <x v="5"/>
    <s v="Supervisors"/>
    <s v="S4"/>
    <s v="Yes"/>
    <s v="Yes"/>
    <s v="Yes"/>
    <s v="Yes"/>
    <s v="Yes"/>
    <s v="Yes"/>
    <s v="No"/>
    <s v="0"/>
    <d v="2021-07-26T00:00:00"/>
    <d v="1899-12-30T18:30:59"/>
  </r>
  <r>
    <n v="4474"/>
    <s v="210000087843"/>
    <n v="60030275"/>
    <s v="Ch Satyavathi"/>
    <x v="0"/>
    <s v="Secunderabad"/>
    <x v="48"/>
    <m/>
    <x v="0"/>
    <s v="Workmen"/>
    <s v="W11"/>
    <s v="Yes"/>
    <s v="Yes"/>
    <s v="Yes"/>
    <s v="Yes"/>
    <s v="Yes"/>
    <s v="Yes"/>
    <s v="No"/>
    <s v="0"/>
    <d v="2021-07-26T00:00:00"/>
    <d v="1899-12-30T13:01:43"/>
  </r>
  <r>
    <n v="4533"/>
    <s v="210000088264"/>
    <n v="60031385"/>
    <s v="Naresh Kumar Padhan"/>
    <x v="0"/>
    <s v="Secunderabad"/>
    <x v="87"/>
    <m/>
    <x v="5"/>
    <s v="Workmen"/>
    <s v="W3"/>
    <s v="Yes"/>
    <s v="Yes"/>
    <s v="Yes"/>
    <s v="Yes"/>
    <s v="Yes"/>
    <s v="Yes"/>
    <s v="No"/>
    <s v="0"/>
    <d v="2021-07-26T00:00:00"/>
    <d v="1899-12-30T17:14:24"/>
  </r>
  <r>
    <n v="4536"/>
    <s v="210000087792"/>
    <n v="60031398"/>
    <s v="Bonda Eswara Rao"/>
    <x v="0"/>
    <s v="Secunderabad"/>
    <x v="65"/>
    <m/>
    <x v="5"/>
    <s v="Workmen"/>
    <s v="W3"/>
    <s v="Yes"/>
    <s v="Yes"/>
    <s v="Yes"/>
    <s v="Yes"/>
    <s v="Yes"/>
    <s v="Yes"/>
    <s v="No"/>
    <s v="0"/>
    <d v="2021-07-26T00:00:00"/>
    <d v="1899-12-30T12:48:15"/>
  </r>
  <r>
    <n v="4538"/>
    <s v="210000088067"/>
    <n v="60031392"/>
    <s v="Rambabu Geddapu"/>
    <x v="0"/>
    <s v="Secunderabad"/>
    <x v="87"/>
    <m/>
    <x v="5"/>
    <s v="Workmen"/>
    <s v="W3"/>
    <s v="Yes"/>
    <s v="Yes"/>
    <s v="Yes"/>
    <s v="Yes"/>
    <s v="Yes"/>
    <s v="Yes"/>
    <s v="No"/>
    <s v="0"/>
    <d v="2021-07-26T00:00:00"/>
    <d v="1899-12-30T15:47:41"/>
  </r>
  <r>
    <n v="4916"/>
    <s v="210000088371"/>
    <n v="60031253"/>
    <s v="N Praveen Kumar"/>
    <x v="0"/>
    <s v="Secunderabad"/>
    <x v="87"/>
    <m/>
    <x v="5"/>
    <s v="Workmen"/>
    <s v="W5"/>
    <s v="Yes"/>
    <s v="Yes"/>
    <s v="Yes"/>
    <s v="Yes"/>
    <s v="Yes"/>
    <s v="Yes"/>
    <s v="No"/>
    <s v="0"/>
    <d v="2021-07-26T00:00:00"/>
    <d v="1899-12-30T17:59:24"/>
  </r>
  <r>
    <n v="4937"/>
    <s v="210000088292"/>
    <n v="60031183"/>
    <s v="Nagendla Vidyasagar"/>
    <x v="0"/>
    <s v="Secunderabad"/>
    <x v="87"/>
    <m/>
    <x v="5"/>
    <s v="Workmen"/>
    <s v="W5"/>
    <s v="Yes"/>
    <s v="Yes"/>
    <s v="Yes"/>
    <s v="Yes"/>
    <s v="Yes"/>
    <s v="Yes"/>
    <s v="No"/>
    <s v="0"/>
    <d v="2021-07-26T00:00:00"/>
    <d v="1899-12-30T17:21:09"/>
  </r>
  <r>
    <n v="4938"/>
    <s v="210000088300"/>
    <n v="60020937"/>
    <s v="Manavalan Sundarraj"/>
    <x v="0"/>
    <s v="Secunderabad"/>
    <x v="38"/>
    <m/>
    <x v="5"/>
    <s v="Workmen"/>
    <s v="W5"/>
    <s v="Yes"/>
    <s v="Yes"/>
    <s v="Yes"/>
    <s v="Yes"/>
    <s v="Yes"/>
    <s v="Yes"/>
    <s v="No"/>
    <s v="0"/>
    <d v="2021-07-26T00:00:00"/>
    <d v="1899-12-30T17:37:30"/>
  </r>
  <r>
    <n v="4943"/>
    <s v="210000087771"/>
    <n v="60031227"/>
    <s v="Indramma ."/>
    <x v="0"/>
    <s v="Secunderabad"/>
    <x v="0"/>
    <m/>
    <x v="0"/>
    <s v="Workmen"/>
    <s v="W5"/>
    <s v="Yes"/>
    <s v="Yes"/>
    <s v="Yes"/>
    <s v="Yes"/>
    <s v="Yes"/>
    <s v="Yes"/>
    <s v="No"/>
    <s v="0"/>
    <d v="2021-07-26T00:00:00"/>
    <d v="1899-12-30T12:31:53"/>
  </r>
  <r>
    <n v="4952"/>
    <s v="210000088203"/>
    <n v="60031265"/>
    <s v="K Sivasubramanian"/>
    <x v="0"/>
    <s v="Secunderabad"/>
    <x v="87"/>
    <m/>
    <x v="5"/>
    <s v="Workmen"/>
    <s v="W5"/>
    <s v="Yes"/>
    <s v="Yes"/>
    <s v="Yes"/>
    <s v="Yes"/>
    <s v="Yes"/>
    <s v="Yes"/>
    <s v="No"/>
    <s v="0"/>
    <d v="2021-07-26T00:00:00"/>
    <d v="1899-12-30T16:48:08"/>
  </r>
  <r>
    <n v="4954"/>
    <s v="210000088414"/>
    <n v="60031381"/>
    <s v="Chatla Arjun Kumar"/>
    <x v="0"/>
    <s v="Secunderabad"/>
    <x v="48"/>
    <m/>
    <x v="0"/>
    <s v="Workmen"/>
    <s v="W5"/>
    <s v="Yes"/>
    <s v="Yes"/>
    <s v="Yes"/>
    <s v="Yes"/>
    <s v="Yes"/>
    <s v="Yes"/>
    <s v="No"/>
    <s v="0"/>
    <d v="2021-07-26T00:00:00"/>
    <d v="1899-12-30T18:27:41"/>
  </r>
  <r>
    <n v="5578"/>
    <s v="210000088399"/>
    <n v="60031162"/>
    <s v="N Nooka Raju"/>
    <x v="0"/>
    <s v="Secunderabad"/>
    <x v="65"/>
    <m/>
    <x v="5"/>
    <s v="Workmen"/>
    <s v="W6"/>
    <s v="Yes"/>
    <s v="Yes"/>
    <s v="Yes"/>
    <s v="Yes"/>
    <s v="Yes"/>
    <s v="Yes"/>
    <s v="No"/>
    <s v="0"/>
    <d v="2021-07-26T00:00:00"/>
    <d v="1899-12-30T18:38:48"/>
  </r>
  <r>
    <n v="5844"/>
    <s v="210000088089"/>
    <n v="60030500"/>
    <s v="T Venkatesan"/>
    <x v="0"/>
    <s v="Secunderabad"/>
    <x v="216"/>
    <m/>
    <x v="5"/>
    <s v="Workmen"/>
    <s v="W9"/>
    <s v="Yes"/>
    <s v="Yes"/>
    <s v="Yes"/>
    <s v="Yes"/>
    <s v="Yes"/>
    <s v="Yes"/>
    <s v="No"/>
    <s v="0"/>
    <d v="2021-07-26T00:00:00"/>
    <d v="1899-12-30T15:54:50"/>
  </r>
  <r>
    <n v="5845"/>
    <s v="210000088240"/>
    <n v="60010649"/>
    <s v="Chinnasamy Danpal"/>
    <x v="0"/>
    <s v="Secunderabad"/>
    <x v="216"/>
    <m/>
    <x v="5"/>
    <s v="Workmen"/>
    <s v="W9"/>
    <s v="Yes"/>
    <s v="Yes"/>
    <s v="Yes"/>
    <s v="Yes"/>
    <s v="Yes"/>
    <s v="Yes"/>
    <s v="No"/>
    <s v="0"/>
    <d v="2021-07-26T00:00:00"/>
    <d v="1899-12-30T17:18:42"/>
  </r>
  <r>
    <n v="5846"/>
    <s v="210000088291"/>
    <n v="60010680"/>
    <s v="C Govinda Swamy"/>
    <x v="0"/>
    <s v="Secunderabad"/>
    <x v="216"/>
    <m/>
    <x v="5"/>
    <s v="Workmen"/>
    <s v="W9"/>
    <s v="Yes"/>
    <s v="Yes"/>
    <s v="Yes"/>
    <s v="Yes"/>
    <s v="Yes"/>
    <s v="Yes"/>
    <s v="No"/>
    <s v="0"/>
    <d v="2021-07-26T00:00:00"/>
    <d v="1899-12-30T17:20:09"/>
  </r>
  <r>
    <n v="111"/>
    <s v="210000087340"/>
    <n v="60004002"/>
    <s v="RINTU MAURAY"/>
    <x v="10"/>
    <s v="Bangalore"/>
    <x v="196"/>
    <m/>
    <x v="6"/>
    <s v="Executives"/>
    <s v="E2"/>
    <s v="Yes"/>
    <s v="Yes"/>
    <s v="Yes"/>
    <s v="Yes"/>
    <s v="Yes"/>
    <s v="Yes"/>
    <s v="No"/>
    <s v="0"/>
    <d v="2021-07-26T00:00:00"/>
    <d v="1899-12-30T10:06:59"/>
  </r>
  <r>
    <n v="120"/>
    <s v="210000088491"/>
    <n v="60060061"/>
    <s v="Pandi Krishnan N"/>
    <x v="10"/>
    <s v="Bangalore"/>
    <x v="66"/>
    <m/>
    <x v="16"/>
    <s v="Executives"/>
    <s v="E2"/>
    <s v="Yes"/>
    <s v="Yes"/>
    <s v="Yes"/>
    <s v="Yes"/>
    <s v="Yes"/>
    <s v="Yes"/>
    <s v="No"/>
    <s v="0"/>
    <d v="2021-07-26T00:00:00"/>
    <d v="1899-12-30T20:15:07"/>
  </r>
  <r>
    <n v="122"/>
    <s v="210000088304"/>
    <n v="60031144"/>
    <s v="E Hanumanthu"/>
    <x v="10"/>
    <s v="Bangalore"/>
    <x v="196"/>
    <m/>
    <x v="6"/>
    <s v="Executives"/>
    <s v="E2"/>
    <s v="Yes"/>
    <s v="Yes"/>
    <s v="Yes"/>
    <s v="Yes"/>
    <s v="Yes"/>
    <s v="Yes"/>
    <s v="No"/>
    <s v="0"/>
    <d v="2021-07-26T00:00:00"/>
    <d v="1899-12-30T17:25:10"/>
  </r>
  <r>
    <n v="136"/>
    <s v="210000087980"/>
    <n v="60003875"/>
    <s v="Rahul Bundel"/>
    <x v="10"/>
    <s v="Bangalore"/>
    <x v="297"/>
    <m/>
    <x v="22"/>
    <s v="Executives"/>
    <s v="E2"/>
    <s v="Yes"/>
    <s v="Yes"/>
    <s v="Yes"/>
    <s v="Yes"/>
    <s v="Yes"/>
    <s v="Yes"/>
    <s v="No"/>
    <s v="0"/>
    <d v="2021-07-26T00:00:00"/>
    <d v="1899-12-30T15:23:41"/>
  </r>
  <r>
    <n v="138"/>
    <s v="210000087687"/>
    <n v="60065015"/>
    <s v="Asish Kumar Das"/>
    <x v="10"/>
    <s v="Bangalore"/>
    <x v="50"/>
    <m/>
    <x v="6"/>
    <s v="Executives"/>
    <s v="E2"/>
    <s v="Yes"/>
    <s v="Yes"/>
    <s v="Yes"/>
    <s v="Yes"/>
    <s v="Yes"/>
    <s v="Yes"/>
    <s v="No"/>
    <s v="0"/>
    <d v="2021-07-26T00:00:00"/>
    <d v="1899-12-30T12:07:49"/>
  </r>
  <r>
    <n v="516"/>
    <s v="210000087327"/>
    <n v="60004007"/>
    <s v="Aashna Bodele"/>
    <x v="10"/>
    <s v="Bangalore"/>
    <x v="177"/>
    <m/>
    <x v="22"/>
    <s v="Executives"/>
    <s v="E3"/>
    <s v="Yes"/>
    <s v="Yes"/>
    <s v="Yes"/>
    <s v="Yes"/>
    <s v="Yes"/>
    <s v="Yes"/>
    <s v="No"/>
    <s v="0"/>
    <d v="2021-07-26T00:00:00"/>
    <d v="1899-12-30T09:57:07"/>
  </r>
  <r>
    <n v="522"/>
    <s v="210000087584"/>
    <n v="60003933"/>
    <s v="Mohan Ram"/>
    <x v="10"/>
    <s v="Bangalore"/>
    <x v="119"/>
    <m/>
    <x v="6"/>
    <s v="Executives"/>
    <s v="E3"/>
    <s v="Yes"/>
    <s v="Yes"/>
    <s v="Yes"/>
    <s v="Yes"/>
    <s v="Yes"/>
    <s v="Yes"/>
    <s v="No"/>
    <s v="0"/>
    <d v="2021-07-26T00:00:00"/>
    <d v="1899-12-30T11:27:07"/>
  </r>
  <r>
    <n v="534"/>
    <s v="210000088124"/>
    <n v="60003683"/>
    <s v="AJAY KUMAR MEENA"/>
    <x v="10"/>
    <s v="Bangalore"/>
    <x v="298"/>
    <m/>
    <x v="22"/>
    <s v="Executives"/>
    <s v="E3"/>
    <s v="Yes"/>
    <s v="Yes"/>
    <s v="Yes"/>
    <s v="Yes"/>
    <s v="Yes"/>
    <s v="Yes"/>
    <s v="No"/>
    <s v="0"/>
    <d v="2021-07-26T00:00:00"/>
    <d v="1899-12-30T16:05:56"/>
  </r>
  <r>
    <n v="539"/>
    <s v="210000088058"/>
    <n v="60016630"/>
    <s v="Santosh V"/>
    <x v="10"/>
    <s v="Bangalore"/>
    <x v="118"/>
    <m/>
    <x v="16"/>
    <s v="Executives"/>
    <s v="E3"/>
    <s v="Yes"/>
    <s v="Yes"/>
    <s v="Yes"/>
    <s v="Yes"/>
    <s v="Yes"/>
    <s v="Yes"/>
    <s v="No"/>
    <s v="0"/>
    <d v="2021-07-26T00:00:00"/>
    <d v="1899-12-30T15:50:44"/>
  </r>
  <r>
    <n v="775"/>
    <s v="210000087368"/>
    <n v="60030389"/>
    <s v="K Malla Reddy"/>
    <x v="10"/>
    <s v="Bangalore"/>
    <x v="183"/>
    <m/>
    <x v="22"/>
    <s v="Executives"/>
    <s v="E4"/>
    <s v="Yes"/>
    <s v="Yes"/>
    <s v="Yes"/>
    <s v="Yes"/>
    <s v="Yes"/>
    <s v="Yes"/>
    <s v="No"/>
    <s v="0"/>
    <d v="2021-07-26T00:00:00"/>
    <d v="1899-12-30T10:09:43"/>
  </r>
  <r>
    <n v="777"/>
    <s v="210000087223"/>
    <n v="60003464"/>
    <s v="POORNA CHANDRA RAO MANIKALA"/>
    <x v="10"/>
    <s v="Bangalore"/>
    <x v="50"/>
    <m/>
    <x v="6"/>
    <s v="Executives"/>
    <s v="E4"/>
    <s v="Yes"/>
    <s v="Yes"/>
    <s v="Yes"/>
    <s v="Yes"/>
    <s v="Yes"/>
    <s v="Yes"/>
    <s v="No"/>
    <s v="0"/>
    <d v="2021-07-26T00:00:00"/>
    <d v="1899-12-30T08:19:04"/>
  </r>
  <r>
    <n v="780"/>
    <s v="210000087401"/>
    <n v="60003536"/>
    <s v="Pulipati Leela Sai Rama Krishna"/>
    <x v="10"/>
    <s v="Bangalore"/>
    <x v="299"/>
    <m/>
    <x v="6"/>
    <s v="Executives"/>
    <s v="E4"/>
    <s v="Yes"/>
    <s v="Yes"/>
    <s v="Yes"/>
    <s v="Yes"/>
    <s v="Yes"/>
    <s v="Yes"/>
    <s v="No"/>
    <s v="0"/>
    <d v="2021-07-26T00:00:00"/>
    <d v="1899-12-30T10:16:26"/>
  </r>
  <r>
    <n v="785"/>
    <s v="210000087861"/>
    <n v="60003119"/>
    <s v="VISHWANATH S ARAKERI"/>
    <x v="10"/>
    <s v="Bangalore"/>
    <x v="300"/>
    <m/>
    <x v="22"/>
    <s v="Executives"/>
    <s v="E4"/>
    <s v="Yes"/>
    <s v="Yes"/>
    <s v="Yes"/>
    <s v="Yes"/>
    <s v="Yes"/>
    <s v="Yes"/>
    <s v="No"/>
    <s v="0"/>
    <d v="2021-07-26T00:00:00"/>
    <d v="1899-12-30T13:16:46"/>
  </r>
  <r>
    <n v="786"/>
    <s v="210000088093"/>
    <n v="60003347"/>
    <s v="Kolli Naveen"/>
    <x v="10"/>
    <s v="Bangalore"/>
    <x v="50"/>
    <m/>
    <x v="6"/>
    <s v="Executives"/>
    <s v="E4"/>
    <s v="Yes"/>
    <s v="Yes"/>
    <s v="Yes"/>
    <s v="Yes"/>
    <s v="Yes"/>
    <s v="Yes"/>
    <s v="No"/>
    <s v="0"/>
    <d v="2021-07-26T00:00:00"/>
    <d v="1899-12-30T15:54:44"/>
  </r>
  <r>
    <n v="798"/>
    <s v="210000087712"/>
    <n v="60003531"/>
    <s v="Balineni Bhaskar"/>
    <x v="10"/>
    <s v="Bangalore"/>
    <x v="197"/>
    <m/>
    <x v="22"/>
    <s v="Executives"/>
    <s v="E4"/>
    <s v="Yes"/>
    <s v="Yes"/>
    <s v="Yes"/>
    <s v="Yes"/>
    <s v="Yes"/>
    <s v="Yes"/>
    <s v="No"/>
    <s v="0"/>
    <d v="2021-07-26T00:00:00"/>
    <d v="1899-12-30T12:11:49"/>
  </r>
  <r>
    <n v="805"/>
    <s v="210000087884"/>
    <n v="60003512"/>
    <s v="Taneti Dharma Teja"/>
    <x v="10"/>
    <s v="Bangalore"/>
    <x v="75"/>
    <m/>
    <x v="22"/>
    <s v="Executives"/>
    <s v="E4"/>
    <s v="Yes"/>
    <s v="Yes"/>
    <s v="Yes"/>
    <s v="Yes"/>
    <s v="Yes"/>
    <s v="Yes"/>
    <s v="No"/>
    <s v="0"/>
    <d v="2021-07-26T00:00:00"/>
    <d v="1899-12-30T13:29:45"/>
  </r>
  <r>
    <n v="809"/>
    <s v="210000088425"/>
    <n v="60060083"/>
    <s v="Murugesan K"/>
    <x v="10"/>
    <s v="Bangalore"/>
    <x v="301"/>
    <m/>
    <x v="22"/>
    <s v="Executives"/>
    <s v="E4"/>
    <s v="Yes"/>
    <s v="Yes"/>
    <s v="Yes"/>
    <s v="Yes"/>
    <s v="Yes"/>
    <s v="Yes"/>
    <s v="No"/>
    <s v="0"/>
    <d v="2021-07-26T00:00:00"/>
    <d v="1899-12-30T19:24:47"/>
  </r>
  <r>
    <n v="834"/>
    <s v="210000088441"/>
    <n v="60003438"/>
    <s v="Bhawan Prasad"/>
    <x v="10"/>
    <s v="Bangalore"/>
    <x v="302"/>
    <m/>
    <x v="22"/>
    <s v="Executives"/>
    <s v="E4"/>
    <s v="Yes"/>
    <s v="Yes"/>
    <s v="Yes"/>
    <s v="Yes"/>
    <s v="Yes"/>
    <s v="Yes"/>
    <s v="No"/>
    <s v="0"/>
    <d v="2021-07-26T00:00:00"/>
    <d v="1899-12-30T18:47:44"/>
  </r>
  <r>
    <n v="1160"/>
    <s v="210000087423"/>
    <n v="60030431"/>
    <s v="Ganesh Mani R"/>
    <x v="10"/>
    <s v="Bangalore"/>
    <x v="300"/>
    <m/>
    <x v="22"/>
    <s v="Executives"/>
    <s v="E5"/>
    <s v="Yes"/>
    <s v="Yes"/>
    <s v="Yes"/>
    <s v="Yes"/>
    <s v="Yes"/>
    <s v="Yes"/>
    <s v="No"/>
    <s v="0"/>
    <d v="2021-07-26T00:00:00"/>
    <d v="1899-12-30T10:34:53"/>
  </r>
  <r>
    <n v="1166"/>
    <s v="210000087592"/>
    <n v="60002736"/>
    <s v="Ramba B"/>
    <x v="10"/>
    <s v="Bangalore"/>
    <x v="128"/>
    <m/>
    <x v="22"/>
    <s v="Executives"/>
    <s v="E5"/>
    <s v="Yes"/>
    <s v="Yes"/>
    <s v="Yes"/>
    <s v="Yes"/>
    <s v="Yes"/>
    <s v="Yes"/>
    <s v="No"/>
    <s v="0"/>
    <d v="2021-07-26T00:00:00"/>
    <d v="1899-12-30T11:24:19"/>
  </r>
  <r>
    <n v="1169"/>
    <s v="210000087519"/>
    <n v="60031092"/>
    <s v="Raja Sekhar T"/>
    <x v="10"/>
    <s v="Bangalore"/>
    <x v="50"/>
    <m/>
    <x v="6"/>
    <s v="Executives"/>
    <s v="E5"/>
    <s v="Yes"/>
    <s v="Yes"/>
    <s v="Yes"/>
    <s v="Yes"/>
    <s v="Yes"/>
    <s v="Yes"/>
    <s v="No"/>
    <s v="0"/>
    <d v="2021-07-26T00:00:00"/>
    <d v="1899-12-30T11:08:06"/>
  </r>
  <r>
    <n v="1176"/>
    <s v="210000088050"/>
    <n v="60030397"/>
    <s v="B Shankaraiah"/>
    <x v="10"/>
    <s v="Bangalore"/>
    <x v="197"/>
    <m/>
    <x v="22"/>
    <s v="Executives"/>
    <s v="E5"/>
    <s v="Yes"/>
    <s v="Yes"/>
    <s v="Yes"/>
    <s v="Yes"/>
    <s v="Yes"/>
    <s v="Yes"/>
    <s v="No"/>
    <s v="0"/>
    <d v="2021-07-26T00:00:00"/>
    <d v="1899-12-30T15:43:26"/>
  </r>
  <r>
    <n v="1177"/>
    <s v="210000088346"/>
    <n v="60030396"/>
    <s v="Shaik Bashir Ahmed"/>
    <x v="10"/>
    <s v="Bangalore"/>
    <x v="235"/>
    <m/>
    <x v="6"/>
    <s v="Executives"/>
    <s v="E5"/>
    <s v="Yes"/>
    <s v="Yes"/>
    <s v="Yes"/>
    <s v="Yes"/>
    <s v="Yes"/>
    <s v="Yes"/>
    <s v="No"/>
    <s v="0"/>
    <d v="2021-07-26T00:00:00"/>
    <d v="1899-12-30T17:49:10"/>
  </r>
  <r>
    <n v="1179"/>
    <s v="210000088295"/>
    <n v="60002162"/>
    <s v="Srinivasan R"/>
    <x v="10"/>
    <s v="Bangalore"/>
    <x v="300"/>
    <m/>
    <x v="22"/>
    <s v="Executives"/>
    <s v="E5"/>
    <s v="Yes"/>
    <s v="Yes"/>
    <s v="Yes"/>
    <s v="Yes"/>
    <s v="Yes"/>
    <s v="Yes"/>
    <s v="No"/>
    <s v="0"/>
    <d v="2021-07-26T00:00:00"/>
    <d v="1899-12-30T17:24:41"/>
  </r>
  <r>
    <n v="1181"/>
    <s v="210000088301"/>
    <n v="60060420"/>
    <s v="Shahid Niyas N"/>
    <x v="10"/>
    <s v="Bangalore"/>
    <x v="66"/>
    <m/>
    <x v="16"/>
    <s v="Executives"/>
    <s v="E5"/>
    <s v="Yes"/>
    <s v="Yes"/>
    <s v="Yes"/>
    <s v="Yes"/>
    <s v="Yes"/>
    <s v="Yes"/>
    <s v="No"/>
    <s v="0"/>
    <d v="2021-07-26T00:00:00"/>
    <d v="1899-12-30T17:20:30"/>
  </r>
  <r>
    <n v="1549"/>
    <s v="210000087346"/>
    <n v="60016887"/>
    <s v="S Rajsekaran"/>
    <x v="10"/>
    <s v="Bangalore"/>
    <x v="119"/>
    <m/>
    <x v="6"/>
    <s v="Executives"/>
    <s v="E6"/>
    <s v="Yes"/>
    <s v="Yes"/>
    <s v="Yes"/>
    <s v="Yes"/>
    <s v="Yes"/>
    <s v="Yes"/>
    <s v="No"/>
    <s v="0"/>
    <d v="2021-07-26T00:00:00"/>
    <d v="1899-12-30T10:00:55"/>
  </r>
  <r>
    <n v="1554"/>
    <s v="210000087257"/>
    <n v="60060080"/>
    <s v="Chidambaranathan M"/>
    <x v="10"/>
    <s v="Bangalore"/>
    <x v="75"/>
    <m/>
    <x v="22"/>
    <s v="Executives"/>
    <s v="E6"/>
    <s v="Yes"/>
    <s v="Yes"/>
    <s v="Yes"/>
    <s v="Yes"/>
    <s v="Yes"/>
    <s v="Yes"/>
    <s v="No"/>
    <s v="0"/>
    <d v="2021-07-26T00:00:00"/>
    <d v="1899-12-30T09:34:14"/>
  </r>
  <r>
    <n v="1561"/>
    <s v="210000087375"/>
    <n v="60002558"/>
    <s v="Mahesh M"/>
    <x v="10"/>
    <s v="Bangalore"/>
    <x v="237"/>
    <m/>
    <x v="31"/>
    <s v="Executives"/>
    <s v="E6"/>
    <s v="Yes"/>
    <s v="Yes"/>
    <s v="Yes"/>
    <s v="Yes"/>
    <s v="Yes"/>
    <s v="Yes"/>
    <s v="No"/>
    <s v="0"/>
    <d v="2021-07-26T00:00:00"/>
    <d v="1899-12-30T10:11:29"/>
  </r>
  <r>
    <n v="1570"/>
    <s v="210000087538"/>
    <n v="60031117"/>
    <s v="Krishna Rao M"/>
    <x v="10"/>
    <s v="Bangalore"/>
    <x v="177"/>
    <m/>
    <x v="22"/>
    <s v="Executives"/>
    <s v="E6"/>
    <s v="Yes"/>
    <s v="Yes"/>
    <s v="Yes"/>
    <s v="Yes"/>
    <s v="Yes"/>
    <s v="Yes"/>
    <s v="No"/>
    <s v="0"/>
    <d v="2021-07-26T00:00:00"/>
    <d v="1899-12-30T11:13:28"/>
  </r>
  <r>
    <n v="1572"/>
    <s v="210000087246"/>
    <n v="60030225"/>
    <s v="K Nageshwar Prasad"/>
    <x v="10"/>
    <s v="Bangalore"/>
    <x v="50"/>
    <m/>
    <x v="6"/>
    <s v="Executives"/>
    <s v="E6"/>
    <s v="Yes"/>
    <s v="Yes"/>
    <s v="Yes"/>
    <s v="Yes"/>
    <s v="Yes"/>
    <s v="Yes"/>
    <s v="No"/>
    <s v="0"/>
    <d v="2021-07-26T00:00:00"/>
    <d v="1899-12-30T08:45:36"/>
  </r>
  <r>
    <n v="1585"/>
    <s v="210000087706"/>
    <n v="60001951"/>
    <s v="G Damodara Naidu"/>
    <x v="10"/>
    <s v="Bangalore"/>
    <x v="50"/>
    <m/>
    <x v="6"/>
    <s v="Executives"/>
    <s v="E6"/>
    <s v="Yes"/>
    <s v="Yes"/>
    <s v="Yes"/>
    <s v="Yes"/>
    <s v="Yes"/>
    <s v="Yes"/>
    <s v="No"/>
    <s v="0"/>
    <d v="2021-07-26T00:00:00"/>
    <d v="1899-12-30T12:19:33"/>
  </r>
  <r>
    <n v="1586"/>
    <s v="210000087749"/>
    <n v="60001877"/>
    <s v="Mangesh Shriram Bansod"/>
    <x v="10"/>
    <s v="Bangalore"/>
    <x v="299"/>
    <m/>
    <x v="6"/>
    <s v="Executives"/>
    <s v="E6"/>
    <s v="Yes"/>
    <s v="Yes"/>
    <s v="Yes"/>
    <s v="Yes"/>
    <s v="Yes"/>
    <s v="Yes"/>
    <s v="No"/>
    <s v="0"/>
    <d v="2021-07-26T00:00:00"/>
    <d v="1899-12-30T12:44:33"/>
  </r>
  <r>
    <n v="1594"/>
    <s v="210000088397"/>
    <n v="60030451"/>
    <s v="Bhimashankar T"/>
    <x v="10"/>
    <s v="Bangalore"/>
    <x v="303"/>
    <m/>
    <x v="6"/>
    <s v="Executives"/>
    <s v="E6"/>
    <s v="Yes"/>
    <s v="Yes"/>
    <s v="Yes"/>
    <s v="Yes"/>
    <s v="Yes"/>
    <s v="Yes"/>
    <s v="No"/>
    <s v="0"/>
    <d v="2021-07-26T00:00:00"/>
    <d v="1899-12-30T18:22:10"/>
  </r>
  <r>
    <n v="1609"/>
    <s v="210000088482"/>
    <n v="60001996"/>
    <s v="Sreenivas Karthik D"/>
    <x v="10"/>
    <s v="Bangalore"/>
    <x v="50"/>
    <m/>
    <x v="6"/>
    <s v="Executives"/>
    <s v="E6"/>
    <s v="Yes"/>
    <s v="Yes"/>
    <s v="Yes"/>
    <s v="Yes"/>
    <s v="Yes"/>
    <s v="Yes"/>
    <s v="No"/>
    <s v="0"/>
    <d v="2021-07-26T00:00:00"/>
    <d v="1899-12-30T20:16:52"/>
  </r>
  <r>
    <n v="2033"/>
    <s v="210000087235"/>
    <n v="60020170"/>
    <s v="Sekar G"/>
    <x v="10"/>
    <s v="Bangalore"/>
    <x v="304"/>
    <m/>
    <x v="22"/>
    <s v="Executives"/>
    <s v="E7"/>
    <s v="Yes"/>
    <s v="Yes"/>
    <s v="Yes"/>
    <s v="Yes"/>
    <s v="Yes"/>
    <s v="Yes"/>
    <s v="No"/>
    <s v="0"/>
    <d v="2021-07-26T00:00:00"/>
    <d v="1899-12-30T08:59:23"/>
  </r>
  <r>
    <n v="2053"/>
    <s v="210000087568"/>
    <n v="60030900"/>
    <s v="Nanda Kumar S"/>
    <x v="10"/>
    <s v="Bangalore"/>
    <x v="197"/>
    <m/>
    <x v="22"/>
    <s v="Executives"/>
    <s v="E7"/>
    <s v="Yes"/>
    <s v="Yes"/>
    <s v="Yes"/>
    <s v="Yes"/>
    <s v="Yes"/>
    <s v="Yes"/>
    <s v="No"/>
    <s v="0"/>
    <d v="2021-07-26T00:00:00"/>
    <d v="1899-12-30T11:24:34"/>
  </r>
  <r>
    <n v="2056"/>
    <s v="210000087374"/>
    <n v="60000535"/>
    <s v="C Srinivasulu"/>
    <x v="10"/>
    <s v="Bangalore"/>
    <x v="50"/>
    <m/>
    <x v="6"/>
    <s v="Executives"/>
    <s v="E7"/>
    <s v="Yes"/>
    <s v="Yes"/>
    <s v="Yes"/>
    <s v="Yes"/>
    <s v="Yes"/>
    <s v="Yes"/>
    <s v="No"/>
    <s v="0"/>
    <d v="2021-07-26T00:00:00"/>
    <d v="1899-12-30T10:10:50"/>
  </r>
  <r>
    <n v="2057"/>
    <s v="210000087477"/>
    <n v="60001733"/>
    <s v="Kishor Pv"/>
    <x v="10"/>
    <s v="Bangalore"/>
    <x v="235"/>
    <m/>
    <x v="6"/>
    <s v="Executives"/>
    <s v="E7"/>
    <s v="Yes"/>
    <s v="Yes"/>
    <s v="Yes"/>
    <s v="Yes"/>
    <s v="Yes"/>
    <s v="Yes"/>
    <s v="No"/>
    <s v="0"/>
    <d v="2021-07-26T00:00:00"/>
    <d v="1899-12-30T10:47:46"/>
  </r>
  <r>
    <n v="2060"/>
    <s v="210000087641"/>
    <n v="60030589"/>
    <s v="Sivakumar T"/>
    <x v="10"/>
    <s v="Bangalore"/>
    <x v="149"/>
    <m/>
    <x v="22"/>
    <s v="Executives"/>
    <s v="E7"/>
    <s v="Yes"/>
    <s v="Yes"/>
    <s v="Yes"/>
    <s v="Yes"/>
    <s v="Yes"/>
    <s v="Yes"/>
    <s v="No"/>
    <s v="0"/>
    <d v="2021-07-26T00:00:00"/>
    <d v="1899-12-30T11:46:43"/>
  </r>
  <r>
    <n v="2068"/>
    <s v="210000088090"/>
    <n v="60030732"/>
    <s v="K Sanghameswar"/>
    <x v="10"/>
    <s v="Bangalore"/>
    <x v="305"/>
    <m/>
    <x v="22"/>
    <s v="Executives"/>
    <s v="E7"/>
    <s v="Yes"/>
    <s v="Yes"/>
    <s v="Yes"/>
    <s v="Yes"/>
    <s v="Yes"/>
    <s v="Yes"/>
    <s v="No"/>
    <s v="0"/>
    <d v="2021-07-26T00:00:00"/>
    <d v="1899-12-30T15:54:56"/>
  </r>
  <r>
    <n v="2073"/>
    <s v="210000087997"/>
    <n v="60010223"/>
    <s v="Sajith P"/>
    <x v="10"/>
    <s v="Bangalore"/>
    <x v="306"/>
    <m/>
    <x v="16"/>
    <s v="Executives"/>
    <s v="E7"/>
    <s v="Yes"/>
    <s v="Yes"/>
    <s v="Yes"/>
    <s v="Yes"/>
    <s v="Yes"/>
    <s v="Yes"/>
    <s v="No"/>
    <s v="0"/>
    <d v="2021-07-26T00:00:00"/>
    <d v="1899-12-30T15:07:56"/>
  </r>
  <r>
    <n v="2074"/>
    <s v="210000087998"/>
    <n v="60031130"/>
    <s v="Diwakar V"/>
    <x v="10"/>
    <s v="Bangalore"/>
    <x v="300"/>
    <m/>
    <x v="22"/>
    <s v="Executives"/>
    <s v="E7"/>
    <s v="Yes"/>
    <s v="Yes"/>
    <s v="Yes"/>
    <s v="Yes"/>
    <s v="Yes"/>
    <s v="Yes"/>
    <s v="No"/>
    <s v="0"/>
    <d v="2021-07-26T00:00:00"/>
    <d v="1899-12-30T15:09:28"/>
  </r>
  <r>
    <n v="2080"/>
    <s v="210000088315"/>
    <n v="60031112"/>
    <s v="Naga R M S R Murthy Manda"/>
    <x v="10"/>
    <s v="Bangalore"/>
    <x v="50"/>
    <m/>
    <x v="6"/>
    <s v="Executives"/>
    <s v="E7"/>
    <s v="Yes"/>
    <s v="Yes"/>
    <s v="Yes"/>
    <s v="Yes"/>
    <s v="Yes"/>
    <s v="Yes"/>
    <s v="No"/>
    <s v="0"/>
    <d v="2021-07-26T00:00:00"/>
    <d v="1899-12-30T17:30:01"/>
  </r>
  <r>
    <n v="2084"/>
    <s v="210000088387"/>
    <n v="60030177"/>
    <s v="Eswara Rao P"/>
    <x v="10"/>
    <s v="Bangalore"/>
    <x v="50"/>
    <m/>
    <x v="6"/>
    <s v="Executives"/>
    <s v="E7"/>
    <s v="Yes"/>
    <s v="Yes"/>
    <s v="Yes"/>
    <s v="Yes"/>
    <s v="Yes"/>
    <s v="Yes"/>
    <s v="No"/>
    <s v="0"/>
    <d v="2021-07-26T00:00:00"/>
    <d v="1899-12-30T18:25:58"/>
  </r>
  <r>
    <n v="2085"/>
    <s v="210000088075"/>
    <n v="60001456"/>
    <s v="B Srinivasa Rao"/>
    <x v="10"/>
    <s v="Bangalore"/>
    <x v="50"/>
    <m/>
    <x v="6"/>
    <s v="Executives"/>
    <s v="E7"/>
    <s v="Yes"/>
    <s v="Yes"/>
    <s v="Yes"/>
    <s v="Yes"/>
    <s v="Yes"/>
    <s v="Yes"/>
    <s v="No"/>
    <s v="0"/>
    <d v="2021-07-26T00:00:00"/>
    <d v="1899-12-30T15:46:01"/>
  </r>
  <r>
    <n v="2089"/>
    <s v="210000088406"/>
    <n v="60030217"/>
    <s v="Saireddy V"/>
    <x v="10"/>
    <s v="Bangalore"/>
    <x v="196"/>
    <m/>
    <x v="6"/>
    <s v="Executives"/>
    <s v="E7"/>
    <s v="Yes"/>
    <s v="Yes"/>
    <s v="Yes"/>
    <s v="Yes"/>
    <s v="Yes"/>
    <s v="Yes"/>
    <s v="No"/>
    <s v="0"/>
    <d v="2021-07-26T00:00:00"/>
    <d v="1899-12-30T18:43:48"/>
  </r>
  <r>
    <n v="2091"/>
    <s v="210000088112"/>
    <n v="60030882"/>
    <s v="S Balagangadaran"/>
    <x v="10"/>
    <s v="Bangalore"/>
    <x v="298"/>
    <m/>
    <x v="22"/>
    <s v="Executives"/>
    <s v="E7"/>
    <s v="Yes"/>
    <s v="Yes"/>
    <s v="Yes"/>
    <s v="Yes"/>
    <s v="Yes"/>
    <s v="Yes"/>
    <s v="No"/>
    <s v="0"/>
    <d v="2021-07-26T00:00:00"/>
    <d v="1899-12-30T16:02:19"/>
  </r>
  <r>
    <n v="2406"/>
    <s v="210000087373"/>
    <n v="60030077"/>
    <s v="Ajaya Kumar P"/>
    <x v="10"/>
    <s v="Bangalore"/>
    <x v="302"/>
    <m/>
    <x v="22"/>
    <s v="Executives"/>
    <s v="E8"/>
    <s v="Yes"/>
    <s v="Yes"/>
    <s v="Yes"/>
    <s v="Yes"/>
    <s v="Yes"/>
    <s v="Yes"/>
    <s v="No"/>
    <s v="0"/>
    <d v="2021-07-26T00:00:00"/>
    <d v="1899-12-30T10:09:45"/>
  </r>
  <r>
    <n v="2410"/>
    <s v="210000087499"/>
    <n v="60030711"/>
    <s v="Surendiran A"/>
    <x v="10"/>
    <s v="Bangalore"/>
    <x v="75"/>
    <m/>
    <x v="22"/>
    <s v="Executives"/>
    <s v="E8"/>
    <s v="Yes"/>
    <s v="Yes"/>
    <s v="Yes"/>
    <s v="Yes"/>
    <s v="Yes"/>
    <s v="Yes"/>
    <s v="No"/>
    <s v="0"/>
    <d v="2021-07-26T00:00:00"/>
    <d v="1899-12-30T10:58:34"/>
  </r>
  <r>
    <n v="2411"/>
    <s v="210000087601"/>
    <n v="60020509"/>
    <s v="Ashok Kumar M"/>
    <x v="10"/>
    <s v="Bangalore"/>
    <x v="300"/>
    <m/>
    <x v="22"/>
    <s v="Executives"/>
    <s v="E8"/>
    <s v="Yes"/>
    <s v="Yes"/>
    <s v="Yes"/>
    <s v="Yes"/>
    <s v="Yes"/>
    <s v="Yes"/>
    <s v="No"/>
    <s v="0"/>
    <d v="2021-07-26T00:00:00"/>
    <d v="1899-12-30T11:29:10"/>
  </r>
  <r>
    <n v="2414"/>
    <s v="210000087402"/>
    <n v="60030566"/>
    <s v="Supriyakumari T V"/>
    <x v="10"/>
    <s v="Bangalore"/>
    <x v="66"/>
    <m/>
    <x v="16"/>
    <s v="Executives"/>
    <s v="E8"/>
    <s v="Yes"/>
    <s v="Yes"/>
    <s v="Yes"/>
    <s v="Yes"/>
    <s v="Yes"/>
    <s v="Yes"/>
    <s v="No"/>
    <s v="0"/>
    <d v="2021-07-26T00:00:00"/>
    <d v="1899-12-30T10:16:37"/>
  </r>
  <r>
    <n v="2660"/>
    <s v="210000087972"/>
    <n v="60060359"/>
    <s v="Subbaraju Nandyala"/>
    <x v="10"/>
    <s v="Bangalore"/>
    <x v="306"/>
    <m/>
    <x v="16"/>
    <s v="Supervisors"/>
    <s v="S1"/>
    <s v="Yes"/>
    <s v="Yes"/>
    <s v="Yes"/>
    <s v="Yes"/>
    <s v="Yes"/>
    <s v="Yes"/>
    <s v="No"/>
    <s v="0"/>
    <d v="2021-07-26T00:00:00"/>
    <d v="1899-12-30T14:54:33"/>
  </r>
  <r>
    <n v="2662"/>
    <s v="210000088330"/>
    <n v="60060376"/>
    <s v="Avinash Kumar Rawat"/>
    <x v="10"/>
    <s v="Bangalore"/>
    <x v="306"/>
    <m/>
    <x v="16"/>
    <s v="Supervisors"/>
    <s v="S1"/>
    <s v="Yes"/>
    <s v="Yes"/>
    <s v="Yes"/>
    <s v="Yes"/>
    <s v="Yes"/>
    <s v="Yes"/>
    <s v="No"/>
    <s v="0"/>
    <d v="2021-07-26T00:00:00"/>
    <d v="1899-12-30T17:56:49"/>
  </r>
  <r>
    <n v="2671"/>
    <s v="210000088563"/>
    <n v="60060364"/>
    <s v="Kranthi Kumar Katevarapu"/>
    <x v="10"/>
    <s v="Bangalore"/>
    <x v="300"/>
    <m/>
    <x v="22"/>
    <s v="Supervisors"/>
    <s v="S1"/>
    <s v="Yes"/>
    <s v="Yes"/>
    <s v="Yes"/>
    <s v="Yes"/>
    <s v="Yes"/>
    <s v="Yes"/>
    <s v="No"/>
    <s v="0"/>
    <d v="2021-07-26T00:00:00"/>
    <d v="1899-12-30T23:35:47"/>
  </r>
  <r>
    <n v="2675"/>
    <s v="210000087973"/>
    <n v="60060347"/>
    <s v="Narendra Suragani"/>
    <x v="10"/>
    <s v="Bangalore"/>
    <x v="297"/>
    <m/>
    <x v="22"/>
    <s v="Supervisors"/>
    <s v="S1"/>
    <s v="Yes"/>
    <s v="Yes"/>
    <s v="Yes"/>
    <s v="Yes"/>
    <s v="Yes"/>
    <s v="Yes"/>
    <s v="No"/>
    <s v="0"/>
    <d v="2021-07-26T00:00:00"/>
    <d v="1899-12-30T14:55:39"/>
  </r>
  <r>
    <n v="2677"/>
    <s v="210000088210"/>
    <n v="60060375"/>
    <s v="Abhilash A S"/>
    <x v="10"/>
    <s v="Bangalore"/>
    <x v="302"/>
    <m/>
    <x v="22"/>
    <s v="Supervisors"/>
    <s v="S1"/>
    <s v="Yes"/>
    <s v="Yes"/>
    <s v="Yes"/>
    <s v="Yes"/>
    <s v="Yes"/>
    <s v="Yes"/>
    <s v="No"/>
    <s v="0"/>
    <d v="2021-07-26T00:00:00"/>
    <d v="1899-12-30T17:06:32"/>
  </r>
  <r>
    <n v="3086"/>
    <s v="210000087325"/>
    <n v="60060260"/>
    <s v="Jilan Basha Dudekula"/>
    <x v="10"/>
    <s v="Bangalore"/>
    <x v="177"/>
    <m/>
    <x v="22"/>
    <s v="Supervisors"/>
    <s v="S2"/>
    <s v="Yes"/>
    <s v="Yes"/>
    <s v="Yes"/>
    <s v="Yes"/>
    <s v="Yes"/>
    <s v="Yes"/>
    <s v="No"/>
    <s v="0"/>
    <d v="2021-07-26T00:00:00"/>
    <d v="1899-12-30T09:56:06"/>
  </r>
  <r>
    <n v="3110"/>
    <s v="210000087930"/>
    <n v="60060285"/>
    <s v="Nagavamshi Ankam"/>
    <x v="10"/>
    <s v="Bangalore"/>
    <x v="197"/>
    <m/>
    <x v="22"/>
    <s v="Supervisors"/>
    <s v="S2"/>
    <s v="Yes"/>
    <s v="Yes"/>
    <s v="Yes"/>
    <s v="Yes"/>
    <s v="Yes"/>
    <s v="Yes"/>
    <s v="No"/>
    <s v="0"/>
    <d v="2021-07-26T00:00:00"/>
    <d v="1899-12-30T14:33:44"/>
  </r>
  <r>
    <n v="3113"/>
    <s v="210000087875"/>
    <n v="60060306"/>
    <s v="Mahesh K"/>
    <x v="10"/>
    <s v="Bangalore"/>
    <x v="75"/>
    <m/>
    <x v="22"/>
    <s v="Supervisors"/>
    <s v="S2"/>
    <s v="Yes"/>
    <s v="Yes"/>
    <s v="Yes"/>
    <s v="Yes"/>
    <s v="Yes"/>
    <s v="Yes"/>
    <s v="No"/>
    <s v="0"/>
    <d v="2021-07-26T00:00:00"/>
    <d v="1899-12-30T13:31:02"/>
  </r>
  <r>
    <n v="3118"/>
    <s v="210000088492"/>
    <n v="60060319"/>
    <s v="Karunakar Thadkapally"/>
    <x v="10"/>
    <s v="Bangalore"/>
    <x v="300"/>
    <m/>
    <x v="22"/>
    <s v="Supervisors"/>
    <s v="S2"/>
    <s v="Yes"/>
    <s v="Yes"/>
    <s v="Yes"/>
    <s v="Yes"/>
    <s v="Yes"/>
    <s v="Yes"/>
    <s v="No"/>
    <s v="0"/>
    <d v="2021-07-26T00:00:00"/>
    <d v="1899-12-30T20:25:10"/>
  </r>
  <r>
    <n v="3454"/>
    <s v="210000087679"/>
    <n v="60060241"/>
    <s v="Vikram Patankar"/>
    <x v="10"/>
    <s v="Bangalore"/>
    <x v="307"/>
    <m/>
    <x v="6"/>
    <s v="Supervisors"/>
    <s v="S3"/>
    <s v="Yes"/>
    <s v="Yes"/>
    <s v="Yes"/>
    <s v="Yes"/>
    <s v="Yes"/>
    <s v="Yes"/>
    <s v="No"/>
    <s v="0"/>
    <d v="2021-07-26T00:00:00"/>
    <d v="1899-12-30T12:09:27"/>
  </r>
  <r>
    <n v="3642"/>
    <s v="210000087287"/>
    <n v="60060133"/>
    <s v="Sai Geetha C"/>
    <x v="10"/>
    <s v="Bangalore"/>
    <x v="50"/>
    <m/>
    <x v="6"/>
    <s v="Supervisors"/>
    <s v="S4"/>
    <s v="Yes"/>
    <s v="Yes"/>
    <s v="Yes"/>
    <s v="Yes"/>
    <s v="Yes"/>
    <s v="Yes"/>
    <s v="No"/>
    <s v="0"/>
    <d v="2021-07-26T00:00:00"/>
    <d v="1899-12-30T09:42:59"/>
  </r>
  <r>
    <n v="3650"/>
    <s v="210000087266"/>
    <n v="60060132"/>
    <s v="Lakshmi G"/>
    <x v="10"/>
    <s v="Bangalore"/>
    <x v="50"/>
    <m/>
    <x v="6"/>
    <s v="Supervisors"/>
    <s v="S4"/>
    <s v="Yes"/>
    <s v="Yes"/>
    <s v="Yes"/>
    <s v="Yes"/>
    <s v="Yes"/>
    <s v="Yes"/>
    <s v="No"/>
    <s v="0"/>
    <d v="2021-07-26T00:00:00"/>
    <d v="1899-12-30T09:43:12"/>
  </r>
  <r>
    <n v="3669"/>
    <s v="210000088319"/>
    <n v="60060130"/>
    <s v="Bailad C P"/>
    <x v="10"/>
    <s v="Bangalore"/>
    <x v="27"/>
    <m/>
    <x v="16"/>
    <s v="Supervisors"/>
    <s v="S4"/>
    <s v="Yes"/>
    <s v="Yes"/>
    <s v="Yes"/>
    <s v="Yes"/>
    <s v="Yes"/>
    <s v="Yes"/>
    <s v="No"/>
    <s v="0"/>
    <d v="2021-07-26T00:00:00"/>
    <d v="1899-12-30T17:36:59"/>
  </r>
  <r>
    <n v="3672"/>
    <s v="210000088042"/>
    <n v="60060087"/>
    <s v="Sajith Kumar K"/>
    <x v="10"/>
    <s v="Bangalore"/>
    <x v="306"/>
    <m/>
    <x v="16"/>
    <s v="Supervisors"/>
    <s v="S4"/>
    <s v="Yes"/>
    <s v="Yes"/>
    <s v="Yes"/>
    <s v="Yes"/>
    <s v="Yes"/>
    <s v="Yes"/>
    <s v="No"/>
    <s v="0"/>
    <d v="2021-07-26T00:00:00"/>
    <d v="1899-12-30T15:29:17"/>
  </r>
  <r>
    <n v="3674"/>
    <s v="210000087709"/>
    <n v="60060176"/>
    <s v="Pallavi S"/>
    <x v="10"/>
    <s v="Bangalore"/>
    <x v="183"/>
    <m/>
    <x v="22"/>
    <s v="Supervisors"/>
    <s v="S4"/>
    <s v="Yes"/>
    <s v="Yes"/>
    <s v="Yes"/>
    <s v="Yes"/>
    <s v="Yes"/>
    <s v="Yes"/>
    <s v="No"/>
    <s v="0"/>
    <d v="2021-07-26T00:00:00"/>
    <d v="1899-12-30T12:28:13"/>
  </r>
  <r>
    <n v="4137"/>
    <s v="210000087230"/>
    <n v="60010616"/>
    <s v="Murugesan K"/>
    <x v="10"/>
    <s v="Bangalore"/>
    <x v="304"/>
    <m/>
    <x v="22"/>
    <s v="Supervisors"/>
    <s v="SSG"/>
    <s v="Yes"/>
    <s v="Yes"/>
    <s v="Yes"/>
    <s v="Yes"/>
    <s v="Yes"/>
    <s v="Yes"/>
    <s v="No"/>
    <s v="0"/>
    <d v="2021-07-26T00:00:00"/>
    <d v="1899-12-30T09:21:24"/>
  </r>
  <r>
    <n v="4138"/>
    <s v="210000087455"/>
    <n v="60020295"/>
    <s v="Balakumaran K"/>
    <x v="10"/>
    <s v="Bangalore"/>
    <x v="302"/>
    <m/>
    <x v="22"/>
    <s v="Supervisors"/>
    <s v="SSG"/>
    <s v="Yes"/>
    <s v="Yes"/>
    <s v="Yes"/>
    <s v="Yes"/>
    <s v="Yes"/>
    <s v="Yes"/>
    <s v="No"/>
    <s v="0"/>
    <d v="2021-07-26T00:00:00"/>
    <d v="1899-12-30T10:37:05"/>
  </r>
  <r>
    <n v="4148"/>
    <s v="210000088032"/>
    <n v="60010443"/>
    <s v="Saji C M"/>
    <x v="10"/>
    <s v="Bangalore"/>
    <x v="306"/>
    <m/>
    <x v="16"/>
    <s v="Supervisors"/>
    <s v="SSG"/>
    <s v="Yes"/>
    <s v="Yes"/>
    <s v="Yes"/>
    <s v="Yes"/>
    <s v="Yes"/>
    <s v="Yes"/>
    <s v="No"/>
    <s v="0"/>
    <d v="2021-07-26T00:00:00"/>
    <d v="1899-12-30T15:26:19"/>
  </r>
  <r>
    <n v="4151"/>
    <s v="210000088066"/>
    <n v="60030635"/>
    <s v="Govindaraju M"/>
    <x v="10"/>
    <s v="Bangalore"/>
    <x v="298"/>
    <m/>
    <x v="22"/>
    <s v="Supervisors"/>
    <s v="SSG"/>
    <s v="Yes"/>
    <s v="Yes"/>
    <s v="Yes"/>
    <s v="Yes"/>
    <s v="Yes"/>
    <s v="Yes"/>
    <s v="No"/>
    <s v="0"/>
    <d v="2021-07-26T00:00:00"/>
    <d v="1899-12-30T15:47:23"/>
  </r>
  <r>
    <n v="4153"/>
    <s v="210000088253"/>
    <n v="60030638"/>
    <s v="Jayaraj C"/>
    <x v="10"/>
    <s v="Bangalore"/>
    <x v="298"/>
    <m/>
    <x v="22"/>
    <s v="Supervisors"/>
    <s v="SSG"/>
    <s v="Yes"/>
    <s v="Yes"/>
    <s v="Yes"/>
    <s v="Yes"/>
    <s v="Yes"/>
    <s v="Yes"/>
    <s v="No"/>
    <s v="0"/>
    <d v="2021-07-26T00:00:00"/>
    <d v="1899-12-30T17:04:15"/>
  </r>
  <r>
    <n v="4473"/>
    <s v="210000087654"/>
    <n v="60030892"/>
    <s v="Anitha T"/>
    <x v="10"/>
    <s v="Bangalore"/>
    <x v="50"/>
    <m/>
    <x v="6"/>
    <s v="Workmen"/>
    <s v="W11"/>
    <s v="Yes"/>
    <s v="Yes"/>
    <s v="Yes"/>
    <s v="Yes"/>
    <s v="Yes"/>
    <s v="Yes"/>
    <s v="No"/>
    <s v="0"/>
    <d v="2021-07-26T00:00:00"/>
    <d v="1899-12-30T11:56:01"/>
  </r>
  <r>
    <n v="4659"/>
    <s v="210000088130"/>
    <n v="60060249"/>
    <s v="Abhijith P N"/>
    <x v="10"/>
    <s v="Bangalore"/>
    <x v="307"/>
    <m/>
    <x v="6"/>
    <s v="Workmen"/>
    <s v="W4"/>
    <s v="Yes"/>
    <s v="Yes"/>
    <s v="Yes"/>
    <s v="Yes"/>
    <s v="Yes"/>
    <s v="Yes"/>
    <s v="No"/>
    <s v="0"/>
    <d v="2021-07-26T00:00:00"/>
    <d v="1899-12-30T16:23:22"/>
  </r>
  <r>
    <n v="4661"/>
    <s v="210000087719"/>
    <n v="60003741"/>
    <s v="SOUMYA NARAYANAN"/>
    <x v="10"/>
    <s v="Bangalore"/>
    <x v="50"/>
    <m/>
    <x v="6"/>
    <s v="Workmen"/>
    <s v="W4"/>
    <s v="Yes"/>
    <s v="Yes"/>
    <s v="Yes"/>
    <s v="Yes"/>
    <s v="Yes"/>
    <s v="Yes"/>
    <s v="No"/>
    <s v="0"/>
    <d v="2021-07-26T00:00:00"/>
    <d v="1899-12-30T12:21:55"/>
  </r>
  <r>
    <n v="4662"/>
    <s v="210000087938"/>
    <n v="60060396"/>
    <s v="Neethu S"/>
    <x v="10"/>
    <s v="Bangalore"/>
    <x v="50"/>
    <m/>
    <x v="6"/>
    <s v="Workmen"/>
    <s v="W4"/>
    <s v="Yes"/>
    <s v="Yes"/>
    <s v="Yes"/>
    <s v="Yes"/>
    <s v="Yes"/>
    <s v="Yes"/>
    <s v="No"/>
    <s v="0"/>
    <d v="2021-07-26T00:00:00"/>
    <d v="1899-12-30T14:35:08"/>
  </r>
  <r>
    <n v="4903"/>
    <s v="210000087529"/>
    <n v="60060157"/>
    <s v="Pavan Kumar N"/>
    <x v="10"/>
    <s v="Bangalore"/>
    <x v="299"/>
    <m/>
    <x v="6"/>
    <s v="Workmen"/>
    <s v="W5"/>
    <s v="Yes"/>
    <s v="Yes"/>
    <s v="Yes"/>
    <s v="Yes"/>
    <s v="Yes"/>
    <s v="Yes"/>
    <s v="No"/>
    <s v="0"/>
    <d v="2021-07-26T00:00:00"/>
    <d v="1899-12-30T11:13:44"/>
  </r>
  <r>
    <n v="4910"/>
    <s v="210000087616"/>
    <n v="60060229"/>
    <s v="Jayanth H Y"/>
    <x v="10"/>
    <s v="Bangalore"/>
    <x v="119"/>
    <m/>
    <x v="6"/>
    <s v="Workmen"/>
    <s v="W5"/>
    <s v="Yes"/>
    <s v="Yes"/>
    <s v="Yes"/>
    <s v="Yes"/>
    <s v="Yes"/>
    <s v="Yes"/>
    <s v="No"/>
    <s v="0"/>
    <d v="2021-07-26T00:00:00"/>
    <d v="1899-12-30T11:43:42"/>
  </r>
  <r>
    <n v="4920"/>
    <s v="210000087729"/>
    <n v="60060034"/>
    <s v="Santha Nadesan"/>
    <x v="10"/>
    <s v="Bangalore"/>
    <x v="306"/>
    <m/>
    <x v="16"/>
    <s v="Workmen"/>
    <s v="W5"/>
    <s v="Yes"/>
    <s v="Yes"/>
    <s v="Yes"/>
    <s v="Yes"/>
    <s v="Yes"/>
    <s v="Yes"/>
    <s v="No"/>
    <s v="0"/>
    <d v="2021-07-26T00:00:00"/>
    <d v="1899-12-30T12:23:34"/>
  </r>
  <r>
    <n v="4940"/>
    <s v="210000088507"/>
    <n v="60060148"/>
    <s v="Basavaraj L Battikoppa"/>
    <x v="10"/>
    <s v="Bangalore"/>
    <x v="119"/>
    <m/>
    <x v="6"/>
    <s v="Workmen"/>
    <s v="W5"/>
    <s v="Yes"/>
    <s v="Yes"/>
    <s v="Yes"/>
    <s v="Yes"/>
    <s v="Yes"/>
    <s v="Yes"/>
    <s v="No"/>
    <s v="0"/>
    <d v="2021-07-26T00:00:00"/>
    <d v="1899-12-30T21:36:40"/>
  </r>
  <r>
    <n v="4941"/>
    <s v="210000088520"/>
    <n v="60060103"/>
    <s v="Nishanth B"/>
    <x v="10"/>
    <s v="Bangalore"/>
    <x v="302"/>
    <m/>
    <x v="22"/>
    <s v="Workmen"/>
    <s v="W5"/>
    <s v="Yes"/>
    <s v="Yes"/>
    <s v="Yes"/>
    <s v="Yes"/>
    <s v="Yes"/>
    <s v="Yes"/>
    <s v="No"/>
    <s v="0"/>
    <d v="2021-07-26T00:00:00"/>
    <d v="1899-12-30T22:59:31"/>
  </r>
  <r>
    <n v="4945"/>
    <s v="210000087722"/>
    <n v="60060168"/>
    <s v="Vineeth M V"/>
    <x v="10"/>
    <s v="Bangalore"/>
    <x v="51"/>
    <m/>
    <x v="16"/>
    <s v="Workmen"/>
    <s v="W5"/>
    <s v="Yes"/>
    <s v="Yes"/>
    <s v="Yes"/>
    <s v="Yes"/>
    <s v="Yes"/>
    <s v="Yes"/>
    <s v="No"/>
    <s v="0"/>
    <d v="2021-07-26T00:00:00"/>
    <d v="1899-12-30T12:16:11"/>
  </r>
  <r>
    <n v="4950"/>
    <s v="210000087909"/>
    <n v="60035066"/>
    <s v="K Ramaiah"/>
    <x v="10"/>
    <s v="Bangalore"/>
    <x v="50"/>
    <m/>
    <x v="6"/>
    <s v="Workmen"/>
    <s v="W5"/>
    <s v="Yes"/>
    <s v="Yes"/>
    <s v="Yes"/>
    <s v="Yes"/>
    <s v="Yes"/>
    <s v="Yes"/>
    <s v="No"/>
    <s v="0"/>
    <d v="2021-07-26T00:00:00"/>
    <d v="1899-12-30T14:16:37"/>
  </r>
  <r>
    <n v="5558"/>
    <s v="210000087219"/>
    <n v="60060198"/>
    <s v="Renu Kamath"/>
    <x v="10"/>
    <s v="Bangalore"/>
    <x v="50"/>
    <m/>
    <x v="6"/>
    <s v="Workmen"/>
    <s v="W6"/>
    <s v="Yes"/>
    <s v="Yes"/>
    <s v="Yes"/>
    <s v="Yes"/>
    <s v="Yes"/>
    <s v="Yes"/>
    <s v="No"/>
    <s v="0"/>
    <d v="2021-07-26T00:00:00"/>
    <d v="1899-12-30T08:52:22"/>
  </r>
  <r>
    <n v="5559"/>
    <s v="210000087240"/>
    <n v="60060038"/>
    <s v="Onkaramurthy D H"/>
    <x v="10"/>
    <s v="Bangalore"/>
    <x v="249"/>
    <m/>
    <x v="6"/>
    <s v="Workmen"/>
    <s v="W6"/>
    <s v="Yes"/>
    <s v="Yes"/>
    <s v="Yes"/>
    <s v="Yes"/>
    <s v="Yes"/>
    <s v="Yes"/>
    <s v="No"/>
    <s v="0"/>
    <d v="2021-07-26T00:00:00"/>
    <d v="1899-12-30T09:21:49"/>
  </r>
  <r>
    <n v="5561"/>
    <s v="210000087236"/>
    <n v="60060032"/>
    <s v="Linson C P"/>
    <x v="10"/>
    <s v="Bangalore"/>
    <x v="51"/>
    <m/>
    <x v="16"/>
    <s v="Workmen"/>
    <s v="W6"/>
    <s v="Yes"/>
    <s v="Yes"/>
    <s v="Yes"/>
    <s v="Yes"/>
    <s v="Yes"/>
    <s v="Yes"/>
    <s v="No"/>
    <s v="0"/>
    <d v="2021-07-26T00:00:00"/>
    <d v="1899-12-30T09:07:50"/>
  </r>
  <r>
    <n v="5563"/>
    <s v="210000087614"/>
    <n v="60060021"/>
    <s v="Rajan G"/>
    <x v="10"/>
    <s v="Bangalore"/>
    <x v="119"/>
    <m/>
    <x v="6"/>
    <s v="Workmen"/>
    <s v="W6"/>
    <s v="Yes"/>
    <s v="Yes"/>
    <s v="Yes"/>
    <s v="Yes"/>
    <s v="Yes"/>
    <s v="Yes"/>
    <s v="No"/>
    <s v="0"/>
    <d v="2021-07-26T00:00:00"/>
    <d v="1899-12-30T11:40:33"/>
  </r>
  <r>
    <n v="5568"/>
    <s v="210000088227"/>
    <n v="60030666"/>
    <s v="Jaya V N"/>
    <x v="10"/>
    <s v="Bangalore"/>
    <x v="51"/>
    <m/>
    <x v="16"/>
    <s v="Workmen"/>
    <s v="W6"/>
    <s v="Yes"/>
    <s v="Yes"/>
    <s v="Yes"/>
    <s v="Yes"/>
    <s v="Yes"/>
    <s v="Yes"/>
    <s v="No"/>
    <s v="0"/>
    <d v="2021-07-26T00:00:00"/>
    <d v="1899-12-30T16:55:21"/>
  </r>
  <r>
    <n v="5572"/>
    <s v="210000087981"/>
    <n v="60060195"/>
    <s v="Veda G"/>
    <x v="10"/>
    <s v="Bangalore"/>
    <x v="50"/>
    <m/>
    <x v="6"/>
    <s v="Workmen"/>
    <s v="W6"/>
    <s v="Yes"/>
    <s v="Yes"/>
    <s v="Yes"/>
    <s v="Yes"/>
    <s v="Yes"/>
    <s v="Yes"/>
    <s v="No"/>
    <s v="0"/>
    <d v="2021-07-26T00:00:00"/>
    <d v="1899-12-30T14:52:52"/>
  </r>
  <r>
    <n v="5759"/>
    <s v="210000087653"/>
    <n v="60030986"/>
    <s v="Prahaladan K"/>
    <x v="10"/>
    <s v="Bangalore"/>
    <x v="50"/>
    <m/>
    <x v="6"/>
    <s v="Workmen"/>
    <s v="W7"/>
    <s v="Yes"/>
    <s v="Yes"/>
    <s v="Yes"/>
    <s v="Yes"/>
    <s v="Yes"/>
    <s v="Yes"/>
    <s v="No"/>
    <s v="0"/>
    <d v="2021-07-26T00:00:00"/>
    <d v="1899-12-30T11:54:09"/>
  </r>
  <r>
    <n v="5842"/>
    <s v="210000088303"/>
    <n v="60010662"/>
    <s v="Samraj S"/>
    <x v="10"/>
    <s v="Bangalore"/>
    <x v="298"/>
    <m/>
    <x v="22"/>
    <s v="Workmen"/>
    <s v="W9"/>
    <s v="Yes"/>
    <s v="Yes"/>
    <s v="Yes"/>
    <s v="Yes"/>
    <s v="Yes"/>
    <s v="Yes"/>
    <s v="No"/>
    <s v="0"/>
    <d v="2021-07-26T00:00:00"/>
    <d v="1899-12-30T17:23:36"/>
  </r>
  <r>
    <n v="98"/>
    <s v="210000087549"/>
    <n v="60004103"/>
    <s v="AVANISH KUMAR MISHRA"/>
    <x v="1"/>
    <s v="Nagpur"/>
    <x v="28"/>
    <m/>
    <x v="1"/>
    <s v="Executives"/>
    <s v="E2"/>
    <s v="Yes"/>
    <s v="Yes"/>
    <s v="Yes"/>
    <s v="Yes"/>
    <s v="Yes"/>
    <s v="Yes"/>
    <s v="No"/>
    <s v="0"/>
    <d v="2021-07-26T00:00:00"/>
    <d v="1899-12-30T11:18:56"/>
  </r>
  <r>
    <n v="116"/>
    <s v="210000087860"/>
    <n v="60003884"/>
    <s v="MANOHAR BONDA"/>
    <x v="1"/>
    <s v="Nagpur"/>
    <x v="95"/>
    <m/>
    <x v="19"/>
    <s v="Executives"/>
    <s v="E2"/>
    <s v="Yes"/>
    <s v="Yes"/>
    <s v="Yes"/>
    <s v="Yes"/>
    <s v="Yes"/>
    <s v="Yes"/>
    <s v="No"/>
    <s v="0"/>
    <d v="2021-07-26T00:00:00"/>
    <d v="1899-12-30T13:40:49"/>
  </r>
  <r>
    <n v="133"/>
    <s v="210000088562"/>
    <n v="60003852"/>
    <s v="Umang Kumar"/>
    <x v="1"/>
    <s v="Nagpur"/>
    <x v="151"/>
    <m/>
    <x v="19"/>
    <s v="Executives"/>
    <s v="E2"/>
    <s v="Yes"/>
    <s v="Yes"/>
    <s v="Yes"/>
    <s v="Yes"/>
    <s v="Yes"/>
    <s v="Yes"/>
    <s v="No"/>
    <s v="0"/>
    <d v="2021-07-26T00:00:00"/>
    <d v="1899-12-30T23:29:20"/>
  </r>
  <r>
    <n v="527"/>
    <s v="210000087618"/>
    <n v="60020252"/>
    <s v="Ravindra Pralhad Hatekar"/>
    <x v="1"/>
    <s v="Nagpur"/>
    <x v="1"/>
    <m/>
    <x v="1"/>
    <s v="Executives"/>
    <s v="E3"/>
    <s v="Yes"/>
    <s v="Yes"/>
    <s v="Yes"/>
    <s v="Yes"/>
    <s v="Yes"/>
    <s v="Yes"/>
    <s v="No"/>
    <s v="0"/>
    <d v="2021-07-26T00:00:00"/>
    <d v="1899-12-30T11:45:06"/>
  </r>
  <r>
    <n v="531"/>
    <s v="210000088154"/>
    <n v="60060005"/>
    <s v="Ravi Shankar S"/>
    <x v="1"/>
    <s v="Nagpur"/>
    <x v="129"/>
    <m/>
    <x v="1"/>
    <s v="Executives"/>
    <s v="E3"/>
    <s v="Yes"/>
    <s v="Yes"/>
    <s v="Yes"/>
    <s v="Yes"/>
    <s v="Yes"/>
    <s v="Yes"/>
    <s v="No"/>
    <s v="0"/>
    <d v="2021-07-26T00:00:00"/>
    <d v="1899-12-30T16:35:27"/>
  </r>
  <r>
    <n v="532"/>
    <s v="210000088141"/>
    <n v="60003937"/>
    <s v="sumit khandelwal"/>
    <x v="1"/>
    <s v="Nagpur"/>
    <x v="67"/>
    <m/>
    <x v="1"/>
    <s v="Executives"/>
    <s v="E3"/>
    <s v="Yes"/>
    <s v="Yes"/>
    <s v="Yes"/>
    <s v="Yes"/>
    <s v="Yes"/>
    <s v="Yes"/>
    <s v="No"/>
    <s v="0"/>
    <d v="2021-07-26T00:00:00"/>
    <d v="1899-12-30T16:19:38"/>
  </r>
  <r>
    <n v="774"/>
    <s v="210000087623"/>
    <n v="60002684"/>
    <s v="Ujjawal Chandra"/>
    <x v="1"/>
    <s v="Nagpur"/>
    <x v="155"/>
    <m/>
    <x v="11"/>
    <s v="Executives"/>
    <s v="E4"/>
    <s v="Yes"/>
    <s v="Yes"/>
    <s v="Yes"/>
    <s v="Yes"/>
    <s v="Yes"/>
    <s v="Yes"/>
    <s v="No"/>
    <s v="0"/>
    <d v="2021-07-26T00:00:00"/>
    <d v="1899-12-30T11:42:20"/>
  </r>
  <r>
    <n v="779"/>
    <s v="210000087312"/>
    <n v="60003431"/>
    <s v="Anshul Taram"/>
    <x v="1"/>
    <s v="Nagpur"/>
    <x v="308"/>
    <m/>
    <x v="33"/>
    <s v="Executives"/>
    <s v="E4"/>
    <s v="Yes"/>
    <s v="Yes"/>
    <s v="Yes"/>
    <s v="Yes"/>
    <s v="Yes"/>
    <s v="Yes"/>
    <s v="No"/>
    <s v="0"/>
    <d v="2021-07-26T00:00:00"/>
    <d v="1899-12-30T09:52:19"/>
  </r>
  <r>
    <n v="790"/>
    <s v="210000087693"/>
    <n v="60021163"/>
    <s v="Namdeo Satyanarayan Gujalwar"/>
    <x v="1"/>
    <s v="Nagpur"/>
    <x v="129"/>
    <m/>
    <x v="1"/>
    <s v="Executives"/>
    <s v="E4"/>
    <s v="Yes"/>
    <s v="Yes"/>
    <s v="Yes"/>
    <s v="Yes"/>
    <s v="Yes"/>
    <s v="Yes"/>
    <s v="No"/>
    <s v="0"/>
    <d v="2021-07-26T00:00:00"/>
    <d v="1899-12-30T12:07:41"/>
  </r>
  <r>
    <n v="791"/>
    <s v="210000087714"/>
    <n v="60003428"/>
    <s v="Ramkrapal Meena"/>
    <x v="1"/>
    <s v="Nagpur"/>
    <x v="151"/>
    <m/>
    <x v="19"/>
    <s v="Executives"/>
    <s v="E4"/>
    <s v="Yes"/>
    <s v="Yes"/>
    <s v="Yes"/>
    <s v="Yes"/>
    <s v="Yes"/>
    <s v="Yes"/>
    <s v="No"/>
    <s v="0"/>
    <d v="2021-07-26T00:00:00"/>
    <d v="1899-12-30T12:16:51"/>
  </r>
  <r>
    <n v="800"/>
    <s v="210000087967"/>
    <n v="60003345"/>
    <s v="Kartik Agrawal"/>
    <x v="1"/>
    <s v="Nagpur"/>
    <x v="151"/>
    <m/>
    <x v="19"/>
    <s v="Executives"/>
    <s v="E4"/>
    <s v="Yes"/>
    <s v="Yes"/>
    <s v="Yes"/>
    <s v="Yes"/>
    <s v="Yes"/>
    <s v="Yes"/>
    <s v="No"/>
    <s v="0"/>
    <d v="2021-07-26T00:00:00"/>
    <d v="1899-12-30T14:44:29"/>
  </r>
  <r>
    <n v="814"/>
    <s v="210000088553"/>
    <n v="60003448"/>
    <s v="Sudhanshu Kumar"/>
    <x v="1"/>
    <s v="Nagpur"/>
    <x v="151"/>
    <m/>
    <x v="19"/>
    <s v="Executives"/>
    <s v="E4"/>
    <s v="Yes"/>
    <s v="Yes"/>
    <s v="Yes"/>
    <s v="Yes"/>
    <s v="Yes"/>
    <s v="Yes"/>
    <s v="No"/>
    <s v="0"/>
    <d v="2021-07-26T00:00:00"/>
    <d v="1899-12-30T23:17:19"/>
  </r>
  <r>
    <n v="816"/>
    <s v="210000088034"/>
    <n v="60003590"/>
    <s v="PRAFUL ANKUSH PURI"/>
    <x v="1"/>
    <s v="Nagpur"/>
    <x v="67"/>
    <m/>
    <x v="1"/>
    <s v="Executives"/>
    <s v="E4"/>
    <s v="Yes"/>
    <s v="Yes"/>
    <s v="Yes"/>
    <s v="Yes"/>
    <s v="Yes"/>
    <s v="Yes"/>
    <s v="No"/>
    <s v="0"/>
    <d v="2021-07-26T00:00:00"/>
    <d v="1899-12-30T15:30:05"/>
  </r>
  <r>
    <n v="817"/>
    <s v="210000088045"/>
    <n v="60003409"/>
    <s v="Harendra Kumar"/>
    <x v="1"/>
    <s v="Nagpur"/>
    <x v="151"/>
    <m/>
    <x v="19"/>
    <s v="Executives"/>
    <s v="E4"/>
    <s v="Yes"/>
    <s v="Yes"/>
    <s v="Yes"/>
    <s v="Yes"/>
    <s v="Yes"/>
    <s v="Yes"/>
    <s v="No"/>
    <s v="0"/>
    <d v="2021-07-26T00:00:00"/>
    <d v="1899-12-30T15:37:19"/>
  </r>
  <r>
    <n v="830"/>
    <s v="210000088395"/>
    <n v="60021087"/>
    <s v="Nagarjuna C"/>
    <x v="1"/>
    <s v="Nagpur"/>
    <x v="68"/>
    <m/>
    <x v="7"/>
    <s v="Executives"/>
    <s v="E4"/>
    <s v="Yes"/>
    <s v="Yes"/>
    <s v="Yes"/>
    <s v="Yes"/>
    <s v="Yes"/>
    <s v="Yes"/>
    <s v="No"/>
    <s v="0"/>
    <d v="2021-07-26T00:00:00"/>
    <d v="1899-12-30T18:15:19"/>
  </r>
  <r>
    <n v="831"/>
    <s v="210000088377"/>
    <n v="60003583"/>
    <s v="Raghu Chittibabu Bathina"/>
    <x v="1"/>
    <s v="Nagpur"/>
    <x v="68"/>
    <m/>
    <x v="7"/>
    <s v="Executives"/>
    <s v="E4"/>
    <s v="Yes"/>
    <s v="Yes"/>
    <s v="Yes"/>
    <s v="Yes"/>
    <s v="Yes"/>
    <s v="Yes"/>
    <s v="No"/>
    <s v="0"/>
    <d v="2021-07-26T00:00:00"/>
    <d v="1899-12-30T18:16:07"/>
  </r>
  <r>
    <n v="1158"/>
    <s v="210000087253"/>
    <n v="60020533"/>
    <s v="Vijay Rambhau Likhar"/>
    <x v="1"/>
    <s v="Nagpur"/>
    <x v="218"/>
    <m/>
    <x v="1"/>
    <s v="Executives"/>
    <s v="E5"/>
    <s v="Yes"/>
    <s v="Yes"/>
    <s v="Yes"/>
    <s v="Yes"/>
    <s v="Yes"/>
    <s v="Yes"/>
    <s v="No"/>
    <s v="0"/>
    <d v="2021-07-26T00:00:00"/>
    <d v="1899-12-30T09:30:36"/>
  </r>
  <r>
    <n v="1191"/>
    <s v="210000087780"/>
    <n v="60031067"/>
    <s v="P Satyanarayana"/>
    <x v="1"/>
    <s v="Nagpur"/>
    <x v="152"/>
    <m/>
    <x v="1"/>
    <s v="Executives"/>
    <s v="E5"/>
    <s v="Yes"/>
    <s v="Yes"/>
    <s v="Yes"/>
    <s v="Yes"/>
    <s v="Yes"/>
    <s v="Yes"/>
    <s v="No"/>
    <s v="0"/>
    <d v="2021-07-26T00:00:00"/>
    <d v="1899-12-30T12:47:52"/>
  </r>
  <r>
    <n v="1553"/>
    <s v="210000087238"/>
    <n v="60001956"/>
    <s v="Madhulika Dave"/>
    <x v="1"/>
    <s v="Nagpur"/>
    <x v="108"/>
    <m/>
    <x v="19"/>
    <s v="Executives"/>
    <s v="E6"/>
    <s v="Yes"/>
    <s v="Yes"/>
    <s v="Yes"/>
    <s v="Yes"/>
    <s v="Yes"/>
    <s v="Yes"/>
    <s v="No"/>
    <s v="0"/>
    <d v="2021-07-26T00:00:00"/>
    <d v="1899-12-30T09:09:08"/>
  </r>
  <r>
    <n v="1568"/>
    <s v="210000087273"/>
    <n v="60020907"/>
    <s v="Pramod Bhanudas Chimankar"/>
    <x v="1"/>
    <s v="Nagpur"/>
    <x v="309"/>
    <m/>
    <x v="1"/>
    <s v="Executives"/>
    <s v="E6"/>
    <s v="Yes"/>
    <s v="Yes"/>
    <s v="Yes"/>
    <s v="Yes"/>
    <s v="Yes"/>
    <s v="Yes"/>
    <s v="No"/>
    <s v="0"/>
    <d v="2021-07-26T00:00:00"/>
    <d v="1899-12-30T09:31:34"/>
  </r>
  <r>
    <n v="1591"/>
    <s v="210000087919"/>
    <n v="60001940"/>
    <s v="Pradeep Agrawal"/>
    <x v="1"/>
    <s v="Nagpur"/>
    <x v="309"/>
    <m/>
    <x v="1"/>
    <s v="Executives"/>
    <s v="E6"/>
    <s v="Yes"/>
    <s v="Yes"/>
    <s v="Yes"/>
    <s v="Yes"/>
    <s v="Yes"/>
    <s v="Yes"/>
    <s v="No"/>
    <s v="0"/>
    <d v="2021-07-26T00:00:00"/>
    <d v="1899-12-30T14:42:48"/>
  </r>
  <r>
    <n v="1593"/>
    <s v="210000088224"/>
    <n v="60040360"/>
    <s v="Prabhu Bhandari"/>
    <x v="1"/>
    <s v="Nagpur"/>
    <x v="152"/>
    <m/>
    <x v="1"/>
    <s v="Executives"/>
    <s v="E6"/>
    <s v="Yes"/>
    <s v="Yes"/>
    <s v="Yes"/>
    <s v="Yes"/>
    <s v="Yes"/>
    <s v="Yes"/>
    <s v="No"/>
    <s v="0"/>
    <d v="2021-07-26T00:00:00"/>
    <d v="1899-12-30T16:52:24"/>
  </r>
  <r>
    <n v="1596"/>
    <s v="210000087937"/>
    <n v="60020686"/>
    <s v="Narendra Sadaram Ghormare"/>
    <x v="1"/>
    <s v="Nagpur"/>
    <x v="171"/>
    <m/>
    <x v="1"/>
    <s v="Executives"/>
    <s v="E6"/>
    <s v="Yes"/>
    <s v="Yes"/>
    <s v="Yes"/>
    <s v="Yes"/>
    <s v="Yes"/>
    <s v="Yes"/>
    <s v="No"/>
    <s v="0"/>
    <d v="2021-07-26T00:00:00"/>
    <d v="1899-12-30T14:34:40"/>
  </r>
  <r>
    <n v="1601"/>
    <s v="210000088408"/>
    <n v="60020915"/>
    <s v="Manish Kumar"/>
    <x v="1"/>
    <s v="Nagpur"/>
    <x v="1"/>
    <m/>
    <x v="1"/>
    <s v="Executives"/>
    <s v="E6"/>
    <s v="Yes"/>
    <s v="Yes"/>
    <s v="Yes"/>
    <s v="Yes"/>
    <s v="Yes"/>
    <s v="Yes"/>
    <s v="No"/>
    <s v="0"/>
    <d v="2021-07-26T00:00:00"/>
    <d v="1899-12-30T18:52:27"/>
  </r>
  <r>
    <n v="1604"/>
    <s v="210000088142"/>
    <n v="60002257"/>
    <s v="Sony Sam"/>
    <x v="1"/>
    <s v="Nagpur"/>
    <x v="1"/>
    <m/>
    <x v="1"/>
    <s v="Executives"/>
    <s v="E6"/>
    <s v="Yes"/>
    <s v="Yes"/>
    <s v="Yes"/>
    <s v="Yes"/>
    <s v="Yes"/>
    <s v="Yes"/>
    <s v="No"/>
    <s v="0"/>
    <d v="2021-07-26T00:00:00"/>
    <d v="1899-12-30T16:20:40"/>
  </r>
  <r>
    <n v="1610"/>
    <s v="210000088501"/>
    <n v="60002147"/>
    <s v="Shashi Ranjan"/>
    <x v="1"/>
    <s v="Nagpur"/>
    <x v="95"/>
    <m/>
    <x v="19"/>
    <s v="Executives"/>
    <s v="E6"/>
    <s v="Yes"/>
    <s v="Yes"/>
    <s v="Yes"/>
    <s v="Yes"/>
    <s v="Yes"/>
    <s v="Yes"/>
    <s v="No"/>
    <s v="0"/>
    <d v="2021-07-26T00:00:00"/>
    <d v="1899-12-30T21:00:34"/>
  </r>
  <r>
    <n v="1612"/>
    <s v="210000087920"/>
    <n v="60002054"/>
    <s v="Deepak Hurde"/>
    <x v="1"/>
    <s v="Nagpur"/>
    <x v="218"/>
    <m/>
    <x v="1"/>
    <s v="Executives"/>
    <s v="E6"/>
    <s v="Yes"/>
    <s v="Yes"/>
    <s v="Yes"/>
    <s v="Yes"/>
    <s v="Yes"/>
    <s v="Yes"/>
    <s v="No"/>
    <s v="0"/>
    <d v="2021-07-26T00:00:00"/>
    <d v="1899-12-30T14:42:56"/>
  </r>
  <r>
    <n v="1629"/>
    <s v="210000088391"/>
    <n v="60065144"/>
    <s v="Binod Kumar Shaw"/>
    <x v="1"/>
    <s v="Nagpur"/>
    <x v="1"/>
    <m/>
    <x v="1"/>
    <s v="Executives"/>
    <s v="E6"/>
    <s v="Yes"/>
    <s v="Yes"/>
    <s v="Yes"/>
    <s v="Yes"/>
    <s v="Yes"/>
    <s v="Yes"/>
    <s v="No"/>
    <s v="0"/>
    <d v="2021-07-26T00:00:00"/>
    <d v="1899-12-30T18:06:51"/>
  </r>
  <r>
    <n v="2076"/>
    <s v="210000088181"/>
    <n v="60002030"/>
    <s v="Ravi Wadyalkar"/>
    <x v="1"/>
    <s v="Nagpur"/>
    <x v="129"/>
    <m/>
    <x v="1"/>
    <s v="Executives"/>
    <s v="E7"/>
    <s v="Yes"/>
    <s v="Yes"/>
    <s v="Yes"/>
    <s v="Yes"/>
    <s v="Yes"/>
    <s v="Yes"/>
    <s v="No"/>
    <s v="0"/>
    <d v="2021-07-26T00:00:00"/>
    <d v="1899-12-30T16:35:40"/>
  </r>
  <r>
    <n v="2078"/>
    <s v="210000088280"/>
    <n v="60020132"/>
    <s v="Pitam Singh"/>
    <x v="1"/>
    <s v="Nagpur"/>
    <x v="129"/>
    <m/>
    <x v="1"/>
    <s v="Executives"/>
    <s v="E7"/>
    <s v="Yes"/>
    <s v="Yes"/>
    <s v="Yes"/>
    <s v="Yes"/>
    <s v="Yes"/>
    <s v="Yes"/>
    <s v="No"/>
    <s v="0"/>
    <d v="2021-07-26T00:00:00"/>
    <d v="1899-12-30T17:20:01"/>
  </r>
  <r>
    <n v="2083"/>
    <s v="210000088338"/>
    <n v="60000997"/>
    <s v="Pankaj Narayan Dalal"/>
    <x v="1"/>
    <s v="Nagpur"/>
    <x v="1"/>
    <m/>
    <x v="1"/>
    <s v="Executives"/>
    <s v="E7"/>
    <s v="Yes"/>
    <s v="Yes"/>
    <s v="Yes"/>
    <s v="Yes"/>
    <s v="Yes"/>
    <s v="Yes"/>
    <s v="No"/>
    <s v="0"/>
    <d v="2021-07-26T00:00:00"/>
    <d v="1899-12-30T17:53:52"/>
  </r>
  <r>
    <n v="2094"/>
    <s v="210000088446"/>
    <n v="60001485"/>
    <s v="Deepak Kumar Sahoo"/>
    <x v="1"/>
    <s v="Nagpur"/>
    <x v="1"/>
    <m/>
    <x v="1"/>
    <s v="Executives"/>
    <s v="E7"/>
    <s v="Yes"/>
    <s v="Yes"/>
    <s v="Yes"/>
    <s v="Yes"/>
    <s v="Yes"/>
    <s v="Yes"/>
    <s v="No"/>
    <s v="0"/>
    <d v="2021-07-26T00:00:00"/>
    <d v="1899-12-30T19:30:36"/>
  </r>
  <r>
    <n v="2101"/>
    <s v="210000087928"/>
    <n v="60001771"/>
    <s v="Nishchay Xalxo"/>
    <x v="1"/>
    <s v="Nagpur"/>
    <x v="218"/>
    <m/>
    <x v="1"/>
    <s v="Executives"/>
    <s v="E7"/>
    <s v="Yes"/>
    <s v="Yes"/>
    <s v="Yes"/>
    <s v="Yes"/>
    <s v="Yes"/>
    <s v="Yes"/>
    <s v="No"/>
    <s v="0"/>
    <d v="2021-07-26T00:00:00"/>
    <d v="1899-12-30T14:30:40"/>
  </r>
  <r>
    <n v="2109"/>
    <s v="210000087886"/>
    <n v="60001435"/>
    <s v="Vineet Shawrav Tigga"/>
    <x v="1"/>
    <s v="Nagpur"/>
    <x v="95"/>
    <m/>
    <x v="19"/>
    <s v="Executives"/>
    <s v="E7"/>
    <s v="Yes"/>
    <s v="Yes"/>
    <s v="Yes"/>
    <s v="Yes"/>
    <s v="Yes"/>
    <s v="Yes"/>
    <s v="No"/>
    <s v="0"/>
    <d v="2021-07-26T00:00:00"/>
    <d v="1899-12-30T13:36:58"/>
  </r>
  <r>
    <n v="2647"/>
    <s v="210000087465"/>
    <n v="60021288"/>
    <s v="Ashish Kumar"/>
    <x v="1"/>
    <s v="Nagpur"/>
    <x v="178"/>
    <m/>
    <x v="1"/>
    <s v="Supervisors"/>
    <s v="S1"/>
    <s v="Yes"/>
    <s v="Yes"/>
    <s v="Yes"/>
    <s v="Yes"/>
    <s v="Yes"/>
    <s v="Yes"/>
    <s v="No"/>
    <s v="0"/>
    <d v="2021-07-26T00:00:00"/>
    <d v="1899-12-30T10:44:45"/>
  </r>
  <r>
    <n v="2649"/>
    <s v="210000087632"/>
    <n v="60021262"/>
    <s v="Rohit Kumar Thakur"/>
    <x v="1"/>
    <s v="Nagpur"/>
    <x v="1"/>
    <m/>
    <x v="1"/>
    <s v="Supervisors"/>
    <s v="S1"/>
    <s v="Yes"/>
    <s v="Yes"/>
    <s v="Yes"/>
    <s v="Yes"/>
    <s v="Yes"/>
    <s v="Yes"/>
    <s v="No"/>
    <s v="0"/>
    <d v="2021-07-26T00:00:00"/>
    <d v="1899-12-30T11:47:13"/>
  </r>
  <r>
    <n v="2650"/>
    <s v="210000087637"/>
    <n v="60021276"/>
    <s v="Khushboo Patel"/>
    <x v="1"/>
    <s v="Nagpur"/>
    <x v="218"/>
    <m/>
    <x v="1"/>
    <s v="Supervisors"/>
    <s v="S1"/>
    <s v="Yes"/>
    <s v="Yes"/>
    <s v="Yes"/>
    <s v="Yes"/>
    <s v="Yes"/>
    <s v="Yes"/>
    <s v="No"/>
    <s v="0"/>
    <d v="2021-07-26T00:00:00"/>
    <d v="1899-12-30T11:49:03"/>
  </r>
  <r>
    <n v="2659"/>
    <s v="210000087907"/>
    <n v="60021261"/>
    <s v="Pawan Kumar"/>
    <x v="1"/>
    <s v="Nagpur"/>
    <x v="308"/>
    <m/>
    <x v="33"/>
    <s v="Supervisors"/>
    <s v="S1"/>
    <s v="Yes"/>
    <s v="Yes"/>
    <s v="Yes"/>
    <s v="Yes"/>
    <s v="Yes"/>
    <s v="Yes"/>
    <s v="No"/>
    <s v="0"/>
    <d v="2021-07-26T00:00:00"/>
    <d v="1899-12-30T14:10:13"/>
  </r>
  <r>
    <n v="2663"/>
    <s v="210000088382"/>
    <n v="60021277"/>
    <s v="Vishal Anand"/>
    <x v="1"/>
    <s v="Nagpur"/>
    <x v="67"/>
    <m/>
    <x v="1"/>
    <s v="Supervisors"/>
    <s v="S1"/>
    <s v="Yes"/>
    <s v="Yes"/>
    <s v="Yes"/>
    <s v="Yes"/>
    <s v="Yes"/>
    <s v="Yes"/>
    <s v="No"/>
    <s v="0"/>
    <d v="2021-07-26T00:00:00"/>
    <d v="1899-12-30T18:02:08"/>
  </r>
  <r>
    <n v="2664"/>
    <s v="210000087885"/>
    <n v="60021259"/>
    <s v="Preetam Ramesh Kamble"/>
    <x v="1"/>
    <s v="Nagpur"/>
    <x v="308"/>
    <m/>
    <x v="33"/>
    <s v="Supervisors"/>
    <s v="S1"/>
    <s v="Yes"/>
    <s v="Yes"/>
    <s v="Yes"/>
    <s v="Yes"/>
    <s v="Yes"/>
    <s v="Yes"/>
    <s v="No"/>
    <s v="0"/>
    <d v="2021-07-26T00:00:00"/>
    <d v="1899-12-30T13:30:21"/>
  </r>
  <r>
    <n v="2665"/>
    <s v="210000087917"/>
    <n v="60021312"/>
    <s v="Gulam Raza"/>
    <x v="1"/>
    <s v="Nagpur"/>
    <x v="151"/>
    <m/>
    <x v="19"/>
    <s v="Supervisors"/>
    <s v="S1"/>
    <s v="Yes"/>
    <s v="Yes"/>
    <s v="Yes"/>
    <s v="Yes"/>
    <s v="Yes"/>
    <s v="Yes"/>
    <s v="No"/>
    <s v="0"/>
    <d v="2021-07-26T00:00:00"/>
    <d v="1899-12-30T14:31:25"/>
  </r>
  <r>
    <n v="2674"/>
    <s v="210000087869"/>
    <n v="60021280"/>
    <s v="Thummala Manoj"/>
    <x v="1"/>
    <s v="Nagpur"/>
    <x v="308"/>
    <m/>
    <x v="33"/>
    <s v="Supervisors"/>
    <s v="S1"/>
    <s v="Yes"/>
    <s v="Yes"/>
    <s v="Yes"/>
    <s v="Yes"/>
    <s v="Yes"/>
    <s v="Yes"/>
    <s v="No"/>
    <s v="0"/>
    <d v="2021-07-26T00:00:00"/>
    <d v="1899-12-30T13:28:28"/>
  </r>
  <r>
    <n v="2684"/>
    <s v="210000088219"/>
    <n v="60021296"/>
    <s v="Harish Tummalacharla"/>
    <x v="1"/>
    <s v="Nagpur"/>
    <x v="310"/>
    <m/>
    <x v="1"/>
    <s v="Supervisors"/>
    <s v="S1"/>
    <s v="Yes"/>
    <s v="Yes"/>
    <s v="Yes"/>
    <s v="Yes"/>
    <s v="Yes"/>
    <s v="Yes"/>
    <s v="No"/>
    <s v="0"/>
    <d v="2021-07-26T00:00:00"/>
    <d v="1899-12-30T16:57:57"/>
  </r>
  <r>
    <n v="3082"/>
    <s v="210000087276"/>
    <n v="60021093"/>
    <s v="Sanatana Panda"/>
    <x v="1"/>
    <s v="Nagpur"/>
    <x v="1"/>
    <m/>
    <x v="1"/>
    <s v="Supervisors"/>
    <s v="S2"/>
    <s v="Yes"/>
    <s v="Yes"/>
    <s v="Yes"/>
    <s v="Yes"/>
    <s v="Yes"/>
    <s v="Yes"/>
    <s v="No"/>
    <s v="0"/>
    <d v="2021-07-26T00:00:00"/>
    <d v="1899-12-30T09:37:52"/>
  </r>
  <r>
    <n v="3088"/>
    <s v="210000087613"/>
    <n v="60021105"/>
    <s v="Mukesh Kumar Yadav"/>
    <x v="1"/>
    <s v="Nagpur"/>
    <x v="68"/>
    <m/>
    <x v="7"/>
    <s v="Supervisors"/>
    <s v="S2"/>
    <s v="Yes"/>
    <s v="Yes"/>
    <s v="Yes"/>
    <s v="Yes"/>
    <s v="Yes"/>
    <s v="Yes"/>
    <s v="No"/>
    <s v="0"/>
    <d v="2021-07-26T00:00:00"/>
    <d v="1899-12-30T11:39:11"/>
  </r>
  <r>
    <n v="3089"/>
    <s v="210000088024"/>
    <n v="60021210"/>
    <s v="Satya Ranjan Sahu"/>
    <x v="1"/>
    <s v="Nagpur"/>
    <x v="67"/>
    <m/>
    <x v="1"/>
    <s v="Supervisors"/>
    <s v="S2"/>
    <s v="Yes"/>
    <s v="Yes"/>
    <s v="Yes"/>
    <s v="Yes"/>
    <s v="Yes"/>
    <s v="Yes"/>
    <s v="No"/>
    <s v="0"/>
    <d v="2021-07-26T00:00:00"/>
    <d v="1899-12-30T15:32:17"/>
  </r>
  <r>
    <n v="3091"/>
    <s v="210000088143"/>
    <n v="60021112"/>
    <s v="Ravikant Kumar"/>
    <x v="1"/>
    <s v="Nagpur"/>
    <x v="309"/>
    <m/>
    <x v="1"/>
    <s v="Supervisors"/>
    <s v="S2"/>
    <s v="Yes"/>
    <s v="Yes"/>
    <s v="Yes"/>
    <s v="Yes"/>
    <s v="Yes"/>
    <s v="Yes"/>
    <s v="No"/>
    <s v="0"/>
    <d v="2021-07-26T00:00:00"/>
    <d v="1899-12-30T16:20:48"/>
  </r>
  <r>
    <n v="3092"/>
    <s v="210000088165"/>
    <n v="60021111"/>
    <s v="Lavudya Shankar"/>
    <x v="1"/>
    <s v="Nagpur"/>
    <x v="129"/>
    <m/>
    <x v="1"/>
    <s v="Supervisors"/>
    <s v="S2"/>
    <s v="Yes"/>
    <s v="Yes"/>
    <s v="Yes"/>
    <s v="Yes"/>
    <s v="Yes"/>
    <s v="Yes"/>
    <s v="No"/>
    <s v="0"/>
    <d v="2021-07-26T00:00:00"/>
    <d v="1899-12-30T16:28:59"/>
  </r>
  <r>
    <n v="3096"/>
    <s v="210000088133"/>
    <n v="60021211"/>
    <s v="Roshan Lal Sahu"/>
    <x v="1"/>
    <s v="Nagpur"/>
    <x v="129"/>
    <m/>
    <x v="1"/>
    <s v="Supervisors"/>
    <s v="S2"/>
    <s v="Yes"/>
    <s v="Yes"/>
    <s v="Yes"/>
    <s v="Yes"/>
    <s v="Yes"/>
    <s v="Yes"/>
    <s v="No"/>
    <s v="0"/>
    <d v="2021-07-26T00:00:00"/>
    <d v="1899-12-30T16:07:14"/>
  </r>
  <r>
    <n v="3097"/>
    <s v="210000088159"/>
    <n v="60021188"/>
    <s v="Nitesh Kumar"/>
    <x v="1"/>
    <s v="Nagpur"/>
    <x v="67"/>
    <m/>
    <x v="1"/>
    <s v="Supervisors"/>
    <s v="S2"/>
    <s v="Yes"/>
    <s v="Yes"/>
    <s v="Yes"/>
    <s v="Yes"/>
    <s v="Yes"/>
    <s v="Yes"/>
    <s v="No"/>
    <s v="0"/>
    <d v="2021-07-26T00:00:00"/>
    <d v="1899-12-30T16:45:43"/>
  </r>
  <r>
    <n v="3102"/>
    <s v="210000088055"/>
    <n v="60021113"/>
    <s v="Manish Kumar"/>
    <x v="1"/>
    <s v="Nagpur"/>
    <x v="129"/>
    <m/>
    <x v="1"/>
    <s v="Supervisors"/>
    <s v="S2"/>
    <s v="Yes"/>
    <s v="Yes"/>
    <s v="Yes"/>
    <s v="Yes"/>
    <s v="Yes"/>
    <s v="Yes"/>
    <s v="No"/>
    <s v="0"/>
    <d v="2021-07-26T00:00:00"/>
    <d v="1899-12-30T15:42:38"/>
  </r>
  <r>
    <n v="3107"/>
    <s v="210000087941"/>
    <n v="60021131"/>
    <s v="Sarojkanta Behera"/>
    <x v="1"/>
    <s v="Nagpur"/>
    <x v="142"/>
    <m/>
    <x v="1"/>
    <s v="Supervisors"/>
    <s v="S2"/>
    <s v="Yes"/>
    <s v="Yes"/>
    <s v="Yes"/>
    <s v="Yes"/>
    <s v="Yes"/>
    <s v="Yes"/>
    <s v="No"/>
    <s v="0"/>
    <d v="2021-07-26T00:00:00"/>
    <d v="1899-12-30T14:24:24"/>
  </r>
  <r>
    <n v="3111"/>
    <s v="210000088127"/>
    <n v="60021220"/>
    <s v="Vikas Mishra"/>
    <x v="1"/>
    <s v="Nagpur"/>
    <x v="309"/>
    <m/>
    <x v="1"/>
    <s v="Supervisors"/>
    <s v="S2"/>
    <s v="Yes"/>
    <s v="Yes"/>
    <s v="Yes"/>
    <s v="Yes"/>
    <s v="Yes"/>
    <s v="Yes"/>
    <s v="No"/>
    <s v="0"/>
    <d v="2021-07-26T00:00:00"/>
    <d v="1899-12-30T16:16:56"/>
  </r>
  <r>
    <n v="3117"/>
    <s v="210000088378"/>
    <n v="60021126"/>
    <s v="Santosh Rajak"/>
    <x v="1"/>
    <s v="Nagpur"/>
    <x v="142"/>
    <m/>
    <x v="1"/>
    <s v="Supervisors"/>
    <s v="S2"/>
    <s v="Yes"/>
    <s v="Yes"/>
    <s v="Yes"/>
    <s v="Yes"/>
    <s v="Yes"/>
    <s v="Yes"/>
    <s v="No"/>
    <s v="0"/>
    <d v="2021-07-26T00:00:00"/>
    <d v="1899-12-30T18:19:12"/>
  </r>
  <r>
    <n v="3450"/>
    <s v="210000087644"/>
    <n v="60021025"/>
    <s v="Shiv Prasad Sahu"/>
    <x v="1"/>
    <s v="Nagpur"/>
    <x v="68"/>
    <m/>
    <x v="7"/>
    <s v="Supervisors"/>
    <s v="S3"/>
    <s v="Yes"/>
    <s v="Yes"/>
    <s v="Yes"/>
    <s v="Yes"/>
    <s v="Yes"/>
    <s v="Yes"/>
    <s v="No"/>
    <s v="0"/>
    <d v="2021-07-26T00:00:00"/>
    <d v="1899-12-30T11:48:22"/>
  </r>
  <r>
    <n v="3453"/>
    <s v="210000087640"/>
    <n v="60025077"/>
    <s v="Rajkumar Madhukar Wasnik"/>
    <x v="1"/>
    <s v="Nagpur"/>
    <x v="1"/>
    <m/>
    <x v="1"/>
    <s v="Supervisors"/>
    <s v="S3"/>
    <s v="Yes"/>
    <s v="Yes"/>
    <s v="Yes"/>
    <s v="Yes"/>
    <s v="Yes"/>
    <s v="Yes"/>
    <s v="No"/>
    <s v="0"/>
    <d v="2021-07-26T00:00:00"/>
    <d v="1899-12-30T11:52:45"/>
  </r>
  <r>
    <n v="3456"/>
    <s v="210000088208"/>
    <n v="60021026"/>
    <s v="Veerappan S"/>
    <x v="1"/>
    <s v="Nagpur"/>
    <x v="311"/>
    <m/>
    <x v="1"/>
    <s v="Supervisors"/>
    <s v="S3"/>
    <s v="Yes"/>
    <s v="Yes"/>
    <s v="Yes"/>
    <s v="Yes"/>
    <s v="Yes"/>
    <s v="Yes"/>
    <s v="No"/>
    <s v="0"/>
    <d v="2021-07-26T00:00:00"/>
    <d v="1899-12-30T17:01:57"/>
  </r>
  <r>
    <n v="3649"/>
    <s v="210000087507"/>
    <n v="60020352"/>
    <s v="R Mahalingam"/>
    <x v="1"/>
    <s v="Nagpur"/>
    <x v="178"/>
    <m/>
    <x v="1"/>
    <s v="Supervisors"/>
    <s v="S4"/>
    <s v="Yes"/>
    <s v="Yes"/>
    <s v="Yes"/>
    <s v="Yes"/>
    <s v="Yes"/>
    <s v="Yes"/>
    <s v="No"/>
    <s v="0"/>
    <d v="2021-07-26T00:00:00"/>
    <d v="1899-12-30T11:00:42"/>
  </r>
  <r>
    <n v="3661"/>
    <s v="210000087633"/>
    <n v="60020861"/>
    <s v="Sagar Prabhakar Vairagade"/>
    <x v="1"/>
    <s v="Nagpur"/>
    <x v="1"/>
    <m/>
    <x v="1"/>
    <s v="Supervisors"/>
    <s v="S4"/>
    <s v="Yes"/>
    <s v="Yes"/>
    <s v="Yes"/>
    <s v="Yes"/>
    <s v="Yes"/>
    <s v="Yes"/>
    <s v="No"/>
    <s v="0"/>
    <d v="2021-07-26T00:00:00"/>
    <d v="1899-12-30T11:47:57"/>
  </r>
  <r>
    <n v="3664"/>
    <s v="210000087716"/>
    <n v="60020987"/>
    <s v="Virendra Kumar Narware"/>
    <x v="1"/>
    <s v="Nagpur"/>
    <x v="129"/>
    <m/>
    <x v="1"/>
    <s v="Supervisors"/>
    <s v="S4"/>
    <s v="Yes"/>
    <s v="Yes"/>
    <s v="Yes"/>
    <s v="Yes"/>
    <s v="Yes"/>
    <s v="Yes"/>
    <s v="No"/>
    <s v="0"/>
    <d v="2021-07-26T00:00:00"/>
    <d v="1899-12-30T12:18:51"/>
  </r>
  <r>
    <n v="3665"/>
    <s v="210000087752"/>
    <n v="60020993"/>
    <s v="Shitala Prasad"/>
    <x v="1"/>
    <s v="Nagpur"/>
    <x v="53"/>
    <m/>
    <x v="19"/>
    <s v="Supervisors"/>
    <s v="S4"/>
    <s v="Yes"/>
    <s v="Yes"/>
    <s v="Yes"/>
    <s v="Yes"/>
    <s v="Yes"/>
    <s v="Yes"/>
    <s v="No"/>
    <s v="0"/>
    <d v="2021-07-26T00:00:00"/>
    <d v="1899-12-30T12:26:24"/>
  </r>
  <r>
    <n v="3676"/>
    <s v="210000087947"/>
    <n v="60020761"/>
    <s v="Yogeshwar Bhauraoji Doifode"/>
    <x v="1"/>
    <s v="Nagpur"/>
    <x v="142"/>
    <m/>
    <x v="1"/>
    <s v="Supervisors"/>
    <s v="S4"/>
    <s v="Yes"/>
    <s v="Yes"/>
    <s v="Yes"/>
    <s v="Yes"/>
    <s v="Yes"/>
    <s v="Yes"/>
    <s v="No"/>
    <s v="0"/>
    <d v="2021-07-26T00:00:00"/>
    <d v="1899-12-30T14:33:57"/>
  </r>
  <r>
    <n v="3677"/>
    <s v="210000087960"/>
    <n v="60020710"/>
    <s v="Kavita Deshmukh"/>
    <x v="1"/>
    <s v="Nagpur"/>
    <x v="310"/>
    <m/>
    <x v="1"/>
    <s v="Supervisors"/>
    <s v="S4"/>
    <s v="Yes"/>
    <s v="Yes"/>
    <s v="Yes"/>
    <s v="Yes"/>
    <s v="Yes"/>
    <s v="Yes"/>
    <s v="No"/>
    <s v="0"/>
    <d v="2021-07-26T00:00:00"/>
    <d v="1899-12-30T15:00:49"/>
  </r>
  <r>
    <n v="3680"/>
    <s v="210000088226"/>
    <n v="60020814"/>
    <s v="Lakhendra Kumar Verma"/>
    <x v="1"/>
    <s v="Nagpur"/>
    <x v="152"/>
    <m/>
    <x v="1"/>
    <s v="Supervisors"/>
    <s v="S4"/>
    <s v="Yes"/>
    <s v="Yes"/>
    <s v="Yes"/>
    <s v="Yes"/>
    <s v="Yes"/>
    <s v="Yes"/>
    <s v="No"/>
    <s v="0"/>
    <d v="2021-07-26T00:00:00"/>
    <d v="1899-12-30T16:55:05"/>
  </r>
  <r>
    <n v="3683"/>
    <s v="210000088038"/>
    <n v="60020818"/>
    <s v="Sunil  Kumar Paswan"/>
    <x v="1"/>
    <s v="Nagpur"/>
    <x v="143"/>
    <m/>
    <x v="19"/>
    <s v="Supervisors"/>
    <s v="S4"/>
    <s v="Yes"/>
    <s v="Yes"/>
    <s v="Yes"/>
    <s v="Yes"/>
    <s v="Yes"/>
    <s v="Yes"/>
    <s v="No"/>
    <s v="0"/>
    <d v="2021-07-26T00:00:00"/>
    <d v="1899-12-30T15:38:21"/>
  </r>
  <r>
    <n v="3692"/>
    <s v="210000088057"/>
    <n v="60020870"/>
    <s v="Rakesh  Kumar Patel"/>
    <x v="1"/>
    <s v="Nagpur"/>
    <x v="129"/>
    <m/>
    <x v="1"/>
    <s v="Supervisors"/>
    <s v="S4"/>
    <s v="Yes"/>
    <s v="Yes"/>
    <s v="Yes"/>
    <s v="Yes"/>
    <s v="Yes"/>
    <s v="Yes"/>
    <s v="No"/>
    <s v="0"/>
    <d v="2021-07-26T00:00:00"/>
    <d v="1899-12-30T15:49:05"/>
  </r>
  <r>
    <n v="3696"/>
    <s v="210000088554"/>
    <n v="60020810"/>
    <s v="Shailesh  Singh Dhruv"/>
    <x v="1"/>
    <s v="Nagpur"/>
    <x v="151"/>
    <m/>
    <x v="19"/>
    <s v="Supervisors"/>
    <s v="S4"/>
    <s v="Yes"/>
    <s v="Yes"/>
    <s v="Yes"/>
    <s v="Yes"/>
    <s v="Yes"/>
    <s v="Yes"/>
    <s v="No"/>
    <s v="0"/>
    <d v="2021-07-26T00:00:00"/>
    <d v="1899-12-30T23:18:21"/>
  </r>
  <r>
    <n v="3708"/>
    <s v="210000088298"/>
    <n v="60020866"/>
    <s v="Kamlesh Auchar"/>
    <x v="1"/>
    <s v="Nagpur"/>
    <x v="95"/>
    <m/>
    <x v="19"/>
    <s v="Supervisors"/>
    <s v="S4"/>
    <s v="Yes"/>
    <s v="Yes"/>
    <s v="Yes"/>
    <s v="Yes"/>
    <s v="Yes"/>
    <s v="Yes"/>
    <s v="No"/>
    <s v="0"/>
    <d v="2021-07-26T00:00:00"/>
    <d v="1899-12-30T17:34:28"/>
  </r>
  <r>
    <n v="3712"/>
    <s v="210000088400"/>
    <n v="60020809"/>
    <s v="Naresh Kumar Tandon"/>
    <x v="1"/>
    <s v="Nagpur"/>
    <x v="151"/>
    <m/>
    <x v="19"/>
    <s v="Supervisors"/>
    <s v="S4"/>
    <s v="Yes"/>
    <s v="Yes"/>
    <s v="Yes"/>
    <s v="Yes"/>
    <s v="Yes"/>
    <s v="Yes"/>
    <s v="No"/>
    <s v="0"/>
    <d v="2021-07-26T00:00:00"/>
    <d v="1899-12-30T18:44:34"/>
  </r>
  <r>
    <n v="4142"/>
    <s v="210000087638"/>
    <n v="60020472"/>
    <s v="Unnati Priyatish Gajbhiye"/>
    <x v="1"/>
    <s v="Nagpur"/>
    <x v="1"/>
    <m/>
    <x v="1"/>
    <s v="Supervisors"/>
    <s v="SSG"/>
    <s v="Yes"/>
    <s v="Yes"/>
    <s v="Yes"/>
    <s v="Yes"/>
    <s v="Yes"/>
    <s v="Yes"/>
    <s v="No"/>
    <s v="0"/>
    <d v="2021-07-26T00:00:00"/>
    <d v="1899-12-30T11:49:12"/>
  </r>
  <r>
    <n v="4150"/>
    <s v="210000087828"/>
    <n v="60010970"/>
    <s v="Omdas Lahre"/>
    <x v="1"/>
    <s v="Nagpur"/>
    <x v="108"/>
    <m/>
    <x v="19"/>
    <s v="Supervisors"/>
    <s v="SSG"/>
    <s v="Yes"/>
    <s v="Yes"/>
    <s v="Yes"/>
    <s v="Yes"/>
    <s v="Yes"/>
    <s v="Yes"/>
    <s v="No"/>
    <s v="0"/>
    <d v="2021-07-26T00:00:00"/>
    <d v="1899-12-30T12:53:49"/>
  </r>
  <r>
    <n v="4530"/>
    <s v="210000087400"/>
    <n v="60021144"/>
    <s v="Pintu Sahu"/>
    <x v="1"/>
    <s v="Nagpur"/>
    <x v="309"/>
    <m/>
    <x v="1"/>
    <s v="Workmen"/>
    <s v="W3"/>
    <s v="Yes"/>
    <s v="Yes"/>
    <s v="Yes"/>
    <s v="Yes"/>
    <s v="Yes"/>
    <s v="Yes"/>
    <s v="No"/>
    <s v="0"/>
    <d v="2021-07-26T00:00:00"/>
    <d v="1899-12-30T10:24:13"/>
  </r>
  <r>
    <n v="4534"/>
    <s v="210000087736"/>
    <n v="60021167"/>
    <s v="Soumyaranjan Pradhan"/>
    <x v="1"/>
    <s v="Nagpur"/>
    <x v="143"/>
    <m/>
    <x v="19"/>
    <s v="Workmen"/>
    <s v="W3"/>
    <s v="Yes"/>
    <s v="Yes"/>
    <s v="Yes"/>
    <s v="Yes"/>
    <s v="Yes"/>
    <s v="Yes"/>
    <s v="No"/>
    <s v="0"/>
    <d v="2021-07-26T00:00:00"/>
    <d v="1899-12-30T12:27:37"/>
  </r>
  <r>
    <n v="4535"/>
    <s v="210000087666"/>
    <n v="60021145"/>
    <s v="Praphulla Rambhaji Narnaware"/>
    <x v="1"/>
    <s v="Nagpur"/>
    <x v="67"/>
    <m/>
    <x v="1"/>
    <s v="Workmen"/>
    <s v="W3"/>
    <s v="Yes"/>
    <s v="Yes"/>
    <s v="Yes"/>
    <s v="Yes"/>
    <s v="Yes"/>
    <s v="Yes"/>
    <s v="No"/>
    <s v="0"/>
    <d v="2021-07-26T00:00:00"/>
    <d v="1899-12-30T11:58:10"/>
  </r>
  <r>
    <n v="4651"/>
    <s v="210000087282"/>
    <n v="60021067"/>
    <s v="Yupesh  Kumar Dewangan"/>
    <x v="1"/>
    <s v="Nagpur"/>
    <x v="312"/>
    <m/>
    <x v="19"/>
    <s v="Workmen"/>
    <s v="W4"/>
    <s v="Yes"/>
    <s v="Yes"/>
    <s v="Yes"/>
    <s v="Yes"/>
    <s v="Yes"/>
    <s v="Yes"/>
    <s v="No"/>
    <s v="0"/>
    <d v="2021-07-26T00:00:00"/>
    <d v="1899-12-30T09:30:12"/>
  </r>
  <r>
    <n v="4655"/>
    <s v="210000087794"/>
    <n v="60020605"/>
    <s v="Narendra  Kumar Sahu"/>
    <x v="1"/>
    <s v="Nagpur"/>
    <x v="312"/>
    <m/>
    <x v="19"/>
    <s v="Workmen"/>
    <s v="W4"/>
    <s v="Yes"/>
    <s v="Yes"/>
    <s v="Yes"/>
    <s v="Yes"/>
    <s v="Yes"/>
    <s v="Yes"/>
    <s v="No"/>
    <s v="0"/>
    <d v="2021-07-26T00:00:00"/>
    <d v="1899-12-30T12:53:56"/>
  </r>
  <r>
    <n v="4657"/>
    <s v="210000087841"/>
    <n v="60020609"/>
    <s v="Vijayshankar Sahu"/>
    <x v="1"/>
    <s v="Nagpur"/>
    <x v="312"/>
    <m/>
    <x v="19"/>
    <s v="Workmen"/>
    <s v="W4"/>
    <s v="Yes"/>
    <s v="Yes"/>
    <s v="Yes"/>
    <s v="Yes"/>
    <s v="Yes"/>
    <s v="Yes"/>
    <s v="No"/>
    <s v="0"/>
    <d v="2021-07-26T00:00:00"/>
    <d v="1899-12-30T12:56:53"/>
  </r>
  <r>
    <n v="4658"/>
    <s v="210000088144"/>
    <n v="60021045"/>
    <s v="Himanshu Rajput"/>
    <x v="1"/>
    <s v="Nagpur"/>
    <x v="95"/>
    <m/>
    <x v="19"/>
    <s v="Workmen"/>
    <s v="W4"/>
    <s v="Yes"/>
    <s v="Yes"/>
    <s v="Yes"/>
    <s v="Yes"/>
    <s v="Yes"/>
    <s v="Yes"/>
    <s v="No"/>
    <s v="0"/>
    <d v="2021-07-26T00:00:00"/>
    <d v="1899-12-30T16:21:20"/>
  </r>
  <r>
    <n v="4663"/>
    <s v="210000088118"/>
    <n v="60021038"/>
    <s v="Dharmendra Kumar"/>
    <x v="1"/>
    <s v="Nagpur"/>
    <x v="95"/>
    <m/>
    <x v="19"/>
    <s v="Workmen"/>
    <s v="W4"/>
    <s v="Yes"/>
    <s v="Yes"/>
    <s v="Yes"/>
    <s v="Yes"/>
    <s v="Yes"/>
    <s v="Yes"/>
    <s v="No"/>
    <s v="0"/>
    <d v="2021-07-26T00:00:00"/>
    <d v="1899-12-30T16:16:42"/>
  </r>
  <r>
    <n v="4664"/>
    <s v="210000088245"/>
    <n v="60021040"/>
    <s v="Ghanshyam Tiwari"/>
    <x v="1"/>
    <s v="Nagpur"/>
    <x v="68"/>
    <m/>
    <x v="7"/>
    <s v="Workmen"/>
    <s v="W4"/>
    <s v="Yes"/>
    <s v="Yes"/>
    <s v="Yes"/>
    <s v="Yes"/>
    <s v="Yes"/>
    <s v="Yes"/>
    <s v="No"/>
    <s v="0"/>
    <d v="2021-07-26T00:00:00"/>
    <d v="1899-12-30T17:06:01"/>
  </r>
  <r>
    <n v="4908"/>
    <s v="210000087308"/>
    <n v="60020831"/>
    <s v="Kiran Arun Hoalkar"/>
    <x v="1"/>
    <s v="Nagpur"/>
    <x v="142"/>
    <m/>
    <x v="1"/>
    <s v="Workmen"/>
    <s v="W5"/>
    <s v="Yes"/>
    <s v="Yes"/>
    <s v="Yes"/>
    <s v="Yes"/>
    <s v="Yes"/>
    <s v="Yes"/>
    <s v="No"/>
    <s v="0"/>
    <d v="2021-07-26T00:00:00"/>
    <d v="1899-12-30T10:00:27"/>
  </r>
  <r>
    <n v="4918"/>
    <s v="210000088452"/>
    <n v="60020888"/>
    <s v="Kushal Kumar Tandan"/>
    <x v="1"/>
    <s v="Nagpur"/>
    <x v="109"/>
    <m/>
    <x v="19"/>
    <s v="Workmen"/>
    <s v="W5"/>
    <s v="Yes"/>
    <s v="Yes"/>
    <s v="Yes"/>
    <s v="Yes"/>
    <s v="Yes"/>
    <s v="Yes"/>
    <s v="No"/>
    <s v="0"/>
    <d v="2021-07-26T00:00:00"/>
    <d v="1899-12-30T18:59:44"/>
  </r>
  <r>
    <n v="4922"/>
    <s v="210000088037"/>
    <n v="60020943"/>
    <s v="Pankaj Alone"/>
    <x v="1"/>
    <s v="Nagpur"/>
    <x v="218"/>
    <m/>
    <x v="1"/>
    <s v="Workmen"/>
    <s v="W5"/>
    <s v="Yes"/>
    <s v="Yes"/>
    <s v="Yes"/>
    <s v="Yes"/>
    <s v="Yes"/>
    <s v="Yes"/>
    <s v="No"/>
    <s v="0"/>
    <d v="2021-07-26T00:00:00"/>
    <d v="1899-12-30T15:33:55"/>
  </r>
  <r>
    <n v="4923"/>
    <s v="210000088069"/>
    <n v="60020837"/>
    <s v="Dnyaneshwar Machindra Bade"/>
    <x v="1"/>
    <s v="Nagpur"/>
    <x v="309"/>
    <m/>
    <x v="1"/>
    <s v="Workmen"/>
    <s v="W5"/>
    <s v="Yes"/>
    <s v="Yes"/>
    <s v="Yes"/>
    <s v="Yes"/>
    <s v="Yes"/>
    <s v="Yes"/>
    <s v="No"/>
    <s v="0"/>
    <d v="2021-07-26T00:00:00"/>
    <d v="1899-12-30T16:00:23"/>
  </r>
  <r>
    <n v="4924"/>
    <s v="210000088183"/>
    <n v="60020892"/>
    <s v="Pawan Mukundrao Lode"/>
    <x v="1"/>
    <s v="Nagpur"/>
    <x v="67"/>
    <m/>
    <x v="1"/>
    <s v="Workmen"/>
    <s v="W5"/>
    <s v="Yes"/>
    <s v="Yes"/>
    <s v="Yes"/>
    <s v="Yes"/>
    <s v="Yes"/>
    <s v="Yes"/>
    <s v="No"/>
    <s v="0"/>
    <d v="2021-07-26T00:00:00"/>
    <d v="1899-12-30T16:44:40"/>
  </r>
  <r>
    <n v="4932"/>
    <s v="210000088423"/>
    <n v="60020886"/>
    <s v="Dileshwar Thakur"/>
    <x v="1"/>
    <s v="Nagpur"/>
    <x v="109"/>
    <m/>
    <x v="19"/>
    <s v="Workmen"/>
    <s v="W5"/>
    <s v="Yes"/>
    <s v="Yes"/>
    <s v="Yes"/>
    <s v="Yes"/>
    <s v="Yes"/>
    <s v="Yes"/>
    <s v="No"/>
    <s v="0"/>
    <d v="2021-07-26T00:00:00"/>
    <d v="1899-12-30T18:56:00"/>
  </r>
  <r>
    <n v="4936"/>
    <s v="210000088163"/>
    <n v="60020896"/>
    <s v="Suraj Nandkishor Jaiswal"/>
    <x v="1"/>
    <s v="Nagpur"/>
    <x v="129"/>
    <m/>
    <x v="1"/>
    <s v="Workmen"/>
    <s v="W5"/>
    <s v="Yes"/>
    <s v="Yes"/>
    <s v="Yes"/>
    <s v="Yes"/>
    <s v="Yes"/>
    <s v="Yes"/>
    <s v="No"/>
    <s v="0"/>
    <d v="2021-07-26T00:00:00"/>
    <d v="1899-12-30T16:26:51"/>
  </r>
  <r>
    <n v="4951"/>
    <s v="210000088167"/>
    <n v="60020948"/>
    <s v="Shailendrakumar Santlal Yadav"/>
    <x v="1"/>
    <s v="Nagpur"/>
    <x v="67"/>
    <m/>
    <x v="1"/>
    <s v="Workmen"/>
    <s v="W5"/>
    <s v="Yes"/>
    <s v="Yes"/>
    <s v="Yes"/>
    <s v="Yes"/>
    <s v="Yes"/>
    <s v="Yes"/>
    <s v="No"/>
    <s v="0"/>
    <d v="2021-07-26T00:00:00"/>
    <d v="1899-12-30T16:29:16"/>
  </r>
  <r>
    <n v="5560"/>
    <s v="210000087319"/>
    <n v="60020879"/>
    <s v="Rajesh Anil Bhagat"/>
    <x v="1"/>
    <s v="Nagpur"/>
    <x v="309"/>
    <m/>
    <x v="1"/>
    <s v="Workmen"/>
    <s v="W6"/>
    <s v="Yes"/>
    <s v="Yes"/>
    <s v="Yes"/>
    <s v="Yes"/>
    <s v="Yes"/>
    <s v="Yes"/>
    <s v="No"/>
    <s v="0"/>
    <d v="2021-07-26T00:00:00"/>
    <d v="1899-12-30T09:58:42"/>
  </r>
  <r>
    <n v="5569"/>
    <s v="210000088239"/>
    <n v="60025117"/>
    <s v="A B Poshilkar"/>
    <x v="1"/>
    <s v="Nagpur"/>
    <x v="1"/>
    <m/>
    <x v="1"/>
    <s v="Workmen"/>
    <s v="W6"/>
    <s v="Yes"/>
    <s v="Yes"/>
    <s v="Yes"/>
    <s v="Yes"/>
    <s v="Yes"/>
    <s v="Yes"/>
    <s v="No"/>
    <s v="0"/>
    <d v="2021-07-26T00:00:00"/>
    <d v="1899-12-30T17:13:16"/>
  </r>
  <r>
    <n v="5797"/>
    <s v="210000087639"/>
    <n v="60020471"/>
    <s v="Jagdish Gokuldas Sondhiya"/>
    <x v="1"/>
    <s v="Nagpur"/>
    <x v="1"/>
    <m/>
    <x v="1"/>
    <s v="Workmen"/>
    <s v="W8"/>
    <s v="Yes"/>
    <s v="Yes"/>
    <s v="Yes"/>
    <s v="Yes"/>
    <s v="Yes"/>
    <s v="Yes"/>
    <s v="No"/>
    <s v="0"/>
    <d v="2021-07-26T00:00:00"/>
    <d v="1899-12-30T11:49:28"/>
  </r>
  <r>
    <n v="96"/>
    <s v="210000087457"/>
    <n v="60003789"/>
    <s v="Siddharth Saini"/>
    <x v="5"/>
    <s v="Vadodara"/>
    <x v="110"/>
    <m/>
    <x v="17"/>
    <s v="Executives"/>
    <s v="E2"/>
    <s v="Yes"/>
    <s v="Yes"/>
    <s v="Yes"/>
    <s v="Yes"/>
    <s v="Yes"/>
    <s v="Yes"/>
    <s v="No"/>
    <s v="0"/>
    <d v="2021-07-26T00:00:00"/>
    <d v="1899-12-30T10:37:16"/>
  </r>
  <r>
    <n v="103"/>
    <s v="210000087612"/>
    <n v="60003869"/>
    <s v="Mahendra Pratap Singh Rathore"/>
    <x v="5"/>
    <s v="Vadodara"/>
    <x v="313"/>
    <m/>
    <x v="7"/>
    <s v="Executives"/>
    <s v="E2"/>
    <s v="Yes"/>
    <s v="Yes"/>
    <s v="Yes"/>
    <s v="Yes"/>
    <s v="Yes"/>
    <s v="Yes"/>
    <s v="No"/>
    <s v="0"/>
    <d v="2021-07-26T00:00:00"/>
    <d v="1899-12-30T11:37:56"/>
  </r>
  <r>
    <n v="117"/>
    <s v="210000088231"/>
    <n v="60070505"/>
    <s v="Ashutosh Digambar Rajurkar"/>
    <x v="5"/>
    <s v="Vadodara"/>
    <x v="8"/>
    <m/>
    <x v="7"/>
    <s v="Executives"/>
    <s v="E2"/>
    <s v="Yes"/>
    <s v="Yes"/>
    <s v="Yes"/>
    <s v="Yes"/>
    <s v="Yes"/>
    <s v="Yes"/>
    <s v="No"/>
    <s v="0"/>
    <d v="2021-07-26T00:00:00"/>
    <d v="1899-12-30T16:58:34"/>
  </r>
  <r>
    <n v="538"/>
    <s v="210000087984"/>
    <n v="60004145"/>
    <s v="ABHISHEK SHARMA"/>
    <x v="5"/>
    <s v="Vadodara"/>
    <x v="314"/>
    <m/>
    <x v="17"/>
    <s v="Executives"/>
    <s v="E3"/>
    <s v="Yes"/>
    <s v="Yes"/>
    <s v="Yes"/>
    <s v="Yes"/>
    <s v="Yes"/>
    <s v="Yes"/>
    <s v="No"/>
    <s v="0"/>
    <d v="2021-07-26T00:00:00"/>
    <d v="1899-12-30T15:00:17"/>
  </r>
  <r>
    <n v="771"/>
    <s v="210000087309"/>
    <n v="60003527"/>
    <s v="Aman Khurana"/>
    <x v="5"/>
    <s v="Vadodara"/>
    <x v="8"/>
    <m/>
    <x v="7"/>
    <s v="Executives"/>
    <s v="E4"/>
    <s v="Yes"/>
    <s v="Yes"/>
    <s v="Yes"/>
    <s v="Yes"/>
    <s v="Yes"/>
    <s v="Yes"/>
    <s v="No"/>
    <s v="0"/>
    <d v="2021-07-26T00:00:00"/>
    <d v="1899-12-30T10:01:10"/>
  </r>
  <r>
    <n v="772"/>
    <s v="210000087505"/>
    <n v="60020592"/>
    <s v="Chander Singh"/>
    <x v="5"/>
    <s v="Vadodara"/>
    <x v="98"/>
    <m/>
    <x v="17"/>
    <s v="Executives"/>
    <s v="E4"/>
    <s v="Yes"/>
    <s v="Yes"/>
    <s v="Yes"/>
    <s v="Yes"/>
    <s v="Yes"/>
    <s v="Yes"/>
    <s v="No"/>
    <s v="0"/>
    <d v="2021-07-26T00:00:00"/>
    <d v="1899-12-30T10:58:14"/>
  </r>
  <r>
    <n v="812"/>
    <s v="210000088443"/>
    <n v="60003533"/>
    <s v="Shubham Agarwal"/>
    <x v="5"/>
    <s v="Vadodara"/>
    <x v="219"/>
    <m/>
    <x v="17"/>
    <s v="Executives"/>
    <s v="E4"/>
    <s v="Yes"/>
    <s v="Yes"/>
    <s v="Yes"/>
    <s v="Yes"/>
    <s v="Yes"/>
    <s v="Yes"/>
    <s v="No"/>
    <s v="0"/>
    <d v="2021-07-26T00:00:00"/>
    <d v="1899-12-30T19:05:12"/>
  </r>
  <r>
    <n v="1162"/>
    <s v="210000087520"/>
    <n v="60070514"/>
    <s v="Ghanshyambhai Parsotambhai Bhut"/>
    <x v="5"/>
    <s v="Vadodara"/>
    <x v="201"/>
    <m/>
    <x v="17"/>
    <s v="Executives"/>
    <s v="E5"/>
    <s v="Yes"/>
    <s v="Yes"/>
    <s v="Yes"/>
    <s v="Yes"/>
    <s v="Yes"/>
    <s v="Yes"/>
    <s v="No"/>
    <s v="0"/>
    <d v="2021-07-26T00:00:00"/>
    <d v="1899-12-30T11:09:01"/>
  </r>
  <r>
    <n v="1174"/>
    <s v="210000087663"/>
    <n v="60002670"/>
    <s v="Surendra Pratap"/>
    <x v="5"/>
    <s v="Vadodara"/>
    <x v="55"/>
    <m/>
    <x v="7"/>
    <s v="Executives"/>
    <s v="E5"/>
    <s v="Yes"/>
    <s v="Yes"/>
    <s v="Yes"/>
    <s v="Yes"/>
    <s v="Yes"/>
    <s v="Yes"/>
    <s v="No"/>
    <s v="0"/>
    <d v="2021-07-26T00:00:00"/>
    <d v="1899-12-30T11:54:14"/>
  </r>
  <r>
    <n v="1183"/>
    <s v="210000088519"/>
    <n v="60002154"/>
    <s v="Yogi Prathap Koyyada"/>
    <x v="5"/>
    <s v="Vadodara"/>
    <x v="29"/>
    <m/>
    <x v="17"/>
    <s v="Executives"/>
    <s v="E5"/>
    <s v="Yes"/>
    <s v="Yes"/>
    <s v="Yes"/>
    <s v="Yes"/>
    <s v="Yes"/>
    <s v="Yes"/>
    <s v="No"/>
    <s v="0"/>
    <d v="2021-07-26T00:00:00"/>
    <d v="1899-12-30T22:36:23"/>
  </r>
  <r>
    <n v="1187"/>
    <s v="210000088270"/>
    <n v="60001529"/>
    <s v="Kumaran N"/>
    <x v="5"/>
    <s v="Vadodara"/>
    <x v="130"/>
    <m/>
    <x v="7"/>
    <s v="Executives"/>
    <s v="E5"/>
    <s v="Yes"/>
    <s v="Yes"/>
    <s v="Yes"/>
    <s v="Yes"/>
    <s v="Yes"/>
    <s v="Yes"/>
    <s v="No"/>
    <s v="0"/>
    <d v="2021-07-26T00:00:00"/>
    <d v="1899-12-30T17:27:36"/>
  </r>
  <r>
    <n v="1575"/>
    <s v="210000087545"/>
    <n v="60001625"/>
    <s v="Mukesh Kumar Bairwa"/>
    <x v="5"/>
    <s v="Vadodara"/>
    <x v="110"/>
    <m/>
    <x v="17"/>
    <s v="Executives"/>
    <s v="E6"/>
    <s v="Yes"/>
    <s v="Yes"/>
    <s v="Yes"/>
    <s v="Yes"/>
    <s v="Yes"/>
    <s v="Yes"/>
    <s v="No"/>
    <s v="0"/>
    <d v="2021-07-26T00:00:00"/>
    <d v="1899-12-30T11:13:57"/>
  </r>
  <r>
    <n v="1582"/>
    <s v="210000088405"/>
    <n v="60070172"/>
    <s v="Ashish Dinanath Okte"/>
    <x v="5"/>
    <s v="Vadodara"/>
    <x v="68"/>
    <m/>
    <x v="7"/>
    <s v="Executives"/>
    <s v="E6"/>
    <s v="Yes"/>
    <s v="Yes"/>
    <s v="Yes"/>
    <s v="Yes"/>
    <s v="Yes"/>
    <s v="Yes"/>
    <s v="No"/>
    <s v="0"/>
    <d v="2021-07-26T00:00:00"/>
    <d v="1899-12-30T18:42:17"/>
  </r>
  <r>
    <n v="1602"/>
    <s v="210000087816"/>
    <n v="60001723"/>
    <s v="Sandeep Shrirange"/>
    <x v="5"/>
    <s v="Vadodara"/>
    <x v="8"/>
    <m/>
    <x v="7"/>
    <s v="Executives"/>
    <s v="E6"/>
    <s v="Yes"/>
    <s v="Yes"/>
    <s v="Yes"/>
    <s v="Yes"/>
    <s v="Yes"/>
    <s v="Yes"/>
    <s v="No"/>
    <s v="0"/>
    <d v="2021-07-26T00:00:00"/>
    <d v="1899-12-30T13:04:24"/>
  </r>
  <r>
    <n v="1606"/>
    <s v="210000088236"/>
    <n v="60001663"/>
    <s v="Pradeep Dixit"/>
    <x v="5"/>
    <s v="Vadodara"/>
    <x v="29"/>
    <m/>
    <x v="17"/>
    <s v="Executives"/>
    <s v="E6"/>
    <s v="Yes"/>
    <s v="Yes"/>
    <s v="Yes"/>
    <s v="Yes"/>
    <s v="Yes"/>
    <s v="Yes"/>
    <s v="No"/>
    <s v="0"/>
    <d v="2021-07-26T00:00:00"/>
    <d v="1899-12-30T17:03:37"/>
  </r>
  <r>
    <n v="1614"/>
    <s v="210000088106"/>
    <n v="60002353"/>
    <s v="Arun Kumar"/>
    <x v="5"/>
    <s v="Vadodara"/>
    <x v="155"/>
    <m/>
    <x v="11"/>
    <s v="Executives"/>
    <s v="E6"/>
    <s v="Yes"/>
    <s v="Yes"/>
    <s v="Yes"/>
    <s v="Yes"/>
    <s v="Yes"/>
    <s v="Yes"/>
    <s v="No"/>
    <s v="0"/>
    <d v="2021-07-26T00:00:00"/>
    <d v="1899-12-30T15:59:20"/>
  </r>
  <r>
    <n v="2098"/>
    <s v="210000087826"/>
    <n v="60016561"/>
    <s v="Nakhata Ram"/>
    <x v="5"/>
    <s v="Vadodara"/>
    <x v="29"/>
    <m/>
    <x v="17"/>
    <s v="Executives"/>
    <s v="E7"/>
    <s v="Yes"/>
    <s v="Yes"/>
    <s v="Yes"/>
    <s v="Yes"/>
    <s v="Yes"/>
    <s v="Yes"/>
    <s v="No"/>
    <s v="0"/>
    <d v="2021-07-26T00:00:00"/>
    <d v="1899-12-30T12:53:04"/>
  </r>
  <r>
    <n v="2110"/>
    <s v="210000088146"/>
    <n v="60001460"/>
    <s v="Nitesh Verma"/>
    <x v="5"/>
    <s v="Vadodara"/>
    <x v="315"/>
    <m/>
    <x v="7"/>
    <s v="Executives"/>
    <s v="E7"/>
    <s v="Yes"/>
    <s v="Yes"/>
    <s v="Yes"/>
    <s v="Yes"/>
    <s v="Yes"/>
    <s v="Yes"/>
    <s v="No"/>
    <s v="0"/>
    <d v="2021-07-26T00:00:00"/>
    <d v="1899-12-30T16:26:43"/>
  </r>
  <r>
    <n v="2429"/>
    <s v="210000087767"/>
    <n v="60030558"/>
    <s v="Tarakad V Venkiteswaran"/>
    <x v="5"/>
    <s v="Vadodara"/>
    <x v="29"/>
    <m/>
    <x v="17"/>
    <s v="Executives"/>
    <s v="E8"/>
    <s v="Yes"/>
    <s v="Yes"/>
    <s v="Yes"/>
    <s v="Yes"/>
    <s v="Yes"/>
    <s v="Yes"/>
    <s v="No"/>
    <s v="0"/>
    <d v="2021-07-26T00:00:00"/>
    <d v="1899-12-30T12:34:42"/>
  </r>
  <r>
    <n v="2570"/>
    <s v="210000087433"/>
    <n v="60020030"/>
    <s v="P C Garg"/>
    <x v="5"/>
    <s v="Vadodara"/>
    <x v="29"/>
    <m/>
    <x v="17"/>
    <s v="Executives"/>
    <s v="E9"/>
    <s v="Yes"/>
    <s v="Yes"/>
    <s v="Yes"/>
    <s v="Yes"/>
    <s v="Yes"/>
    <s v="Yes"/>
    <s v="No"/>
    <s v="0"/>
    <d v="2021-07-26T00:00:00"/>
    <d v="1899-12-30T10:25:52"/>
  </r>
  <r>
    <n v="2643"/>
    <s v="210000087554"/>
    <n v="60070446"/>
    <s v="Sachin Kumar"/>
    <x v="5"/>
    <s v="Vadodara"/>
    <x v="99"/>
    <m/>
    <x v="7"/>
    <s v="Supervisors"/>
    <s v="S1"/>
    <s v="Yes"/>
    <s v="Yes"/>
    <s v="Yes"/>
    <s v="Yes"/>
    <s v="Yes"/>
    <s v="Yes"/>
    <s v="No"/>
    <s v="0"/>
    <d v="2021-07-26T00:00:00"/>
    <d v="1899-12-30T11:12:35"/>
  </r>
  <r>
    <n v="2651"/>
    <s v="210000087677"/>
    <n v="60070489"/>
    <s v="UMANG ANUJ"/>
    <x v="5"/>
    <s v="Vadodara"/>
    <x v="29"/>
    <m/>
    <x v="17"/>
    <s v="Supervisors"/>
    <s v="S1"/>
    <s v="Yes"/>
    <s v="Yes"/>
    <s v="Yes"/>
    <s v="Yes"/>
    <s v="Yes"/>
    <s v="Yes"/>
    <s v="No"/>
    <s v="0"/>
    <d v="2021-07-26T00:00:00"/>
    <d v="1899-12-30T12:07:17"/>
  </r>
  <r>
    <n v="2658"/>
    <s v="210000087890"/>
    <n v="60070495"/>
    <s v="MOHAMMED SHARFUDDIN"/>
    <x v="5"/>
    <s v="Vadodara"/>
    <x v="54"/>
    <m/>
    <x v="1"/>
    <s v="Supervisors"/>
    <s v="S1"/>
    <s v="Yes"/>
    <s v="Yes"/>
    <s v="Yes"/>
    <s v="Yes"/>
    <s v="Yes"/>
    <s v="Yes"/>
    <s v="No"/>
    <s v="0"/>
    <d v="2021-07-26T00:00:00"/>
    <d v="1899-12-30T13:55:41"/>
  </r>
  <r>
    <n v="2669"/>
    <s v="210000088476"/>
    <n v="60070458"/>
    <s v="Suraj Kumar"/>
    <x v="5"/>
    <s v="Vadodara"/>
    <x v="96"/>
    <m/>
    <x v="7"/>
    <s v="Supervisors"/>
    <s v="S1"/>
    <s v="Yes"/>
    <s v="Yes"/>
    <s v="Yes"/>
    <s v="Yes"/>
    <s v="Yes"/>
    <s v="Yes"/>
    <s v="No"/>
    <s v="0"/>
    <d v="2021-07-26T00:00:00"/>
    <d v="1899-12-30T20:41:25"/>
  </r>
  <r>
    <n v="2670"/>
    <s v="210000088532"/>
    <n v="60070479"/>
    <s v="Rishabh ."/>
    <x v="5"/>
    <s v="Vadodara"/>
    <x v="316"/>
    <m/>
    <x v="17"/>
    <s v="Supervisors"/>
    <s v="S1"/>
    <s v="Yes"/>
    <s v="Yes"/>
    <s v="Yes"/>
    <s v="Yes"/>
    <s v="Yes"/>
    <s v="Yes"/>
    <s v="No"/>
    <s v="0"/>
    <d v="2021-07-26T00:00:00"/>
    <d v="1899-12-30T22:23:19"/>
  </r>
  <r>
    <n v="2679"/>
    <s v="210000087817"/>
    <n v="60070474"/>
    <s v="Nishu Kumari"/>
    <x v="5"/>
    <s v="Vadodara"/>
    <x v="199"/>
    <m/>
    <x v="7"/>
    <s v="Supervisors"/>
    <s v="S1"/>
    <s v="Yes"/>
    <s v="Yes"/>
    <s v="Yes"/>
    <s v="Yes"/>
    <s v="Yes"/>
    <s v="Yes"/>
    <s v="No"/>
    <s v="0"/>
    <d v="2021-07-26T00:00:00"/>
    <d v="1899-12-30T13:18:57"/>
  </r>
  <r>
    <n v="3644"/>
    <s v="210000087439"/>
    <n v="60070191"/>
    <s v="Sunil Malvi"/>
    <x v="5"/>
    <s v="Vadodara"/>
    <x v="55"/>
    <m/>
    <x v="7"/>
    <s v="Supervisors"/>
    <s v="S4"/>
    <s v="Yes"/>
    <s v="Yes"/>
    <s v="Yes"/>
    <s v="Yes"/>
    <s v="Yes"/>
    <s v="Yes"/>
    <s v="No"/>
    <s v="0"/>
    <d v="2021-07-26T00:00:00"/>
    <d v="1899-12-30T10:29:50"/>
  </r>
  <r>
    <n v="3653"/>
    <s v="210000087303"/>
    <n v="60070183"/>
    <s v="Shailesh Kumar Khadagade"/>
    <x v="5"/>
    <s v="Vadodara"/>
    <x v="8"/>
    <m/>
    <x v="7"/>
    <s v="Supervisors"/>
    <s v="S4"/>
    <s v="Yes"/>
    <s v="Yes"/>
    <s v="Yes"/>
    <s v="Yes"/>
    <s v="Yes"/>
    <s v="Yes"/>
    <s v="No"/>
    <s v="0"/>
    <d v="2021-07-26T00:00:00"/>
    <d v="1899-12-30T09:51:42"/>
  </r>
  <r>
    <n v="3666"/>
    <s v="210000087958"/>
    <n v="60070149"/>
    <s v="Tejas Parmar"/>
    <x v="5"/>
    <s v="Vadodara"/>
    <x v="201"/>
    <m/>
    <x v="17"/>
    <s v="Supervisors"/>
    <s v="S4"/>
    <s v="Yes"/>
    <s v="Yes"/>
    <s v="Yes"/>
    <s v="Yes"/>
    <s v="Yes"/>
    <s v="Yes"/>
    <s v="No"/>
    <s v="0"/>
    <d v="2021-07-26T00:00:00"/>
    <d v="1899-12-30T14:55:51"/>
  </r>
  <r>
    <n v="3697"/>
    <s v="210000088002"/>
    <n v="60070215"/>
    <s v="Patel Prakashchandra"/>
    <x v="5"/>
    <s v="Vadodara"/>
    <x v="42"/>
    <m/>
    <x v="17"/>
    <s v="Supervisors"/>
    <s v="S4"/>
    <s v="Yes"/>
    <s v="Yes"/>
    <s v="Yes"/>
    <s v="Yes"/>
    <s v="Yes"/>
    <s v="Yes"/>
    <s v="No"/>
    <s v="0"/>
    <d v="2021-07-26T00:00:00"/>
    <d v="1899-12-30T15:15:34"/>
  </r>
  <r>
    <n v="3713"/>
    <s v="210000088440"/>
    <n v="60020652"/>
    <s v="Sandip Trivedi B"/>
    <x v="5"/>
    <s v="Vadodara"/>
    <x v="252"/>
    <m/>
    <x v="17"/>
    <s v="Supervisors"/>
    <s v="S4"/>
    <s v="Yes"/>
    <s v="Yes"/>
    <s v="Yes"/>
    <s v="Yes"/>
    <s v="Yes"/>
    <s v="Yes"/>
    <s v="No"/>
    <s v="0"/>
    <d v="2021-07-26T00:00:00"/>
    <d v="1899-12-30T18:56:11"/>
  </r>
  <r>
    <n v="4141"/>
    <s v="210000087552"/>
    <n v="60020223"/>
    <s v="M P Dhone"/>
    <x v="5"/>
    <s v="Vadodara"/>
    <x v="55"/>
    <m/>
    <x v="7"/>
    <s v="Supervisors"/>
    <s v="SSG"/>
    <s v="Yes"/>
    <s v="Yes"/>
    <s v="Yes"/>
    <s v="Yes"/>
    <s v="Yes"/>
    <s v="Yes"/>
    <s v="No"/>
    <s v="0"/>
    <d v="2021-07-26T00:00:00"/>
    <d v="1899-12-30T11:12:17"/>
  </r>
  <r>
    <n v="4410"/>
    <s v="210000087434"/>
    <n v="60070195"/>
    <s v="Jiut Bandhan Vishwakarma"/>
    <x v="5"/>
    <s v="Vadodara"/>
    <x v="55"/>
    <m/>
    <x v="7"/>
    <s v="Workmen"/>
    <s v="W1"/>
    <s v="Yes"/>
    <s v="Yes"/>
    <s v="Yes"/>
    <s v="Yes"/>
    <s v="Yes"/>
    <s v="Yes"/>
    <s v="No"/>
    <s v="0"/>
    <d v="2021-07-26T00:00:00"/>
    <d v="1899-12-30T10:26:21"/>
  </r>
  <r>
    <n v="4665"/>
    <s v="210000088335"/>
    <n v="60070349"/>
    <s v="GOURAV CHOUHAN"/>
    <x v="5"/>
    <s v="Vadodara"/>
    <x v="317"/>
    <m/>
    <x v="17"/>
    <s v="Workmen"/>
    <s v="W4"/>
    <s v="Yes"/>
    <s v="Yes"/>
    <s v="Yes"/>
    <s v="Yes"/>
    <s v="Yes"/>
    <s v="Yes"/>
    <s v="No"/>
    <s v="0"/>
    <d v="2021-07-26T00:00:00"/>
    <d v="1899-12-30T17:43:18"/>
  </r>
  <r>
    <n v="4905"/>
    <s v="210000087431"/>
    <n v="60070234"/>
    <s v="Sandeep Kumar Tripathi"/>
    <x v="5"/>
    <s v="Vadodara"/>
    <x v="55"/>
    <m/>
    <x v="7"/>
    <s v="Workmen"/>
    <s v="W5"/>
    <s v="Yes"/>
    <s v="Yes"/>
    <s v="Yes"/>
    <s v="Yes"/>
    <s v="Yes"/>
    <s v="Yes"/>
    <s v="No"/>
    <s v="0"/>
    <d v="2021-07-26T00:00:00"/>
    <d v="1899-12-30T10:25:38"/>
  </r>
  <r>
    <n v="4909"/>
    <s v="210000087593"/>
    <n v="60070232"/>
    <s v="Ritesh Kumar"/>
    <x v="5"/>
    <s v="Vadodara"/>
    <x v="202"/>
    <m/>
    <x v="7"/>
    <s v="Workmen"/>
    <s v="W5"/>
    <s v="Yes"/>
    <s v="Yes"/>
    <s v="Yes"/>
    <s v="Yes"/>
    <s v="Yes"/>
    <s v="Yes"/>
    <s v="No"/>
    <s v="0"/>
    <d v="2021-07-26T00:00:00"/>
    <d v="1899-12-30T11:25:52"/>
  </r>
  <r>
    <n v="4915"/>
    <s v="210000088326"/>
    <n v="60070044"/>
    <s v="Kamlesh Kumar Maravi"/>
    <x v="5"/>
    <s v="Vadodara"/>
    <x v="8"/>
    <m/>
    <x v="7"/>
    <s v="Workmen"/>
    <s v="W5"/>
    <s v="Yes"/>
    <s v="Yes"/>
    <s v="Yes"/>
    <s v="Yes"/>
    <s v="Yes"/>
    <s v="Yes"/>
    <s v="No"/>
    <s v="0"/>
    <d v="2021-07-26T00:00:00"/>
    <d v="1899-12-30T17:34:37"/>
  </r>
  <r>
    <n v="4917"/>
    <s v="210000088384"/>
    <n v="60070063"/>
    <s v="Gamit Rahulkumar"/>
    <x v="5"/>
    <s v="Vadodara"/>
    <x v="314"/>
    <m/>
    <x v="17"/>
    <s v="Workmen"/>
    <s v="W5"/>
    <s v="Yes"/>
    <s v="Yes"/>
    <s v="Yes"/>
    <s v="Yes"/>
    <s v="Yes"/>
    <s v="Yes"/>
    <s v="No"/>
    <s v="0"/>
    <d v="2021-07-26T00:00:00"/>
    <d v="1899-12-30T18:14:06"/>
  </r>
  <r>
    <n v="4930"/>
    <s v="210000088327"/>
    <n v="60070266"/>
    <s v="Rasbiharee Gurjar"/>
    <x v="5"/>
    <s v="Vadodara"/>
    <x v="8"/>
    <m/>
    <x v="7"/>
    <s v="Workmen"/>
    <s v="W5"/>
    <s v="Yes"/>
    <s v="Yes"/>
    <s v="Yes"/>
    <s v="Yes"/>
    <s v="Yes"/>
    <s v="Yes"/>
    <s v="No"/>
    <s v="0"/>
    <d v="2021-07-26T00:00:00"/>
    <d v="1899-12-30T17:40:30"/>
  </r>
  <r>
    <n v="5567"/>
    <s v="210000087956"/>
    <n v="60020664"/>
    <s v="Bharatbhai Dantani A"/>
    <x v="5"/>
    <s v="Vadodara"/>
    <x v="314"/>
    <m/>
    <x v="17"/>
    <s v="Workmen"/>
    <s v="W6"/>
    <s v="Yes"/>
    <s v="Yes"/>
    <s v="Yes"/>
    <s v="Yes"/>
    <s v="Yes"/>
    <s v="Yes"/>
    <s v="No"/>
    <s v="0"/>
    <d v="2021-07-26T00:00:00"/>
    <d v="1899-12-30T14:52:48"/>
  </r>
  <r>
    <n v="160"/>
    <s v="210000089335"/>
    <n v="60003829"/>
    <s v="Annu Meena"/>
    <x v="2"/>
    <s v="Gurgaon"/>
    <x v="16"/>
    <m/>
    <x v="10"/>
    <s v="Executives"/>
    <s v="E2"/>
    <s v="Yes"/>
    <s v="Yes"/>
    <s v="Yes"/>
    <s v="Yes"/>
    <s v="Yes"/>
    <s v="Yes"/>
    <s v="No"/>
    <s v="0"/>
    <d v="2021-07-27T00:00:00"/>
    <d v="1899-12-30T15:29:16"/>
  </r>
  <r>
    <n v="165"/>
    <s v="210000089254"/>
    <n v="60000336"/>
    <s v="Ajesh Kumar"/>
    <x v="2"/>
    <s v="Gurgaon"/>
    <x v="14"/>
    <m/>
    <x v="2"/>
    <s v="Executives"/>
    <s v="E2"/>
    <s v="Yes"/>
    <s v="Yes"/>
    <s v="Yes"/>
    <s v="Yes"/>
    <s v="Yes"/>
    <s v="Yes"/>
    <s v="No"/>
    <s v="0"/>
    <d v="2021-07-27T00:00:00"/>
    <d v="1899-12-30T14:49:17"/>
  </r>
  <r>
    <n v="171"/>
    <s v="210000089624"/>
    <n v="60003881"/>
    <s v="Rupam Kumar Rai"/>
    <x v="2"/>
    <s v="Gurgaon"/>
    <x v="17"/>
    <m/>
    <x v="2"/>
    <s v="Executives"/>
    <s v="E2"/>
    <s v="Yes"/>
    <s v="Yes"/>
    <s v="Yes"/>
    <s v="Yes"/>
    <s v="Yes"/>
    <s v="Yes"/>
    <s v="No"/>
    <s v="0"/>
    <d v="2021-07-27T00:00:00"/>
    <d v="1899-12-30T17:26:43"/>
  </r>
  <r>
    <n v="550"/>
    <s v="210000089161"/>
    <n v="60003989"/>
    <s v="NITISH MOHAN"/>
    <x v="2"/>
    <s v="Gurgaon"/>
    <x v="2"/>
    <m/>
    <x v="2"/>
    <s v="Executives"/>
    <s v="E3"/>
    <s v="Yes"/>
    <s v="Yes"/>
    <s v="Yes"/>
    <s v="Yes"/>
    <s v="Yes"/>
    <s v="Yes"/>
    <s v="No"/>
    <s v="0"/>
    <d v="2021-07-27T00:00:00"/>
    <d v="1899-12-30T13:19:37"/>
  </r>
  <r>
    <n v="559"/>
    <s v="210000089268"/>
    <n v="60011846"/>
    <s v="Sadhna Shah"/>
    <x v="2"/>
    <s v="Gurgaon"/>
    <x v="14"/>
    <m/>
    <x v="2"/>
    <s v="Executives"/>
    <s v="E3"/>
    <s v="Yes"/>
    <s v="Yes"/>
    <s v="Yes"/>
    <s v="Yes"/>
    <s v="Yes"/>
    <s v="Yes"/>
    <s v="No"/>
    <s v="0"/>
    <d v="2021-07-27T00:00:00"/>
    <d v="1899-12-30T14:56:50"/>
  </r>
  <r>
    <n v="561"/>
    <s v="210000088768"/>
    <n v="60000624"/>
    <s v="Savita Magon"/>
    <x v="2"/>
    <s v="Gurgaon"/>
    <x v="16"/>
    <m/>
    <x v="10"/>
    <s v="Executives"/>
    <s v="E3"/>
    <s v="Yes"/>
    <s v="Yes"/>
    <s v="Yes"/>
    <s v="Yes"/>
    <s v="Yes"/>
    <s v="Yes"/>
    <s v="No"/>
    <s v="0"/>
    <d v="2021-07-27T00:00:00"/>
    <d v="1899-12-30T10:47:13"/>
  </r>
  <r>
    <n v="573"/>
    <s v="210000089535"/>
    <n v="60004134"/>
    <s v="SHUBHI BANSAL"/>
    <x v="2"/>
    <s v="Gurgaon"/>
    <x v="16"/>
    <m/>
    <x v="10"/>
    <s v="Executives"/>
    <s v="E3"/>
    <s v="Yes"/>
    <s v="Yes"/>
    <s v="Yes"/>
    <s v="Yes"/>
    <s v="Yes"/>
    <s v="Yes"/>
    <s v="No"/>
    <s v="0"/>
    <d v="2021-07-27T00:00:00"/>
    <d v="1899-12-30T17:03:36"/>
  </r>
  <r>
    <n v="837"/>
    <s v="210000088841"/>
    <n v="60003481"/>
    <s v="Manish Kumar"/>
    <x v="2"/>
    <s v="Gurgaon"/>
    <x v="16"/>
    <m/>
    <x v="10"/>
    <s v="Executives"/>
    <s v="E4"/>
    <s v="Yes"/>
    <s v="Yes"/>
    <s v="Yes"/>
    <s v="Yes"/>
    <s v="Yes"/>
    <s v="Yes"/>
    <s v="No"/>
    <s v="0"/>
    <d v="2021-07-27T00:00:00"/>
    <d v="1899-12-30T11:00:37"/>
  </r>
  <r>
    <n v="844"/>
    <s v="210000088733"/>
    <n v="60003235"/>
    <s v="Rahul ."/>
    <x v="2"/>
    <s v="Gurgaon"/>
    <x v="2"/>
    <m/>
    <x v="2"/>
    <s v="Executives"/>
    <s v="E4"/>
    <s v="Yes"/>
    <s v="Yes"/>
    <s v="Yes"/>
    <s v="Yes"/>
    <s v="Yes"/>
    <s v="Yes"/>
    <s v="No"/>
    <s v="0"/>
    <d v="2021-07-27T00:00:00"/>
    <d v="1899-12-30T10:26:08"/>
  </r>
  <r>
    <n v="847"/>
    <s v="210000088685"/>
    <n v="60003252"/>
    <s v="Sumant Sharma"/>
    <x v="2"/>
    <s v="Gurgaon"/>
    <x v="14"/>
    <m/>
    <x v="2"/>
    <s v="Executives"/>
    <s v="E4"/>
    <s v="Yes"/>
    <s v="Yes"/>
    <s v="Yes"/>
    <s v="Yes"/>
    <s v="Yes"/>
    <s v="Yes"/>
    <s v="No"/>
    <s v="0"/>
    <d v="2021-07-27T00:00:00"/>
    <d v="1899-12-30T10:04:05"/>
  </r>
  <r>
    <n v="857"/>
    <s v="210000089249"/>
    <n v="60003102"/>
    <s v="Himanshu Mittal"/>
    <x v="2"/>
    <s v="Gurgaon"/>
    <x v="2"/>
    <m/>
    <x v="2"/>
    <s v="Executives"/>
    <s v="E4"/>
    <s v="Yes"/>
    <s v="Yes"/>
    <s v="Yes"/>
    <s v="Yes"/>
    <s v="Yes"/>
    <s v="Yes"/>
    <s v="No"/>
    <s v="0"/>
    <d v="2021-07-27T00:00:00"/>
    <d v="1899-12-30T14:46:36"/>
  </r>
  <r>
    <n v="862"/>
    <s v="210000089184"/>
    <n v="60003244"/>
    <s v="Ankit Vaishnav"/>
    <x v="2"/>
    <s v="Gurgaon"/>
    <x v="2"/>
    <m/>
    <x v="2"/>
    <s v="Executives"/>
    <s v="E4"/>
    <s v="Yes"/>
    <s v="Yes"/>
    <s v="Yes"/>
    <s v="Yes"/>
    <s v="Yes"/>
    <s v="Yes"/>
    <s v="No"/>
    <s v="0"/>
    <d v="2021-07-27T00:00:00"/>
    <d v="1899-12-30T13:50:09"/>
  </r>
  <r>
    <n v="867"/>
    <s v="210000089531"/>
    <n v="60003216"/>
    <s v="Adil Iqbal Khan"/>
    <x v="2"/>
    <s v="Gurgaon"/>
    <x v="2"/>
    <m/>
    <x v="2"/>
    <s v="Executives"/>
    <s v="E4"/>
    <s v="Yes"/>
    <s v="Yes"/>
    <s v="Yes"/>
    <s v="Yes"/>
    <s v="Yes"/>
    <s v="Yes"/>
    <s v="No"/>
    <s v="0"/>
    <d v="2021-07-27T00:00:00"/>
    <d v="1899-12-30T16:47:48"/>
  </r>
  <r>
    <n v="872"/>
    <s v="210000089427"/>
    <n v="60003106"/>
    <s v="Kuldeep Panchal"/>
    <x v="2"/>
    <s v="Gurgaon"/>
    <x v="2"/>
    <m/>
    <x v="2"/>
    <s v="Executives"/>
    <s v="E4"/>
    <s v="Yes"/>
    <s v="Yes"/>
    <s v="Yes"/>
    <s v="Yes"/>
    <s v="Yes"/>
    <s v="Yes"/>
    <s v="No"/>
    <s v="0"/>
    <d v="2021-07-27T00:00:00"/>
    <d v="1899-12-30T16:10:20"/>
  </r>
  <r>
    <n v="879"/>
    <s v="210000089363"/>
    <n v="60003058"/>
    <s v="Virendra ."/>
    <x v="2"/>
    <s v="Gurgaon"/>
    <x v="2"/>
    <m/>
    <x v="2"/>
    <s v="Executives"/>
    <s v="E4"/>
    <s v="Yes"/>
    <s v="Yes"/>
    <s v="Yes"/>
    <s v="Yes"/>
    <s v="Yes"/>
    <s v="Yes"/>
    <s v="No"/>
    <s v="0"/>
    <d v="2021-07-27T00:00:00"/>
    <d v="1899-12-30T15:38:20"/>
  </r>
  <r>
    <n v="1195"/>
    <s v="210000088679"/>
    <n v="60003378"/>
    <s v="Vakul Gupta"/>
    <x v="2"/>
    <s v="Gurgaon"/>
    <x v="2"/>
    <m/>
    <x v="2"/>
    <s v="Executives"/>
    <s v="E5"/>
    <s v="Yes"/>
    <s v="Yes"/>
    <s v="Yes"/>
    <s v="Yes"/>
    <s v="Yes"/>
    <s v="Yes"/>
    <s v="No"/>
    <s v="0"/>
    <d v="2021-07-27T00:00:00"/>
    <d v="1899-12-30T10:10:06"/>
  </r>
  <r>
    <n v="1215"/>
    <s v="210000088798"/>
    <n v="60002612"/>
    <s v="Devendra Singh"/>
    <x v="2"/>
    <s v="Gurgaon"/>
    <x v="2"/>
    <m/>
    <x v="2"/>
    <s v="Executives"/>
    <s v="E5"/>
    <s v="Yes"/>
    <s v="Yes"/>
    <s v="Yes"/>
    <s v="Yes"/>
    <s v="Yes"/>
    <s v="Yes"/>
    <s v="No"/>
    <s v="0"/>
    <d v="2021-07-27T00:00:00"/>
    <d v="1899-12-30T10:57:40"/>
  </r>
  <r>
    <n v="1217"/>
    <s v="210000089210"/>
    <n v="60003720"/>
    <s v="ABHIJIT MANOJ DUTTA"/>
    <x v="2"/>
    <s v="Gurgaon"/>
    <x v="2"/>
    <m/>
    <x v="2"/>
    <s v="Executives"/>
    <s v="E5"/>
    <s v="Yes"/>
    <s v="Yes"/>
    <s v="Yes"/>
    <s v="Yes"/>
    <s v="Yes"/>
    <s v="Yes"/>
    <s v="No"/>
    <s v="0"/>
    <d v="2021-07-27T00:00:00"/>
    <d v="1899-12-30T14:12:33"/>
  </r>
  <r>
    <n v="1223"/>
    <s v="210000088732"/>
    <n v="60002648"/>
    <s v="Varun Kumar Singh"/>
    <x v="2"/>
    <s v="Gurgaon"/>
    <x v="2"/>
    <m/>
    <x v="2"/>
    <s v="Executives"/>
    <s v="E5"/>
    <s v="Yes"/>
    <s v="Yes"/>
    <s v="Yes"/>
    <s v="Yes"/>
    <s v="Yes"/>
    <s v="Yes"/>
    <s v="No"/>
    <s v="0"/>
    <d v="2021-07-27T00:00:00"/>
    <d v="1899-12-30T10:25:21"/>
  </r>
  <r>
    <n v="1633"/>
    <s v="210000088707"/>
    <n v="60001766"/>
    <s v="Sujit Kumar Sinha"/>
    <x v="2"/>
    <s v="Gurgaon"/>
    <x v="16"/>
    <m/>
    <x v="10"/>
    <s v="Executives"/>
    <s v="E6"/>
    <s v="Yes"/>
    <s v="Yes"/>
    <s v="Yes"/>
    <s v="Yes"/>
    <s v="Yes"/>
    <s v="Yes"/>
    <s v="No"/>
    <s v="0"/>
    <d v="2021-07-27T00:00:00"/>
    <d v="1899-12-30T10:14:50"/>
  </r>
  <r>
    <n v="1639"/>
    <s v="210000088843"/>
    <n v="60001702"/>
    <s v="Deewan Singh"/>
    <x v="2"/>
    <s v="Gurgaon"/>
    <x v="16"/>
    <m/>
    <x v="10"/>
    <s v="Executives"/>
    <s v="E6"/>
    <s v="Yes"/>
    <s v="Yes"/>
    <s v="Yes"/>
    <s v="Yes"/>
    <s v="Yes"/>
    <s v="Yes"/>
    <s v="No"/>
    <s v="0"/>
    <d v="2021-07-27T00:00:00"/>
    <d v="1899-12-30T11:02:01"/>
  </r>
  <r>
    <n v="1653"/>
    <s v="210000088817"/>
    <n v="60002314"/>
    <s v="Pankaj Kumar Dwivedi"/>
    <x v="2"/>
    <s v="Gurgaon"/>
    <x v="2"/>
    <m/>
    <x v="2"/>
    <s v="Executives"/>
    <s v="E6"/>
    <s v="Yes"/>
    <s v="Yes"/>
    <s v="Yes"/>
    <s v="Yes"/>
    <s v="Yes"/>
    <s v="Yes"/>
    <s v="No"/>
    <s v="0"/>
    <d v="2021-07-27T00:00:00"/>
    <d v="1899-12-30T11:21:06"/>
  </r>
  <r>
    <n v="1663"/>
    <s v="210000088918"/>
    <n v="60001571"/>
    <s v="Gaurav Arora"/>
    <x v="2"/>
    <s v="Gurgaon"/>
    <x v="16"/>
    <m/>
    <x v="10"/>
    <s v="Executives"/>
    <s v="E6"/>
    <s v="Yes"/>
    <s v="Yes"/>
    <s v="Yes"/>
    <s v="Yes"/>
    <s v="Yes"/>
    <s v="Yes"/>
    <s v="No"/>
    <s v="0"/>
    <d v="2021-07-27T00:00:00"/>
    <d v="1899-12-30T11:44:38"/>
  </r>
  <r>
    <n v="1671"/>
    <s v="210000089237"/>
    <n v="60002082"/>
    <s v="Md Moshin"/>
    <x v="2"/>
    <s v="Gurgaon"/>
    <x v="16"/>
    <m/>
    <x v="10"/>
    <s v="Executives"/>
    <s v="E6"/>
    <s v="Yes"/>
    <s v="Yes"/>
    <s v="Yes"/>
    <s v="Yes"/>
    <s v="Yes"/>
    <s v="Yes"/>
    <s v="No"/>
    <s v="0"/>
    <d v="2021-07-27T00:00:00"/>
    <d v="1899-12-30T14:29:37"/>
  </r>
  <r>
    <n v="1690"/>
    <s v="210000089415"/>
    <n v="60001722"/>
    <s v="Ranjeet Kumar"/>
    <x v="2"/>
    <s v="Gurgaon"/>
    <x v="2"/>
    <m/>
    <x v="2"/>
    <s v="Executives"/>
    <s v="E6"/>
    <s v="Yes"/>
    <s v="Yes"/>
    <s v="Yes"/>
    <s v="Yes"/>
    <s v="Yes"/>
    <s v="Yes"/>
    <s v="No"/>
    <s v="0"/>
    <d v="2021-07-27T00:00:00"/>
    <d v="1899-12-30T16:06:14"/>
  </r>
  <r>
    <n v="2113"/>
    <s v="210000088595"/>
    <n v="60001313"/>
    <s v="Ashish Sharma"/>
    <x v="2"/>
    <s v="Gurgaon"/>
    <x v="2"/>
    <m/>
    <x v="2"/>
    <s v="Executives"/>
    <s v="E7"/>
    <s v="Yes"/>
    <s v="Yes"/>
    <s v="Yes"/>
    <s v="Yes"/>
    <s v="Yes"/>
    <s v="Yes"/>
    <s v="No"/>
    <s v="0"/>
    <d v="2021-07-27T00:00:00"/>
    <d v="1899-12-30T09:12:43"/>
  </r>
  <r>
    <n v="2116"/>
    <s v="210000088647"/>
    <n v="60030206"/>
    <s v="D Murali Krishna"/>
    <x v="2"/>
    <s v="Gurgaon"/>
    <x v="2"/>
    <m/>
    <x v="2"/>
    <s v="Executives"/>
    <s v="E7"/>
    <s v="Yes"/>
    <s v="Yes"/>
    <s v="Yes"/>
    <s v="Yes"/>
    <s v="Yes"/>
    <s v="Yes"/>
    <s v="No"/>
    <s v="0"/>
    <d v="2021-07-27T00:00:00"/>
    <d v="1899-12-30T09:49:28"/>
  </r>
  <r>
    <n v="2118"/>
    <s v="210000088872"/>
    <n v="60001160"/>
    <s v="Abhishek B Singh"/>
    <x v="2"/>
    <s v="Gurgaon"/>
    <x v="2"/>
    <m/>
    <x v="2"/>
    <s v="Executives"/>
    <s v="E7"/>
    <s v="Yes"/>
    <s v="Yes"/>
    <s v="Yes"/>
    <s v="Yes"/>
    <s v="Yes"/>
    <s v="Yes"/>
    <s v="No"/>
    <s v="0"/>
    <d v="2021-07-27T00:00:00"/>
    <d v="1899-12-30T11:16:12"/>
  </r>
  <r>
    <n v="2122"/>
    <s v="210000088739"/>
    <n v="60000238"/>
    <s v="R P Singh"/>
    <x v="2"/>
    <s v="Gurgaon"/>
    <x v="2"/>
    <m/>
    <x v="2"/>
    <s v="Executives"/>
    <s v="E7"/>
    <s v="Yes"/>
    <s v="Yes"/>
    <s v="Yes"/>
    <s v="Yes"/>
    <s v="Yes"/>
    <s v="Yes"/>
    <s v="No"/>
    <s v="0"/>
    <d v="2021-07-27T00:00:00"/>
    <d v="1899-12-30T10:38:55"/>
  </r>
  <r>
    <n v="2128"/>
    <s v="210000089144"/>
    <n v="60016666"/>
    <s v="Sumit Dogra"/>
    <x v="2"/>
    <s v="Gurgaon"/>
    <x v="2"/>
    <m/>
    <x v="2"/>
    <s v="Executives"/>
    <s v="E7"/>
    <s v="Yes"/>
    <s v="Yes"/>
    <s v="Yes"/>
    <s v="Yes"/>
    <s v="Yes"/>
    <s v="Yes"/>
    <s v="No"/>
    <s v="0"/>
    <d v="2021-07-27T00:00:00"/>
    <d v="1899-12-30T13:11:59"/>
  </r>
  <r>
    <n v="2133"/>
    <s v="210000089159"/>
    <n v="60002400"/>
    <s v="Rajendra Kumar Gupta"/>
    <x v="2"/>
    <s v="Gurgaon"/>
    <x v="2"/>
    <m/>
    <x v="2"/>
    <s v="Executives"/>
    <s v="E7"/>
    <s v="Yes"/>
    <s v="Yes"/>
    <s v="Yes"/>
    <s v="Yes"/>
    <s v="Yes"/>
    <s v="Yes"/>
    <s v="No"/>
    <s v="0"/>
    <d v="2021-07-27T00:00:00"/>
    <d v="1899-12-30T13:22:00"/>
  </r>
  <r>
    <n v="2139"/>
    <s v="210000089220"/>
    <n v="60000882"/>
    <s v="D Lucius"/>
    <x v="2"/>
    <s v="Gurgaon"/>
    <x v="2"/>
    <m/>
    <x v="2"/>
    <s v="Executives"/>
    <s v="E7"/>
    <s v="Yes"/>
    <s v="Yes"/>
    <s v="Yes"/>
    <s v="Yes"/>
    <s v="Yes"/>
    <s v="Yes"/>
    <s v="No"/>
    <s v="0"/>
    <d v="2021-07-27T00:00:00"/>
    <d v="1899-12-30T16:13:44"/>
  </r>
  <r>
    <n v="2442"/>
    <s v="210000088642"/>
    <n v="60031069"/>
    <s v="G Srimannarayana"/>
    <x v="2"/>
    <s v="Gurgaon"/>
    <x v="14"/>
    <m/>
    <x v="2"/>
    <s v="Executives"/>
    <s v="E8"/>
    <s v="Yes"/>
    <s v="Yes"/>
    <s v="Yes"/>
    <s v="Yes"/>
    <s v="Yes"/>
    <s v="Yes"/>
    <s v="No"/>
    <s v="0"/>
    <d v="2021-07-27T00:00:00"/>
    <d v="1899-12-30T09:38:10"/>
  </r>
  <r>
    <n v="2446"/>
    <s v="210000088902"/>
    <n v="60010987"/>
    <s v="Venkata S V"/>
    <x v="2"/>
    <s v="Gurgaon"/>
    <x v="16"/>
    <m/>
    <x v="10"/>
    <s v="Executives"/>
    <s v="E8"/>
    <s v="Yes"/>
    <s v="Yes"/>
    <s v="Yes"/>
    <s v="Yes"/>
    <s v="Yes"/>
    <s v="Yes"/>
    <s v="No"/>
    <s v="0"/>
    <d v="2021-07-27T00:00:00"/>
    <d v="1899-12-30T11:29:37"/>
  </r>
  <r>
    <n v="2448"/>
    <s v="210000088887"/>
    <n v="60011125"/>
    <s v="Rashmi Vallurie"/>
    <x v="2"/>
    <s v="Gurgaon"/>
    <x v="2"/>
    <m/>
    <x v="2"/>
    <s v="Executives"/>
    <s v="E8"/>
    <s v="Yes"/>
    <s v="Yes"/>
    <s v="Yes"/>
    <s v="Yes"/>
    <s v="Yes"/>
    <s v="Yes"/>
    <s v="No"/>
    <s v="0"/>
    <d v="2021-07-27T00:00:00"/>
    <d v="1899-12-30T11:34:06"/>
  </r>
  <r>
    <n v="2454"/>
    <s v="210000089221"/>
    <n v="60001021"/>
    <s v="Rajma Chatterjee"/>
    <x v="2"/>
    <s v="Gurgaon"/>
    <x v="2"/>
    <m/>
    <x v="2"/>
    <s v="Executives"/>
    <s v="E8"/>
    <s v="Yes"/>
    <s v="Yes"/>
    <s v="Yes"/>
    <s v="Yes"/>
    <s v="Yes"/>
    <s v="Yes"/>
    <s v="No"/>
    <s v="0"/>
    <d v="2021-07-27T00:00:00"/>
    <d v="1899-12-30T14:17:32"/>
  </r>
  <r>
    <n v="2457"/>
    <s v="210000088670"/>
    <n v="60000443"/>
    <s v="Kishore C D"/>
    <x v="2"/>
    <s v="Gurgaon"/>
    <x v="2"/>
    <m/>
    <x v="2"/>
    <s v="Executives"/>
    <s v="E8"/>
    <s v="Yes"/>
    <s v="Yes"/>
    <s v="Yes"/>
    <s v="Yes"/>
    <s v="Yes"/>
    <s v="Yes"/>
    <s v="No"/>
    <s v="0"/>
    <d v="2021-07-27T00:00:00"/>
    <d v="1899-12-30T10:03:15"/>
  </r>
  <r>
    <n v="2458"/>
    <s v="210000088934"/>
    <n v="60020036"/>
    <s v="Akshay Kumar Verma"/>
    <x v="2"/>
    <s v="Gurgaon"/>
    <x v="2"/>
    <m/>
    <x v="2"/>
    <s v="Executives"/>
    <s v="E8"/>
    <s v="Yes"/>
    <s v="Yes"/>
    <s v="Yes"/>
    <s v="Yes"/>
    <s v="Yes"/>
    <s v="Yes"/>
    <s v="No"/>
    <s v="0"/>
    <d v="2021-07-27T00:00:00"/>
    <d v="1899-12-30T11:42:50"/>
  </r>
  <r>
    <n v="2459"/>
    <s v="210000089488"/>
    <n v="60000716"/>
    <s v="Sangeeta Edwards"/>
    <x v="2"/>
    <s v="Gurgaon"/>
    <x v="2"/>
    <m/>
    <x v="2"/>
    <s v="Executives"/>
    <s v="E8"/>
    <s v="Yes"/>
    <s v="Yes"/>
    <s v="Yes"/>
    <s v="Yes"/>
    <s v="Yes"/>
    <s v="Yes"/>
    <s v="No"/>
    <s v="0"/>
    <d v="2021-07-27T00:00:00"/>
    <d v="1899-12-30T16:45:47"/>
  </r>
  <r>
    <n v="2463"/>
    <s v="210000089858"/>
    <n v="60000511"/>
    <s v="H S Kaushal"/>
    <x v="2"/>
    <s v="Gurgaon"/>
    <x v="2"/>
    <m/>
    <x v="2"/>
    <s v="Executives"/>
    <s v="E8"/>
    <s v="Yes"/>
    <s v="Yes"/>
    <s v="Yes"/>
    <s v="Yes"/>
    <s v="Yes"/>
    <s v="Yes"/>
    <s v="No"/>
    <s v="0"/>
    <d v="2021-07-27T00:00:00"/>
    <d v="1899-12-30T21:25:06"/>
  </r>
  <r>
    <n v="2469"/>
    <s v="210000089878"/>
    <n v="60000583"/>
    <s v="R K Behera"/>
    <x v="2"/>
    <s v="Gurgaon"/>
    <x v="17"/>
    <m/>
    <x v="2"/>
    <s v="Executives"/>
    <s v="E8"/>
    <s v="Yes"/>
    <s v="Yes"/>
    <s v="Yes"/>
    <s v="Yes"/>
    <s v="Yes"/>
    <s v="Yes"/>
    <s v="No"/>
    <s v="0"/>
    <d v="2021-07-27T00:00:00"/>
    <d v="1899-12-30T23:22:07"/>
  </r>
  <r>
    <n v="2470"/>
    <s v="210000089509"/>
    <n v="60050077"/>
    <s v="P K Das"/>
    <x v="2"/>
    <s v="Gurgaon"/>
    <x v="2"/>
    <m/>
    <x v="2"/>
    <s v="Executives"/>
    <s v="E8"/>
    <s v="Yes"/>
    <s v="Yes"/>
    <s v="Yes"/>
    <s v="Yes"/>
    <s v="Yes"/>
    <s v="Yes"/>
    <s v="No"/>
    <s v="0"/>
    <d v="2021-07-27T00:00:00"/>
    <d v="1899-12-30T16:40:40"/>
  </r>
  <r>
    <n v="2575"/>
    <s v="210000088723"/>
    <n v="60000152"/>
    <s v="A Anand"/>
    <x v="2"/>
    <s v="Gurgaon"/>
    <x v="2"/>
    <m/>
    <x v="2"/>
    <s v="Executives"/>
    <s v="E9"/>
    <s v="Yes"/>
    <s v="Yes"/>
    <s v="Yes"/>
    <s v="Yes"/>
    <s v="Yes"/>
    <s v="Yes"/>
    <s v="No"/>
    <s v="0"/>
    <d v="2021-07-27T00:00:00"/>
    <d v="1899-12-30T10:17:07"/>
  </r>
  <r>
    <n v="2576"/>
    <s v="210000089519"/>
    <n v="60040028"/>
    <s v="Y K Dixit"/>
    <x v="2"/>
    <s v="Gurgaon"/>
    <x v="2"/>
    <m/>
    <x v="2"/>
    <s v="Executives"/>
    <s v="E9"/>
    <s v="Yes"/>
    <s v="Yes"/>
    <s v="Yes"/>
    <s v="Yes"/>
    <s v="Yes"/>
    <s v="Yes"/>
    <s v="No"/>
    <s v="0"/>
    <d v="2021-07-27T00:00:00"/>
    <d v="1899-12-30T16:45:11"/>
  </r>
  <r>
    <n v="2687"/>
    <s v="210000088979"/>
    <n v="60003911"/>
    <s v="DHANANJAY KUMAR"/>
    <x v="2"/>
    <s v="Gurgaon"/>
    <x v="14"/>
    <m/>
    <x v="2"/>
    <s v="Supervisors"/>
    <s v="S1"/>
    <s v="Yes"/>
    <s v="Yes"/>
    <s v="Yes"/>
    <s v="Yes"/>
    <s v="Yes"/>
    <s v="Yes"/>
    <s v="No"/>
    <s v="0"/>
    <d v="2021-07-27T00:00:00"/>
    <d v="1899-12-30T12:23:58"/>
  </r>
  <r>
    <n v="2690"/>
    <s v="210000089281"/>
    <n v="60003726"/>
    <s v="PRASHANT DUVEY"/>
    <x v="2"/>
    <s v="Gurgaon"/>
    <x v="14"/>
    <m/>
    <x v="2"/>
    <s v="Supervisors"/>
    <s v="S1"/>
    <s v="Yes"/>
    <s v="Yes"/>
    <s v="Yes"/>
    <s v="Yes"/>
    <s v="Yes"/>
    <s v="Yes"/>
    <s v="No"/>
    <s v="0"/>
    <d v="2021-07-27T00:00:00"/>
    <d v="1899-12-30T14:57:33"/>
  </r>
  <r>
    <n v="2708"/>
    <s v="210000089411"/>
    <n v="60003725"/>
    <s v="MOIN MUKHTAR"/>
    <x v="2"/>
    <s v="Gurgaon"/>
    <x v="14"/>
    <m/>
    <x v="2"/>
    <s v="Supervisors"/>
    <s v="S1"/>
    <s v="Yes"/>
    <s v="Yes"/>
    <s v="Yes"/>
    <s v="Yes"/>
    <s v="Yes"/>
    <s v="Yes"/>
    <s v="No"/>
    <s v="0"/>
    <d v="2021-07-27T00:00:00"/>
    <d v="1899-12-30T16:00:07"/>
  </r>
  <r>
    <n v="2720"/>
    <s v="210000089421"/>
    <n v="60003728"/>
    <s v="RAVISH KUMAR"/>
    <x v="2"/>
    <s v="Gurgaon"/>
    <x v="14"/>
    <m/>
    <x v="2"/>
    <s v="Supervisors"/>
    <s v="S1"/>
    <s v="Yes"/>
    <s v="Yes"/>
    <s v="Yes"/>
    <s v="Yes"/>
    <s v="Yes"/>
    <s v="Yes"/>
    <s v="No"/>
    <s v="0"/>
    <d v="2021-07-27T00:00:00"/>
    <d v="1899-12-30T16:03:54"/>
  </r>
  <r>
    <n v="3722"/>
    <s v="210000089175"/>
    <n v="60040288"/>
    <s v="Kuldip Kumar Saxena"/>
    <x v="2"/>
    <s v="Gurgaon"/>
    <x v="16"/>
    <m/>
    <x v="10"/>
    <s v="Supervisors"/>
    <s v="S4"/>
    <s v="Yes"/>
    <s v="Yes"/>
    <s v="Yes"/>
    <s v="Yes"/>
    <s v="Yes"/>
    <s v="Yes"/>
    <s v="No"/>
    <s v="0"/>
    <d v="2021-07-27T00:00:00"/>
    <d v="1899-12-30T13:44:36"/>
  </r>
  <r>
    <n v="3754"/>
    <s v="210000089051"/>
    <n v="60070105"/>
    <s v="Gyan Prakash Pandey"/>
    <x v="2"/>
    <s v="Gurgaon"/>
    <x v="2"/>
    <m/>
    <x v="2"/>
    <s v="Supervisors"/>
    <s v="S4"/>
    <s v="Yes"/>
    <s v="Yes"/>
    <s v="Yes"/>
    <s v="Yes"/>
    <s v="Yes"/>
    <s v="Yes"/>
    <s v="No"/>
    <s v="0"/>
    <d v="2021-07-27T00:00:00"/>
    <d v="1899-12-30T12:27:49"/>
  </r>
  <r>
    <n v="4170"/>
    <s v="210000089133"/>
    <n v="60050902"/>
    <s v="R K Chettiar"/>
    <x v="2"/>
    <s v="Gurgaon"/>
    <x v="17"/>
    <m/>
    <x v="2"/>
    <s v="Supervisors"/>
    <s v="SSG"/>
    <s v="Yes"/>
    <s v="Yes"/>
    <s v="Yes"/>
    <s v="Yes"/>
    <s v="Yes"/>
    <s v="Yes"/>
    <s v="No"/>
    <s v="0"/>
    <d v="2021-07-27T00:00:00"/>
    <d v="1899-12-30T13:05:40"/>
  </r>
  <r>
    <n v="4177"/>
    <s v="210000088911"/>
    <n v="60001514"/>
    <s v="Amit Upadhyay"/>
    <x v="2"/>
    <s v="Gurgaon"/>
    <x v="16"/>
    <m/>
    <x v="10"/>
    <s v="Supervisors"/>
    <s v="SSG"/>
    <s v="Yes"/>
    <s v="Yes"/>
    <s v="Yes"/>
    <s v="Yes"/>
    <s v="Yes"/>
    <s v="Yes"/>
    <s v="No"/>
    <s v="0"/>
    <d v="2021-07-27T00:00:00"/>
    <d v="1899-12-30T11:38:54"/>
  </r>
  <r>
    <n v="4968"/>
    <s v="210000089318"/>
    <n v="60000797"/>
    <s v="R K Yadav"/>
    <x v="2"/>
    <s v="Gurgaon"/>
    <x v="16"/>
    <m/>
    <x v="10"/>
    <s v="Workmen"/>
    <s v="W5"/>
    <s v="Yes"/>
    <s v="Yes"/>
    <s v="Yes"/>
    <s v="Yes"/>
    <s v="Yes"/>
    <s v="Yes"/>
    <s v="No"/>
    <s v="0"/>
    <d v="2021-07-27T00:00:00"/>
    <d v="1899-12-30T15:24:17"/>
  </r>
  <r>
    <n v="5043"/>
    <s v="210000089499"/>
    <n v="60011099"/>
    <s v="R K Pratihast"/>
    <x v="2"/>
    <s v="Gurgaon"/>
    <x v="14"/>
    <m/>
    <x v="2"/>
    <s v="Workmen"/>
    <s v="W5"/>
    <s v="Yes"/>
    <s v="Yes"/>
    <s v="Yes"/>
    <s v="Yes"/>
    <s v="Yes"/>
    <s v="Yes"/>
    <s v="No"/>
    <s v="0"/>
    <d v="2021-07-27T00:00:00"/>
    <d v="1899-12-30T16:44:58"/>
  </r>
  <r>
    <n v="5762"/>
    <s v="210000088992"/>
    <n v="60001029"/>
    <s v="Rachna Rai"/>
    <x v="2"/>
    <s v="Gurgaon"/>
    <x v="2"/>
    <m/>
    <x v="2"/>
    <s v="Workmen"/>
    <s v="W7"/>
    <s v="Yes"/>
    <s v="Yes"/>
    <s v="Yes"/>
    <s v="Yes"/>
    <s v="Yes"/>
    <s v="Yes"/>
    <s v="No"/>
    <s v="0"/>
    <d v="2021-07-27T00:00:00"/>
    <d v="1899-12-30T12:08:16"/>
  </r>
  <r>
    <n v="5769"/>
    <s v="210000089370"/>
    <n v="60010851"/>
    <s v="Satpal ."/>
    <x v="2"/>
    <s v="Gurgaon"/>
    <x v="2"/>
    <m/>
    <x v="2"/>
    <s v="Workmen"/>
    <s v="W7"/>
    <s v="Yes"/>
    <s v="Yes"/>
    <s v="Yes"/>
    <s v="Yes"/>
    <s v="Yes"/>
    <s v="Yes"/>
    <s v="No"/>
    <s v="0"/>
    <d v="2021-07-27T00:00:00"/>
    <d v="1899-12-30T15:39:36"/>
  </r>
  <r>
    <n v="142"/>
    <s v="210000089075"/>
    <n v="60003841"/>
    <s v="Abhinav Kumar Rai"/>
    <x v="6"/>
    <s v="Patna"/>
    <x v="318"/>
    <m/>
    <x v="11"/>
    <s v="Executives"/>
    <s v="E2"/>
    <s v="Yes"/>
    <s v="Yes"/>
    <s v="Yes"/>
    <s v="Yes"/>
    <s v="Yes"/>
    <s v="Yes"/>
    <s v="No"/>
    <s v="0"/>
    <d v="2021-07-27T00:00:00"/>
    <d v="1899-12-30T12:50:36"/>
  </r>
  <r>
    <n v="157"/>
    <s v="210000088614"/>
    <n v="60041822"/>
    <s v="Goutam Kumar"/>
    <x v="6"/>
    <s v="Patna"/>
    <x v="69"/>
    <m/>
    <x v="8"/>
    <s v="Executives"/>
    <s v="E2"/>
    <s v="Yes"/>
    <s v="Yes"/>
    <s v="Yes"/>
    <s v="Yes"/>
    <s v="Yes"/>
    <s v="Yes"/>
    <s v="No"/>
    <s v="0"/>
    <d v="2021-07-27T00:00:00"/>
    <d v="1899-12-30T09:35:26"/>
  </r>
  <r>
    <n v="556"/>
    <s v="210000088947"/>
    <n v="60004113"/>
    <s v="VINAY SHANKAR"/>
    <x v="6"/>
    <s v="Patna"/>
    <x v="318"/>
    <m/>
    <x v="11"/>
    <s v="Executives"/>
    <s v="E3"/>
    <s v="Yes"/>
    <s v="Yes"/>
    <s v="Yes"/>
    <s v="Yes"/>
    <s v="Yes"/>
    <s v="Yes"/>
    <s v="No"/>
    <s v="0"/>
    <d v="2021-07-27T00:00:00"/>
    <d v="1899-12-30T11:59:43"/>
  </r>
  <r>
    <n v="1214"/>
    <s v="210000089185"/>
    <n v="60070311"/>
    <s v="Umair Malik"/>
    <x v="6"/>
    <s v="Patna"/>
    <x v="20"/>
    <m/>
    <x v="11"/>
    <s v="Executives"/>
    <s v="E5"/>
    <s v="Yes"/>
    <s v="Yes"/>
    <s v="Yes"/>
    <s v="Yes"/>
    <s v="Yes"/>
    <s v="Yes"/>
    <s v="No"/>
    <s v="0"/>
    <d v="2021-07-27T00:00:00"/>
    <d v="1899-12-30T13:56:47"/>
  </r>
  <r>
    <n v="1232"/>
    <s v="210000089884"/>
    <n v="60002447"/>
    <s v="Gautam Kumar"/>
    <x v="6"/>
    <s v="Patna"/>
    <x v="155"/>
    <m/>
    <x v="11"/>
    <s v="Executives"/>
    <s v="E5"/>
    <s v="Yes"/>
    <s v="Yes"/>
    <s v="Yes"/>
    <s v="Yes"/>
    <s v="Yes"/>
    <s v="Yes"/>
    <s v="No"/>
    <s v="0"/>
    <d v="2021-07-27T00:00:00"/>
    <d v="1899-12-30T21:59:17"/>
  </r>
  <r>
    <n v="1640"/>
    <s v="210000088965"/>
    <n v="60002126"/>
    <s v="Rohit Kumar Srivastava"/>
    <x v="6"/>
    <s v="Patna"/>
    <x v="10"/>
    <m/>
    <x v="8"/>
    <s v="Executives"/>
    <s v="E6"/>
    <s v="Yes"/>
    <s v="Yes"/>
    <s v="Yes"/>
    <s v="Yes"/>
    <s v="Yes"/>
    <s v="Yes"/>
    <s v="No"/>
    <s v="0"/>
    <d v="2021-07-27T00:00:00"/>
    <d v="1899-12-30T12:00:44"/>
  </r>
  <r>
    <n v="1652"/>
    <s v="210000088848"/>
    <n v="60011370"/>
    <s v="Harish Chand Gupta"/>
    <x v="6"/>
    <s v="Patna"/>
    <x v="155"/>
    <m/>
    <x v="11"/>
    <s v="Executives"/>
    <s v="E6"/>
    <s v="Yes"/>
    <s v="Yes"/>
    <s v="Yes"/>
    <s v="Yes"/>
    <s v="Yes"/>
    <s v="Yes"/>
    <s v="No"/>
    <s v="0"/>
    <d v="2021-07-27T00:00:00"/>
    <d v="1899-12-30T11:19:44"/>
  </r>
  <r>
    <n v="1681"/>
    <s v="210000089793"/>
    <n v="60002254"/>
    <s v="Sanjaya Kumar Maharana"/>
    <x v="6"/>
    <s v="Patna"/>
    <x v="20"/>
    <m/>
    <x v="11"/>
    <s v="Executives"/>
    <s v="E6"/>
    <s v="Yes"/>
    <s v="Yes"/>
    <s v="Yes"/>
    <s v="Yes"/>
    <s v="Yes"/>
    <s v="Yes"/>
    <s v="No"/>
    <s v="0"/>
    <d v="2021-07-27T00:00:00"/>
    <d v="1899-12-30T18:57:02"/>
  </r>
  <r>
    <n v="2124"/>
    <s v="210000089292"/>
    <n v="60040766"/>
    <s v="Manoj Kumar Srivastava"/>
    <x v="6"/>
    <s v="Patna"/>
    <x v="203"/>
    <m/>
    <x v="8"/>
    <s v="Executives"/>
    <s v="E7"/>
    <s v="Yes"/>
    <s v="Yes"/>
    <s v="Yes"/>
    <s v="Yes"/>
    <s v="Yes"/>
    <s v="Yes"/>
    <s v="No"/>
    <s v="0"/>
    <d v="2021-07-27T00:00:00"/>
    <d v="1899-12-30T15:00:04"/>
  </r>
  <r>
    <n v="2465"/>
    <s v="210000089444"/>
    <n v="60040739"/>
    <s v="Uday Prakash"/>
    <x v="6"/>
    <s v="Patna"/>
    <x v="20"/>
    <m/>
    <x v="11"/>
    <s v="Executives"/>
    <s v="E8"/>
    <s v="Yes"/>
    <s v="Yes"/>
    <s v="Yes"/>
    <s v="Yes"/>
    <s v="Yes"/>
    <s v="Yes"/>
    <s v="No"/>
    <s v="0"/>
    <d v="2021-07-27T00:00:00"/>
    <d v="1899-12-30T16:18:14"/>
  </r>
  <r>
    <n v="2693"/>
    <s v="210000088839"/>
    <n v="60041840"/>
    <s v="Rajeev Ranjan Mandal"/>
    <x v="6"/>
    <s v="Patna"/>
    <x v="318"/>
    <m/>
    <x v="11"/>
    <s v="Supervisors"/>
    <s v="S1"/>
    <s v="Yes"/>
    <s v="Yes"/>
    <s v="Yes"/>
    <s v="Yes"/>
    <s v="Yes"/>
    <s v="Yes"/>
    <s v="No"/>
    <s v="0"/>
    <d v="2021-07-27T00:00:00"/>
    <d v="1899-12-30T11:11:59"/>
  </r>
  <r>
    <n v="2704"/>
    <s v="210000089209"/>
    <n v="60041851"/>
    <s v="Sahu Divakar"/>
    <x v="6"/>
    <s v="Patna"/>
    <x v="10"/>
    <m/>
    <x v="8"/>
    <s v="Supervisors"/>
    <s v="S1"/>
    <s v="Yes"/>
    <s v="Yes"/>
    <s v="Yes"/>
    <s v="Yes"/>
    <s v="Yes"/>
    <s v="Yes"/>
    <s v="No"/>
    <s v="0"/>
    <d v="2021-07-27T00:00:00"/>
    <d v="1899-12-30T14:03:43"/>
  </r>
  <r>
    <n v="2707"/>
    <s v="210000089882"/>
    <n v="60041835"/>
    <s v="Mithun Kumar"/>
    <x v="6"/>
    <s v="Patna"/>
    <x v="100"/>
    <m/>
    <x v="8"/>
    <s v="Supervisors"/>
    <s v="S1"/>
    <s v="Yes"/>
    <s v="Yes"/>
    <s v="Yes"/>
    <s v="Yes"/>
    <s v="Yes"/>
    <s v="Yes"/>
    <s v="No"/>
    <s v="0"/>
    <d v="2021-07-27T00:00:00"/>
    <d v="1899-12-30T21:56:39"/>
  </r>
  <r>
    <n v="2715"/>
    <s v="210000089542"/>
    <n v="60041871"/>
    <s v="Rahul Kumar"/>
    <x v="6"/>
    <s v="Patna"/>
    <x v="131"/>
    <m/>
    <x v="8"/>
    <s v="Supervisors"/>
    <s v="S1"/>
    <s v="Yes"/>
    <s v="Yes"/>
    <s v="Yes"/>
    <s v="Yes"/>
    <s v="Yes"/>
    <s v="Yes"/>
    <s v="No"/>
    <s v="0"/>
    <d v="2021-07-27T00:00:00"/>
    <d v="1899-12-30T16:52:12"/>
  </r>
  <r>
    <n v="2726"/>
    <s v="210000089766"/>
    <n v="60041869"/>
    <s v="Sudhir Kumar"/>
    <x v="6"/>
    <s v="Patna"/>
    <x v="319"/>
    <m/>
    <x v="11"/>
    <s v="Supervisors"/>
    <s v="S1"/>
    <s v="Yes"/>
    <s v="Yes"/>
    <s v="Yes"/>
    <s v="Yes"/>
    <s v="Yes"/>
    <s v="Yes"/>
    <s v="No"/>
    <s v="0"/>
    <d v="2021-07-27T00:00:00"/>
    <d v="1899-12-30T18:54:27"/>
  </r>
  <r>
    <n v="3129"/>
    <s v="210000089099"/>
    <n v="60041808"/>
    <s v="ALOK KUMAR"/>
    <x v="6"/>
    <s v="Patna"/>
    <x v="156"/>
    <m/>
    <x v="11"/>
    <s v="Supervisors"/>
    <s v="S2"/>
    <s v="Yes"/>
    <s v="Yes"/>
    <s v="Yes"/>
    <s v="Yes"/>
    <s v="Yes"/>
    <s v="Yes"/>
    <s v="No"/>
    <s v="0"/>
    <d v="2021-07-27T00:00:00"/>
    <d v="1899-12-30T12:55:01"/>
  </r>
  <r>
    <n v="3160"/>
    <s v="210000089744"/>
    <n v="60041794"/>
    <s v="shiv Kumar"/>
    <x v="6"/>
    <s v="Patna"/>
    <x v="204"/>
    <m/>
    <x v="11"/>
    <s v="Supervisors"/>
    <s v="S2"/>
    <s v="Yes"/>
    <s v="Yes"/>
    <s v="Yes"/>
    <s v="Yes"/>
    <s v="Yes"/>
    <s v="Yes"/>
    <s v="No"/>
    <s v="0"/>
    <d v="2021-07-27T00:00:00"/>
    <d v="1899-12-30T18:35:51"/>
  </r>
  <r>
    <n v="3461"/>
    <s v="210000088799"/>
    <n v="60041250"/>
    <s v="GANESH SINGH"/>
    <x v="6"/>
    <s v="Patna"/>
    <x v="318"/>
    <m/>
    <x v="11"/>
    <s v="Supervisors"/>
    <s v="S3"/>
    <s v="Yes"/>
    <s v="Yes"/>
    <s v="Yes"/>
    <s v="Yes"/>
    <s v="Yes"/>
    <s v="Yes"/>
    <s v="No"/>
    <s v="0"/>
    <d v="2021-07-27T00:00:00"/>
    <d v="1899-12-30T10:57:56"/>
  </r>
  <r>
    <n v="3723"/>
    <s v="210000088639"/>
    <n v="60041654"/>
    <s v="Surendra Mehta"/>
    <x v="6"/>
    <s v="Patna"/>
    <x v="69"/>
    <m/>
    <x v="8"/>
    <s v="Supervisors"/>
    <s v="S4"/>
    <s v="Yes"/>
    <s v="Yes"/>
    <s v="Yes"/>
    <s v="Yes"/>
    <s v="Yes"/>
    <s v="Yes"/>
    <s v="No"/>
    <s v="0"/>
    <d v="2021-07-27T00:00:00"/>
    <d v="1899-12-30T09:39:44"/>
  </r>
  <r>
    <n v="3729"/>
    <s v="210000089205"/>
    <n v="60041680"/>
    <s v="Arun Kumar"/>
    <x v="6"/>
    <s v="Patna"/>
    <x v="10"/>
    <m/>
    <x v="8"/>
    <s v="Supervisors"/>
    <s v="S4"/>
    <s v="Yes"/>
    <s v="Yes"/>
    <s v="Yes"/>
    <s v="Yes"/>
    <s v="Yes"/>
    <s v="Yes"/>
    <s v="No"/>
    <s v="0"/>
    <d v="2021-07-27T00:00:00"/>
    <d v="1899-12-30T13:58:08"/>
  </r>
  <r>
    <n v="3741"/>
    <s v="210000089151"/>
    <n v="60041666"/>
    <s v="Bishwajeet Khalkho"/>
    <x v="6"/>
    <s v="Patna"/>
    <x v="10"/>
    <m/>
    <x v="8"/>
    <s v="Supervisors"/>
    <s v="S4"/>
    <s v="Yes"/>
    <s v="Yes"/>
    <s v="Yes"/>
    <s v="Yes"/>
    <s v="Yes"/>
    <s v="Yes"/>
    <s v="No"/>
    <s v="0"/>
    <d v="2021-07-27T00:00:00"/>
    <d v="1899-12-30T13:10:21"/>
  </r>
  <r>
    <n v="3746"/>
    <s v="210000088757"/>
    <n v="60041670"/>
    <s v="Raju Kumar"/>
    <x v="6"/>
    <s v="Patna"/>
    <x v="155"/>
    <m/>
    <x v="11"/>
    <s v="Supervisors"/>
    <s v="S4"/>
    <s v="Yes"/>
    <s v="Yes"/>
    <s v="Yes"/>
    <s v="Yes"/>
    <s v="Yes"/>
    <s v="Yes"/>
    <s v="No"/>
    <s v="0"/>
    <d v="2021-07-27T00:00:00"/>
    <d v="1899-12-30T10:31:03"/>
  </r>
  <r>
    <n v="3753"/>
    <s v="210000088870"/>
    <n v="60041672"/>
    <s v="Mahabir Oraon"/>
    <x v="6"/>
    <s v="Patna"/>
    <x v="156"/>
    <m/>
    <x v="11"/>
    <s v="Supervisors"/>
    <s v="S4"/>
    <s v="Yes"/>
    <s v="Yes"/>
    <s v="Yes"/>
    <s v="Yes"/>
    <s v="Yes"/>
    <s v="Yes"/>
    <s v="No"/>
    <s v="0"/>
    <d v="2021-07-27T00:00:00"/>
    <d v="1899-12-30T11:30:27"/>
  </r>
  <r>
    <n v="3765"/>
    <s v="210000089439"/>
    <n v="60041633"/>
    <s v="Arbind Kumar Singh"/>
    <x v="6"/>
    <s v="Patna"/>
    <x v="18"/>
    <m/>
    <x v="11"/>
    <s v="Supervisors"/>
    <s v="S4"/>
    <s v="Yes"/>
    <s v="Yes"/>
    <s v="Yes"/>
    <s v="Yes"/>
    <s v="Yes"/>
    <s v="Yes"/>
    <s v="No"/>
    <s v="0"/>
    <d v="2021-07-27T00:00:00"/>
    <d v="1899-12-30T16:29:46"/>
  </r>
  <r>
    <n v="3770"/>
    <s v="210000089452"/>
    <n v="60041620"/>
    <s v="Ranjit Kumar"/>
    <x v="6"/>
    <s v="Patna"/>
    <x v="10"/>
    <m/>
    <x v="8"/>
    <s v="Supervisors"/>
    <s v="S4"/>
    <s v="Yes"/>
    <s v="Yes"/>
    <s v="Yes"/>
    <s v="Yes"/>
    <s v="Yes"/>
    <s v="Yes"/>
    <s v="No"/>
    <s v="0"/>
    <d v="2021-07-27T00:00:00"/>
    <d v="1899-12-30T16:22:08"/>
  </r>
  <r>
    <n v="3779"/>
    <s v="210000089434"/>
    <n v="60041686"/>
    <s v="Bijay Kumar"/>
    <x v="6"/>
    <s v="Patna"/>
    <x v="206"/>
    <m/>
    <x v="11"/>
    <s v="Supervisors"/>
    <s v="S4"/>
    <s v="Yes"/>
    <s v="Yes"/>
    <s v="Yes"/>
    <s v="Yes"/>
    <s v="Yes"/>
    <s v="Yes"/>
    <s v="No"/>
    <s v="0"/>
    <d v="2021-07-27T00:00:00"/>
    <d v="1899-12-30T16:19:14"/>
  </r>
  <r>
    <n v="3782"/>
    <s v="210000089381"/>
    <n v="60041685"/>
    <s v="Kailash Kumar Pandit"/>
    <x v="6"/>
    <s v="Patna"/>
    <x v="156"/>
    <m/>
    <x v="11"/>
    <s v="Supervisors"/>
    <s v="S4"/>
    <s v="Yes"/>
    <s v="Yes"/>
    <s v="Yes"/>
    <s v="Yes"/>
    <s v="Yes"/>
    <s v="Yes"/>
    <s v="No"/>
    <s v="0"/>
    <d v="2021-07-27T00:00:00"/>
    <d v="1899-12-30T15:46:49"/>
  </r>
  <r>
    <n v="3789"/>
    <s v="210000089446"/>
    <n v="60041659"/>
    <s v="Shailesh Kumar"/>
    <x v="6"/>
    <s v="Patna"/>
    <x v="18"/>
    <m/>
    <x v="11"/>
    <s v="Supervisors"/>
    <s v="S4"/>
    <s v="Yes"/>
    <s v="Yes"/>
    <s v="Yes"/>
    <s v="Yes"/>
    <s v="Yes"/>
    <s v="Yes"/>
    <s v="No"/>
    <s v="0"/>
    <d v="2021-07-27T00:00:00"/>
    <d v="1899-12-30T16:18:46"/>
  </r>
  <r>
    <n v="4162"/>
    <s v="210000088975"/>
    <n v="60041560"/>
    <s v="Rohitaswa Kumar Das"/>
    <x v="6"/>
    <s v="Patna"/>
    <x v="140"/>
    <m/>
    <x v="21"/>
    <s v="Supervisors"/>
    <s v="SSG"/>
    <s v="Yes"/>
    <s v="Yes"/>
    <s v="Yes"/>
    <s v="Yes"/>
    <s v="Yes"/>
    <s v="Yes"/>
    <s v="No"/>
    <s v="0"/>
    <d v="2021-07-27T00:00:00"/>
    <d v="1899-12-30T12:14:30"/>
  </r>
  <r>
    <n v="4478"/>
    <s v="210000088840"/>
    <n v="60041364"/>
    <s v="Ram Shankar Singh"/>
    <x v="6"/>
    <s v="Patna"/>
    <x v="156"/>
    <m/>
    <x v="11"/>
    <s v="Workmen"/>
    <s v="W11"/>
    <s v="Yes"/>
    <s v="Yes"/>
    <s v="Yes"/>
    <s v="Yes"/>
    <s v="Yes"/>
    <s v="Yes"/>
    <s v="No"/>
    <s v="0"/>
    <d v="2021-07-27T00:00:00"/>
    <d v="1899-12-30T11:12:25"/>
  </r>
  <r>
    <n v="4542"/>
    <s v="210000089132"/>
    <n v="60041821"/>
    <s v="Rupesh Kachhap"/>
    <x v="6"/>
    <s v="Patna"/>
    <x v="10"/>
    <m/>
    <x v="8"/>
    <s v="Workmen"/>
    <s v="W3"/>
    <s v="Yes"/>
    <s v="Yes"/>
    <s v="Yes"/>
    <s v="Yes"/>
    <s v="Yes"/>
    <s v="Yes"/>
    <s v="No"/>
    <s v="0"/>
    <d v="2021-07-27T00:00:00"/>
    <d v="1899-12-30T13:05:08"/>
  </r>
  <r>
    <n v="4547"/>
    <s v="210000089442"/>
    <n v="60041820"/>
    <s v="Shankar Kumar"/>
    <x v="6"/>
    <s v="Patna"/>
    <x v="18"/>
    <m/>
    <x v="11"/>
    <s v="Workmen"/>
    <s v="W3"/>
    <s v="Yes"/>
    <s v="Yes"/>
    <s v="Yes"/>
    <s v="Yes"/>
    <s v="Yes"/>
    <s v="Yes"/>
    <s v="No"/>
    <s v="0"/>
    <d v="2021-07-27T00:00:00"/>
    <d v="1899-12-30T16:17:53"/>
  </r>
  <r>
    <n v="4549"/>
    <s v="210000089420"/>
    <n v="60041775"/>
    <s v="TANMAYA PANDA"/>
    <x v="6"/>
    <s v="Patna"/>
    <x v="131"/>
    <m/>
    <x v="8"/>
    <s v="Workmen"/>
    <s v="W3"/>
    <s v="Yes"/>
    <s v="Yes"/>
    <s v="Yes"/>
    <s v="Yes"/>
    <s v="Yes"/>
    <s v="Yes"/>
    <s v="No"/>
    <s v="0"/>
    <d v="2021-07-27T00:00:00"/>
    <d v="1899-12-30T16:10:59"/>
  </r>
  <r>
    <n v="4554"/>
    <s v="210000089437"/>
    <n v="60041779"/>
    <s v="DHIRAJ KUMAR"/>
    <x v="6"/>
    <s v="Patna"/>
    <x v="18"/>
    <m/>
    <x v="11"/>
    <s v="Workmen"/>
    <s v="W3"/>
    <s v="Yes"/>
    <s v="Yes"/>
    <s v="Yes"/>
    <s v="Yes"/>
    <s v="Yes"/>
    <s v="Yes"/>
    <s v="No"/>
    <s v="0"/>
    <d v="2021-07-27T00:00:00"/>
    <d v="1899-12-30T16:27:18"/>
  </r>
  <r>
    <n v="4670"/>
    <s v="210000088865"/>
    <n v="60041477"/>
    <s v="Niranjan Prasad"/>
    <x v="6"/>
    <s v="Patna"/>
    <x v="156"/>
    <m/>
    <x v="11"/>
    <s v="Workmen"/>
    <s v="W4"/>
    <s v="Yes"/>
    <s v="Yes"/>
    <s v="Yes"/>
    <s v="Yes"/>
    <s v="Yes"/>
    <s v="Yes"/>
    <s v="No"/>
    <s v="0"/>
    <d v="2021-07-27T00:00:00"/>
    <d v="1899-12-30T11:23:44"/>
  </r>
  <r>
    <n v="4672"/>
    <s v="210000088851"/>
    <n v="60041766"/>
    <s v="Uma Shanker Singh"/>
    <x v="6"/>
    <s v="Patna"/>
    <x v="320"/>
    <m/>
    <x v="11"/>
    <s v="Workmen"/>
    <s v="W4"/>
    <s v="Yes"/>
    <s v="Yes"/>
    <s v="Yes"/>
    <s v="Yes"/>
    <s v="Yes"/>
    <s v="Yes"/>
    <s v="No"/>
    <s v="0"/>
    <d v="2021-07-27T00:00:00"/>
    <d v="1899-12-30T11:05:42"/>
  </r>
  <r>
    <n v="4956"/>
    <s v="210000088849"/>
    <n v="60041692"/>
    <s v="Md. Sabir ."/>
    <x v="6"/>
    <s v="Patna"/>
    <x v="80"/>
    <m/>
    <x v="11"/>
    <s v="Workmen"/>
    <s v="W5"/>
    <s v="Yes"/>
    <s v="Yes"/>
    <s v="Yes"/>
    <s v="Yes"/>
    <s v="Yes"/>
    <s v="Yes"/>
    <s v="No"/>
    <s v="0"/>
    <d v="2021-07-27T00:00:00"/>
    <d v="1899-12-30T11:21:27"/>
  </r>
  <r>
    <n v="4966"/>
    <s v="210000089207"/>
    <n v="60041758"/>
    <s v="Sapan Kumar Rout"/>
    <x v="6"/>
    <s v="Patna"/>
    <x v="10"/>
    <m/>
    <x v="8"/>
    <s v="Workmen"/>
    <s v="W5"/>
    <s v="Yes"/>
    <s v="Yes"/>
    <s v="Yes"/>
    <s v="Yes"/>
    <s v="Yes"/>
    <s v="Yes"/>
    <s v="No"/>
    <s v="0"/>
    <d v="2021-07-27T00:00:00"/>
    <d v="1899-12-30T14:00:31"/>
  </r>
  <r>
    <n v="4977"/>
    <s v="210000088751"/>
    <n v="60041724"/>
    <s v="Shailendra Kumar Singh"/>
    <x v="6"/>
    <s v="Patna"/>
    <x v="19"/>
    <m/>
    <x v="11"/>
    <s v="Workmen"/>
    <s v="W5"/>
    <s v="Yes"/>
    <s v="Yes"/>
    <s v="Yes"/>
    <s v="Yes"/>
    <s v="Yes"/>
    <s v="Yes"/>
    <s v="No"/>
    <s v="0"/>
    <d v="2021-07-27T00:00:00"/>
    <d v="1899-12-30T10:23:31"/>
  </r>
  <r>
    <n v="4979"/>
    <s v="210000088850"/>
    <n v="60041700"/>
    <s v="Shio Shankar"/>
    <x v="6"/>
    <s v="Patna"/>
    <x v="19"/>
    <m/>
    <x v="11"/>
    <s v="Workmen"/>
    <s v="W5"/>
    <s v="Yes"/>
    <s v="Yes"/>
    <s v="Yes"/>
    <s v="Yes"/>
    <s v="Yes"/>
    <s v="Yes"/>
    <s v="No"/>
    <s v="0"/>
    <d v="2021-07-27T00:00:00"/>
    <d v="1899-12-30T11:21:35"/>
  </r>
  <r>
    <n v="5007"/>
    <s v="210000089399"/>
    <n v="60041693"/>
    <s v="Md. Rashid Ali"/>
    <x v="6"/>
    <s v="Patna"/>
    <x v="156"/>
    <m/>
    <x v="11"/>
    <s v="Workmen"/>
    <s v="W5"/>
    <s v="Yes"/>
    <s v="Yes"/>
    <s v="Yes"/>
    <s v="Yes"/>
    <s v="Yes"/>
    <s v="Yes"/>
    <s v="No"/>
    <s v="0"/>
    <d v="2021-07-27T00:00:00"/>
    <d v="1899-12-30T15:58:34"/>
  </r>
  <r>
    <n v="5012"/>
    <s v="210000089802"/>
    <n v="60041408"/>
    <s v="Mangal Manjhi"/>
    <x v="6"/>
    <s v="Patna"/>
    <x v="131"/>
    <m/>
    <x v="8"/>
    <s v="Workmen"/>
    <s v="W5"/>
    <s v="Yes"/>
    <s v="Yes"/>
    <s v="Yes"/>
    <s v="Yes"/>
    <s v="Yes"/>
    <s v="Yes"/>
    <s v="No"/>
    <s v="0"/>
    <d v="2021-07-27T00:00:00"/>
    <d v="1899-12-30T19:07:54"/>
  </r>
  <r>
    <n v="5041"/>
    <s v="210000089441"/>
    <n v="60041746"/>
    <s v="Avinash Kumar"/>
    <x v="6"/>
    <s v="Patna"/>
    <x v="19"/>
    <m/>
    <x v="11"/>
    <s v="Workmen"/>
    <s v="W5"/>
    <s v="Yes"/>
    <s v="Yes"/>
    <s v="Yes"/>
    <s v="Yes"/>
    <s v="Yes"/>
    <s v="Yes"/>
    <s v="No"/>
    <s v="0"/>
    <d v="2021-07-27T00:00:00"/>
    <d v="1899-12-30T16:15:17"/>
  </r>
  <r>
    <n v="5596"/>
    <s v="210000089216"/>
    <n v="60041403"/>
    <s v="Devendra Paswan"/>
    <x v="6"/>
    <s v="Patna"/>
    <x v="156"/>
    <m/>
    <x v="11"/>
    <s v="Workmen"/>
    <s v="W6"/>
    <s v="Yes"/>
    <s v="Yes"/>
    <s v="Yes"/>
    <s v="Yes"/>
    <s v="Yes"/>
    <s v="Yes"/>
    <s v="No"/>
    <s v="0"/>
    <d v="2021-07-27T00:00:00"/>
    <d v="1899-12-30T15:55:11"/>
  </r>
  <r>
    <n v="5597"/>
    <s v="210000089780"/>
    <n v="60041434"/>
    <s v="Sukh Ram Hansda"/>
    <x v="6"/>
    <s v="Patna"/>
    <x v="131"/>
    <m/>
    <x v="8"/>
    <s v="Workmen"/>
    <s v="W6"/>
    <s v="Yes"/>
    <s v="Yes"/>
    <s v="Yes"/>
    <s v="Yes"/>
    <s v="Yes"/>
    <s v="Yes"/>
    <s v="No"/>
    <s v="0"/>
    <d v="2021-07-27T00:00:00"/>
    <d v="1899-12-30T19:06:01"/>
  </r>
  <r>
    <n v="5761"/>
    <s v="210000088867"/>
    <n v="60041404"/>
    <s v="Nityanand Prasad"/>
    <x v="6"/>
    <s v="Patna"/>
    <x v="156"/>
    <m/>
    <x v="11"/>
    <s v="Workmen"/>
    <s v="W7"/>
    <s v="Yes"/>
    <s v="Yes"/>
    <s v="Yes"/>
    <s v="Yes"/>
    <s v="Yes"/>
    <s v="Yes"/>
    <s v="No"/>
    <s v="0"/>
    <d v="2021-07-27T00:00:00"/>
    <d v="1899-12-30T11:25:59"/>
  </r>
  <r>
    <n v="5766"/>
    <s v="210000089290"/>
    <n v="60040284"/>
    <s v="Arun Kumar"/>
    <x v="6"/>
    <s v="Patna"/>
    <x v="253"/>
    <m/>
    <x v="11"/>
    <s v="Workmen"/>
    <s v="W7"/>
    <s v="Yes"/>
    <s v="Yes"/>
    <s v="Yes"/>
    <s v="Yes"/>
    <s v="Yes"/>
    <s v="Yes"/>
    <s v="No"/>
    <s v="0"/>
    <d v="2021-07-27T00:00:00"/>
    <d v="1899-12-30T15:03:18"/>
  </r>
  <r>
    <n v="5767"/>
    <s v="210000088963"/>
    <n v="60040268"/>
    <s v="Gorkha Manjhi"/>
    <x v="6"/>
    <s v="Patna"/>
    <x v="131"/>
    <m/>
    <x v="8"/>
    <s v="Workmen"/>
    <s v="W7"/>
    <s v="Yes"/>
    <s v="Yes"/>
    <s v="Yes"/>
    <s v="Yes"/>
    <s v="Yes"/>
    <s v="Yes"/>
    <s v="No"/>
    <s v="0"/>
    <d v="2021-07-27T00:00:00"/>
    <d v="1899-12-30T11:57:06"/>
  </r>
  <r>
    <n v="5848"/>
    <s v="210000088967"/>
    <n v="60041435"/>
    <s v="Sunil Hansda"/>
    <x v="6"/>
    <s v="Patna"/>
    <x v="131"/>
    <m/>
    <x v="8"/>
    <s v="Workmen"/>
    <s v="W9"/>
    <s v="Yes"/>
    <s v="Yes"/>
    <s v="Yes"/>
    <s v="Yes"/>
    <s v="Yes"/>
    <s v="Yes"/>
    <s v="No"/>
    <s v="0"/>
    <d v="2021-07-27T00:00:00"/>
    <d v="1899-12-30T12:01:54"/>
  </r>
  <r>
    <n v="182"/>
    <s v="210000089687"/>
    <n v="60040291"/>
    <s v="Pranab Kumar Das"/>
    <x v="8"/>
    <s v="Kolkata"/>
    <x v="22"/>
    <m/>
    <x v="12"/>
    <s v="Executives"/>
    <s v="E2"/>
    <s v="Yes"/>
    <s v="Yes"/>
    <s v="Yes"/>
    <s v="Yes"/>
    <s v="Yes"/>
    <s v="Yes"/>
    <s v="No"/>
    <s v="0"/>
    <d v="2021-07-27T00:00:00"/>
    <d v="1899-12-30T17:51:57"/>
  </r>
  <r>
    <n v="874"/>
    <s v="210000089502"/>
    <n v="60003220"/>
    <s v="Pritin Sen"/>
    <x v="8"/>
    <s v="Kolkata"/>
    <x v="70"/>
    <m/>
    <x v="12"/>
    <s v="Executives"/>
    <s v="E4"/>
    <s v="Yes"/>
    <s v="Yes"/>
    <s v="Yes"/>
    <s v="Yes"/>
    <s v="Yes"/>
    <s v="Yes"/>
    <s v="No"/>
    <s v="0"/>
    <d v="2021-07-27T00:00:00"/>
    <d v="1899-12-30T16:32:32"/>
  </r>
  <r>
    <n v="1198"/>
    <s v="210000088803"/>
    <n v="60002687"/>
    <s v="Kuber Charan Meher"/>
    <x v="8"/>
    <s v="Kolkata"/>
    <x v="185"/>
    <m/>
    <x v="12"/>
    <s v="Executives"/>
    <s v="E5"/>
    <s v="Yes"/>
    <s v="Yes"/>
    <s v="Yes"/>
    <s v="Yes"/>
    <s v="Yes"/>
    <s v="Yes"/>
    <s v="No"/>
    <s v="0"/>
    <d v="2021-07-27T00:00:00"/>
    <d v="1899-12-30T10:54:23"/>
  </r>
  <r>
    <n v="1218"/>
    <s v="210000089235"/>
    <n v="60010299"/>
    <s v="Jayanta Kumar Pal"/>
    <x v="8"/>
    <s v="Kolkata"/>
    <x v="22"/>
    <m/>
    <x v="12"/>
    <s v="Executives"/>
    <s v="E5"/>
    <s v="Yes"/>
    <s v="Yes"/>
    <s v="Yes"/>
    <s v="Yes"/>
    <s v="Yes"/>
    <s v="Yes"/>
    <s v="No"/>
    <s v="0"/>
    <d v="2021-07-27T00:00:00"/>
    <d v="1899-12-30T14:29:12"/>
  </r>
  <r>
    <n v="1650"/>
    <s v="210000088666"/>
    <n v="60001797"/>
    <s v="Manan Kumar Singh"/>
    <x v="8"/>
    <s v="Kolkata"/>
    <x v="184"/>
    <m/>
    <x v="12"/>
    <s v="Executives"/>
    <s v="E6"/>
    <s v="Yes"/>
    <s v="Yes"/>
    <s v="Yes"/>
    <s v="Yes"/>
    <s v="Yes"/>
    <s v="Yes"/>
    <s v="No"/>
    <s v="0"/>
    <d v="2021-07-27T00:00:00"/>
    <d v="1899-12-30T09:56:35"/>
  </r>
  <r>
    <n v="1670"/>
    <s v="210000089164"/>
    <n v="60050238"/>
    <s v="P Sonar"/>
    <x v="8"/>
    <s v="Kolkata"/>
    <x v="81"/>
    <m/>
    <x v="12"/>
    <s v="Executives"/>
    <s v="E6"/>
    <s v="Yes"/>
    <s v="Yes"/>
    <s v="Yes"/>
    <s v="Yes"/>
    <s v="Yes"/>
    <s v="Yes"/>
    <s v="No"/>
    <s v="0"/>
    <d v="2021-07-27T00:00:00"/>
    <d v="1899-12-30T13:24:55"/>
  </r>
  <r>
    <n v="1673"/>
    <s v="210000089577"/>
    <n v="60041489"/>
    <s v="Bhaskar Sarkar"/>
    <x v="8"/>
    <s v="Kolkata"/>
    <x v="71"/>
    <m/>
    <x v="12"/>
    <s v="Executives"/>
    <s v="E6"/>
    <s v="Yes"/>
    <s v="Yes"/>
    <s v="Yes"/>
    <s v="Yes"/>
    <s v="Yes"/>
    <s v="Yes"/>
    <s v="No"/>
    <s v="0"/>
    <d v="2021-07-27T00:00:00"/>
    <d v="1899-12-30T17:12:09"/>
  </r>
  <r>
    <n v="1674"/>
    <s v="210000089395"/>
    <n v="60051401"/>
    <s v="Dipak Barua"/>
    <x v="8"/>
    <s v="Kolkata"/>
    <x v="22"/>
    <m/>
    <x v="12"/>
    <s v="Executives"/>
    <s v="E6"/>
    <s v="Yes"/>
    <s v="Yes"/>
    <s v="Yes"/>
    <s v="Yes"/>
    <s v="Yes"/>
    <s v="Yes"/>
    <s v="No"/>
    <s v="0"/>
    <d v="2021-07-27T00:00:00"/>
    <d v="1899-12-30T15:55:22"/>
  </r>
  <r>
    <n v="1683"/>
    <s v="210000089467"/>
    <n v="60002495"/>
    <s v="Santanu Rudrapal"/>
    <x v="8"/>
    <s v="Kolkata"/>
    <x v="22"/>
    <m/>
    <x v="12"/>
    <s v="Executives"/>
    <s v="E6"/>
    <s v="Yes"/>
    <s v="Yes"/>
    <s v="Yes"/>
    <s v="Yes"/>
    <s v="Yes"/>
    <s v="Yes"/>
    <s v="No"/>
    <s v="0"/>
    <d v="2021-07-27T00:00:00"/>
    <d v="1899-12-30T16:30:09"/>
  </r>
  <r>
    <n v="2135"/>
    <s v="210000089410"/>
    <n v="60001446"/>
    <s v="Ronel Singh Hoarokcham"/>
    <x v="8"/>
    <s v="Kolkata"/>
    <x v="22"/>
    <m/>
    <x v="12"/>
    <s v="Executives"/>
    <s v="E7"/>
    <s v="Yes"/>
    <s v="Yes"/>
    <s v="Yes"/>
    <s v="Yes"/>
    <s v="Yes"/>
    <s v="Yes"/>
    <s v="No"/>
    <s v="0"/>
    <d v="2021-07-27T00:00:00"/>
    <d v="1899-12-30T16:14:42"/>
  </r>
  <r>
    <n v="2141"/>
    <s v="210000089409"/>
    <n v="60001476"/>
    <s v="Manas Tiriya"/>
    <x v="8"/>
    <s v="Kolkata"/>
    <x v="22"/>
    <m/>
    <x v="12"/>
    <s v="Executives"/>
    <s v="E7"/>
    <s v="Yes"/>
    <s v="Yes"/>
    <s v="Yes"/>
    <s v="Yes"/>
    <s v="Yes"/>
    <s v="Yes"/>
    <s v="No"/>
    <s v="0"/>
    <d v="2021-07-27T00:00:00"/>
    <d v="1899-12-30T16:13:57"/>
  </r>
  <r>
    <n v="2727"/>
    <s v="210000089859"/>
    <n v="60065354"/>
    <s v="Dinesh Kumar"/>
    <x v="8"/>
    <s v="Kolkata"/>
    <x v="145"/>
    <m/>
    <x v="12"/>
    <s v="Supervisors"/>
    <s v="S1"/>
    <s v="Yes"/>
    <s v="Yes"/>
    <s v="Yes"/>
    <s v="Yes"/>
    <s v="Yes"/>
    <s v="Yes"/>
    <s v="No"/>
    <s v="0"/>
    <d v="2021-07-27T00:00:00"/>
    <d v="1899-12-30T21:32:19"/>
  </r>
  <r>
    <n v="2733"/>
    <s v="210000089827"/>
    <n v="60065381"/>
    <s v="Ranjan Kumar"/>
    <x v="8"/>
    <s v="Kolkata"/>
    <x v="145"/>
    <m/>
    <x v="12"/>
    <s v="Supervisors"/>
    <s v="S1"/>
    <s v="Yes"/>
    <s v="Yes"/>
    <s v="Yes"/>
    <s v="Yes"/>
    <s v="Yes"/>
    <s v="Yes"/>
    <s v="No"/>
    <s v="0"/>
    <d v="2021-07-27T00:00:00"/>
    <d v="1899-12-30T21:15:14"/>
  </r>
  <r>
    <n v="3133"/>
    <s v="210000089315"/>
    <n v="60065307"/>
    <s v="Tapas Sarkar"/>
    <x v="8"/>
    <s v="Kolkata"/>
    <x v="32"/>
    <m/>
    <x v="12"/>
    <s v="Supervisors"/>
    <s v="S2"/>
    <s v="Yes"/>
    <s v="Yes"/>
    <s v="Yes"/>
    <s v="Yes"/>
    <s v="Yes"/>
    <s v="Yes"/>
    <s v="No"/>
    <s v="0"/>
    <d v="2021-07-27T00:00:00"/>
    <d v="1899-12-30T15:19:52"/>
  </r>
  <r>
    <n v="3153"/>
    <s v="210000089417"/>
    <n v="60065226"/>
    <s v="VIKASH KUMAR SINGH"/>
    <x v="8"/>
    <s v="Kolkata"/>
    <x v="57"/>
    <m/>
    <x v="12"/>
    <s v="Supervisors"/>
    <s v="S2"/>
    <s v="Yes"/>
    <s v="Yes"/>
    <s v="Yes"/>
    <s v="Yes"/>
    <s v="Yes"/>
    <s v="Yes"/>
    <s v="No"/>
    <s v="0"/>
    <d v="2021-07-27T00:00:00"/>
    <d v="1899-12-30T16:08:33"/>
  </r>
  <r>
    <n v="3162"/>
    <s v="210000089829"/>
    <n v="60065308"/>
    <s v="Paritosh Mahato"/>
    <x v="8"/>
    <s v="Kolkata"/>
    <x v="145"/>
    <m/>
    <x v="12"/>
    <s v="Supervisors"/>
    <s v="S2"/>
    <s v="Yes"/>
    <s v="Yes"/>
    <s v="Yes"/>
    <s v="Yes"/>
    <s v="Yes"/>
    <s v="Yes"/>
    <s v="No"/>
    <s v="0"/>
    <d v="2021-07-27T00:00:00"/>
    <d v="1899-12-30T21:25:08"/>
  </r>
  <r>
    <n v="3745"/>
    <s v="210000088752"/>
    <n v="60051189"/>
    <s v="Md Delwar Hussain"/>
    <x v="8"/>
    <s v="Kolkata"/>
    <x v="185"/>
    <m/>
    <x v="12"/>
    <s v="Supervisors"/>
    <s v="S4"/>
    <s v="Yes"/>
    <s v="Yes"/>
    <s v="Yes"/>
    <s v="Yes"/>
    <s v="Yes"/>
    <s v="Yes"/>
    <s v="No"/>
    <s v="0"/>
    <d v="2021-07-27T00:00:00"/>
    <d v="1899-12-30T10:23:49"/>
  </r>
  <r>
    <n v="4180"/>
    <s v="210000089468"/>
    <n v="60040218"/>
    <s v="D Chakraborty"/>
    <x v="8"/>
    <s v="Kolkata"/>
    <x v="57"/>
    <m/>
    <x v="12"/>
    <s v="Supervisors"/>
    <s v="SSG"/>
    <s v="Yes"/>
    <s v="Yes"/>
    <s v="Yes"/>
    <s v="Yes"/>
    <s v="Yes"/>
    <s v="Yes"/>
    <s v="No"/>
    <s v="0"/>
    <d v="2021-07-27T00:00:00"/>
    <d v="1899-12-30T16:30:10"/>
  </r>
  <r>
    <n v="4479"/>
    <s v="210000089157"/>
    <n v="60050941"/>
    <s v="S Bhowmik"/>
    <x v="8"/>
    <s v="Kolkata"/>
    <x v="22"/>
    <m/>
    <x v="12"/>
    <s v="Workmen"/>
    <s v="W11"/>
    <s v="Yes"/>
    <s v="Yes"/>
    <s v="Yes"/>
    <s v="Yes"/>
    <s v="Yes"/>
    <s v="Yes"/>
    <s v="No"/>
    <s v="0"/>
    <d v="2021-07-27T00:00:00"/>
    <d v="1899-12-30T13:21:18"/>
  </r>
  <r>
    <n v="4552"/>
    <s v="210000089789"/>
    <n v="60065442"/>
    <s v="Akhilesh Kumar"/>
    <x v="8"/>
    <s v="Kolkata"/>
    <x v="131"/>
    <m/>
    <x v="8"/>
    <s v="Workmen"/>
    <s v="W3"/>
    <s v="Yes"/>
    <s v="Yes"/>
    <s v="Yes"/>
    <s v="Yes"/>
    <s v="Yes"/>
    <s v="Yes"/>
    <s v="No"/>
    <s v="0"/>
    <d v="2021-07-27T00:00:00"/>
    <d v="1899-12-30T19:54:04"/>
  </r>
  <r>
    <n v="4555"/>
    <s v="210000089627"/>
    <n v="60065317"/>
    <s v="Jayanta Saha"/>
    <x v="8"/>
    <s v="Kolkata"/>
    <x v="21"/>
    <m/>
    <x v="12"/>
    <s v="Workmen"/>
    <s v="W3"/>
    <s v="Yes"/>
    <s v="Yes"/>
    <s v="Yes"/>
    <s v="Yes"/>
    <s v="Yes"/>
    <s v="Yes"/>
    <s v="No"/>
    <s v="0"/>
    <d v="2021-07-27T00:00:00"/>
    <d v="1899-12-30T17:29:24"/>
  </r>
  <r>
    <n v="4680"/>
    <s v="210000089769"/>
    <n v="60065244"/>
    <s v="HARI CHAND DAS"/>
    <x v="8"/>
    <s v="Kolkata"/>
    <x v="32"/>
    <m/>
    <x v="12"/>
    <s v="Workmen"/>
    <s v="W4"/>
    <s v="Yes"/>
    <s v="Yes"/>
    <s v="Yes"/>
    <s v="Yes"/>
    <s v="Yes"/>
    <s v="Yes"/>
    <s v="No"/>
    <s v="0"/>
    <d v="2021-07-27T00:00:00"/>
    <d v="1899-12-30T18:57:04"/>
  </r>
  <r>
    <n v="5852"/>
    <s v="210000089790"/>
    <n v="60041194"/>
    <s v="T K Giri"/>
    <x v="8"/>
    <s v="Kolkata"/>
    <x v="57"/>
    <m/>
    <x v="12"/>
    <s v="Workmen"/>
    <s v="W9"/>
    <s v="Yes"/>
    <s v="Yes"/>
    <s v="Yes"/>
    <s v="Yes"/>
    <s v="Yes"/>
    <s v="Yes"/>
    <s v="No"/>
    <s v="0"/>
    <d v="2021-07-27T00:00:00"/>
    <d v="1899-12-30T19:54:13"/>
  </r>
  <r>
    <n v="140"/>
    <s v="210000088912"/>
    <n v="60011185"/>
    <s v="Chandra Shekhar Bhatt"/>
    <x v="9"/>
    <s v="Shillong"/>
    <x v="321"/>
    <m/>
    <x v="14"/>
    <s v="Executives"/>
    <s v="E2"/>
    <s v="Yes"/>
    <s v="Yes"/>
    <s v="Yes"/>
    <s v="Yes"/>
    <s v="Yes"/>
    <s v="Yes"/>
    <s v="No"/>
    <s v="0"/>
    <d v="2021-07-27T00:00:00"/>
    <d v="1899-12-30T11:38:55"/>
  </r>
  <r>
    <n v="146"/>
    <s v="210000089103"/>
    <n v="60051471"/>
    <s v="Shashank Satyam"/>
    <x v="9"/>
    <s v="Shillong"/>
    <x v="207"/>
    <m/>
    <x v="14"/>
    <s v="Executives"/>
    <s v="E2"/>
    <s v="Yes"/>
    <s v="Yes"/>
    <s v="Yes"/>
    <s v="Yes"/>
    <s v="Yes"/>
    <s v="Yes"/>
    <s v="No"/>
    <s v="0"/>
    <d v="2021-07-27T00:00:00"/>
    <d v="1899-12-30T12:55:25"/>
  </r>
  <r>
    <n v="147"/>
    <s v="210000089080"/>
    <n v="60051480"/>
    <s v="Liza Dey"/>
    <x v="9"/>
    <s v="Shillong"/>
    <x v="189"/>
    <m/>
    <x v="27"/>
    <s v="Executives"/>
    <s v="E2"/>
    <s v="Yes"/>
    <s v="Yes"/>
    <s v="Yes"/>
    <s v="Yes"/>
    <s v="Yes"/>
    <s v="Yes"/>
    <s v="No"/>
    <s v="0"/>
    <d v="2021-07-27T00:00:00"/>
    <d v="1899-12-30T12:58:37"/>
  </r>
  <r>
    <n v="153"/>
    <s v="210000088769"/>
    <n v="60051502"/>
    <s v="HAORONGBAM ROBERT SINGH"/>
    <x v="9"/>
    <s v="Shillong"/>
    <x v="224"/>
    <m/>
    <x v="30"/>
    <s v="Executives"/>
    <s v="E2"/>
    <s v="Yes"/>
    <s v="Yes"/>
    <s v="Yes"/>
    <s v="Yes"/>
    <s v="Yes"/>
    <s v="Yes"/>
    <s v="No"/>
    <s v="0"/>
    <d v="2021-07-27T00:00:00"/>
    <d v="1899-12-30T10:52:43"/>
  </r>
  <r>
    <n v="156"/>
    <s v="210000089169"/>
    <n v="60051468"/>
    <s v="Subhashri Bhowmick"/>
    <x v="9"/>
    <s v="Shillong"/>
    <x v="43"/>
    <m/>
    <x v="20"/>
    <s v="Executives"/>
    <s v="E2"/>
    <s v="Yes"/>
    <s v="Yes"/>
    <s v="Yes"/>
    <s v="Yes"/>
    <s v="Yes"/>
    <s v="Yes"/>
    <s v="No"/>
    <s v="0"/>
    <d v="2021-07-27T00:00:00"/>
    <d v="1899-12-30T13:29:23"/>
  </r>
  <r>
    <n v="158"/>
    <s v="210000088680"/>
    <n v="60051434"/>
    <s v="Pranjal Das"/>
    <x v="9"/>
    <s v="Shillong"/>
    <x v="24"/>
    <m/>
    <x v="14"/>
    <s v="Executives"/>
    <s v="E2"/>
    <s v="Yes"/>
    <s v="Yes"/>
    <s v="Yes"/>
    <s v="Yes"/>
    <s v="Yes"/>
    <s v="Yes"/>
    <s v="No"/>
    <s v="0"/>
    <d v="2021-07-27T00:00:00"/>
    <d v="1899-12-30T10:10:32"/>
  </r>
  <r>
    <n v="161"/>
    <s v="210000088729"/>
    <n v="60051512"/>
    <s v="NINGTHOUJAM RANIKA DEVI"/>
    <x v="9"/>
    <s v="Shillong"/>
    <x v="224"/>
    <m/>
    <x v="30"/>
    <s v="Executives"/>
    <s v="E2"/>
    <s v="Yes"/>
    <s v="Yes"/>
    <s v="Yes"/>
    <s v="Yes"/>
    <s v="Yes"/>
    <s v="Yes"/>
    <s v="No"/>
    <s v="0"/>
    <d v="2021-07-27T00:00:00"/>
    <d v="1899-12-30T10:31:13"/>
  </r>
  <r>
    <n v="162"/>
    <s v="210000089010"/>
    <n v="60051447"/>
    <s v="Hiteshwor Laishram"/>
    <x v="9"/>
    <s v="Shillong"/>
    <x v="322"/>
    <m/>
    <x v="30"/>
    <s v="Executives"/>
    <s v="E2"/>
    <s v="Yes"/>
    <s v="Yes"/>
    <s v="Yes"/>
    <s v="Yes"/>
    <s v="Yes"/>
    <s v="Yes"/>
    <s v="No"/>
    <s v="0"/>
    <d v="2021-07-27T00:00:00"/>
    <d v="1899-12-30T12:24:49"/>
  </r>
  <r>
    <n v="164"/>
    <s v="210000089091"/>
    <n v="60051517"/>
    <s v="NILAKSHI DAS"/>
    <x v="9"/>
    <s v="Shillong"/>
    <x v="224"/>
    <m/>
    <x v="30"/>
    <s v="Executives"/>
    <s v="E2"/>
    <s v="Yes"/>
    <s v="Yes"/>
    <s v="Yes"/>
    <s v="Yes"/>
    <s v="Yes"/>
    <s v="Yes"/>
    <s v="No"/>
    <s v="0"/>
    <d v="2021-07-27T00:00:00"/>
    <d v="1899-12-30T12:48:02"/>
  </r>
  <r>
    <n v="169"/>
    <s v="210000089448"/>
    <n v="60020660"/>
    <s v="Manish Kharadi B"/>
    <x v="9"/>
    <s v="Shillong"/>
    <x v="321"/>
    <m/>
    <x v="14"/>
    <s v="Executives"/>
    <s v="E2"/>
    <s v="Yes"/>
    <s v="Yes"/>
    <s v="Yes"/>
    <s v="Yes"/>
    <s v="Yes"/>
    <s v="Yes"/>
    <s v="No"/>
    <s v="0"/>
    <d v="2021-07-27T00:00:00"/>
    <d v="1899-12-30T16:20:47"/>
  </r>
  <r>
    <n v="170"/>
    <s v="210000089478"/>
    <n v="60051420"/>
    <s v="Vedprakash Chauhan"/>
    <x v="9"/>
    <s v="Shillong"/>
    <x v="24"/>
    <m/>
    <x v="14"/>
    <s v="Executives"/>
    <s v="E2"/>
    <s v="Yes"/>
    <s v="Yes"/>
    <s v="Yes"/>
    <s v="Yes"/>
    <s v="Yes"/>
    <s v="Yes"/>
    <s v="No"/>
    <s v="0"/>
    <d v="2021-07-27T00:00:00"/>
    <d v="1899-12-30T16:35:50"/>
  </r>
  <r>
    <n v="175"/>
    <s v="210000089897"/>
    <n v="60051458"/>
    <s v="Rajdeep Das"/>
    <x v="9"/>
    <s v="Shillong"/>
    <x v="187"/>
    <m/>
    <x v="14"/>
    <s v="Executives"/>
    <s v="E2"/>
    <s v="Yes"/>
    <s v="Yes"/>
    <s v="Yes"/>
    <s v="Yes"/>
    <s v="Yes"/>
    <s v="Yes"/>
    <s v="No"/>
    <s v="0"/>
    <d v="2021-07-27T00:00:00"/>
    <d v="1899-12-30T23:13:36"/>
  </r>
  <r>
    <n v="192"/>
    <s v="210000089408"/>
    <n v="60051463"/>
    <s v="Soumita Chakraborty"/>
    <x v="9"/>
    <s v="Shillong"/>
    <x v="133"/>
    <m/>
    <x v="14"/>
    <s v="Executives"/>
    <s v="E2"/>
    <s v="Yes"/>
    <s v="Yes"/>
    <s v="Yes"/>
    <s v="Yes"/>
    <s v="Yes"/>
    <s v="Yes"/>
    <s v="No"/>
    <s v="0"/>
    <d v="2021-07-27T00:00:00"/>
    <d v="1899-12-30T16:13:36"/>
  </r>
  <r>
    <n v="198"/>
    <s v="210000089823"/>
    <n v="60051448"/>
    <s v="Sukanta Debnath"/>
    <x v="9"/>
    <s v="Shillong"/>
    <x v="101"/>
    <m/>
    <x v="20"/>
    <s v="Executives"/>
    <s v="E2"/>
    <s v="Yes"/>
    <s v="Yes"/>
    <s v="Yes"/>
    <s v="Yes"/>
    <s v="Yes"/>
    <s v="Yes"/>
    <s v="No"/>
    <s v="0"/>
    <d v="2021-07-27T00:00:00"/>
    <d v="1899-12-30T19:29:46"/>
  </r>
  <r>
    <n v="553"/>
    <s v="210000089061"/>
    <n v="60004049"/>
    <s v="CIKAN PRADHAN"/>
    <x v="9"/>
    <s v="Shillong"/>
    <x v="43"/>
    <m/>
    <x v="20"/>
    <s v="Executives"/>
    <s v="E3"/>
    <s v="Yes"/>
    <s v="Yes"/>
    <s v="Yes"/>
    <s v="Yes"/>
    <s v="Yes"/>
    <s v="Yes"/>
    <s v="No"/>
    <s v="0"/>
    <d v="2021-07-27T00:00:00"/>
    <d v="1899-12-30T12:39:33"/>
  </r>
  <r>
    <n v="557"/>
    <s v="210000089066"/>
    <n v="60050434"/>
    <s v="Md M Alam"/>
    <x v="9"/>
    <s v="Shillong"/>
    <x v="43"/>
    <m/>
    <x v="20"/>
    <s v="Executives"/>
    <s v="E3"/>
    <s v="Yes"/>
    <s v="Yes"/>
    <s v="Yes"/>
    <s v="Yes"/>
    <s v="Yes"/>
    <s v="Yes"/>
    <s v="No"/>
    <s v="0"/>
    <d v="2021-07-27T00:00:00"/>
    <d v="1899-12-30T12:45:06"/>
  </r>
  <r>
    <n v="575"/>
    <s v="210000089680"/>
    <n v="60060007"/>
    <s v="Sanu K D"/>
    <x v="9"/>
    <s v="Shillong"/>
    <x v="23"/>
    <m/>
    <x v="13"/>
    <s v="Executives"/>
    <s v="E3"/>
    <s v="Yes"/>
    <s v="Yes"/>
    <s v="Yes"/>
    <s v="Yes"/>
    <s v="Yes"/>
    <s v="Yes"/>
    <s v="No"/>
    <s v="0"/>
    <d v="2021-07-27T00:00:00"/>
    <d v="1899-12-30T17:43:48"/>
  </r>
  <r>
    <n v="855"/>
    <s v="210000088894"/>
    <n v="60003152"/>
    <s v="EKATA CHAKRABORTY"/>
    <x v="9"/>
    <s v="Shillong"/>
    <x v="24"/>
    <m/>
    <x v="14"/>
    <s v="Executives"/>
    <s v="E4"/>
    <s v="Yes"/>
    <s v="Yes"/>
    <s v="Yes"/>
    <s v="Yes"/>
    <s v="Yes"/>
    <s v="Yes"/>
    <s v="No"/>
    <s v="0"/>
    <d v="2021-07-27T00:00:00"/>
    <d v="1899-12-30T11:26:41"/>
  </r>
  <r>
    <n v="1194"/>
    <s v="210000088612"/>
    <n v="60051141"/>
    <s v="Deep Bhowmick"/>
    <x v="9"/>
    <s v="Shillong"/>
    <x v="43"/>
    <m/>
    <x v="20"/>
    <s v="Executives"/>
    <s v="E5"/>
    <s v="Yes"/>
    <s v="Yes"/>
    <s v="Yes"/>
    <s v="Yes"/>
    <s v="Yes"/>
    <s v="Yes"/>
    <s v="No"/>
    <s v="0"/>
    <d v="2021-07-27T00:00:00"/>
    <d v="1899-12-30T09:33:33"/>
  </r>
  <r>
    <n v="1204"/>
    <s v="210000088705"/>
    <n v="60050215"/>
    <s v="Haresh Kumar Chutia"/>
    <x v="9"/>
    <s v="Shillong"/>
    <x v="33"/>
    <m/>
    <x v="18"/>
    <s v="Executives"/>
    <s v="E5"/>
    <s v="Yes"/>
    <s v="Yes"/>
    <s v="Yes"/>
    <s v="Yes"/>
    <s v="Yes"/>
    <s v="Yes"/>
    <s v="No"/>
    <s v="0"/>
    <d v="2021-07-27T00:00:00"/>
    <d v="1899-12-30T10:11:39"/>
  </r>
  <r>
    <n v="1211"/>
    <s v="210000089113"/>
    <n v="60002954"/>
    <s v="Wilfred P Nongkhlaw"/>
    <x v="9"/>
    <s v="Shillong"/>
    <x v="43"/>
    <m/>
    <x v="20"/>
    <s v="Executives"/>
    <s v="E5"/>
    <s v="Yes"/>
    <s v="Yes"/>
    <s v="Yes"/>
    <s v="Yes"/>
    <s v="Yes"/>
    <s v="Yes"/>
    <s v="No"/>
    <s v="0"/>
    <d v="2021-07-27T00:00:00"/>
    <d v="1899-12-30T13:03:19"/>
  </r>
  <r>
    <n v="1216"/>
    <s v="210000089124"/>
    <n v="60002090"/>
    <s v="Ashutosh Dubey"/>
    <x v="9"/>
    <s v="Shillong"/>
    <x v="207"/>
    <m/>
    <x v="14"/>
    <s v="Executives"/>
    <s v="E5"/>
    <s v="Yes"/>
    <s v="Yes"/>
    <s v="Yes"/>
    <s v="Yes"/>
    <s v="Yes"/>
    <s v="Yes"/>
    <s v="No"/>
    <s v="0"/>
    <d v="2021-07-27T00:00:00"/>
    <d v="1899-12-30T12:59:55"/>
  </r>
  <r>
    <n v="1221"/>
    <s v="210000089127"/>
    <n v="60051298"/>
    <s v="MANASH JYOTI BAISHYA"/>
    <x v="9"/>
    <s v="Shillong"/>
    <x v="207"/>
    <m/>
    <x v="14"/>
    <s v="Executives"/>
    <s v="E5"/>
    <s v="Yes"/>
    <s v="Yes"/>
    <s v="Yes"/>
    <s v="Yes"/>
    <s v="Yes"/>
    <s v="Yes"/>
    <s v="No"/>
    <s v="0"/>
    <d v="2021-07-27T00:00:00"/>
    <d v="1899-12-30T13:02:10"/>
  </r>
  <r>
    <n v="1632"/>
    <s v="210000088681"/>
    <n v="60050203"/>
    <s v="C Barman"/>
    <x v="9"/>
    <s v="Shillong"/>
    <x v="243"/>
    <m/>
    <x v="14"/>
    <s v="Executives"/>
    <s v="E6"/>
    <s v="Yes"/>
    <s v="Yes"/>
    <s v="Yes"/>
    <s v="Yes"/>
    <s v="Yes"/>
    <s v="Yes"/>
    <s v="No"/>
    <s v="0"/>
    <d v="2021-07-27T00:00:00"/>
    <d v="1899-12-30T10:00:50"/>
  </r>
  <r>
    <n v="1657"/>
    <s v="210000088675"/>
    <n v="60001893"/>
    <s v="Manohar Singh"/>
    <x v="9"/>
    <s v="Shillong"/>
    <x v="259"/>
    <m/>
    <x v="20"/>
    <s v="Executives"/>
    <s v="E6"/>
    <s v="Yes"/>
    <s v="Yes"/>
    <s v="Yes"/>
    <s v="Yes"/>
    <s v="Yes"/>
    <s v="Yes"/>
    <s v="No"/>
    <s v="0"/>
    <d v="2021-07-27T00:00:00"/>
    <d v="1899-12-30T10:00:46"/>
  </r>
  <r>
    <n v="1668"/>
    <s v="210000089038"/>
    <n v="60002341"/>
    <s v="Anisetti Lakshmi Narayana"/>
    <x v="9"/>
    <s v="Shillong"/>
    <x v="24"/>
    <m/>
    <x v="14"/>
    <s v="Executives"/>
    <s v="E6"/>
    <s v="Yes"/>
    <s v="Yes"/>
    <s v="Yes"/>
    <s v="Yes"/>
    <s v="Yes"/>
    <s v="Yes"/>
    <s v="No"/>
    <s v="0"/>
    <d v="2021-07-27T00:00:00"/>
    <d v="1899-12-30T12:41:25"/>
  </r>
  <r>
    <n v="1669"/>
    <s v="210000089040"/>
    <n v="60002301"/>
    <s v="Vikehiekho Tepa"/>
    <x v="9"/>
    <s v="Shillong"/>
    <x v="43"/>
    <m/>
    <x v="20"/>
    <s v="Executives"/>
    <s v="E6"/>
    <s v="Yes"/>
    <s v="Yes"/>
    <s v="Yes"/>
    <s v="Yes"/>
    <s v="Yes"/>
    <s v="Yes"/>
    <s v="No"/>
    <s v="0"/>
    <d v="2021-07-27T00:00:00"/>
    <d v="1899-12-30T12:46:43"/>
  </r>
  <r>
    <n v="1676"/>
    <s v="210000089652"/>
    <n v="60051273"/>
    <s v="Dipjyoti Baruah"/>
    <x v="9"/>
    <s v="Shillong"/>
    <x v="24"/>
    <m/>
    <x v="14"/>
    <s v="Executives"/>
    <s v="E6"/>
    <s v="Yes"/>
    <s v="Yes"/>
    <s v="Yes"/>
    <s v="Yes"/>
    <s v="Yes"/>
    <s v="Yes"/>
    <s v="No"/>
    <s v="0"/>
    <d v="2021-07-27T00:00:00"/>
    <d v="1899-12-30T17:32:03"/>
  </r>
  <r>
    <n v="2123"/>
    <s v="210000089046"/>
    <n v="60050220"/>
    <s v="K N Sharma"/>
    <x v="9"/>
    <s v="Shillong"/>
    <x v="146"/>
    <m/>
    <x v="14"/>
    <s v="Executives"/>
    <s v="E7"/>
    <s v="Yes"/>
    <s v="Yes"/>
    <s v="Yes"/>
    <s v="Yes"/>
    <s v="Yes"/>
    <s v="Yes"/>
    <s v="No"/>
    <s v="0"/>
    <d v="2021-07-27T00:00:00"/>
    <d v="1899-12-30T12:34:28"/>
  </r>
  <r>
    <n v="2129"/>
    <s v="210000088546"/>
    <n v="60001086"/>
    <s v="Anjan Sen"/>
    <x v="9"/>
    <s v="Shillong"/>
    <x v="186"/>
    <m/>
    <x v="14"/>
    <s v="Executives"/>
    <s v="E7"/>
    <s v="Yes"/>
    <s v="Yes"/>
    <s v="Yes"/>
    <s v="Yes"/>
    <s v="Yes"/>
    <s v="Yes"/>
    <s v="No"/>
    <s v="0"/>
    <d v="2021-07-27T00:00:00"/>
    <d v="1899-12-30T04:17:54"/>
  </r>
  <r>
    <n v="2137"/>
    <s v="210000089876"/>
    <n v="60001731"/>
    <s v="Kirshna Pal Singh Rathore"/>
    <x v="9"/>
    <s v="Shillong"/>
    <x v="161"/>
    <m/>
    <x v="18"/>
    <s v="Executives"/>
    <s v="E7"/>
    <s v="Yes"/>
    <s v="Yes"/>
    <s v="Yes"/>
    <s v="Yes"/>
    <s v="Yes"/>
    <s v="Yes"/>
    <s v="No"/>
    <s v="0"/>
    <d v="2021-07-27T00:00:00"/>
    <d v="1899-12-30T23:06:05"/>
  </r>
  <r>
    <n v="2144"/>
    <s v="210000089663"/>
    <n v="60050090"/>
    <s v="A B K Singh"/>
    <x v="9"/>
    <s v="Shillong"/>
    <x v="260"/>
    <m/>
    <x v="30"/>
    <s v="Executives"/>
    <s v="E7"/>
    <s v="Yes"/>
    <s v="Yes"/>
    <s v="Yes"/>
    <s v="Yes"/>
    <s v="Yes"/>
    <s v="Yes"/>
    <s v="No"/>
    <s v="0"/>
    <d v="2021-07-27T00:00:00"/>
    <d v="1899-12-30T17:37:01"/>
  </r>
  <r>
    <n v="2145"/>
    <s v="210000089723"/>
    <n v="60050239"/>
    <s v="Pradip Das"/>
    <x v="9"/>
    <s v="Shillong"/>
    <x v="23"/>
    <m/>
    <x v="13"/>
    <s v="Executives"/>
    <s v="E7"/>
    <s v="Yes"/>
    <s v="Yes"/>
    <s v="Yes"/>
    <s v="Yes"/>
    <s v="Yes"/>
    <s v="Yes"/>
    <s v="No"/>
    <s v="0"/>
    <d v="2021-07-27T00:00:00"/>
    <d v="1899-12-30T18:02:36"/>
  </r>
  <r>
    <n v="2146"/>
    <s v="210000089734"/>
    <n v="60000828"/>
    <s v="Ashok Sinha"/>
    <x v="9"/>
    <s v="Shillong"/>
    <x v="43"/>
    <m/>
    <x v="20"/>
    <s v="Executives"/>
    <s v="E7"/>
    <s v="Yes"/>
    <s v="Yes"/>
    <s v="Yes"/>
    <s v="Yes"/>
    <s v="Yes"/>
    <s v="Yes"/>
    <s v="No"/>
    <s v="0"/>
    <d v="2021-07-27T00:00:00"/>
    <d v="1899-12-30T18:12:38"/>
  </r>
  <r>
    <n v="2441"/>
    <s v="210000089083"/>
    <n v="60050074"/>
    <s v="C Borkotoky"/>
    <x v="9"/>
    <s v="Shillong"/>
    <x v="207"/>
    <m/>
    <x v="14"/>
    <s v="Executives"/>
    <s v="E8"/>
    <s v="Yes"/>
    <s v="Yes"/>
    <s v="Yes"/>
    <s v="Yes"/>
    <s v="Yes"/>
    <s v="Yes"/>
    <s v="No"/>
    <s v="0"/>
    <d v="2021-07-27T00:00:00"/>
    <d v="1899-12-30T12:47:58"/>
  </r>
  <r>
    <n v="2443"/>
    <s v="210000088698"/>
    <n v="60050079"/>
    <s v="Upananda Kataki"/>
    <x v="9"/>
    <s v="Shillong"/>
    <x v="43"/>
    <m/>
    <x v="20"/>
    <s v="Executives"/>
    <s v="E8"/>
    <s v="Yes"/>
    <s v="Yes"/>
    <s v="Yes"/>
    <s v="Yes"/>
    <s v="Yes"/>
    <s v="Yes"/>
    <s v="No"/>
    <s v="0"/>
    <d v="2021-07-27T00:00:00"/>
    <d v="1899-12-30T10:17:10"/>
  </r>
  <r>
    <n v="2452"/>
    <s v="210000088669"/>
    <n v="60050088"/>
    <s v="Anup Sarma"/>
    <x v="9"/>
    <s v="Shillong"/>
    <x v="146"/>
    <m/>
    <x v="14"/>
    <s v="Executives"/>
    <s v="E8"/>
    <s v="Yes"/>
    <s v="Yes"/>
    <s v="Yes"/>
    <s v="Yes"/>
    <s v="Yes"/>
    <s v="Yes"/>
    <s v="No"/>
    <s v="0"/>
    <d v="2021-07-27T00:00:00"/>
    <d v="1899-12-30T10:00:01"/>
  </r>
  <r>
    <n v="2453"/>
    <s v="210000089176"/>
    <n v="60000830"/>
    <s v="A K Sharma"/>
    <x v="9"/>
    <s v="Shillong"/>
    <x v="43"/>
    <m/>
    <x v="20"/>
    <s v="Executives"/>
    <s v="E8"/>
    <s v="Yes"/>
    <s v="Yes"/>
    <s v="Yes"/>
    <s v="Yes"/>
    <s v="Yes"/>
    <s v="Yes"/>
    <s v="No"/>
    <s v="0"/>
    <d v="2021-07-27T00:00:00"/>
    <d v="1899-12-30T13:52:44"/>
  </r>
  <r>
    <n v="2468"/>
    <s v="210000089891"/>
    <n v="60000901"/>
    <s v="Ranjan Bhola"/>
    <x v="9"/>
    <s v="Shillong"/>
    <x v="259"/>
    <m/>
    <x v="20"/>
    <s v="Executives"/>
    <s v="E8"/>
    <s v="Yes"/>
    <s v="Yes"/>
    <s v="Yes"/>
    <s v="Yes"/>
    <s v="Yes"/>
    <s v="Yes"/>
    <s v="No"/>
    <s v="0"/>
    <d v="2021-07-27T00:00:00"/>
    <d v="1899-12-30T22:29:02"/>
  </r>
  <r>
    <n v="2722"/>
    <s v="210000089436"/>
    <n v="60051532"/>
    <s v="Zajamo Jami"/>
    <x v="9"/>
    <s v="Shillong"/>
    <x v="146"/>
    <m/>
    <x v="14"/>
    <s v="Supervisors"/>
    <s v="S1"/>
    <s v="Yes"/>
    <s v="Yes"/>
    <s v="Yes"/>
    <s v="Yes"/>
    <s v="Yes"/>
    <s v="Yes"/>
    <s v="No"/>
    <s v="0"/>
    <d v="2021-07-27T00:00:00"/>
    <d v="1899-12-30T16:22:28"/>
  </r>
  <r>
    <n v="3130"/>
    <s v="210000089146"/>
    <n v="60051363"/>
    <s v="Pronamee Borah"/>
    <x v="9"/>
    <s v="Shillong"/>
    <x v="43"/>
    <m/>
    <x v="20"/>
    <s v="Supervisors"/>
    <s v="S2"/>
    <s v="Yes"/>
    <s v="Yes"/>
    <s v="Yes"/>
    <s v="Yes"/>
    <s v="Yes"/>
    <s v="Yes"/>
    <s v="No"/>
    <s v="0"/>
    <d v="2021-07-27T00:00:00"/>
    <d v="1899-12-30T13:17:35"/>
  </r>
  <r>
    <n v="3135"/>
    <s v="210000088882"/>
    <n v="60050493"/>
    <s v="R Nath"/>
    <x v="9"/>
    <s v="Shillong"/>
    <x v="43"/>
    <m/>
    <x v="20"/>
    <s v="Supervisors"/>
    <s v="S2"/>
    <s v="Yes"/>
    <s v="Yes"/>
    <s v="Yes"/>
    <s v="Yes"/>
    <s v="Yes"/>
    <s v="Yes"/>
    <s v="No"/>
    <s v="0"/>
    <d v="2021-07-27T00:00:00"/>
    <d v="1899-12-30T11:24:12"/>
  </r>
  <r>
    <n v="3149"/>
    <s v="210000089215"/>
    <n v="60051368"/>
    <s v="Anosh Tirkey"/>
    <x v="9"/>
    <s v="Shillong"/>
    <x v="207"/>
    <m/>
    <x v="14"/>
    <s v="Supervisors"/>
    <s v="S2"/>
    <s v="Yes"/>
    <s v="Yes"/>
    <s v="Yes"/>
    <s v="Yes"/>
    <s v="Yes"/>
    <s v="Yes"/>
    <s v="No"/>
    <s v="0"/>
    <d v="2021-07-27T00:00:00"/>
    <d v="1899-12-30T14:26:23"/>
  </r>
  <r>
    <n v="3151"/>
    <s v="210000089342"/>
    <n v="60051360"/>
    <s v="Dinesh Kumar"/>
    <x v="9"/>
    <s v="Shillong"/>
    <x v="207"/>
    <m/>
    <x v="14"/>
    <s v="Supervisors"/>
    <s v="S2"/>
    <s v="Yes"/>
    <s v="Yes"/>
    <s v="Yes"/>
    <s v="Yes"/>
    <s v="Yes"/>
    <s v="Yes"/>
    <s v="No"/>
    <s v="0"/>
    <d v="2021-07-27T00:00:00"/>
    <d v="1899-12-30T15:32:27"/>
  </r>
  <r>
    <n v="3170"/>
    <s v="210000089818"/>
    <n v="60051349"/>
    <s v="Tony Natung"/>
    <x v="9"/>
    <s v="Shillong"/>
    <x v="323"/>
    <m/>
    <x v="23"/>
    <s v="Supervisors"/>
    <s v="S2"/>
    <s v="Yes"/>
    <s v="Yes"/>
    <s v="Yes"/>
    <s v="Yes"/>
    <s v="Yes"/>
    <s v="Yes"/>
    <s v="No"/>
    <s v="0"/>
    <d v="2021-07-27T00:00:00"/>
    <d v="1899-12-30T20:03:56"/>
  </r>
  <r>
    <n v="3715"/>
    <s v="210000088627"/>
    <n v="60051126"/>
    <s v="Diganta Bora"/>
    <x v="9"/>
    <s v="Shillong"/>
    <x v="133"/>
    <m/>
    <x v="14"/>
    <s v="Supervisors"/>
    <s v="S4"/>
    <s v="Yes"/>
    <s v="Yes"/>
    <s v="Yes"/>
    <s v="Yes"/>
    <s v="Yes"/>
    <s v="Yes"/>
    <s v="No"/>
    <s v="0"/>
    <d v="2021-07-27T00:00:00"/>
    <d v="1899-12-30T09:49:02"/>
  </r>
  <r>
    <n v="3725"/>
    <s v="210000088860"/>
    <n v="60050829"/>
    <s v="U J Baruah"/>
    <x v="9"/>
    <s v="Shillong"/>
    <x v="24"/>
    <m/>
    <x v="14"/>
    <s v="Supervisors"/>
    <s v="S4"/>
    <s v="Yes"/>
    <s v="Yes"/>
    <s v="Yes"/>
    <s v="Yes"/>
    <s v="Yes"/>
    <s v="Yes"/>
    <s v="No"/>
    <s v="0"/>
    <d v="2021-07-27T00:00:00"/>
    <d v="1899-12-30T11:09:53"/>
  </r>
  <r>
    <n v="3757"/>
    <s v="210000089174"/>
    <n v="60051161"/>
    <s v="DeepJyoti Sonowal"/>
    <x v="9"/>
    <s v="Shillong"/>
    <x v="153"/>
    <m/>
    <x v="14"/>
    <s v="Supervisors"/>
    <s v="S4"/>
    <s v="Yes"/>
    <s v="Yes"/>
    <s v="Yes"/>
    <s v="Yes"/>
    <s v="Yes"/>
    <s v="Yes"/>
    <s v="No"/>
    <s v="0"/>
    <d v="2021-07-27T00:00:00"/>
    <d v="1899-12-30T13:43:08"/>
  </r>
  <r>
    <n v="3774"/>
    <s v="210000089465"/>
    <n v="60051216"/>
    <s v="Chayanika Debbarma"/>
    <x v="9"/>
    <s v="Shillong"/>
    <x v="324"/>
    <m/>
    <x v="14"/>
    <s v="Supervisors"/>
    <s v="S4"/>
    <s v="Yes"/>
    <s v="Yes"/>
    <s v="Yes"/>
    <s v="Yes"/>
    <s v="Yes"/>
    <s v="Yes"/>
    <s v="No"/>
    <s v="0"/>
    <d v="2021-07-27T00:00:00"/>
    <d v="1899-12-30T16:26:46"/>
  </r>
  <r>
    <n v="3780"/>
    <s v="210000089720"/>
    <n v="60051200"/>
    <s v="Sanjeet Swarnakar"/>
    <x v="9"/>
    <s v="Shillong"/>
    <x v="209"/>
    <m/>
    <x v="14"/>
    <s v="Supervisors"/>
    <s v="S4"/>
    <s v="Yes"/>
    <s v="Yes"/>
    <s v="Yes"/>
    <s v="Yes"/>
    <s v="Yes"/>
    <s v="Yes"/>
    <s v="No"/>
    <s v="0"/>
    <d v="2021-07-27T00:00:00"/>
    <d v="1899-12-30T18:24:33"/>
  </r>
  <r>
    <n v="3786"/>
    <s v="210000089760"/>
    <n v="60051213"/>
    <s v="Kamta Tawe"/>
    <x v="9"/>
    <s v="Shillong"/>
    <x v="82"/>
    <m/>
    <x v="23"/>
    <s v="Supervisors"/>
    <s v="S4"/>
    <s v="Yes"/>
    <s v="Yes"/>
    <s v="Yes"/>
    <s v="Yes"/>
    <s v="Yes"/>
    <s v="Yes"/>
    <s v="No"/>
    <s v="0"/>
    <d v="2021-07-27T00:00:00"/>
    <d v="1899-12-30T18:46:47"/>
  </r>
  <r>
    <n v="3790"/>
    <s v="210000089669"/>
    <n v="60051119"/>
    <s v="Aibor Lyngdoh Nonglait"/>
    <x v="9"/>
    <s v="Shillong"/>
    <x v="244"/>
    <m/>
    <x v="13"/>
    <s v="Supervisors"/>
    <s v="S4"/>
    <s v="Yes"/>
    <s v="Yes"/>
    <s v="Yes"/>
    <s v="Yes"/>
    <s v="Yes"/>
    <s v="Yes"/>
    <s v="No"/>
    <s v="0"/>
    <d v="2021-07-27T00:00:00"/>
    <d v="1899-12-30T17:52:08"/>
  </r>
  <r>
    <n v="4157"/>
    <s v="210000088910"/>
    <n v="60050264"/>
    <s v="S K Roy"/>
    <x v="9"/>
    <s v="Shillong"/>
    <x v="43"/>
    <m/>
    <x v="20"/>
    <s v="Supervisors"/>
    <s v="SSG"/>
    <s v="Yes"/>
    <s v="Yes"/>
    <s v="Yes"/>
    <s v="Yes"/>
    <s v="Yes"/>
    <s v="Yes"/>
    <s v="No"/>
    <s v="0"/>
    <d v="2021-07-27T00:00:00"/>
    <d v="1899-12-30T11:38:41"/>
  </r>
  <r>
    <n v="4163"/>
    <s v="210000088712"/>
    <n v="60050458"/>
    <s v="G C Kalita"/>
    <x v="9"/>
    <s v="Shillong"/>
    <x v="243"/>
    <m/>
    <x v="14"/>
    <s v="Supervisors"/>
    <s v="SSG"/>
    <s v="Yes"/>
    <s v="Yes"/>
    <s v="Yes"/>
    <s v="Yes"/>
    <s v="Yes"/>
    <s v="Yes"/>
    <s v="No"/>
    <s v="0"/>
    <d v="2021-07-27T00:00:00"/>
    <d v="1899-12-30T10:11:57"/>
  </r>
  <r>
    <n v="4171"/>
    <s v="210000088690"/>
    <n v="60050394"/>
    <s v="H K Bharali"/>
    <x v="9"/>
    <s v="Shillong"/>
    <x v="243"/>
    <m/>
    <x v="14"/>
    <s v="Supervisors"/>
    <s v="SSG"/>
    <s v="Yes"/>
    <s v="Yes"/>
    <s v="Yes"/>
    <s v="Yes"/>
    <s v="Yes"/>
    <s v="Yes"/>
    <s v="No"/>
    <s v="0"/>
    <d v="2021-07-27T00:00:00"/>
    <d v="1899-12-30T10:09:33"/>
  </r>
  <r>
    <n v="4172"/>
    <s v="210000088871"/>
    <n v="60050393"/>
    <s v="H Patgiri"/>
    <x v="9"/>
    <s v="Shillong"/>
    <x v="43"/>
    <m/>
    <x v="20"/>
    <s v="Supervisors"/>
    <s v="SSG"/>
    <s v="Yes"/>
    <s v="Yes"/>
    <s v="Yes"/>
    <s v="Yes"/>
    <s v="Yes"/>
    <s v="Yes"/>
    <s v="No"/>
    <s v="0"/>
    <d v="2021-07-27T00:00:00"/>
    <d v="1899-12-30T11:15:49"/>
  </r>
  <r>
    <n v="4176"/>
    <s v="210000088884"/>
    <n v="60050878"/>
    <s v="N R Debnath"/>
    <x v="9"/>
    <s v="Shillong"/>
    <x v="263"/>
    <m/>
    <x v="27"/>
    <s v="Supervisors"/>
    <s v="SSG"/>
    <s v="Yes"/>
    <s v="Yes"/>
    <s v="Yes"/>
    <s v="Yes"/>
    <s v="Yes"/>
    <s v="Yes"/>
    <s v="No"/>
    <s v="0"/>
    <d v="2021-07-27T00:00:00"/>
    <d v="1899-12-30T11:27:50"/>
  </r>
  <r>
    <n v="4178"/>
    <s v="210000089002"/>
    <n v="60050319"/>
    <s v="Sribas Ray"/>
    <x v="9"/>
    <s v="Shillong"/>
    <x v="43"/>
    <m/>
    <x v="20"/>
    <s v="Supervisors"/>
    <s v="SSG"/>
    <s v="Yes"/>
    <s v="Yes"/>
    <s v="Yes"/>
    <s v="Yes"/>
    <s v="Yes"/>
    <s v="Yes"/>
    <s v="No"/>
    <s v="0"/>
    <d v="2021-07-27T00:00:00"/>
    <d v="1899-12-30T12:14:01"/>
  </r>
  <r>
    <n v="4187"/>
    <s v="210000089556"/>
    <n v="60050476"/>
    <s v="H U Ahmed"/>
    <x v="9"/>
    <s v="Shillong"/>
    <x v="133"/>
    <m/>
    <x v="14"/>
    <s v="Supervisors"/>
    <s v="SSG"/>
    <s v="Yes"/>
    <s v="Yes"/>
    <s v="Yes"/>
    <s v="Yes"/>
    <s v="Yes"/>
    <s v="Yes"/>
    <s v="No"/>
    <s v="0"/>
    <d v="2021-07-27T00:00:00"/>
    <d v="1899-12-30T16:57:05"/>
  </r>
  <r>
    <n v="4189"/>
    <s v="210000089728"/>
    <n v="60050612"/>
    <s v="H D Singh"/>
    <x v="9"/>
    <s v="Shillong"/>
    <x v="43"/>
    <m/>
    <x v="20"/>
    <s v="Supervisors"/>
    <s v="SSG"/>
    <s v="Yes"/>
    <s v="Yes"/>
    <s v="Yes"/>
    <s v="Yes"/>
    <s v="Yes"/>
    <s v="Yes"/>
    <s v="No"/>
    <s v="0"/>
    <d v="2021-07-27T00:00:00"/>
    <d v="1899-12-30T18:10:05"/>
  </r>
  <r>
    <n v="4476"/>
    <s v="210000088818"/>
    <n v="60050475"/>
    <s v="Manjushree Choudhury"/>
    <x v="9"/>
    <s v="Shillong"/>
    <x v="43"/>
    <m/>
    <x v="20"/>
    <s v="Workmen"/>
    <s v="W11"/>
    <s v="Yes"/>
    <s v="Yes"/>
    <s v="Yes"/>
    <s v="Yes"/>
    <s v="Yes"/>
    <s v="Yes"/>
    <s v="No"/>
    <s v="0"/>
    <d v="2021-07-27T00:00:00"/>
    <d v="1899-12-30T11:21:44"/>
  </r>
  <r>
    <n v="4477"/>
    <s v="210000089179"/>
    <n v="60050494"/>
    <s v="R B Chetri"/>
    <x v="9"/>
    <s v="Shillong"/>
    <x v="43"/>
    <m/>
    <x v="20"/>
    <s v="Workmen"/>
    <s v="W11"/>
    <s v="Yes"/>
    <s v="Yes"/>
    <s v="Yes"/>
    <s v="Yes"/>
    <s v="Yes"/>
    <s v="Yes"/>
    <s v="No"/>
    <s v="0"/>
    <d v="2021-07-27T00:00:00"/>
    <d v="1899-12-30T14:00:51"/>
  </r>
  <r>
    <n v="4678"/>
    <s v="210000089572"/>
    <n v="60050850"/>
    <s v="Md J Ali"/>
    <x v="9"/>
    <s v="Shillong"/>
    <x v="133"/>
    <m/>
    <x v="14"/>
    <s v="Workmen"/>
    <s v="W4"/>
    <s v="Yes"/>
    <s v="Yes"/>
    <s v="Yes"/>
    <s v="Yes"/>
    <s v="Yes"/>
    <s v="Yes"/>
    <s v="No"/>
    <s v="0"/>
    <d v="2021-07-27T00:00:00"/>
    <d v="1899-12-30T17:02:40"/>
  </r>
  <r>
    <n v="4679"/>
    <s v="210000089893"/>
    <n v="60051399"/>
    <s v="Tanay Shyamsunder Maiti"/>
    <x v="9"/>
    <s v="Shillong"/>
    <x v="43"/>
    <m/>
    <x v="20"/>
    <s v="Workmen"/>
    <s v="W4"/>
    <s v="Yes"/>
    <s v="Yes"/>
    <s v="Yes"/>
    <s v="Yes"/>
    <s v="Yes"/>
    <s v="Yes"/>
    <s v="No"/>
    <s v="0"/>
    <d v="2021-07-27T00:00:00"/>
    <d v="1899-12-30T22:40:27"/>
  </r>
  <r>
    <n v="4997"/>
    <s v="210000089463"/>
    <n v="60050833"/>
    <s v="Nei U Angami"/>
    <x v="9"/>
    <s v="Shillong"/>
    <x v="161"/>
    <m/>
    <x v="18"/>
    <s v="Workmen"/>
    <s v="W5"/>
    <s v="Yes"/>
    <s v="Yes"/>
    <s v="Yes"/>
    <s v="Yes"/>
    <s v="Yes"/>
    <s v="Yes"/>
    <s v="No"/>
    <s v="0"/>
    <d v="2021-07-27T00:00:00"/>
    <d v="1899-12-30T16:22:50"/>
  </r>
  <r>
    <n v="5028"/>
    <s v="210000089873"/>
    <n v="60051226"/>
    <s v="Dipankar Datta"/>
    <x v="9"/>
    <s v="Shillong"/>
    <x v="244"/>
    <m/>
    <x v="13"/>
    <s v="Workmen"/>
    <s v="W5"/>
    <s v="Yes"/>
    <s v="Yes"/>
    <s v="Yes"/>
    <s v="Yes"/>
    <s v="Yes"/>
    <s v="Yes"/>
    <s v="No"/>
    <s v="0"/>
    <d v="2021-07-27T00:00:00"/>
    <d v="1899-12-30T22:15:14"/>
  </r>
  <r>
    <n v="5029"/>
    <s v="210000089404"/>
    <n v="60051225"/>
    <s v="Ben Cyle Sangma"/>
    <x v="9"/>
    <s v="Shillong"/>
    <x v="207"/>
    <m/>
    <x v="14"/>
    <s v="Workmen"/>
    <s v="W5"/>
    <s v="Yes"/>
    <s v="Yes"/>
    <s v="Yes"/>
    <s v="Yes"/>
    <s v="Yes"/>
    <s v="Yes"/>
    <s v="No"/>
    <s v="0"/>
    <d v="2021-07-27T00:00:00"/>
    <d v="1899-12-30T16:01:59"/>
  </r>
  <r>
    <n v="5034"/>
    <s v="210000089898"/>
    <n v="60051238"/>
    <s v="Pynksanlang Kharkongor"/>
    <x v="9"/>
    <s v="Shillong"/>
    <x v="133"/>
    <m/>
    <x v="14"/>
    <s v="Workmen"/>
    <s v="W5"/>
    <s v="Yes"/>
    <s v="Yes"/>
    <s v="Yes"/>
    <s v="Yes"/>
    <s v="Yes"/>
    <s v="Yes"/>
    <s v="No"/>
    <s v="0"/>
    <d v="2021-07-27T00:00:00"/>
    <d v="1899-12-30T23:37:22"/>
  </r>
  <r>
    <n v="5042"/>
    <s v="210000089483"/>
    <n v="60051284"/>
    <s v="Kailash Chandra Barik"/>
    <x v="9"/>
    <s v="Shillong"/>
    <x v="133"/>
    <m/>
    <x v="14"/>
    <s v="Workmen"/>
    <s v="W5"/>
    <s v="Yes"/>
    <s v="Yes"/>
    <s v="Yes"/>
    <s v="Yes"/>
    <s v="Yes"/>
    <s v="Yes"/>
    <s v="No"/>
    <s v="0"/>
    <d v="2021-07-27T00:00:00"/>
    <d v="1899-12-30T16:34:28"/>
  </r>
  <r>
    <n v="5045"/>
    <s v="210000089352"/>
    <n v="60051236"/>
    <s v="Phrangsngi Myrthong"/>
    <x v="9"/>
    <s v="Shillong"/>
    <x v="82"/>
    <m/>
    <x v="23"/>
    <s v="Workmen"/>
    <s v="W5"/>
    <s v="Yes"/>
    <s v="Yes"/>
    <s v="Yes"/>
    <s v="Yes"/>
    <s v="Yes"/>
    <s v="Yes"/>
    <s v="No"/>
    <s v="0"/>
    <d v="2021-07-27T00:00:00"/>
    <d v="1899-12-30T15:34:40"/>
  </r>
  <r>
    <n v="5046"/>
    <s v="210000089374"/>
    <n v="60051291"/>
    <s v="Thaneswar Chettri"/>
    <x v="9"/>
    <s v="Shillong"/>
    <x v="207"/>
    <m/>
    <x v="14"/>
    <s v="Workmen"/>
    <s v="W5"/>
    <s v="Yes"/>
    <s v="Yes"/>
    <s v="Yes"/>
    <s v="Yes"/>
    <s v="Yes"/>
    <s v="Yes"/>
    <s v="No"/>
    <s v="0"/>
    <d v="2021-07-27T00:00:00"/>
    <d v="1899-12-30T15:42:29"/>
  </r>
  <r>
    <n v="5580"/>
    <s v="210000088622"/>
    <n v="60050707"/>
    <s v="N Ali"/>
    <x v="9"/>
    <s v="Shillong"/>
    <x v="161"/>
    <m/>
    <x v="18"/>
    <s v="Workmen"/>
    <s v="W6"/>
    <s v="Yes"/>
    <s v="Yes"/>
    <s v="Yes"/>
    <s v="Yes"/>
    <s v="Yes"/>
    <s v="Yes"/>
    <s v="No"/>
    <s v="0"/>
    <d v="2021-07-27T00:00:00"/>
    <d v="1899-12-30T09:32:03"/>
  </r>
  <r>
    <n v="5591"/>
    <s v="210000088812"/>
    <n v="60051054"/>
    <s v="Bhupen Ch Roy"/>
    <x v="9"/>
    <s v="Shillong"/>
    <x v="82"/>
    <m/>
    <x v="23"/>
    <s v="Workmen"/>
    <s v="W6"/>
    <s v="Yes"/>
    <s v="Yes"/>
    <s v="Yes"/>
    <s v="Yes"/>
    <s v="Yes"/>
    <s v="Yes"/>
    <s v="No"/>
    <s v="0"/>
    <d v="2021-07-27T00:00:00"/>
    <d v="1899-12-30T10:58:25"/>
  </r>
  <r>
    <n v="5770"/>
    <s v="210000089538"/>
    <n v="60050675"/>
    <s v="J C Sonwal"/>
    <x v="9"/>
    <s v="Shillong"/>
    <x v="207"/>
    <m/>
    <x v="14"/>
    <s v="Workmen"/>
    <s v="W7"/>
    <s v="Yes"/>
    <s v="Yes"/>
    <s v="Yes"/>
    <s v="Yes"/>
    <s v="Yes"/>
    <s v="Yes"/>
    <s v="No"/>
    <s v="0"/>
    <d v="2021-07-27T00:00:00"/>
    <d v="1899-12-30T17:06:52"/>
  </r>
  <r>
    <n v="5771"/>
    <s v="210000089695"/>
    <n v="60050652"/>
    <s v="B M Bora"/>
    <x v="9"/>
    <s v="Shillong"/>
    <x v="133"/>
    <m/>
    <x v="14"/>
    <s v="Workmen"/>
    <s v="W7"/>
    <s v="Yes"/>
    <s v="Yes"/>
    <s v="Yes"/>
    <s v="Yes"/>
    <s v="Yes"/>
    <s v="Yes"/>
    <s v="No"/>
    <s v="0"/>
    <d v="2021-07-27T00:00:00"/>
    <d v="1899-12-30T17:54:39"/>
  </r>
  <r>
    <n v="5847"/>
    <s v="210000088921"/>
    <n v="60050549"/>
    <s v="J Das"/>
    <x v="9"/>
    <s v="Shillong"/>
    <x v="43"/>
    <m/>
    <x v="20"/>
    <s v="Workmen"/>
    <s v="W9"/>
    <s v="Yes"/>
    <s v="Yes"/>
    <s v="Yes"/>
    <s v="Yes"/>
    <s v="Yes"/>
    <s v="Yes"/>
    <s v="No"/>
    <s v="0"/>
    <d v="2021-07-27T00:00:00"/>
    <d v="1899-12-30T11:38:59"/>
  </r>
  <r>
    <n v="5849"/>
    <s v="210000088984"/>
    <n v="60050953"/>
    <s v="J Basumatary"/>
    <x v="9"/>
    <s v="Shillong"/>
    <x v="43"/>
    <m/>
    <x v="20"/>
    <s v="Workmen"/>
    <s v="W9"/>
    <s v="Yes"/>
    <s v="Yes"/>
    <s v="Yes"/>
    <s v="Yes"/>
    <s v="Yes"/>
    <s v="Yes"/>
    <s v="No"/>
    <s v="0"/>
    <d v="2021-07-27T00:00:00"/>
    <d v="1899-12-30T12:05:40"/>
  </r>
  <r>
    <n v="5850"/>
    <s v="210000089657"/>
    <n v="60050805"/>
    <s v="Khogen Das"/>
    <x v="9"/>
    <s v="Shillong"/>
    <x v="207"/>
    <m/>
    <x v="14"/>
    <s v="Workmen"/>
    <s v="W9"/>
    <s v="Yes"/>
    <s v="Yes"/>
    <s v="Yes"/>
    <s v="Yes"/>
    <s v="Yes"/>
    <s v="Yes"/>
    <s v="No"/>
    <s v="0"/>
    <d v="2021-07-27T00:00:00"/>
    <d v="1899-12-30T17:52:32"/>
  </r>
  <r>
    <n v="150"/>
    <s v="210000088583"/>
    <n v="60003778"/>
    <s v="Amitesh Sharma"/>
    <x v="3"/>
    <s v="Faridabad"/>
    <x v="274"/>
    <m/>
    <x v="15"/>
    <s v="Executives"/>
    <s v="E2"/>
    <s v="Yes"/>
    <s v="Yes"/>
    <s v="Yes"/>
    <s v="Yes"/>
    <s v="Yes"/>
    <s v="Yes"/>
    <s v="No"/>
    <s v="0"/>
    <d v="2021-07-27T00:00:00"/>
    <d v="1899-12-30T08:55:23"/>
  </r>
  <r>
    <n v="152"/>
    <s v="210000088764"/>
    <n v="60010989"/>
    <s v="Rajendra Prasad"/>
    <x v="3"/>
    <s v="Faridabad"/>
    <x v="58"/>
    <m/>
    <x v="2"/>
    <s v="Executives"/>
    <s v="E2"/>
    <s v="Yes"/>
    <s v="Yes"/>
    <s v="Yes"/>
    <s v="Yes"/>
    <s v="Yes"/>
    <s v="Yes"/>
    <s v="No"/>
    <s v="0"/>
    <d v="2021-07-27T00:00:00"/>
    <d v="1899-12-30T10:40:35"/>
  </r>
  <r>
    <n v="546"/>
    <s v="210000088745"/>
    <n v="60003711"/>
    <s v="Deepak Kumar Sunia"/>
    <x v="3"/>
    <s v="Faridabad"/>
    <x v="94"/>
    <m/>
    <x v="10"/>
    <s v="Executives"/>
    <s v="E3"/>
    <s v="Yes"/>
    <s v="Yes"/>
    <s v="Yes"/>
    <s v="Yes"/>
    <s v="Yes"/>
    <s v="Yes"/>
    <s v="No"/>
    <s v="0"/>
    <d v="2021-07-27T00:00:00"/>
    <d v="1899-12-30T10:27:30"/>
  </r>
  <r>
    <n v="839"/>
    <s v="210000088830"/>
    <n v="60060190"/>
    <s v="Deepthy C Nair"/>
    <x v="3"/>
    <s v="Faridabad"/>
    <x v="58"/>
    <m/>
    <x v="2"/>
    <s v="Executives"/>
    <s v="E4"/>
    <s v="Yes"/>
    <s v="Yes"/>
    <s v="Yes"/>
    <s v="Yes"/>
    <s v="Yes"/>
    <s v="Yes"/>
    <s v="No"/>
    <s v="0"/>
    <d v="2021-07-27T00:00:00"/>
    <d v="1899-12-30T11:05:12"/>
  </r>
  <r>
    <n v="845"/>
    <s v="210000088728"/>
    <n v="60003222"/>
    <s v="Jay Kumar Jain"/>
    <x v="3"/>
    <s v="Faridabad"/>
    <x v="113"/>
    <m/>
    <x v="15"/>
    <s v="Executives"/>
    <s v="E4"/>
    <s v="Yes"/>
    <s v="Yes"/>
    <s v="Yes"/>
    <s v="Yes"/>
    <s v="Yes"/>
    <s v="Yes"/>
    <s v="No"/>
    <s v="0"/>
    <d v="2021-07-27T00:00:00"/>
    <d v="1899-12-30T10:29:16"/>
  </r>
  <r>
    <n v="852"/>
    <s v="210000089297"/>
    <n v="60003510"/>
    <s v="Jai Kumar Sharma"/>
    <x v="3"/>
    <s v="Faridabad"/>
    <x v="94"/>
    <m/>
    <x v="10"/>
    <s v="Executives"/>
    <s v="E4"/>
    <s v="Yes"/>
    <s v="Yes"/>
    <s v="Yes"/>
    <s v="Yes"/>
    <s v="Yes"/>
    <s v="Yes"/>
    <s v="No"/>
    <s v="0"/>
    <d v="2021-07-27T00:00:00"/>
    <d v="1899-12-30T15:13:05"/>
  </r>
  <r>
    <n v="1202"/>
    <s v="210000089165"/>
    <n v="60041612"/>
    <s v="Anil Kumar Verma"/>
    <x v="3"/>
    <s v="Faridabad"/>
    <x v="58"/>
    <m/>
    <x v="2"/>
    <s v="Executives"/>
    <s v="E5"/>
    <s v="Yes"/>
    <s v="Yes"/>
    <s v="Yes"/>
    <s v="Yes"/>
    <s v="Yes"/>
    <s v="Yes"/>
    <s v="No"/>
    <s v="0"/>
    <d v="2021-07-27T00:00:00"/>
    <d v="1899-12-30T13:25:11"/>
  </r>
  <r>
    <n v="1205"/>
    <s v="210000089018"/>
    <n v="60001547"/>
    <s v="Ajay Yadav"/>
    <x v="3"/>
    <s v="Faridabad"/>
    <x v="123"/>
    <m/>
    <x v="10"/>
    <s v="Executives"/>
    <s v="E5"/>
    <s v="Yes"/>
    <s v="Yes"/>
    <s v="Yes"/>
    <s v="Yes"/>
    <s v="Yes"/>
    <s v="Yes"/>
    <s v="No"/>
    <s v="0"/>
    <d v="2021-07-27T00:00:00"/>
    <d v="1899-12-30T12:15:18"/>
  </r>
  <r>
    <n v="1210"/>
    <s v="210000089062"/>
    <n v="60002780"/>
    <s v="Sunil Kumar"/>
    <x v="3"/>
    <s v="Faridabad"/>
    <x v="113"/>
    <m/>
    <x v="15"/>
    <s v="Executives"/>
    <s v="E5"/>
    <s v="Yes"/>
    <s v="Yes"/>
    <s v="Yes"/>
    <s v="Yes"/>
    <s v="Yes"/>
    <s v="Yes"/>
    <s v="No"/>
    <s v="0"/>
    <d v="2021-07-27T00:00:00"/>
    <d v="1899-12-30T12:40:29"/>
  </r>
  <r>
    <n v="1220"/>
    <s v="210000089017"/>
    <n v="60060074"/>
    <s v="Neelam Yadav"/>
    <x v="3"/>
    <s v="Faridabad"/>
    <x v="123"/>
    <m/>
    <x v="10"/>
    <s v="Executives"/>
    <s v="E5"/>
    <s v="Yes"/>
    <s v="Yes"/>
    <s v="Yes"/>
    <s v="Yes"/>
    <s v="Yes"/>
    <s v="Yes"/>
    <s v="No"/>
    <s v="0"/>
    <d v="2021-07-27T00:00:00"/>
    <d v="1899-12-30T12:14:28"/>
  </r>
  <r>
    <n v="1225"/>
    <s v="210000089353"/>
    <n v="60020540"/>
    <s v="Sudesh Kumar Chauhan"/>
    <x v="3"/>
    <s v="Faridabad"/>
    <x v="4"/>
    <m/>
    <x v="4"/>
    <s v="Executives"/>
    <s v="E5"/>
    <s v="Yes"/>
    <s v="Yes"/>
    <s v="Yes"/>
    <s v="Yes"/>
    <s v="Yes"/>
    <s v="Yes"/>
    <s v="No"/>
    <s v="0"/>
    <d v="2021-07-27T00:00:00"/>
    <d v="1899-12-30T15:36:04"/>
  </r>
  <r>
    <n v="1226"/>
    <s v="210000089670"/>
    <n v="60011082"/>
    <s v="Naveen Verma"/>
    <x v="3"/>
    <s v="Faridabad"/>
    <x v="84"/>
    <m/>
    <x v="4"/>
    <s v="Executives"/>
    <s v="E5"/>
    <s v="Yes"/>
    <s v="Yes"/>
    <s v="Yes"/>
    <s v="Yes"/>
    <s v="Yes"/>
    <s v="Yes"/>
    <s v="No"/>
    <s v="0"/>
    <d v="2021-07-27T00:00:00"/>
    <d v="1899-12-30T17:55:35"/>
  </r>
  <r>
    <n v="1238"/>
    <s v="210000089458"/>
    <n v="60010372"/>
    <s v="Prem Chand"/>
    <x v="3"/>
    <s v="Faridabad"/>
    <x v="58"/>
    <m/>
    <x v="2"/>
    <s v="Executives"/>
    <s v="E5"/>
    <s v="Yes"/>
    <s v="Yes"/>
    <s v="Yes"/>
    <s v="Yes"/>
    <s v="Yes"/>
    <s v="Yes"/>
    <s v="No"/>
    <s v="0"/>
    <d v="2021-07-27T00:00:00"/>
    <d v="1899-12-30T16:29:24"/>
  </r>
  <r>
    <n v="1242"/>
    <s v="210000089414"/>
    <n v="60051258"/>
    <s v="Rajesh Kumar"/>
    <x v="3"/>
    <s v="Faridabad"/>
    <x v="271"/>
    <m/>
    <x v="10"/>
    <s v="Executives"/>
    <s v="E5"/>
    <s v="Yes"/>
    <s v="Yes"/>
    <s v="Yes"/>
    <s v="Yes"/>
    <s v="Yes"/>
    <s v="Yes"/>
    <s v="No"/>
    <s v="0"/>
    <d v="2021-07-27T00:00:00"/>
    <d v="1899-12-30T16:06:08"/>
  </r>
  <r>
    <n v="1631"/>
    <s v="210000088653"/>
    <n v="60002109"/>
    <s v="Sumit Suman Harichandan Ray"/>
    <x v="3"/>
    <s v="Faridabad"/>
    <x v="325"/>
    <m/>
    <x v="4"/>
    <s v="Executives"/>
    <s v="E6"/>
    <s v="Yes"/>
    <s v="Yes"/>
    <s v="Yes"/>
    <s v="Yes"/>
    <s v="Yes"/>
    <s v="Yes"/>
    <s v="No"/>
    <s v="0"/>
    <d v="2021-07-27T00:00:00"/>
    <d v="1899-12-30T09:46:57"/>
  </r>
  <r>
    <n v="1635"/>
    <s v="210000088958"/>
    <n v="60002477"/>
    <s v="Sandeep Yadav"/>
    <x v="3"/>
    <s v="Faridabad"/>
    <x v="58"/>
    <m/>
    <x v="2"/>
    <s v="Executives"/>
    <s v="E6"/>
    <s v="Yes"/>
    <s v="Yes"/>
    <s v="Yes"/>
    <s v="Yes"/>
    <s v="Yes"/>
    <s v="Yes"/>
    <s v="No"/>
    <s v="0"/>
    <d v="2021-07-27T00:00:00"/>
    <d v="1899-12-30T12:05:48"/>
  </r>
  <r>
    <n v="1637"/>
    <s v="210000088741"/>
    <n v="60001447"/>
    <s v="Abhishek Agarwal"/>
    <x v="3"/>
    <s v="Faridabad"/>
    <x v="3"/>
    <m/>
    <x v="3"/>
    <s v="Executives"/>
    <s v="E6"/>
    <s v="Yes"/>
    <s v="Yes"/>
    <s v="Yes"/>
    <s v="Yes"/>
    <s v="Yes"/>
    <s v="Yes"/>
    <s v="No"/>
    <s v="0"/>
    <d v="2021-07-27T00:00:00"/>
    <d v="1899-12-30T10:23:00"/>
  </r>
  <r>
    <n v="1643"/>
    <s v="210000089172"/>
    <n v="60002287"/>
    <s v="Arti Yadav"/>
    <x v="3"/>
    <s v="Faridabad"/>
    <x v="58"/>
    <m/>
    <x v="2"/>
    <s v="Executives"/>
    <s v="E6"/>
    <s v="Yes"/>
    <s v="Yes"/>
    <s v="Yes"/>
    <s v="Yes"/>
    <s v="Yes"/>
    <s v="Yes"/>
    <s v="No"/>
    <s v="0"/>
    <d v="2021-07-27T00:00:00"/>
    <d v="1899-12-30T13:27:18"/>
  </r>
  <r>
    <n v="1647"/>
    <s v="210000089003"/>
    <n v="60002329"/>
    <s v="Abhishek Lahiri"/>
    <x v="3"/>
    <s v="Faridabad"/>
    <x v="2"/>
    <m/>
    <x v="2"/>
    <s v="Executives"/>
    <s v="E6"/>
    <s v="Yes"/>
    <s v="Yes"/>
    <s v="Yes"/>
    <s v="Yes"/>
    <s v="Yes"/>
    <s v="Yes"/>
    <s v="No"/>
    <s v="0"/>
    <d v="2021-07-27T00:00:00"/>
    <d v="1899-12-30T12:15:27"/>
  </r>
  <r>
    <n v="1648"/>
    <s v="210000089122"/>
    <n v="60011565"/>
    <s v="Rohit Arora"/>
    <x v="3"/>
    <s v="Faridabad"/>
    <x v="276"/>
    <m/>
    <x v="10"/>
    <s v="Executives"/>
    <s v="E6"/>
    <s v="Yes"/>
    <s v="Yes"/>
    <s v="Yes"/>
    <s v="Yes"/>
    <s v="Yes"/>
    <s v="Yes"/>
    <s v="No"/>
    <s v="0"/>
    <d v="2021-07-27T00:00:00"/>
    <d v="1899-12-30T12:58:40"/>
  </r>
  <r>
    <n v="1665"/>
    <s v="210000089223"/>
    <n v="60002475"/>
    <s v="Roshan Singh"/>
    <x v="3"/>
    <s v="Faridabad"/>
    <x v="58"/>
    <m/>
    <x v="2"/>
    <s v="Executives"/>
    <s v="E6"/>
    <s v="Yes"/>
    <s v="Yes"/>
    <s v="Yes"/>
    <s v="Yes"/>
    <s v="Yes"/>
    <s v="Yes"/>
    <s v="No"/>
    <s v="0"/>
    <d v="2021-07-27T00:00:00"/>
    <d v="1899-12-30T14:19:11"/>
  </r>
  <r>
    <n v="1667"/>
    <s v="210000089033"/>
    <n v="60002271"/>
    <s v="Farah Zeba"/>
    <x v="3"/>
    <s v="Faridabad"/>
    <x v="58"/>
    <m/>
    <x v="2"/>
    <s v="Executives"/>
    <s v="E6"/>
    <s v="Yes"/>
    <s v="Yes"/>
    <s v="Yes"/>
    <s v="Yes"/>
    <s v="Yes"/>
    <s v="Yes"/>
    <s v="No"/>
    <s v="0"/>
    <d v="2021-07-27T00:00:00"/>
    <d v="1899-12-30T12:27:42"/>
  </r>
  <r>
    <n v="1689"/>
    <s v="210000089786"/>
    <n v="60016784"/>
    <s v="Vikrant Sangal"/>
    <x v="3"/>
    <s v="Faridabad"/>
    <x v="3"/>
    <m/>
    <x v="3"/>
    <s v="Executives"/>
    <s v="E6"/>
    <s v="Yes"/>
    <s v="Yes"/>
    <s v="Yes"/>
    <s v="Yes"/>
    <s v="Yes"/>
    <s v="Yes"/>
    <s v="No"/>
    <s v="0"/>
    <d v="2021-07-27T00:00:00"/>
    <d v="1899-12-30T19:26:07"/>
  </r>
  <r>
    <n v="1691"/>
    <s v="210000089587"/>
    <n v="60010284"/>
    <s v="Birendra Kumar"/>
    <x v="3"/>
    <s v="Faridabad"/>
    <x v="228"/>
    <m/>
    <x v="3"/>
    <s v="Executives"/>
    <s v="E6"/>
    <s v="Yes"/>
    <s v="Yes"/>
    <s v="Yes"/>
    <s v="Yes"/>
    <s v="Yes"/>
    <s v="Yes"/>
    <s v="No"/>
    <s v="0"/>
    <d v="2021-07-27T00:00:00"/>
    <d v="1899-12-30T17:13:22"/>
  </r>
  <r>
    <n v="2150"/>
    <s v="210000089431"/>
    <n v="60010883"/>
    <s v="Lala Prasad"/>
    <x v="3"/>
    <s v="Faridabad"/>
    <x v="58"/>
    <m/>
    <x v="2"/>
    <s v="Executives"/>
    <s v="E7"/>
    <s v="Yes"/>
    <s v="Yes"/>
    <s v="Yes"/>
    <s v="Yes"/>
    <s v="Yes"/>
    <s v="Yes"/>
    <s v="No"/>
    <s v="0"/>
    <d v="2021-07-27T00:00:00"/>
    <d v="1899-12-30T16:13:21"/>
  </r>
  <r>
    <n v="2444"/>
    <s v="210000088790"/>
    <n v="60030779"/>
    <s v="Saravanan V"/>
    <x v="3"/>
    <s v="Faridabad"/>
    <x v="58"/>
    <m/>
    <x v="2"/>
    <s v="Executives"/>
    <s v="E8"/>
    <s v="Yes"/>
    <s v="Yes"/>
    <s v="Yes"/>
    <s v="Yes"/>
    <s v="Yes"/>
    <s v="Yes"/>
    <s v="No"/>
    <s v="0"/>
    <d v="2021-07-27T00:00:00"/>
    <d v="1899-12-30T10:51:40"/>
  </r>
  <r>
    <n v="2445"/>
    <s v="210000088885"/>
    <n v="60010797"/>
    <s v="Alok Dubey"/>
    <x v="3"/>
    <s v="Faridabad"/>
    <x v="4"/>
    <m/>
    <x v="4"/>
    <s v="Executives"/>
    <s v="E8"/>
    <s v="Yes"/>
    <s v="Yes"/>
    <s v="Yes"/>
    <s v="Yes"/>
    <s v="Yes"/>
    <s v="Yes"/>
    <s v="No"/>
    <s v="0"/>
    <d v="2021-07-27T00:00:00"/>
    <d v="1899-12-30T11:29:22"/>
  </r>
  <r>
    <n v="2447"/>
    <s v="210000088944"/>
    <n v="60010786"/>
    <s v="Sanjay Sharma"/>
    <x v="3"/>
    <s v="Faridabad"/>
    <x v="2"/>
    <m/>
    <x v="2"/>
    <s v="Executives"/>
    <s v="E8"/>
    <s v="Yes"/>
    <s v="Yes"/>
    <s v="Yes"/>
    <s v="Yes"/>
    <s v="Yes"/>
    <s v="Yes"/>
    <s v="No"/>
    <s v="0"/>
    <d v="2021-07-27T00:00:00"/>
    <d v="1899-12-30T11:53:05"/>
  </r>
  <r>
    <n v="2450"/>
    <s v="210000089200"/>
    <n v="60010790"/>
    <s v="Atul Vinayak Singhal"/>
    <x v="3"/>
    <s v="Faridabad"/>
    <x v="123"/>
    <m/>
    <x v="10"/>
    <s v="Executives"/>
    <s v="E8"/>
    <s v="Yes"/>
    <s v="Yes"/>
    <s v="Yes"/>
    <s v="Yes"/>
    <s v="Yes"/>
    <s v="Yes"/>
    <s v="No"/>
    <s v="0"/>
    <d v="2021-07-27T00:00:00"/>
    <d v="1899-12-30T14:16:43"/>
  </r>
  <r>
    <n v="2455"/>
    <s v="210000089008"/>
    <n v="60000546"/>
    <s v="K K Choudhary"/>
    <x v="3"/>
    <s v="Faridabad"/>
    <x v="326"/>
    <m/>
    <x v="15"/>
    <s v="Executives"/>
    <s v="E8"/>
    <s v="Yes"/>
    <s v="Yes"/>
    <s v="Yes"/>
    <s v="Yes"/>
    <s v="Yes"/>
    <s v="Yes"/>
    <s v="No"/>
    <s v="0"/>
    <d v="2021-07-27T00:00:00"/>
    <d v="1899-12-30T12:23:46"/>
  </r>
  <r>
    <n v="2462"/>
    <s v="210000089497"/>
    <n v="60010800"/>
    <s v="S K Niranjan"/>
    <x v="3"/>
    <s v="Faridabad"/>
    <x v="58"/>
    <m/>
    <x v="2"/>
    <s v="Executives"/>
    <s v="E8"/>
    <s v="Yes"/>
    <s v="Yes"/>
    <s v="Yes"/>
    <s v="Yes"/>
    <s v="Yes"/>
    <s v="Yes"/>
    <s v="No"/>
    <s v="0"/>
    <d v="2021-07-27T00:00:00"/>
    <d v="1899-12-30T16:42:35"/>
  </r>
  <r>
    <n v="2467"/>
    <s v="210000089364"/>
    <n v="60010110"/>
    <s v="R Nagpal"/>
    <x v="3"/>
    <s v="Faridabad"/>
    <x v="58"/>
    <m/>
    <x v="2"/>
    <s v="Executives"/>
    <s v="E8"/>
    <s v="Yes"/>
    <s v="Yes"/>
    <s v="Yes"/>
    <s v="Yes"/>
    <s v="Yes"/>
    <s v="Yes"/>
    <s v="No"/>
    <s v="0"/>
    <d v="2021-07-27T00:00:00"/>
    <d v="1899-12-30T15:38:28"/>
  </r>
  <r>
    <n v="2471"/>
    <s v="210000089389"/>
    <n v="60010153"/>
    <s v="H R Lodha"/>
    <x v="3"/>
    <s v="Faridabad"/>
    <x v="272"/>
    <m/>
    <x v="2"/>
    <s v="Executives"/>
    <s v="E8"/>
    <s v="Yes"/>
    <s v="Yes"/>
    <s v="Yes"/>
    <s v="Yes"/>
    <s v="Yes"/>
    <s v="Yes"/>
    <s v="No"/>
    <s v="0"/>
    <d v="2021-07-27T00:00:00"/>
    <d v="1899-12-30T15:58:37"/>
  </r>
  <r>
    <n v="2696"/>
    <s v="210000089243"/>
    <n v="60011943"/>
    <s v="SURAJPAL SINGH"/>
    <x v="3"/>
    <s v="Faridabad"/>
    <x v="4"/>
    <m/>
    <x v="4"/>
    <s v="Supervisors"/>
    <s v="S1"/>
    <s v="Yes"/>
    <s v="Yes"/>
    <s v="Yes"/>
    <s v="Yes"/>
    <s v="Yes"/>
    <s v="Yes"/>
    <s v="No"/>
    <s v="0"/>
    <d v="2021-07-27T00:00:00"/>
    <d v="1899-12-30T14:39:37"/>
  </r>
  <r>
    <n v="2706"/>
    <s v="210000088678"/>
    <n v="60011900"/>
    <s v="PREMJIT KUMAR"/>
    <x v="3"/>
    <s v="Faridabad"/>
    <x v="115"/>
    <m/>
    <x v="2"/>
    <s v="Supervisors"/>
    <s v="S1"/>
    <s v="Yes"/>
    <s v="Yes"/>
    <s v="Yes"/>
    <s v="Yes"/>
    <s v="Yes"/>
    <s v="Yes"/>
    <s v="No"/>
    <s v="0"/>
    <d v="2021-07-27T00:00:00"/>
    <d v="1899-12-30T10:07:51"/>
  </r>
  <r>
    <n v="3125"/>
    <s v="210000088756"/>
    <n v="60011788"/>
    <s v="Ajai Kumar Pandey"/>
    <x v="3"/>
    <s v="Faridabad"/>
    <x v="4"/>
    <m/>
    <x v="4"/>
    <s v="Supervisors"/>
    <s v="S2"/>
    <s v="Yes"/>
    <s v="Yes"/>
    <s v="Yes"/>
    <s v="Yes"/>
    <s v="Yes"/>
    <s v="Yes"/>
    <s v="No"/>
    <s v="0"/>
    <d v="2021-07-27T00:00:00"/>
    <d v="1899-12-30T10:30:46"/>
  </r>
  <r>
    <n v="3142"/>
    <s v="210000088759"/>
    <n v="60011703"/>
    <s v="AZEEM ."/>
    <x v="3"/>
    <s v="Faridabad"/>
    <x v="4"/>
    <m/>
    <x v="4"/>
    <s v="Supervisors"/>
    <s v="S2"/>
    <s v="Yes"/>
    <s v="Yes"/>
    <s v="Yes"/>
    <s v="Yes"/>
    <s v="Yes"/>
    <s v="Yes"/>
    <s v="No"/>
    <s v="0"/>
    <d v="2021-07-27T00:00:00"/>
    <d v="1899-12-30T10:31:58"/>
  </r>
  <r>
    <n v="3154"/>
    <s v="210000089555"/>
    <n v="60011787"/>
    <s v="Abhishek Kumar"/>
    <x v="3"/>
    <s v="Faridabad"/>
    <x v="272"/>
    <m/>
    <x v="2"/>
    <s v="Supervisors"/>
    <s v="S2"/>
    <s v="Yes"/>
    <s v="Yes"/>
    <s v="Yes"/>
    <s v="Yes"/>
    <s v="Yes"/>
    <s v="Yes"/>
    <s v="No"/>
    <s v="0"/>
    <d v="2021-07-27T00:00:00"/>
    <d v="1899-12-30T16:56:38"/>
  </r>
  <r>
    <n v="3175"/>
    <s v="210000089276"/>
    <n v="60011790"/>
    <s v="Awdhesh Kumar"/>
    <x v="3"/>
    <s v="Faridabad"/>
    <x v="113"/>
    <m/>
    <x v="15"/>
    <s v="Supervisors"/>
    <s v="S2"/>
    <s v="Yes"/>
    <s v="Yes"/>
    <s v="Yes"/>
    <s v="Yes"/>
    <s v="Yes"/>
    <s v="Yes"/>
    <s v="No"/>
    <s v="0"/>
    <d v="2021-07-27T00:00:00"/>
    <d v="1899-12-30T15:50:35"/>
  </r>
  <r>
    <n v="3747"/>
    <s v="210000088730"/>
    <n v="60070165"/>
    <s v="Pawan Kumar"/>
    <x v="3"/>
    <s v="Faridabad"/>
    <x v="327"/>
    <m/>
    <x v="15"/>
    <s v="Supervisors"/>
    <s v="S4"/>
    <s v="Yes"/>
    <s v="Yes"/>
    <s v="Yes"/>
    <s v="Yes"/>
    <s v="Yes"/>
    <s v="Yes"/>
    <s v="No"/>
    <s v="0"/>
    <d v="2021-07-27T00:00:00"/>
    <d v="1899-12-30T10:31:37"/>
  </r>
  <r>
    <n v="3763"/>
    <s v="210000089852"/>
    <n v="60011581"/>
    <s v="Omvir ."/>
    <x v="3"/>
    <s v="Faridabad"/>
    <x v="94"/>
    <m/>
    <x v="10"/>
    <s v="Supervisors"/>
    <s v="S4"/>
    <s v="Yes"/>
    <s v="Yes"/>
    <s v="Yes"/>
    <s v="Yes"/>
    <s v="Yes"/>
    <s v="Yes"/>
    <s v="No"/>
    <s v="0"/>
    <d v="2021-07-27T00:00:00"/>
    <d v="1899-12-30T20:32:48"/>
  </r>
  <r>
    <n v="3784"/>
    <s v="210000089453"/>
    <n v="60011494"/>
    <s v="Kamal Verma"/>
    <x v="3"/>
    <s v="Faridabad"/>
    <x v="271"/>
    <m/>
    <x v="10"/>
    <s v="Supervisors"/>
    <s v="S4"/>
    <s v="Yes"/>
    <s v="Yes"/>
    <s v="Yes"/>
    <s v="Yes"/>
    <s v="Yes"/>
    <s v="Yes"/>
    <s v="No"/>
    <s v="0"/>
    <d v="2021-07-27T00:00:00"/>
    <d v="1899-12-30T16:22:14"/>
  </r>
  <r>
    <n v="3791"/>
    <s v="210000089740"/>
    <n v="60011537"/>
    <s v="DIPAK KUMAR"/>
    <x v="3"/>
    <s v="Faridabad"/>
    <x v="16"/>
    <m/>
    <x v="10"/>
    <s v="Supervisors"/>
    <s v="S4"/>
    <s v="Yes"/>
    <s v="Yes"/>
    <s v="Yes"/>
    <s v="Yes"/>
    <s v="Yes"/>
    <s v="Yes"/>
    <s v="No"/>
    <s v="0"/>
    <d v="2021-07-27T00:00:00"/>
    <d v="1899-12-30T18:28:08"/>
  </r>
  <r>
    <n v="4186"/>
    <s v="210000089218"/>
    <n v="60020345"/>
    <s v="D K Tyagi"/>
    <x v="3"/>
    <s v="Faridabad"/>
    <x v="4"/>
    <m/>
    <x v="4"/>
    <s v="Supervisors"/>
    <s v="SSG"/>
    <s v="Yes"/>
    <s v="Yes"/>
    <s v="Yes"/>
    <s v="Yes"/>
    <s v="Yes"/>
    <s v="Yes"/>
    <s v="No"/>
    <s v="0"/>
    <d v="2021-07-27T00:00:00"/>
    <d v="1899-12-30T16:07:22"/>
  </r>
  <r>
    <n v="4418"/>
    <s v="210000088577"/>
    <n v="60011449"/>
    <s v="Pravendra Kumar"/>
    <x v="3"/>
    <s v="Faridabad"/>
    <x v="4"/>
    <m/>
    <x v="4"/>
    <s v="Workmen"/>
    <s v="W1"/>
    <s v="Yes"/>
    <s v="Yes"/>
    <s v="Yes"/>
    <s v="Yes"/>
    <s v="Yes"/>
    <s v="Yes"/>
    <s v="No"/>
    <s v="0"/>
    <d v="2021-07-27T00:00:00"/>
    <d v="1899-12-30T09:21:38"/>
  </r>
  <r>
    <n v="4419"/>
    <s v="210000089613"/>
    <n v="60011435"/>
    <s v="Jitendra Kumar Mishra"/>
    <x v="3"/>
    <s v="Faridabad"/>
    <x v="83"/>
    <m/>
    <x v="4"/>
    <s v="Workmen"/>
    <s v="W1"/>
    <s v="Yes"/>
    <s v="Yes"/>
    <s v="Yes"/>
    <s v="Yes"/>
    <s v="Yes"/>
    <s v="Yes"/>
    <s v="No"/>
    <s v="0"/>
    <d v="2021-07-27T00:00:00"/>
    <d v="1899-12-30T17:23:45"/>
  </r>
  <r>
    <n v="4420"/>
    <s v="210000089875"/>
    <n v="60011422"/>
    <s v="Anil Kumar Sharma"/>
    <x v="3"/>
    <s v="Faridabad"/>
    <x v="84"/>
    <m/>
    <x v="4"/>
    <s v="Workmen"/>
    <s v="W1"/>
    <s v="Yes"/>
    <s v="Yes"/>
    <s v="Yes"/>
    <s v="Yes"/>
    <s v="Yes"/>
    <s v="Yes"/>
    <s v="No"/>
    <s v="0"/>
    <d v="2021-07-27T00:00:00"/>
    <d v="1899-12-30T22:59:48"/>
  </r>
  <r>
    <n v="4673"/>
    <s v="210000089263"/>
    <n v="60011948"/>
    <s v="DINESH KUMAR YADAV"/>
    <x v="3"/>
    <s v="Faridabad"/>
    <x v="61"/>
    <m/>
    <x v="2"/>
    <s v="Workmen"/>
    <s v="W4"/>
    <s v="Yes"/>
    <s v="Yes"/>
    <s v="Yes"/>
    <s v="Yes"/>
    <s v="Yes"/>
    <s v="Yes"/>
    <s v="No"/>
    <s v="0"/>
    <d v="2021-07-27T00:00:00"/>
    <d v="1899-12-30T14:54:59"/>
  </r>
  <r>
    <n v="4975"/>
    <s v="210000088589"/>
    <n v="60011550"/>
    <s v="Dildar Ahmad"/>
    <x v="3"/>
    <s v="Faridabad"/>
    <x v="228"/>
    <m/>
    <x v="3"/>
    <s v="Workmen"/>
    <s v="W5"/>
    <s v="Yes"/>
    <s v="Yes"/>
    <s v="Yes"/>
    <s v="Yes"/>
    <s v="Yes"/>
    <s v="Yes"/>
    <s v="No"/>
    <s v="0"/>
    <d v="2021-07-27T00:00:00"/>
    <d v="1899-12-30T09:28:13"/>
  </r>
  <r>
    <n v="4990"/>
    <s v="210000088575"/>
    <n v="60011330"/>
    <s v="Rakesh Kumar Panchal"/>
    <x v="3"/>
    <s v="Faridabad"/>
    <x v="4"/>
    <m/>
    <x v="4"/>
    <s v="Workmen"/>
    <s v="W5"/>
    <s v="Yes"/>
    <s v="Yes"/>
    <s v="Yes"/>
    <s v="Yes"/>
    <s v="Yes"/>
    <s v="Yes"/>
    <s v="No"/>
    <s v="0"/>
    <d v="2021-07-27T00:00:00"/>
    <d v="1899-12-30T09:14:29"/>
  </r>
  <r>
    <n v="4999"/>
    <s v="210000089563"/>
    <n v="60016852"/>
    <s v="Rakesh Kumar"/>
    <x v="3"/>
    <s v="Faridabad"/>
    <x v="268"/>
    <m/>
    <x v="2"/>
    <s v="Workmen"/>
    <s v="W5"/>
    <s v="Yes"/>
    <s v="Yes"/>
    <s v="Yes"/>
    <s v="Yes"/>
    <s v="Yes"/>
    <s v="Yes"/>
    <s v="No"/>
    <s v="0"/>
    <d v="2021-07-27T00:00:00"/>
    <d v="1899-12-30T16:55:48"/>
  </r>
  <r>
    <n v="5764"/>
    <s v="210000088611"/>
    <n v="60010853"/>
    <s v="Jay Nath Singh"/>
    <x v="3"/>
    <s v="Faridabad"/>
    <x v="83"/>
    <m/>
    <x v="4"/>
    <s v="Workmen"/>
    <s v="W7"/>
    <s v="Yes"/>
    <s v="Yes"/>
    <s v="Yes"/>
    <s v="Yes"/>
    <s v="Yes"/>
    <s v="Yes"/>
    <s v="No"/>
    <s v="0"/>
    <d v="2021-07-27T00:00:00"/>
    <d v="1899-12-30T09:28:39"/>
  </r>
  <r>
    <n v="5765"/>
    <s v="210000088631"/>
    <n v="60010854"/>
    <s v="Bhuwan Ch Pandey"/>
    <x v="3"/>
    <s v="Faridabad"/>
    <x v="228"/>
    <m/>
    <x v="3"/>
    <s v="Workmen"/>
    <s v="W7"/>
    <s v="Yes"/>
    <s v="Yes"/>
    <s v="Yes"/>
    <s v="Yes"/>
    <s v="Yes"/>
    <s v="Yes"/>
    <s v="No"/>
    <s v="0"/>
    <d v="2021-07-27T00:00:00"/>
    <d v="1899-12-30T09:29:38"/>
  </r>
  <r>
    <n v="5772"/>
    <s v="210000089500"/>
    <n v="60010855"/>
    <s v="Kamlakar Mishra"/>
    <x v="3"/>
    <s v="Faridabad"/>
    <x v="4"/>
    <m/>
    <x v="4"/>
    <s v="Workmen"/>
    <s v="W7"/>
    <s v="Yes"/>
    <s v="Yes"/>
    <s v="Yes"/>
    <s v="Yes"/>
    <s v="Yes"/>
    <s v="Yes"/>
    <s v="No"/>
    <s v="0"/>
    <d v="2021-07-27T00:00:00"/>
    <d v="1899-12-30T16:47:46"/>
  </r>
  <r>
    <n v="5799"/>
    <s v="210000089597"/>
    <n v="60010742"/>
    <s v="Ramji Lal Meena"/>
    <x v="3"/>
    <s v="Faridabad"/>
    <x v="25"/>
    <m/>
    <x v="15"/>
    <s v="Workmen"/>
    <s v="W8"/>
    <s v="Yes"/>
    <s v="Yes"/>
    <s v="Yes"/>
    <s v="Yes"/>
    <s v="Yes"/>
    <s v="Yes"/>
    <s v="No"/>
    <s v="0"/>
    <d v="2021-07-27T00:00:00"/>
    <d v="1899-12-30T17:16:07"/>
  </r>
  <r>
    <n v="149"/>
    <s v="210000089311"/>
    <n v="60018177"/>
    <s v="FUZAIL SHOUKAT"/>
    <x v="7"/>
    <s v="Jammu"/>
    <x v="137"/>
    <m/>
    <x v="9"/>
    <s v="Executives"/>
    <s v="E2"/>
    <s v="Yes"/>
    <s v="Yes"/>
    <s v="Yes"/>
    <s v="Yes"/>
    <s v="Yes"/>
    <s v="Yes"/>
    <s v="No"/>
    <s v="0"/>
    <d v="2021-07-27T00:00:00"/>
    <d v="1899-12-30T15:17:32"/>
  </r>
  <r>
    <n v="174"/>
    <s v="210000089801"/>
    <n v="60018018"/>
    <s v="Fahim Ahmad Dar"/>
    <x v="7"/>
    <s v="Jammu"/>
    <x v="124"/>
    <m/>
    <x v="9"/>
    <s v="Executives"/>
    <s v="E2"/>
    <s v="Yes"/>
    <s v="Yes"/>
    <s v="Yes"/>
    <s v="Yes"/>
    <s v="Yes"/>
    <s v="Yes"/>
    <s v="No"/>
    <s v="0"/>
    <d v="2021-07-27T00:00:00"/>
    <d v="1899-12-30T19:06:10"/>
  </r>
  <r>
    <n v="180"/>
    <s v="210000089800"/>
    <n v="60018025"/>
    <s v="Mubashir Yaseen"/>
    <x v="7"/>
    <s v="Jammu"/>
    <x v="124"/>
    <m/>
    <x v="9"/>
    <s v="Executives"/>
    <s v="E2"/>
    <s v="Yes"/>
    <s v="Yes"/>
    <s v="Yes"/>
    <s v="Yes"/>
    <s v="Yes"/>
    <s v="Yes"/>
    <s v="No"/>
    <s v="0"/>
    <d v="2021-07-27T00:00:00"/>
    <d v="1899-12-30T19:25:20"/>
  </r>
  <r>
    <n v="187"/>
    <s v="210000089797"/>
    <n v="60018021"/>
    <s v="Gowhar Ahmad Mir"/>
    <x v="7"/>
    <s v="Jammu"/>
    <x v="12"/>
    <m/>
    <x v="9"/>
    <s v="Executives"/>
    <s v="E2"/>
    <s v="Yes"/>
    <s v="Yes"/>
    <s v="Yes"/>
    <s v="Yes"/>
    <s v="Yes"/>
    <s v="Yes"/>
    <s v="No"/>
    <s v="0"/>
    <d v="2021-07-27T00:00:00"/>
    <d v="1899-12-30T19:16:03"/>
  </r>
  <r>
    <n v="188"/>
    <s v="210000089778"/>
    <n v="60018023"/>
    <s v="Ikhlak Amin Wani"/>
    <x v="7"/>
    <s v="Jammu"/>
    <x v="12"/>
    <m/>
    <x v="9"/>
    <s v="Executives"/>
    <s v="E2"/>
    <s v="Yes"/>
    <s v="Yes"/>
    <s v="Yes"/>
    <s v="Yes"/>
    <s v="Yes"/>
    <s v="Yes"/>
    <s v="No"/>
    <s v="0"/>
    <d v="2021-07-27T00:00:00"/>
    <d v="1899-12-30T19:02:32"/>
  </r>
  <r>
    <n v="189"/>
    <s v="210000089814"/>
    <n v="60018092"/>
    <s v="Mahak Gull"/>
    <x v="7"/>
    <s v="Jammu"/>
    <x v="12"/>
    <m/>
    <x v="9"/>
    <s v="Executives"/>
    <s v="E2"/>
    <s v="Yes"/>
    <s v="Yes"/>
    <s v="Yes"/>
    <s v="Yes"/>
    <s v="Yes"/>
    <s v="Yes"/>
    <s v="No"/>
    <s v="0"/>
    <d v="2021-07-27T00:00:00"/>
    <d v="1899-12-30T19:43:04"/>
  </r>
  <r>
    <n v="195"/>
    <s v="210000089812"/>
    <n v="60018095"/>
    <s v="Nyla Majid"/>
    <x v="7"/>
    <s v="Jammu"/>
    <x v="12"/>
    <m/>
    <x v="9"/>
    <s v="Executives"/>
    <s v="E2"/>
    <s v="Yes"/>
    <s v="Yes"/>
    <s v="Yes"/>
    <s v="Yes"/>
    <s v="Yes"/>
    <s v="Yes"/>
    <s v="No"/>
    <s v="0"/>
    <d v="2021-07-27T00:00:00"/>
    <d v="1899-12-30T19:33:19"/>
  </r>
  <r>
    <n v="196"/>
    <s v="210000089813"/>
    <n v="60018091"/>
    <s v="Nuha Bilal"/>
    <x v="7"/>
    <s v="Jammu"/>
    <x v="12"/>
    <m/>
    <x v="9"/>
    <s v="Executives"/>
    <s v="E2"/>
    <s v="Yes"/>
    <s v="Yes"/>
    <s v="Yes"/>
    <s v="Yes"/>
    <s v="Yes"/>
    <s v="Yes"/>
    <s v="No"/>
    <s v="0"/>
    <d v="2021-07-27T00:00:00"/>
    <d v="1899-12-30T19:36:11"/>
  </r>
  <r>
    <n v="197"/>
    <s v="210000089821"/>
    <n v="60018031"/>
    <s v="Mohammad Burhan Sultanpuri"/>
    <x v="7"/>
    <s v="Jammu"/>
    <x v="124"/>
    <m/>
    <x v="9"/>
    <s v="Executives"/>
    <s v="E2"/>
    <s v="Yes"/>
    <s v="Yes"/>
    <s v="Yes"/>
    <s v="Yes"/>
    <s v="Yes"/>
    <s v="Yes"/>
    <s v="No"/>
    <s v="0"/>
    <d v="2021-07-27T00:00:00"/>
    <d v="1899-12-30T19:26:12"/>
  </r>
  <r>
    <n v="859"/>
    <s v="210000088735"/>
    <n v="60018165"/>
    <s v="Sanghveena Vijay Jondhle"/>
    <x v="7"/>
    <s v="Jammu"/>
    <x v="279"/>
    <m/>
    <x v="2"/>
    <s v="Executives"/>
    <s v="E4"/>
    <s v="Yes"/>
    <s v="Yes"/>
    <s v="Yes"/>
    <s v="Yes"/>
    <s v="Yes"/>
    <s v="Yes"/>
    <s v="No"/>
    <s v="0"/>
    <d v="2021-07-27T00:00:00"/>
    <d v="1899-12-30T10:35:15"/>
  </r>
  <r>
    <n v="865"/>
    <s v="210000089569"/>
    <n v="60003416"/>
    <s v="Krishan ."/>
    <x v="7"/>
    <s v="Jammu"/>
    <x v="175"/>
    <m/>
    <x v="24"/>
    <s v="Executives"/>
    <s v="E4"/>
    <s v="Yes"/>
    <s v="Yes"/>
    <s v="Yes"/>
    <s v="Yes"/>
    <s v="Yes"/>
    <s v="Yes"/>
    <s v="No"/>
    <s v="0"/>
    <d v="2021-07-27T00:00:00"/>
    <d v="1899-12-30T17:06:06"/>
  </r>
  <r>
    <n v="873"/>
    <s v="210000089588"/>
    <n v="60050890"/>
    <s v="Pravin Kumar Sharma"/>
    <x v="7"/>
    <s v="Jammu"/>
    <x v="85"/>
    <m/>
    <x v="24"/>
    <s v="Executives"/>
    <s v="E4"/>
    <s v="Yes"/>
    <s v="Yes"/>
    <s v="Yes"/>
    <s v="Yes"/>
    <s v="Yes"/>
    <s v="Yes"/>
    <s v="No"/>
    <s v="0"/>
    <d v="2021-07-27T00:00:00"/>
    <d v="1899-12-30T17:13:53"/>
  </r>
  <r>
    <n v="1208"/>
    <s v="210000088650"/>
    <n v="60010261"/>
    <s v="Nachhattar Singh"/>
    <x v="7"/>
    <s v="Jammu"/>
    <x v="191"/>
    <m/>
    <x v="24"/>
    <s v="Executives"/>
    <s v="E5"/>
    <s v="Yes"/>
    <s v="Yes"/>
    <s v="Yes"/>
    <s v="Yes"/>
    <s v="Yes"/>
    <s v="Yes"/>
    <s v="No"/>
    <s v="0"/>
    <d v="2021-07-27T00:00:00"/>
    <d v="1899-12-30T10:03:48"/>
  </r>
  <r>
    <n v="1209"/>
    <s v="210000089044"/>
    <n v="60016606"/>
    <s v="Lovedeep Kumar Top"/>
    <x v="7"/>
    <s v="Jammu"/>
    <x v="136"/>
    <m/>
    <x v="24"/>
    <s v="Executives"/>
    <s v="E5"/>
    <s v="Yes"/>
    <s v="Yes"/>
    <s v="Yes"/>
    <s v="Yes"/>
    <s v="Yes"/>
    <s v="Yes"/>
    <s v="No"/>
    <s v="0"/>
    <d v="2021-07-27T00:00:00"/>
    <d v="1899-12-30T12:30:46"/>
  </r>
  <r>
    <n v="1233"/>
    <s v="210000089629"/>
    <n v="60001570"/>
    <s v="Sunena Gupta"/>
    <x v="7"/>
    <s v="Jammu"/>
    <x v="135"/>
    <m/>
    <x v="24"/>
    <s v="Executives"/>
    <s v="E5"/>
    <s v="Yes"/>
    <s v="Yes"/>
    <s v="Yes"/>
    <s v="Yes"/>
    <s v="Yes"/>
    <s v="Yes"/>
    <s v="No"/>
    <s v="0"/>
    <d v="2021-07-27T00:00:00"/>
    <d v="1899-12-30T17:30:10"/>
  </r>
  <r>
    <n v="2115"/>
    <s v="210000089071"/>
    <n v="60010277"/>
    <s v="R R Singh"/>
    <x v="7"/>
    <s v="Jammu"/>
    <x v="83"/>
    <m/>
    <x v="4"/>
    <s v="Executives"/>
    <s v="E7"/>
    <s v="Yes"/>
    <s v="Yes"/>
    <s v="Yes"/>
    <s v="Yes"/>
    <s v="Yes"/>
    <s v="Yes"/>
    <s v="No"/>
    <s v="0"/>
    <d v="2021-07-27T00:00:00"/>
    <d v="1899-12-30T12:41:24"/>
  </r>
  <r>
    <n v="2126"/>
    <s v="210000088777"/>
    <n v="60001718"/>
    <s v="Praveen Kumar"/>
    <x v="7"/>
    <s v="Jammu"/>
    <x v="328"/>
    <m/>
    <x v="29"/>
    <s v="Executives"/>
    <s v="E7"/>
    <s v="Yes"/>
    <s v="Yes"/>
    <s v="Yes"/>
    <s v="Yes"/>
    <s v="Yes"/>
    <s v="Yes"/>
    <s v="No"/>
    <s v="0"/>
    <d v="2021-07-27T00:00:00"/>
    <d v="1899-12-30T10:48:15"/>
  </r>
  <r>
    <n v="2127"/>
    <s v="210000089128"/>
    <n v="60000804"/>
    <s v="Rakesh Saraf"/>
    <x v="7"/>
    <s v="Jammu"/>
    <x v="137"/>
    <m/>
    <x v="9"/>
    <s v="Executives"/>
    <s v="E7"/>
    <s v="Yes"/>
    <s v="Yes"/>
    <s v="Yes"/>
    <s v="Yes"/>
    <s v="Yes"/>
    <s v="Yes"/>
    <s v="No"/>
    <s v="0"/>
    <d v="2021-07-27T00:00:00"/>
    <d v="1899-12-30T13:02:22"/>
  </r>
  <r>
    <n v="2132"/>
    <s v="210000088962"/>
    <n v="60010234"/>
    <s v="D P Singh"/>
    <x v="7"/>
    <s v="Jammu"/>
    <x v="282"/>
    <m/>
    <x v="32"/>
    <s v="Executives"/>
    <s v="E7"/>
    <s v="Yes"/>
    <s v="Yes"/>
    <s v="Yes"/>
    <s v="Yes"/>
    <s v="Yes"/>
    <s v="Yes"/>
    <s v="No"/>
    <s v="0"/>
    <d v="2021-07-27T00:00:00"/>
    <d v="1899-12-30T11:56:52"/>
  </r>
  <r>
    <n v="2134"/>
    <s v="210000089170"/>
    <n v="60020685"/>
    <s v="Syed Shamim"/>
    <x v="7"/>
    <s v="Jammu"/>
    <x v="102"/>
    <m/>
    <x v="9"/>
    <s v="Executives"/>
    <s v="E7"/>
    <s v="Yes"/>
    <s v="Yes"/>
    <s v="Yes"/>
    <s v="Yes"/>
    <s v="Yes"/>
    <s v="Yes"/>
    <s v="No"/>
    <s v="0"/>
    <d v="2021-07-27T00:00:00"/>
    <d v="1899-12-30T13:37:04"/>
  </r>
  <r>
    <n v="2151"/>
    <s v="210000089511"/>
    <n v="60015069"/>
    <s v="Manjit Kumar"/>
    <x v="7"/>
    <s v="Jammu"/>
    <x v="191"/>
    <m/>
    <x v="24"/>
    <s v="Executives"/>
    <s v="E7"/>
    <s v="Yes"/>
    <s v="Yes"/>
    <s v="Yes"/>
    <s v="Yes"/>
    <s v="Yes"/>
    <s v="Yes"/>
    <s v="No"/>
    <s v="0"/>
    <d v="2021-07-27T00:00:00"/>
    <d v="1899-12-30T16:38:39"/>
  </r>
  <r>
    <n v="2460"/>
    <s v="210000089849"/>
    <n v="60000739"/>
    <s v="A K Singh"/>
    <x v="7"/>
    <s v="Jammu"/>
    <x v="62"/>
    <m/>
    <x v="2"/>
    <s v="Executives"/>
    <s v="E8"/>
    <s v="Yes"/>
    <s v="Yes"/>
    <s v="Yes"/>
    <s v="Yes"/>
    <s v="Yes"/>
    <s v="Yes"/>
    <s v="No"/>
    <s v="0"/>
    <d v="2021-07-27T00:00:00"/>
    <d v="1899-12-30T20:58:57"/>
  </r>
  <r>
    <n v="2688"/>
    <s v="210000089131"/>
    <n v="60018126"/>
    <s v="Kamal Kishor Ranjan Narayan"/>
    <x v="7"/>
    <s v="Jammu"/>
    <x v="85"/>
    <m/>
    <x v="24"/>
    <s v="Supervisors"/>
    <s v="S1"/>
    <s v="Yes"/>
    <s v="Yes"/>
    <s v="Yes"/>
    <s v="Yes"/>
    <s v="Yes"/>
    <s v="Yes"/>
    <s v="No"/>
    <s v="0"/>
    <d v="2021-07-27T00:00:00"/>
    <d v="1899-12-30T13:04:59"/>
  </r>
  <r>
    <n v="2689"/>
    <s v="210000089158"/>
    <n v="60018125"/>
    <s v="Sandeep Kumar Sah"/>
    <x v="7"/>
    <s v="Jammu"/>
    <x v="136"/>
    <m/>
    <x v="24"/>
    <s v="Supervisors"/>
    <s v="S1"/>
    <s v="Yes"/>
    <s v="Yes"/>
    <s v="Yes"/>
    <s v="Yes"/>
    <s v="Yes"/>
    <s v="Yes"/>
    <s v="No"/>
    <s v="0"/>
    <d v="2021-07-27T00:00:00"/>
    <d v="1899-12-30T13:21:40"/>
  </r>
  <r>
    <n v="2691"/>
    <s v="210000089314"/>
    <n v="60018158"/>
    <s v="Ramlal Yadav"/>
    <x v="7"/>
    <s v="Jammu"/>
    <x v="328"/>
    <m/>
    <x v="29"/>
    <s v="Supervisors"/>
    <s v="S1"/>
    <s v="Yes"/>
    <s v="Yes"/>
    <s v="Yes"/>
    <s v="Yes"/>
    <s v="Yes"/>
    <s v="Yes"/>
    <s v="No"/>
    <s v="0"/>
    <d v="2021-07-27T00:00:00"/>
    <d v="1899-12-30T15:18:59"/>
  </r>
  <r>
    <n v="2694"/>
    <s v="210000088964"/>
    <n v="60018133"/>
    <s v="Sandeep Kumar"/>
    <x v="7"/>
    <s v="Jammu"/>
    <x v="85"/>
    <m/>
    <x v="24"/>
    <s v="Supervisors"/>
    <s v="S1"/>
    <s v="Yes"/>
    <s v="Yes"/>
    <s v="Yes"/>
    <s v="Yes"/>
    <s v="Yes"/>
    <s v="Yes"/>
    <s v="No"/>
    <s v="0"/>
    <d v="2021-07-27T00:00:00"/>
    <d v="1899-12-30T11:57:56"/>
  </r>
  <r>
    <n v="2695"/>
    <s v="210000089115"/>
    <n v="60018100"/>
    <s v="Abhishek Anand"/>
    <x v="7"/>
    <s v="Jammu"/>
    <x v="137"/>
    <m/>
    <x v="9"/>
    <s v="Supervisors"/>
    <s v="S1"/>
    <s v="Yes"/>
    <s v="Yes"/>
    <s v="Yes"/>
    <s v="Yes"/>
    <s v="Yes"/>
    <s v="Yes"/>
    <s v="No"/>
    <s v="0"/>
    <d v="2021-07-27T00:00:00"/>
    <d v="1899-12-30T13:18:22"/>
  </r>
  <r>
    <n v="2698"/>
    <s v="210000089253"/>
    <n v="60018118"/>
    <s v="Randhir Kumar"/>
    <x v="7"/>
    <s v="Jammu"/>
    <x v="137"/>
    <m/>
    <x v="9"/>
    <s v="Supervisors"/>
    <s v="S1"/>
    <s v="Yes"/>
    <s v="Yes"/>
    <s v="Yes"/>
    <s v="Yes"/>
    <s v="Yes"/>
    <s v="Yes"/>
    <s v="No"/>
    <s v="0"/>
    <d v="2021-07-27T00:00:00"/>
    <d v="1899-12-30T14:48:20"/>
  </r>
  <r>
    <n v="2700"/>
    <s v="210000089320"/>
    <n v="60018160"/>
    <s v="Saurabh Kumar"/>
    <x v="7"/>
    <s v="Jammu"/>
    <x v="62"/>
    <m/>
    <x v="2"/>
    <s v="Supervisors"/>
    <s v="S1"/>
    <s v="Yes"/>
    <s v="Yes"/>
    <s v="Yes"/>
    <s v="Yes"/>
    <s v="Yes"/>
    <s v="Yes"/>
    <s v="No"/>
    <s v="0"/>
    <d v="2021-07-27T00:00:00"/>
    <d v="1899-12-30T15:25:22"/>
  </r>
  <r>
    <n v="2703"/>
    <s v="210000089136"/>
    <n v="60018150"/>
    <s v="Sahil Kumar"/>
    <x v="7"/>
    <s v="Jammu"/>
    <x v="137"/>
    <m/>
    <x v="9"/>
    <s v="Supervisors"/>
    <s v="S1"/>
    <s v="Yes"/>
    <s v="Yes"/>
    <s v="Yes"/>
    <s v="Yes"/>
    <s v="Yes"/>
    <s v="Yes"/>
    <s v="No"/>
    <s v="0"/>
    <d v="2021-07-27T00:00:00"/>
    <d v="1899-12-30T13:08:50"/>
  </r>
  <r>
    <n v="2718"/>
    <s v="210000089562"/>
    <n v="60018106"/>
    <s v="Ravi Kumar"/>
    <x v="7"/>
    <s v="Jammu"/>
    <x v="280"/>
    <m/>
    <x v="24"/>
    <s v="Supervisors"/>
    <s v="S1"/>
    <s v="Yes"/>
    <s v="Yes"/>
    <s v="Yes"/>
    <s v="Yes"/>
    <s v="Yes"/>
    <s v="Yes"/>
    <s v="No"/>
    <s v="0"/>
    <d v="2021-07-27T00:00:00"/>
    <d v="1899-12-30T16:54:56"/>
  </r>
  <r>
    <n v="2736"/>
    <s v="210000089484"/>
    <n v="60018105"/>
    <s v="Pankaj Kumar Sinha"/>
    <x v="7"/>
    <s v="Jammu"/>
    <x v="280"/>
    <m/>
    <x v="24"/>
    <s v="Supervisors"/>
    <s v="S1"/>
    <s v="Yes"/>
    <s v="Yes"/>
    <s v="Yes"/>
    <s v="Yes"/>
    <s v="Yes"/>
    <s v="Yes"/>
    <s v="No"/>
    <s v="0"/>
    <d v="2021-07-27T00:00:00"/>
    <d v="1899-12-30T16:37:30"/>
  </r>
  <r>
    <n v="3140"/>
    <s v="210000089282"/>
    <n v="60011293"/>
    <s v="Chander Kiran"/>
    <x v="7"/>
    <s v="Jammu"/>
    <x v="214"/>
    <m/>
    <x v="24"/>
    <s v="Supervisors"/>
    <s v="S2"/>
    <s v="Yes"/>
    <s v="Yes"/>
    <s v="Yes"/>
    <s v="Yes"/>
    <s v="Yes"/>
    <s v="Yes"/>
    <s v="No"/>
    <s v="0"/>
    <d v="2021-07-27T00:00:00"/>
    <d v="1899-12-30T14:58:18"/>
  </r>
  <r>
    <n v="3159"/>
    <s v="210000089550"/>
    <n v="60018049"/>
    <s v="Manish Rathore"/>
    <x v="7"/>
    <s v="Jammu"/>
    <x v="136"/>
    <m/>
    <x v="24"/>
    <s v="Supervisors"/>
    <s v="S2"/>
    <s v="Yes"/>
    <s v="Yes"/>
    <s v="Yes"/>
    <s v="Yes"/>
    <s v="Yes"/>
    <s v="Yes"/>
    <s v="No"/>
    <s v="0"/>
    <d v="2021-07-27T00:00:00"/>
    <d v="1899-12-30T17:15:22"/>
  </r>
  <r>
    <n v="3744"/>
    <s v="210000089319"/>
    <n v="60016738"/>
    <s v="Davinder Kiran"/>
    <x v="7"/>
    <s v="Jammu"/>
    <x v="136"/>
    <m/>
    <x v="24"/>
    <s v="Supervisors"/>
    <s v="S4"/>
    <s v="Yes"/>
    <s v="Yes"/>
    <s v="Yes"/>
    <s v="Yes"/>
    <s v="Yes"/>
    <s v="Yes"/>
    <s v="No"/>
    <s v="0"/>
    <d v="2021-07-27T00:00:00"/>
    <d v="1899-12-30T15:25:02"/>
  </r>
  <r>
    <n v="3755"/>
    <s v="210000089049"/>
    <n v="60016764"/>
    <s v="Harpreet Singh Bedi"/>
    <x v="7"/>
    <s v="Jammu"/>
    <x v="85"/>
    <m/>
    <x v="24"/>
    <s v="Supervisors"/>
    <s v="S4"/>
    <s v="Yes"/>
    <s v="Yes"/>
    <s v="Yes"/>
    <s v="Yes"/>
    <s v="Yes"/>
    <s v="Yes"/>
    <s v="No"/>
    <s v="0"/>
    <d v="2021-07-27T00:00:00"/>
    <d v="1899-12-30T12:35:37"/>
  </r>
  <r>
    <n v="3767"/>
    <s v="210000089593"/>
    <n v="60016724"/>
    <s v="Maneesh Mahajan"/>
    <x v="7"/>
    <s v="Jammu"/>
    <x v="175"/>
    <m/>
    <x v="24"/>
    <s v="Supervisors"/>
    <s v="S4"/>
    <s v="Yes"/>
    <s v="Yes"/>
    <s v="Yes"/>
    <s v="Yes"/>
    <s v="Yes"/>
    <s v="Yes"/>
    <s v="No"/>
    <s v="0"/>
    <d v="2021-07-27T00:00:00"/>
    <d v="1899-12-30T17:10:16"/>
  </r>
  <r>
    <n v="3787"/>
    <s v="210000089871"/>
    <n v="60016808"/>
    <s v="Neeraj Bakshi"/>
    <x v="7"/>
    <s v="Jammu"/>
    <x v="166"/>
    <m/>
    <x v="9"/>
    <s v="Supervisors"/>
    <s v="S4"/>
    <s v="Yes"/>
    <s v="Yes"/>
    <s v="Yes"/>
    <s v="Yes"/>
    <s v="Yes"/>
    <s v="Yes"/>
    <s v="No"/>
    <s v="0"/>
    <d v="2021-07-27T00:00:00"/>
    <d v="1899-12-30T21:30:54"/>
  </r>
  <r>
    <n v="4416"/>
    <s v="210000088708"/>
    <n v="60016801"/>
    <s v="Shakuntala Devi"/>
    <x v="7"/>
    <s v="Jammu"/>
    <x v="34"/>
    <m/>
    <x v="9"/>
    <s v="Workmen"/>
    <s v="W1"/>
    <s v="Yes"/>
    <s v="Yes"/>
    <s v="Yes"/>
    <s v="Yes"/>
    <s v="Yes"/>
    <s v="Yes"/>
    <s v="No"/>
    <s v="0"/>
    <d v="2021-07-27T00:00:00"/>
    <d v="1899-12-30T10:17:21"/>
  </r>
  <r>
    <n v="4421"/>
    <s v="210000089592"/>
    <n v="60011457"/>
    <s v="Subhash Kumar"/>
    <x v="7"/>
    <s v="Jammu"/>
    <x v="328"/>
    <m/>
    <x v="29"/>
    <s v="Workmen"/>
    <s v="W1"/>
    <s v="Yes"/>
    <s v="Yes"/>
    <s v="Yes"/>
    <s v="Yes"/>
    <s v="Yes"/>
    <s v="Yes"/>
    <s v="No"/>
    <s v="0"/>
    <d v="2021-07-27T00:00:00"/>
    <d v="1899-12-30T17:09:48"/>
  </r>
  <r>
    <n v="4540"/>
    <s v="210000089012"/>
    <n v="60018073"/>
    <s v="Avinash Rajput"/>
    <x v="7"/>
    <s v="Jammu"/>
    <x v="85"/>
    <m/>
    <x v="24"/>
    <s v="Workmen"/>
    <s v="W3"/>
    <s v="Yes"/>
    <s v="Yes"/>
    <s v="Yes"/>
    <s v="Yes"/>
    <s v="Yes"/>
    <s v="Yes"/>
    <s v="No"/>
    <s v="0"/>
    <d v="2021-07-27T00:00:00"/>
    <d v="1899-12-30T12:12:03"/>
  </r>
  <r>
    <n v="4550"/>
    <s v="210000089738"/>
    <n v="60018068"/>
    <s v="Ranjeet Kumar"/>
    <x v="7"/>
    <s v="Jammu"/>
    <x v="34"/>
    <m/>
    <x v="9"/>
    <s v="Workmen"/>
    <s v="W3"/>
    <s v="Yes"/>
    <s v="Yes"/>
    <s v="Yes"/>
    <s v="Yes"/>
    <s v="Yes"/>
    <s v="Yes"/>
    <s v="No"/>
    <s v="0"/>
    <d v="2021-07-27T00:00:00"/>
    <d v="1899-12-30T18:15:24"/>
  </r>
  <r>
    <n v="4556"/>
    <s v="210000089855"/>
    <n v="60018075"/>
    <s v="Ranjeet Kumar"/>
    <x v="7"/>
    <s v="Jammu"/>
    <x v="329"/>
    <m/>
    <x v="9"/>
    <s v="Workmen"/>
    <s v="W3"/>
    <s v="Yes"/>
    <s v="Yes"/>
    <s v="Yes"/>
    <s v="Yes"/>
    <s v="Yes"/>
    <s v="Yes"/>
    <s v="No"/>
    <s v="0"/>
    <d v="2021-07-27T00:00:00"/>
    <d v="1899-12-30T20:43:14"/>
  </r>
  <r>
    <n v="4668"/>
    <s v="210000088706"/>
    <n v="60016625"/>
    <s v="Sita Sharma"/>
    <x v="7"/>
    <s v="Jammu"/>
    <x v="34"/>
    <m/>
    <x v="9"/>
    <s v="Workmen"/>
    <s v="W4"/>
    <s v="Yes"/>
    <s v="Yes"/>
    <s v="Yes"/>
    <s v="Yes"/>
    <s v="Yes"/>
    <s v="Yes"/>
    <s v="No"/>
    <s v="0"/>
    <d v="2021-07-27T00:00:00"/>
    <d v="1899-12-30T10:14:21"/>
  </r>
  <r>
    <n v="4964"/>
    <s v="210000089105"/>
    <n v="60016895"/>
    <s v="Ankaj Kumar"/>
    <x v="7"/>
    <s v="Jammu"/>
    <x v="284"/>
    <m/>
    <x v="29"/>
    <s v="Workmen"/>
    <s v="W5"/>
    <s v="Yes"/>
    <s v="Yes"/>
    <s v="Yes"/>
    <s v="Yes"/>
    <s v="Yes"/>
    <s v="Yes"/>
    <s v="No"/>
    <s v="0"/>
    <d v="2021-07-27T00:00:00"/>
    <d v="1899-12-30T12:55:35"/>
  </r>
  <r>
    <n v="4965"/>
    <s v="210000089173"/>
    <n v="60016861"/>
    <s v="Surender Kumar"/>
    <x v="7"/>
    <s v="Jammu"/>
    <x v="215"/>
    <m/>
    <x v="4"/>
    <s v="Workmen"/>
    <s v="W5"/>
    <s v="Yes"/>
    <s v="Yes"/>
    <s v="Yes"/>
    <s v="Yes"/>
    <s v="Yes"/>
    <s v="Yes"/>
    <s v="No"/>
    <s v="0"/>
    <d v="2021-07-27T00:00:00"/>
    <d v="1899-12-30T13:41:41"/>
  </r>
  <r>
    <n v="4967"/>
    <s v="210000089300"/>
    <n v="60016830"/>
    <s v="Sandeep Kumar"/>
    <x v="7"/>
    <s v="Jammu"/>
    <x v="277"/>
    <m/>
    <x v="29"/>
    <s v="Workmen"/>
    <s v="W5"/>
    <s v="Yes"/>
    <s v="Yes"/>
    <s v="Yes"/>
    <s v="Yes"/>
    <s v="Yes"/>
    <s v="Yes"/>
    <s v="No"/>
    <s v="0"/>
    <d v="2021-07-27T00:00:00"/>
    <d v="1899-12-30T15:16:55"/>
  </r>
  <r>
    <n v="4970"/>
    <s v="210000088761"/>
    <n v="60016844"/>
    <s v="Vivek Thakur"/>
    <x v="7"/>
    <s v="Jammu"/>
    <x v="214"/>
    <m/>
    <x v="24"/>
    <s v="Workmen"/>
    <s v="W5"/>
    <s v="Yes"/>
    <s v="Yes"/>
    <s v="Yes"/>
    <s v="Yes"/>
    <s v="Yes"/>
    <s v="Yes"/>
    <s v="No"/>
    <s v="0"/>
    <d v="2021-07-27T00:00:00"/>
    <d v="1899-12-30T10:36:29"/>
  </r>
  <r>
    <n v="4973"/>
    <s v="210000089121"/>
    <n v="60016860"/>
    <s v="Manoj Kumar"/>
    <x v="7"/>
    <s v="Jammu"/>
    <x v="277"/>
    <m/>
    <x v="29"/>
    <s v="Workmen"/>
    <s v="W5"/>
    <s v="Yes"/>
    <s v="Yes"/>
    <s v="Yes"/>
    <s v="Yes"/>
    <s v="Yes"/>
    <s v="Yes"/>
    <s v="No"/>
    <s v="0"/>
    <d v="2021-07-27T00:00:00"/>
    <d v="1899-12-30T12:58:16"/>
  </r>
  <r>
    <n v="4974"/>
    <s v="210000089224"/>
    <n v="60016864"/>
    <s v="Anil Kumar"/>
    <x v="7"/>
    <s v="Jammu"/>
    <x v="281"/>
    <m/>
    <x v="29"/>
    <s v="Workmen"/>
    <s v="W5"/>
    <s v="Yes"/>
    <s v="Yes"/>
    <s v="Yes"/>
    <s v="Yes"/>
    <s v="Yes"/>
    <s v="Yes"/>
    <s v="No"/>
    <s v="0"/>
    <d v="2021-07-27T00:00:00"/>
    <d v="1899-12-30T14:31:48"/>
  </r>
  <r>
    <n v="4980"/>
    <s v="210000088998"/>
    <n v="60016832"/>
    <s v="Dinesh Kumar"/>
    <x v="7"/>
    <s v="Jammu"/>
    <x v="136"/>
    <m/>
    <x v="24"/>
    <s v="Workmen"/>
    <s v="W5"/>
    <s v="Yes"/>
    <s v="Yes"/>
    <s v="Yes"/>
    <s v="Yes"/>
    <s v="Yes"/>
    <s v="Yes"/>
    <s v="No"/>
    <s v="0"/>
    <d v="2021-07-27T00:00:00"/>
    <d v="1899-12-30T12:23:32"/>
  </r>
  <r>
    <n v="4989"/>
    <s v="210000089250"/>
    <n v="60016842"/>
    <s v="Rajesh Kumar"/>
    <x v="7"/>
    <s v="Jammu"/>
    <x v="137"/>
    <m/>
    <x v="9"/>
    <s v="Workmen"/>
    <s v="W5"/>
    <s v="Yes"/>
    <s v="Yes"/>
    <s v="Yes"/>
    <s v="Yes"/>
    <s v="Yes"/>
    <s v="Yes"/>
    <s v="No"/>
    <s v="0"/>
    <d v="2021-07-27T00:00:00"/>
    <d v="1899-12-30T14:47:50"/>
  </r>
  <r>
    <n v="4992"/>
    <s v="210000088715"/>
    <n v="60016841"/>
    <s v="Varun Sharma"/>
    <x v="7"/>
    <s v="Jammu"/>
    <x v="136"/>
    <m/>
    <x v="24"/>
    <s v="Workmen"/>
    <s v="W5"/>
    <s v="Yes"/>
    <s v="Yes"/>
    <s v="Yes"/>
    <s v="Yes"/>
    <s v="Yes"/>
    <s v="Yes"/>
    <s v="No"/>
    <s v="0"/>
    <d v="2021-07-27T00:00:00"/>
    <d v="1899-12-30T10:13:33"/>
  </r>
  <r>
    <n v="4993"/>
    <s v="210000089222"/>
    <n v="60016856"/>
    <s v="Arun Kumar"/>
    <x v="7"/>
    <s v="Jammu"/>
    <x v="136"/>
    <m/>
    <x v="24"/>
    <s v="Workmen"/>
    <s v="W5"/>
    <s v="Yes"/>
    <s v="Yes"/>
    <s v="Yes"/>
    <s v="Yes"/>
    <s v="Yes"/>
    <s v="Yes"/>
    <s v="No"/>
    <s v="0"/>
    <d v="2021-07-27T00:00:00"/>
    <d v="1899-12-30T14:17:56"/>
  </r>
  <r>
    <n v="5001"/>
    <s v="210000089642"/>
    <n v="60016866"/>
    <s v="Viney Singh"/>
    <x v="7"/>
    <s v="Jammu"/>
    <x v="284"/>
    <m/>
    <x v="29"/>
    <s v="Workmen"/>
    <s v="W5"/>
    <s v="Yes"/>
    <s v="Yes"/>
    <s v="Yes"/>
    <s v="Yes"/>
    <s v="Yes"/>
    <s v="Yes"/>
    <s v="No"/>
    <s v="0"/>
    <d v="2021-07-27T00:00:00"/>
    <d v="1899-12-30T17:22:41"/>
  </r>
  <r>
    <n v="5005"/>
    <s v="210000089779"/>
    <n v="60016897"/>
    <s v="Nasir Ahmad Bhat"/>
    <x v="7"/>
    <s v="Jammu"/>
    <x v="230"/>
    <m/>
    <x v="9"/>
    <s v="Workmen"/>
    <s v="W5"/>
    <s v="Yes"/>
    <s v="Yes"/>
    <s v="Yes"/>
    <s v="Yes"/>
    <s v="Yes"/>
    <s v="Yes"/>
    <s v="No"/>
    <s v="0"/>
    <d v="2021-07-27T00:00:00"/>
    <d v="1899-12-30T19:04:53"/>
  </r>
  <r>
    <n v="5016"/>
    <s v="210000089526"/>
    <n v="60016836"/>
    <s v="Vijay Kumar"/>
    <x v="7"/>
    <s v="Jammu"/>
    <x v="277"/>
    <m/>
    <x v="29"/>
    <s v="Workmen"/>
    <s v="W5"/>
    <s v="Yes"/>
    <s v="Yes"/>
    <s v="Yes"/>
    <s v="Yes"/>
    <s v="Yes"/>
    <s v="Yes"/>
    <s v="No"/>
    <s v="0"/>
    <d v="2021-07-27T00:00:00"/>
    <d v="1899-12-30T16:50:59"/>
  </r>
  <r>
    <n v="5020"/>
    <s v="210000089529"/>
    <n v="60016822"/>
    <s v="Ashwani Kumar"/>
    <x v="7"/>
    <s v="Jammu"/>
    <x v="277"/>
    <m/>
    <x v="29"/>
    <s v="Workmen"/>
    <s v="W5"/>
    <s v="Yes"/>
    <s v="Yes"/>
    <s v="Yes"/>
    <s v="Yes"/>
    <s v="Yes"/>
    <s v="Yes"/>
    <s v="No"/>
    <s v="0"/>
    <d v="2021-07-27T00:00:00"/>
    <d v="1899-12-30T16:53:44"/>
  </r>
  <r>
    <n v="5030"/>
    <s v="210000089407"/>
    <n v="60016824"/>
    <s v="Narender Singh"/>
    <x v="7"/>
    <s v="Jammu"/>
    <x v="330"/>
    <m/>
    <x v="29"/>
    <s v="Workmen"/>
    <s v="W5"/>
    <s v="Yes"/>
    <s v="Yes"/>
    <s v="Yes"/>
    <s v="Yes"/>
    <s v="Yes"/>
    <s v="Yes"/>
    <s v="No"/>
    <s v="0"/>
    <d v="2021-07-27T00:00:00"/>
    <d v="1899-12-30T16:08:10"/>
  </r>
  <r>
    <n v="5033"/>
    <s v="210000089648"/>
    <n v="60011574"/>
    <s v="Gurpreet Singh"/>
    <x v="7"/>
    <s v="Jammu"/>
    <x v="280"/>
    <m/>
    <x v="24"/>
    <s v="Workmen"/>
    <s v="W5"/>
    <s v="Yes"/>
    <s v="Yes"/>
    <s v="Yes"/>
    <s v="Yes"/>
    <s v="Yes"/>
    <s v="Yes"/>
    <s v="No"/>
    <s v="0"/>
    <d v="2021-07-27T00:00:00"/>
    <d v="1899-12-30T17:31:55"/>
  </r>
  <r>
    <n v="5048"/>
    <s v="210000089616"/>
    <n v="60016835"/>
    <s v="Raj Kumar"/>
    <x v="7"/>
    <s v="Jammu"/>
    <x v="175"/>
    <m/>
    <x v="24"/>
    <s v="Workmen"/>
    <s v="W5"/>
    <s v="Yes"/>
    <s v="Yes"/>
    <s v="Yes"/>
    <s v="Yes"/>
    <s v="Yes"/>
    <s v="Yes"/>
    <s v="No"/>
    <s v="0"/>
    <d v="2021-07-27T00:00:00"/>
    <d v="1899-12-30T17:29:31"/>
  </r>
  <r>
    <n v="5581"/>
    <s v="210000088966"/>
    <n v="60001337"/>
    <s v="Sohan Lal"/>
    <x v="7"/>
    <s v="Jammu"/>
    <x v="191"/>
    <m/>
    <x v="24"/>
    <s v="Workmen"/>
    <s v="W6"/>
    <s v="Yes"/>
    <s v="Yes"/>
    <s v="Yes"/>
    <s v="Yes"/>
    <s v="Yes"/>
    <s v="Yes"/>
    <s v="No"/>
    <s v="0"/>
    <d v="2021-07-27T00:00:00"/>
    <d v="1899-12-30T12:01:27"/>
  </r>
  <r>
    <n v="5582"/>
    <s v="210000089181"/>
    <n v="60017112"/>
    <s v="Chaman Lal"/>
    <x v="7"/>
    <s v="Jammu"/>
    <x v="282"/>
    <m/>
    <x v="32"/>
    <s v="Workmen"/>
    <s v="W6"/>
    <s v="Yes"/>
    <s v="Yes"/>
    <s v="Yes"/>
    <s v="Yes"/>
    <s v="Yes"/>
    <s v="Yes"/>
    <s v="No"/>
    <s v="0"/>
    <d v="2021-07-27T00:00:00"/>
    <d v="1899-12-30T13:39:50"/>
  </r>
  <r>
    <n v="5584"/>
    <s v="210000089188"/>
    <n v="60011117"/>
    <s v="Gursewak Singh"/>
    <x v="7"/>
    <s v="Jammu"/>
    <x v="136"/>
    <m/>
    <x v="24"/>
    <s v="Workmen"/>
    <s v="W6"/>
    <s v="Yes"/>
    <s v="Yes"/>
    <s v="Yes"/>
    <s v="Yes"/>
    <s v="Yes"/>
    <s v="Yes"/>
    <s v="No"/>
    <s v="0"/>
    <d v="2021-07-27T00:00:00"/>
    <d v="1899-12-30T14:15:40"/>
  </r>
  <r>
    <n v="5586"/>
    <s v="210000088590"/>
    <n v="60016686"/>
    <s v="Shyam Lal"/>
    <x v="7"/>
    <s v="Jammu"/>
    <x v="283"/>
    <m/>
    <x v="29"/>
    <s v="Workmen"/>
    <s v="W6"/>
    <s v="Yes"/>
    <s v="Yes"/>
    <s v="Yes"/>
    <s v="Yes"/>
    <s v="Yes"/>
    <s v="Yes"/>
    <s v="No"/>
    <s v="0"/>
    <d v="2021-07-27T00:00:00"/>
    <d v="1899-12-30T09:29:00"/>
  </r>
  <r>
    <n v="5588"/>
    <s v="210000089329"/>
    <n v="60016638"/>
    <s v="Vasu Dev Sharma"/>
    <x v="7"/>
    <s v="Jammu"/>
    <x v="331"/>
    <m/>
    <x v="29"/>
    <s v="Workmen"/>
    <s v="W6"/>
    <s v="Yes"/>
    <s v="Yes"/>
    <s v="Yes"/>
    <s v="Yes"/>
    <s v="Yes"/>
    <s v="Yes"/>
    <s v="No"/>
    <s v="0"/>
    <d v="2021-07-27T00:00:00"/>
    <d v="1899-12-30T15:32:47"/>
  </r>
  <r>
    <n v="5593"/>
    <s v="210000089321"/>
    <n v="60016664"/>
    <s v="Rajinder Raj"/>
    <x v="7"/>
    <s v="Jammu"/>
    <x v="277"/>
    <m/>
    <x v="29"/>
    <s v="Workmen"/>
    <s v="W6"/>
    <s v="Yes"/>
    <s v="Yes"/>
    <s v="Yes"/>
    <s v="Yes"/>
    <s v="Yes"/>
    <s v="Yes"/>
    <s v="No"/>
    <s v="0"/>
    <d v="2021-07-27T00:00:00"/>
    <d v="1899-12-30T15:18:03"/>
  </r>
  <r>
    <n v="145"/>
    <s v="210000088802"/>
    <n v="60075049"/>
    <s v="Dinbandhu ."/>
    <x v="4"/>
    <s v="Lucknow"/>
    <x v="232"/>
    <m/>
    <x v="4"/>
    <s v="Executives"/>
    <s v="E2"/>
    <s v="Yes"/>
    <s v="Yes"/>
    <s v="Yes"/>
    <s v="Yes"/>
    <s v="Yes"/>
    <s v="Yes"/>
    <s v="No"/>
    <s v="0"/>
    <d v="2021-07-27T00:00:00"/>
    <d v="1899-12-30T10:53:51"/>
  </r>
  <r>
    <n v="154"/>
    <s v="210000088824"/>
    <n v="60004075"/>
    <s v="Saurabh ."/>
    <x v="4"/>
    <s v="Lucknow"/>
    <x v="232"/>
    <m/>
    <x v="4"/>
    <s v="Executives"/>
    <s v="E2"/>
    <s v="Yes"/>
    <s v="Yes"/>
    <s v="Yes"/>
    <s v="Yes"/>
    <s v="Yes"/>
    <s v="Yes"/>
    <s v="No"/>
    <s v="0"/>
    <d v="2021-07-27T00:00:00"/>
    <d v="1899-12-30T10:57:12"/>
  </r>
  <r>
    <n v="177"/>
    <s v="210000089828"/>
    <n v="60016682"/>
    <s v="Ramjan Khan"/>
    <x v="4"/>
    <s v="Lucknow"/>
    <x v="44"/>
    <m/>
    <x v="4"/>
    <s v="Executives"/>
    <s v="E2"/>
    <s v="Yes"/>
    <s v="Yes"/>
    <s v="Yes"/>
    <s v="Yes"/>
    <s v="Yes"/>
    <s v="Yes"/>
    <s v="No"/>
    <s v="0"/>
    <d v="2021-07-27T00:00:00"/>
    <d v="1899-12-30T21:18:15"/>
  </r>
  <r>
    <n v="190"/>
    <s v="210000089872"/>
    <n v="60060011"/>
    <s v="Vadivelan K"/>
    <x v="4"/>
    <s v="Lucknow"/>
    <x v="37"/>
    <m/>
    <x v="4"/>
    <s v="Executives"/>
    <s v="E2"/>
    <s v="Yes"/>
    <s v="Yes"/>
    <s v="Yes"/>
    <s v="Yes"/>
    <s v="Yes"/>
    <s v="Yes"/>
    <s v="No"/>
    <s v="0"/>
    <d v="2021-07-27T00:00:00"/>
    <d v="1899-12-30T22:11:21"/>
  </r>
  <r>
    <n v="547"/>
    <s v="210000088750"/>
    <n v="60003047"/>
    <s v="Ghanshyam Meena"/>
    <x v="4"/>
    <s v="Lucknow"/>
    <x v="5"/>
    <m/>
    <x v="4"/>
    <s v="Executives"/>
    <s v="E3"/>
    <s v="Yes"/>
    <s v="Yes"/>
    <s v="Yes"/>
    <s v="Yes"/>
    <s v="Yes"/>
    <s v="Yes"/>
    <s v="No"/>
    <s v="0"/>
    <d v="2021-07-27T00:00:00"/>
    <d v="1899-12-30T10:38:42"/>
  </r>
  <r>
    <n v="554"/>
    <s v="210000089225"/>
    <n v="60040241"/>
    <s v="Binod Kumar"/>
    <x v="4"/>
    <s v="Lucknow"/>
    <x v="35"/>
    <m/>
    <x v="4"/>
    <s v="Executives"/>
    <s v="E3"/>
    <s v="Yes"/>
    <s v="Yes"/>
    <s v="Yes"/>
    <s v="Yes"/>
    <s v="Yes"/>
    <s v="Yes"/>
    <s v="No"/>
    <s v="0"/>
    <d v="2021-07-27T00:00:00"/>
    <d v="1899-12-30T14:34:16"/>
  </r>
  <r>
    <n v="563"/>
    <s v="210000089380"/>
    <n v="60051071"/>
    <s v="Vikas Tiwari"/>
    <x v="4"/>
    <s v="Lucknow"/>
    <x v="232"/>
    <m/>
    <x v="4"/>
    <s v="Executives"/>
    <s v="E3"/>
    <s v="Yes"/>
    <s v="Yes"/>
    <s v="Yes"/>
    <s v="Yes"/>
    <s v="Yes"/>
    <s v="Yes"/>
    <s v="No"/>
    <s v="0"/>
    <d v="2021-07-27T00:00:00"/>
    <d v="1899-12-30T15:50:00"/>
  </r>
  <r>
    <n v="574"/>
    <s v="210000089525"/>
    <n v="60051081"/>
    <s v="S K Singh"/>
    <x v="4"/>
    <s v="Lucknow"/>
    <x v="37"/>
    <m/>
    <x v="4"/>
    <s v="Executives"/>
    <s v="E3"/>
    <s v="Yes"/>
    <s v="Yes"/>
    <s v="Yes"/>
    <s v="Yes"/>
    <s v="Yes"/>
    <s v="Yes"/>
    <s v="No"/>
    <s v="0"/>
    <d v="2021-07-27T00:00:00"/>
    <d v="1899-12-30T16:50:12"/>
  </r>
  <r>
    <n v="849"/>
    <s v="210000089070"/>
    <n v="60003072"/>
    <s v="Rana Vishvenath Pratap Singh"/>
    <x v="4"/>
    <s v="Lucknow"/>
    <x v="232"/>
    <m/>
    <x v="4"/>
    <s v="Executives"/>
    <s v="E4"/>
    <s v="Yes"/>
    <s v="Yes"/>
    <s v="Yes"/>
    <s v="Yes"/>
    <s v="Yes"/>
    <s v="Yes"/>
    <s v="No"/>
    <s v="0"/>
    <d v="2021-07-27T00:00:00"/>
    <d v="1899-12-30T12:49:34"/>
  </r>
  <r>
    <n v="866"/>
    <s v="210000089494"/>
    <n v="60003324"/>
    <s v="Sharma Anurag"/>
    <x v="4"/>
    <s v="Lucknow"/>
    <x v="44"/>
    <m/>
    <x v="4"/>
    <s v="Executives"/>
    <s v="E4"/>
    <s v="Yes"/>
    <s v="Yes"/>
    <s v="Yes"/>
    <s v="Yes"/>
    <s v="Yes"/>
    <s v="Yes"/>
    <s v="No"/>
    <s v="0"/>
    <d v="2021-07-27T00:00:00"/>
    <d v="1899-12-30T16:38:09"/>
  </r>
  <r>
    <n v="1222"/>
    <s v="210000088731"/>
    <n v="60002594"/>
    <s v="Sumit Solanki"/>
    <x v="4"/>
    <s v="Lucknow"/>
    <x v="37"/>
    <m/>
    <x v="4"/>
    <s v="Executives"/>
    <s v="E5"/>
    <s v="Yes"/>
    <s v="Yes"/>
    <s v="Yes"/>
    <s v="Yes"/>
    <s v="Yes"/>
    <s v="Yes"/>
    <s v="No"/>
    <s v="0"/>
    <d v="2021-07-27T00:00:00"/>
    <d v="1899-12-30T10:22:48"/>
  </r>
  <r>
    <n v="1224"/>
    <s v="210000088982"/>
    <n v="60002095"/>
    <s v="Santosh Kumar Jaiswal"/>
    <x v="4"/>
    <s v="Lucknow"/>
    <x v="107"/>
    <m/>
    <x v="4"/>
    <s v="Executives"/>
    <s v="E5"/>
    <s v="Yes"/>
    <s v="Yes"/>
    <s v="Yes"/>
    <s v="Yes"/>
    <s v="Yes"/>
    <s v="Yes"/>
    <s v="No"/>
    <s v="0"/>
    <d v="2021-07-27T00:00:00"/>
    <d v="1899-12-30T12:05:25"/>
  </r>
  <r>
    <n v="1229"/>
    <s v="210000089722"/>
    <n v="60002724"/>
    <s v="Ramu Kumar"/>
    <x v="4"/>
    <s v="Lucknow"/>
    <x v="44"/>
    <m/>
    <x v="4"/>
    <s v="Executives"/>
    <s v="E5"/>
    <s v="Yes"/>
    <s v="Yes"/>
    <s v="Yes"/>
    <s v="Yes"/>
    <s v="Yes"/>
    <s v="Yes"/>
    <s v="No"/>
    <s v="0"/>
    <d v="2021-07-27T00:00:00"/>
    <d v="1899-12-30T18:01:41"/>
  </r>
  <r>
    <n v="1236"/>
    <s v="210000089347"/>
    <n v="60011368"/>
    <s v="Pankaj Kumar Rai"/>
    <x v="4"/>
    <s v="Lucknow"/>
    <x v="37"/>
    <m/>
    <x v="4"/>
    <s v="Executives"/>
    <s v="E5"/>
    <s v="Yes"/>
    <s v="Yes"/>
    <s v="Yes"/>
    <s v="Yes"/>
    <s v="Yes"/>
    <s v="Yes"/>
    <s v="No"/>
    <s v="0"/>
    <d v="2021-07-27T00:00:00"/>
    <d v="1899-12-30T15:34:26"/>
  </r>
  <r>
    <n v="1636"/>
    <s v="210000089082"/>
    <n v="60040166"/>
    <s v="Vidya Sagar"/>
    <x v="4"/>
    <s v="Lucknow"/>
    <x v="5"/>
    <m/>
    <x v="4"/>
    <s v="Executives"/>
    <s v="E6"/>
    <s v="Yes"/>
    <s v="Yes"/>
    <s v="Yes"/>
    <s v="Yes"/>
    <s v="Yes"/>
    <s v="Yes"/>
    <s v="No"/>
    <s v="0"/>
    <d v="2021-07-27T00:00:00"/>
    <d v="1899-12-30T12:47:24"/>
  </r>
  <r>
    <n v="1646"/>
    <s v="210000088877"/>
    <n v="60010810"/>
    <s v="B B Tiwari"/>
    <x v="4"/>
    <s v="Lucknow"/>
    <x v="107"/>
    <m/>
    <x v="4"/>
    <s v="Executives"/>
    <s v="E6"/>
    <s v="Yes"/>
    <s v="Yes"/>
    <s v="Yes"/>
    <s v="Yes"/>
    <s v="Yes"/>
    <s v="Yes"/>
    <s v="No"/>
    <s v="0"/>
    <d v="2021-07-27T00:00:00"/>
    <d v="1899-12-30T11:20:24"/>
  </r>
  <r>
    <n v="1660"/>
    <s v="210000088773"/>
    <n v="60010282"/>
    <s v="D P Singh"/>
    <x v="4"/>
    <s v="Lucknow"/>
    <x v="288"/>
    <m/>
    <x v="4"/>
    <s v="Executives"/>
    <s v="E6"/>
    <s v="Yes"/>
    <s v="Yes"/>
    <s v="Yes"/>
    <s v="Yes"/>
    <s v="Yes"/>
    <s v="Yes"/>
    <s v="No"/>
    <s v="0"/>
    <d v="2021-07-27T00:00:00"/>
    <d v="1899-12-30T10:42:09"/>
  </r>
  <r>
    <n v="1664"/>
    <s v="210000089194"/>
    <n v="60011085"/>
    <s v="Muhammad Ashraf"/>
    <x v="4"/>
    <s v="Lucknow"/>
    <x v="148"/>
    <m/>
    <x v="4"/>
    <s v="Executives"/>
    <s v="E6"/>
    <s v="Yes"/>
    <s v="Yes"/>
    <s v="Yes"/>
    <s v="Yes"/>
    <s v="Yes"/>
    <s v="Yes"/>
    <s v="No"/>
    <s v="0"/>
    <d v="2021-07-27T00:00:00"/>
    <d v="1899-12-30T14:04:31"/>
  </r>
  <r>
    <n v="1688"/>
    <s v="210000089658"/>
    <n v="60001818"/>
    <s v="Lav Kumar Pandey"/>
    <x v="4"/>
    <s v="Lucknow"/>
    <x v="44"/>
    <m/>
    <x v="4"/>
    <s v="Executives"/>
    <s v="E6"/>
    <s v="Yes"/>
    <s v="Yes"/>
    <s v="Yes"/>
    <s v="Yes"/>
    <s v="Yes"/>
    <s v="Yes"/>
    <s v="No"/>
    <s v="0"/>
    <d v="2021-07-27T00:00:00"/>
    <d v="1899-12-30T17:54:39"/>
  </r>
  <r>
    <n v="1692"/>
    <s v="210000089752"/>
    <n v="60001859"/>
    <s v="Saurabh Kumar"/>
    <x v="4"/>
    <s v="Lucknow"/>
    <x v="44"/>
    <m/>
    <x v="4"/>
    <s v="Executives"/>
    <s v="E6"/>
    <s v="Yes"/>
    <s v="Yes"/>
    <s v="Yes"/>
    <s v="Yes"/>
    <s v="Yes"/>
    <s v="Yes"/>
    <s v="No"/>
    <s v="0"/>
    <d v="2021-07-27T00:00:00"/>
    <d v="1899-12-30T18:30:40"/>
  </r>
  <r>
    <n v="2686"/>
    <s v="210000088771"/>
    <n v="60075019"/>
    <s v="Ashutosh Kumar Gupta"/>
    <x v="4"/>
    <s v="Lucknow"/>
    <x v="288"/>
    <m/>
    <x v="4"/>
    <s v="Supervisors"/>
    <s v="S1"/>
    <s v="Yes"/>
    <s v="Yes"/>
    <s v="Yes"/>
    <s v="Yes"/>
    <s v="Yes"/>
    <s v="Yes"/>
    <s v="No"/>
    <s v="0"/>
    <d v="2021-07-27T00:00:00"/>
    <d v="1899-12-30T10:38:50"/>
  </r>
  <r>
    <n v="2709"/>
    <s v="210000089618"/>
    <n v="60075037"/>
    <s v="Santosh Kumar"/>
    <x v="4"/>
    <s v="Lucknow"/>
    <x v="138"/>
    <m/>
    <x v="2"/>
    <s v="Supervisors"/>
    <s v="S1"/>
    <s v="Yes"/>
    <s v="Yes"/>
    <s v="Yes"/>
    <s v="Yes"/>
    <s v="Yes"/>
    <s v="Yes"/>
    <s v="No"/>
    <s v="0"/>
    <d v="2021-07-27T00:00:00"/>
    <d v="1899-12-30T17:32:21"/>
  </r>
  <r>
    <n v="2721"/>
    <s v="210000089426"/>
    <n v="60075020"/>
    <s v="Balvant Bahadur Singh"/>
    <x v="4"/>
    <s v="Lucknow"/>
    <x v="44"/>
    <m/>
    <x v="4"/>
    <s v="Supervisors"/>
    <s v="S1"/>
    <s v="Yes"/>
    <s v="Yes"/>
    <s v="Yes"/>
    <s v="Yes"/>
    <s v="Yes"/>
    <s v="Yes"/>
    <s v="No"/>
    <s v="0"/>
    <d v="2021-07-27T00:00:00"/>
    <d v="1899-12-30T16:10:13"/>
  </r>
  <r>
    <n v="3136"/>
    <s v="210000089178"/>
    <n v="60011731"/>
    <s v="AMAR KUMAR JEET"/>
    <x v="4"/>
    <s v="Lucknow"/>
    <x v="232"/>
    <m/>
    <x v="4"/>
    <s v="Supervisors"/>
    <s v="S2"/>
    <s v="Yes"/>
    <s v="Yes"/>
    <s v="Yes"/>
    <s v="Yes"/>
    <s v="Yes"/>
    <s v="Yes"/>
    <s v="No"/>
    <s v="0"/>
    <d v="2021-07-27T00:00:00"/>
    <d v="1899-12-30T14:00:45"/>
  </r>
  <r>
    <n v="3143"/>
    <s v="210000088788"/>
    <n v="60011836"/>
    <s v="PRAMOD KUMAR"/>
    <x v="4"/>
    <s v="Lucknow"/>
    <x v="232"/>
    <m/>
    <x v="4"/>
    <s v="Supervisors"/>
    <s v="S2"/>
    <s v="Yes"/>
    <s v="Yes"/>
    <s v="Yes"/>
    <s v="Yes"/>
    <s v="Yes"/>
    <s v="Yes"/>
    <s v="No"/>
    <s v="0"/>
    <d v="2021-07-27T00:00:00"/>
    <d v="1899-12-30T10:50:51"/>
  </r>
  <r>
    <n v="3172"/>
    <s v="210000089540"/>
    <n v="60011719"/>
    <s v="SAROJ KUMAR"/>
    <x v="4"/>
    <s v="Lucknow"/>
    <x v="194"/>
    <m/>
    <x v="4"/>
    <s v="Supervisors"/>
    <s v="S2"/>
    <s v="Yes"/>
    <s v="Yes"/>
    <s v="Yes"/>
    <s v="Yes"/>
    <s v="Yes"/>
    <s v="Yes"/>
    <s v="No"/>
    <s v="0"/>
    <d v="2021-07-27T00:00:00"/>
    <d v="1899-12-30T17:07:46"/>
  </r>
  <r>
    <n v="3459"/>
    <s v="210000088853"/>
    <n v="60011623"/>
    <s v="Yedukondalu Yendrapaty"/>
    <x v="4"/>
    <s v="Lucknow"/>
    <x v="138"/>
    <m/>
    <x v="2"/>
    <s v="Supervisors"/>
    <s v="S3"/>
    <s v="Yes"/>
    <s v="Yes"/>
    <s v="Yes"/>
    <s v="Yes"/>
    <s v="Yes"/>
    <s v="Yes"/>
    <s v="No"/>
    <s v="0"/>
    <d v="2021-07-27T00:00:00"/>
    <d v="1899-12-30T11:05:49"/>
  </r>
  <r>
    <n v="3462"/>
    <s v="210000088959"/>
    <n v="60011691"/>
    <s v="Manoj Kumar"/>
    <x v="4"/>
    <s v="Lucknow"/>
    <x v="5"/>
    <m/>
    <x v="4"/>
    <s v="Supervisors"/>
    <s v="S3"/>
    <s v="Yes"/>
    <s v="Yes"/>
    <s v="Yes"/>
    <s v="Yes"/>
    <s v="Yes"/>
    <s v="Yes"/>
    <s v="No"/>
    <s v="0"/>
    <d v="2021-07-27T00:00:00"/>
    <d v="1899-12-30T12:08:30"/>
  </r>
  <r>
    <n v="3726"/>
    <s v="210000089068"/>
    <n v="60011596"/>
    <s v="Naresh Kumar"/>
    <x v="4"/>
    <s v="Lucknow"/>
    <x v="192"/>
    <m/>
    <x v="4"/>
    <s v="Supervisors"/>
    <s v="S4"/>
    <s v="Yes"/>
    <s v="Yes"/>
    <s v="Yes"/>
    <s v="Yes"/>
    <s v="Yes"/>
    <s v="Yes"/>
    <s v="No"/>
    <s v="0"/>
    <d v="2021-07-27T00:00:00"/>
    <d v="1899-12-30T12:47:35"/>
  </r>
  <r>
    <n v="3728"/>
    <s v="210000089141"/>
    <n v="60011470"/>
    <s v="Salil Roy"/>
    <x v="4"/>
    <s v="Lucknow"/>
    <x v="37"/>
    <m/>
    <x v="4"/>
    <s v="Supervisors"/>
    <s v="S4"/>
    <s v="Yes"/>
    <s v="Yes"/>
    <s v="Yes"/>
    <s v="Yes"/>
    <s v="Yes"/>
    <s v="Yes"/>
    <s v="No"/>
    <s v="0"/>
    <d v="2021-07-27T00:00:00"/>
    <d v="1899-12-30T13:06:16"/>
  </r>
  <r>
    <n v="3736"/>
    <s v="210000089107"/>
    <n v="60011245"/>
    <s v="Poonam Pandey"/>
    <x v="4"/>
    <s v="Lucknow"/>
    <x v="148"/>
    <m/>
    <x v="4"/>
    <s v="Supervisors"/>
    <s v="S4"/>
    <s v="Yes"/>
    <s v="Yes"/>
    <s v="Yes"/>
    <s v="Yes"/>
    <s v="Yes"/>
    <s v="Yes"/>
    <s v="No"/>
    <s v="0"/>
    <d v="2021-07-27T00:00:00"/>
    <d v="1899-12-30T12:57:43"/>
  </r>
  <r>
    <n v="3737"/>
    <s v="210000089119"/>
    <n v="60010745"/>
    <s v="Munna ."/>
    <x v="4"/>
    <s v="Lucknow"/>
    <x v="37"/>
    <m/>
    <x v="4"/>
    <s v="Supervisors"/>
    <s v="S4"/>
    <s v="Yes"/>
    <s v="Yes"/>
    <s v="Yes"/>
    <s v="Yes"/>
    <s v="Yes"/>
    <s v="Yes"/>
    <s v="No"/>
    <s v="0"/>
    <d v="2021-07-27T00:00:00"/>
    <d v="1899-12-30T13:34:56"/>
  </r>
  <r>
    <n v="3751"/>
    <s v="210000088616"/>
    <n v="60011230"/>
    <s v="Mamta Pal"/>
    <x v="4"/>
    <s v="Lucknow"/>
    <x v="148"/>
    <m/>
    <x v="4"/>
    <s v="Supervisors"/>
    <s v="S4"/>
    <s v="Yes"/>
    <s v="Yes"/>
    <s v="Yes"/>
    <s v="Yes"/>
    <s v="Yes"/>
    <s v="Yes"/>
    <s v="No"/>
    <s v="0"/>
    <d v="2021-07-27T00:00:00"/>
    <d v="1899-12-30T09:37:18"/>
  </r>
  <r>
    <n v="3752"/>
    <s v="210000088809"/>
    <n v="60010849"/>
    <s v="Rajesh Sharma"/>
    <x v="4"/>
    <s v="Lucknow"/>
    <x v="44"/>
    <m/>
    <x v="4"/>
    <s v="Supervisors"/>
    <s v="S4"/>
    <s v="Yes"/>
    <s v="Yes"/>
    <s v="Yes"/>
    <s v="Yes"/>
    <s v="Yes"/>
    <s v="Yes"/>
    <s v="No"/>
    <s v="0"/>
    <d v="2021-07-27T00:00:00"/>
    <d v="1899-12-30T10:59:58"/>
  </r>
  <r>
    <n v="3756"/>
    <s v="210000089150"/>
    <n v="60011247"/>
    <s v="Raj Kishore"/>
    <x v="4"/>
    <s v="Lucknow"/>
    <x v="107"/>
    <m/>
    <x v="4"/>
    <s v="Supervisors"/>
    <s v="S4"/>
    <s v="Yes"/>
    <s v="Yes"/>
    <s v="Yes"/>
    <s v="Yes"/>
    <s v="Yes"/>
    <s v="Yes"/>
    <s v="No"/>
    <s v="0"/>
    <d v="2021-07-27T00:00:00"/>
    <d v="1899-12-30T13:34:08"/>
  </r>
  <r>
    <n v="3764"/>
    <s v="210000089423"/>
    <n v="60011484"/>
    <s v="Virendra Kumar Verma"/>
    <x v="4"/>
    <s v="Lucknow"/>
    <x v="194"/>
    <m/>
    <x v="4"/>
    <s v="Supervisors"/>
    <s v="S4"/>
    <s v="Yes"/>
    <s v="Yes"/>
    <s v="Yes"/>
    <s v="Yes"/>
    <s v="Yes"/>
    <s v="Yes"/>
    <s v="No"/>
    <s v="0"/>
    <d v="2021-07-27T00:00:00"/>
    <d v="1899-12-30T16:05:33"/>
  </r>
  <r>
    <n v="3775"/>
    <s v="210000089532"/>
    <n v="60011359"/>
    <s v="Bhagwan Das"/>
    <x v="4"/>
    <s v="Lucknow"/>
    <x v="139"/>
    <m/>
    <x v="4"/>
    <s v="Supervisors"/>
    <s v="S4"/>
    <s v="Yes"/>
    <s v="Yes"/>
    <s v="Yes"/>
    <s v="Yes"/>
    <s v="Yes"/>
    <s v="Yes"/>
    <s v="No"/>
    <s v="0"/>
    <d v="2021-07-27T00:00:00"/>
    <d v="1899-12-30T16:53:59"/>
  </r>
  <r>
    <n v="3788"/>
    <s v="210000089445"/>
    <n v="60011363"/>
    <s v="Vinay Gautam"/>
    <x v="4"/>
    <s v="Lucknow"/>
    <x v="148"/>
    <m/>
    <x v="4"/>
    <s v="Supervisors"/>
    <s v="S4"/>
    <s v="Yes"/>
    <s v="Yes"/>
    <s v="Yes"/>
    <s v="Yes"/>
    <s v="Yes"/>
    <s v="Yes"/>
    <s v="No"/>
    <s v="0"/>
    <d v="2021-07-27T00:00:00"/>
    <d v="1899-12-30T16:18:33"/>
  </r>
  <r>
    <n v="4164"/>
    <s v="210000089101"/>
    <n v="60010421"/>
    <s v="V K Mishra"/>
    <x v="4"/>
    <s v="Lucknow"/>
    <x v="193"/>
    <m/>
    <x v="4"/>
    <s v="Supervisors"/>
    <s v="SSG"/>
    <s v="Yes"/>
    <s v="Yes"/>
    <s v="Yes"/>
    <s v="Yes"/>
    <s v="Yes"/>
    <s v="Yes"/>
    <s v="No"/>
    <s v="0"/>
    <d v="2021-07-27T00:00:00"/>
    <d v="1899-12-30T12:50:20"/>
  </r>
  <r>
    <n v="4165"/>
    <s v="210000089110"/>
    <n v="60010626"/>
    <s v="Shankarji Trivedi"/>
    <x v="4"/>
    <s v="Lucknow"/>
    <x v="148"/>
    <m/>
    <x v="4"/>
    <s v="Supervisors"/>
    <s v="SSG"/>
    <s v="Yes"/>
    <s v="Yes"/>
    <s v="Yes"/>
    <s v="Yes"/>
    <s v="Yes"/>
    <s v="Yes"/>
    <s v="No"/>
    <s v="0"/>
    <d v="2021-07-27T00:00:00"/>
    <d v="1899-12-30T13:05:40"/>
  </r>
  <r>
    <n v="4190"/>
    <s v="210000089736"/>
    <n v="60010394"/>
    <s v="Vinay Kumar"/>
    <x v="4"/>
    <s v="Lucknow"/>
    <x v="232"/>
    <m/>
    <x v="4"/>
    <s v="Supervisors"/>
    <s v="SSG"/>
    <s v="Yes"/>
    <s v="Yes"/>
    <s v="Yes"/>
    <s v="Yes"/>
    <s v="Yes"/>
    <s v="Yes"/>
    <s v="No"/>
    <s v="0"/>
    <d v="2021-07-27T00:00:00"/>
    <d v="1899-12-30T18:14:17"/>
  </r>
  <r>
    <n v="4414"/>
    <s v="210000088649"/>
    <n v="60011459"/>
    <s v="Sushila Devi"/>
    <x v="4"/>
    <s v="Lucknow"/>
    <x v="167"/>
    <m/>
    <x v="4"/>
    <s v="Workmen"/>
    <s v="W1"/>
    <s v="Yes"/>
    <s v="Yes"/>
    <s v="Yes"/>
    <s v="Yes"/>
    <s v="Yes"/>
    <s v="Yes"/>
    <s v="No"/>
    <s v="0"/>
    <d v="2021-07-27T00:00:00"/>
    <d v="1899-12-30T10:03:23"/>
  </r>
  <r>
    <n v="4671"/>
    <s v="210000089085"/>
    <n v="60075011"/>
    <s v="Shubham Jain"/>
    <x v="4"/>
    <s v="Lucknow"/>
    <x v="37"/>
    <m/>
    <x v="4"/>
    <s v="Workmen"/>
    <s v="W4"/>
    <s v="Yes"/>
    <s v="Yes"/>
    <s v="Yes"/>
    <s v="Yes"/>
    <s v="Yes"/>
    <s v="Yes"/>
    <s v="No"/>
    <s v="0"/>
    <d v="2021-07-27T00:00:00"/>
    <d v="1899-12-30T12:48:19"/>
  </r>
  <r>
    <n v="4674"/>
    <s v="210000088606"/>
    <n v="60075006"/>
    <s v="Danish Ahmad Ansari"/>
    <x v="4"/>
    <s v="Lucknow"/>
    <x v="37"/>
    <m/>
    <x v="4"/>
    <s v="Workmen"/>
    <s v="W4"/>
    <s v="Yes"/>
    <s v="Yes"/>
    <s v="Yes"/>
    <s v="Yes"/>
    <s v="Yes"/>
    <s v="Yes"/>
    <s v="No"/>
    <s v="0"/>
    <d v="2021-07-27T00:00:00"/>
    <d v="1899-12-30T09:32:42"/>
  </r>
  <r>
    <n v="4988"/>
    <s v="210000089196"/>
    <n v="60065126"/>
    <s v="Vishwa Deepak Kushwaha"/>
    <x v="4"/>
    <s v="Lucknow"/>
    <x v="148"/>
    <m/>
    <x v="4"/>
    <s v="Workmen"/>
    <s v="W5"/>
    <s v="Yes"/>
    <s v="Yes"/>
    <s v="Yes"/>
    <s v="Yes"/>
    <s v="Yes"/>
    <s v="Yes"/>
    <s v="No"/>
    <s v="0"/>
    <d v="2021-07-27T00:00:00"/>
    <d v="1899-12-30T14:07:29"/>
  </r>
  <r>
    <n v="4994"/>
    <s v="210000089286"/>
    <n v="60011601"/>
    <s v="Rajbali Verma"/>
    <x v="4"/>
    <s v="Lucknow"/>
    <x v="288"/>
    <m/>
    <x v="4"/>
    <s v="Workmen"/>
    <s v="W5"/>
    <s v="Yes"/>
    <s v="Yes"/>
    <s v="Yes"/>
    <s v="Yes"/>
    <s v="Yes"/>
    <s v="Yes"/>
    <s v="No"/>
    <s v="0"/>
    <d v="2021-07-27T00:00:00"/>
    <d v="1899-12-30T15:00:45"/>
  </r>
  <r>
    <n v="5013"/>
    <s v="210000089830"/>
    <n v="60011353"/>
    <s v="Girraj Bairwa"/>
    <x v="4"/>
    <s v="Lucknow"/>
    <x v="44"/>
    <m/>
    <x v="4"/>
    <s v="Workmen"/>
    <s v="W5"/>
    <s v="Yes"/>
    <s v="Yes"/>
    <s v="Yes"/>
    <s v="Yes"/>
    <s v="Yes"/>
    <s v="Yes"/>
    <s v="No"/>
    <s v="0"/>
    <d v="2021-07-27T00:00:00"/>
    <d v="1899-12-30T21:28:07"/>
  </r>
  <r>
    <n v="5014"/>
    <s v="210000089894"/>
    <n v="60011279"/>
    <s v="Indresh Kumar Verma"/>
    <x v="4"/>
    <s v="Lucknow"/>
    <x v="44"/>
    <m/>
    <x v="4"/>
    <s v="Workmen"/>
    <s v="W5"/>
    <s v="Yes"/>
    <s v="Yes"/>
    <s v="Yes"/>
    <s v="Yes"/>
    <s v="Yes"/>
    <s v="Yes"/>
    <s v="No"/>
    <s v="0"/>
    <d v="2021-07-27T00:00:00"/>
    <d v="1899-12-30T22:48:24"/>
  </r>
  <r>
    <n v="5047"/>
    <s v="210000089386"/>
    <n v="60011303"/>
    <s v="Mukesh Kumar"/>
    <x v="4"/>
    <s v="Lucknow"/>
    <x v="192"/>
    <m/>
    <x v="4"/>
    <s v="Workmen"/>
    <s v="W5"/>
    <s v="Yes"/>
    <s v="Yes"/>
    <s v="Yes"/>
    <s v="Yes"/>
    <s v="Yes"/>
    <s v="Yes"/>
    <s v="No"/>
    <s v="0"/>
    <d v="2021-07-27T00:00:00"/>
    <d v="1899-12-30T15:55:07"/>
  </r>
  <r>
    <n v="5760"/>
    <s v="210000089063"/>
    <n v="60010686"/>
    <s v="G P Navait"/>
    <x v="4"/>
    <s v="Lucknow"/>
    <x v="193"/>
    <m/>
    <x v="4"/>
    <s v="Workmen"/>
    <s v="W7"/>
    <s v="Yes"/>
    <s v="Yes"/>
    <s v="Yes"/>
    <s v="Yes"/>
    <s v="Yes"/>
    <s v="Yes"/>
    <s v="No"/>
    <s v="0"/>
    <d v="2021-07-27T00:00:00"/>
    <d v="1899-12-30T12:40:58"/>
  </r>
  <r>
    <n v="5768"/>
    <s v="210000089197"/>
    <n v="60010701"/>
    <s v="H C Bajpai"/>
    <x v="4"/>
    <s v="Lucknow"/>
    <x v="148"/>
    <m/>
    <x v="4"/>
    <s v="Workmen"/>
    <s v="W7"/>
    <s v="Yes"/>
    <s v="Yes"/>
    <s v="Yes"/>
    <s v="Yes"/>
    <s v="Yes"/>
    <s v="Yes"/>
    <s v="No"/>
    <s v="0"/>
    <d v="2021-07-27T00:00:00"/>
    <d v="1899-12-30T14:07:43"/>
  </r>
  <r>
    <n v="185"/>
    <s v="210000089697"/>
    <n v="60065402"/>
    <s v="Birendra Das"/>
    <x v="11"/>
    <s v="Bhubaneswar"/>
    <x v="332"/>
    <m/>
    <x v="21"/>
    <s v="Executives"/>
    <s v="E2"/>
    <s v="Yes"/>
    <s v="Yes"/>
    <s v="Yes"/>
    <s v="Yes"/>
    <s v="Yes"/>
    <s v="Yes"/>
    <s v="No"/>
    <s v="0"/>
    <d v="2021-07-27T00:00:00"/>
    <d v="1899-12-30T17:55:04"/>
  </r>
  <r>
    <n v="568"/>
    <s v="210000089781"/>
    <n v="60041521"/>
    <s v="Satish Kumar Pandey"/>
    <x v="11"/>
    <s v="Bhubaneswar"/>
    <x v="140"/>
    <m/>
    <x v="21"/>
    <s v="Executives"/>
    <s v="E3"/>
    <s v="Yes"/>
    <s v="Yes"/>
    <s v="Yes"/>
    <s v="Yes"/>
    <s v="Yes"/>
    <s v="Yes"/>
    <s v="No"/>
    <s v="0"/>
    <d v="2021-07-27T00:00:00"/>
    <d v="1899-12-30T18:45:30"/>
  </r>
  <r>
    <n v="841"/>
    <s v="210000089156"/>
    <n v="60051070"/>
    <s v="Tushar Kanti Dutta"/>
    <x v="11"/>
    <s v="Bhubaneswar"/>
    <x v="126"/>
    <m/>
    <x v="21"/>
    <s v="Executives"/>
    <s v="E4"/>
    <s v="Yes"/>
    <s v="Yes"/>
    <s v="Yes"/>
    <s v="Yes"/>
    <s v="Yes"/>
    <s v="Yes"/>
    <s v="No"/>
    <s v="0"/>
    <d v="2021-07-27T00:00:00"/>
    <d v="1899-12-30T13:15:22"/>
  </r>
  <r>
    <n v="1212"/>
    <s v="210000089251"/>
    <n v="60002698"/>
    <s v="Rakesh Ranjan Sharma"/>
    <x v="11"/>
    <s v="Bhubaneswar"/>
    <x v="234"/>
    <m/>
    <x v="21"/>
    <s v="Executives"/>
    <s v="E5"/>
    <s v="Yes"/>
    <s v="Yes"/>
    <s v="Yes"/>
    <s v="Yes"/>
    <s v="Yes"/>
    <s v="Yes"/>
    <s v="No"/>
    <s v="0"/>
    <d v="2021-07-27T00:00:00"/>
    <d v="1899-12-30T14:48:12"/>
  </r>
  <r>
    <n v="1227"/>
    <s v="210000089475"/>
    <n v="60003063"/>
    <s v="TUSHAR KANTI PARIDA"/>
    <x v="11"/>
    <s v="Bhubaneswar"/>
    <x v="234"/>
    <m/>
    <x v="21"/>
    <s v="Executives"/>
    <s v="E5"/>
    <s v="Yes"/>
    <s v="Yes"/>
    <s v="Yes"/>
    <s v="Yes"/>
    <s v="Yes"/>
    <s v="Yes"/>
    <s v="No"/>
    <s v="0"/>
    <d v="2021-07-27T00:00:00"/>
    <d v="1899-12-30T16:35:23"/>
  </r>
  <r>
    <n v="1672"/>
    <s v="210000089737"/>
    <n v="60011374"/>
    <s v="A A S Babar"/>
    <x v="11"/>
    <s v="Bhubaneswar"/>
    <x v="140"/>
    <m/>
    <x v="21"/>
    <s v="Executives"/>
    <s v="E6"/>
    <s v="Yes"/>
    <s v="Yes"/>
    <s v="Yes"/>
    <s v="Yes"/>
    <s v="Yes"/>
    <s v="Yes"/>
    <s v="No"/>
    <s v="0"/>
    <d v="2021-07-27T00:00:00"/>
    <d v="1899-12-30T18:14:58"/>
  </r>
  <r>
    <n v="1675"/>
    <s v="210000089518"/>
    <n v="60041420"/>
    <s v="Nityananda Naik"/>
    <x v="11"/>
    <s v="Bhubaneswar"/>
    <x v="289"/>
    <m/>
    <x v="21"/>
    <s v="Executives"/>
    <s v="E6"/>
    <s v="Yes"/>
    <s v="Yes"/>
    <s v="Yes"/>
    <s v="Yes"/>
    <s v="Yes"/>
    <s v="Yes"/>
    <s v="No"/>
    <s v="0"/>
    <d v="2021-07-27T00:00:00"/>
    <d v="1899-12-30T16:43:02"/>
  </r>
  <r>
    <n v="1677"/>
    <s v="210000089472"/>
    <n v="60065154"/>
    <s v="Ajaya Kumar Sahu"/>
    <x v="11"/>
    <s v="Bhubaneswar"/>
    <x v="126"/>
    <m/>
    <x v="21"/>
    <s v="Executives"/>
    <s v="E6"/>
    <s v="Yes"/>
    <s v="Yes"/>
    <s v="Yes"/>
    <s v="Yes"/>
    <s v="Yes"/>
    <s v="Yes"/>
    <s v="No"/>
    <s v="0"/>
    <d v="2021-07-27T00:00:00"/>
    <d v="1899-12-30T16:30:09"/>
  </r>
  <r>
    <n v="1687"/>
    <s v="210000089845"/>
    <n v="60001879"/>
    <s v="Sandip Kumar Lenka"/>
    <x v="11"/>
    <s v="Bhubaneswar"/>
    <x v="234"/>
    <m/>
    <x v="21"/>
    <s v="Executives"/>
    <s v="E6"/>
    <s v="Yes"/>
    <s v="Yes"/>
    <s v="Yes"/>
    <s v="Yes"/>
    <s v="Yes"/>
    <s v="Yes"/>
    <s v="No"/>
    <s v="0"/>
    <d v="2021-07-27T00:00:00"/>
    <d v="1899-12-30T20:24:03"/>
  </r>
  <r>
    <n v="2142"/>
    <s v="210000089783"/>
    <n v="60051270"/>
    <s v="Achyutananda Parhi"/>
    <x v="11"/>
    <s v="Bhubaneswar"/>
    <x v="63"/>
    <m/>
    <x v="21"/>
    <s v="Executives"/>
    <s v="E7"/>
    <s v="Yes"/>
    <s v="Yes"/>
    <s v="Yes"/>
    <s v="Yes"/>
    <s v="Yes"/>
    <s v="Yes"/>
    <s v="No"/>
    <s v="0"/>
    <d v="2021-07-27T00:00:00"/>
    <d v="1899-12-30T18:48:55"/>
  </r>
  <r>
    <n v="2724"/>
    <s v="210000089664"/>
    <n v="60065386"/>
    <s v="Sashikant Sharma"/>
    <x v="11"/>
    <s v="Bhubaneswar"/>
    <x v="63"/>
    <m/>
    <x v="21"/>
    <s v="Supervisors"/>
    <s v="S1"/>
    <s v="Yes"/>
    <s v="Yes"/>
    <s v="Yes"/>
    <s v="Yes"/>
    <s v="Yes"/>
    <s v="Yes"/>
    <s v="No"/>
    <s v="0"/>
    <d v="2021-07-27T00:00:00"/>
    <d v="1899-12-30T17:37:36"/>
  </r>
  <r>
    <n v="2725"/>
    <s v="210000089689"/>
    <n v="60065371"/>
    <s v="Priyanshu ."/>
    <x v="11"/>
    <s v="Bhubaneswar"/>
    <x v="63"/>
    <m/>
    <x v="21"/>
    <s v="Supervisors"/>
    <s v="S1"/>
    <s v="Yes"/>
    <s v="Yes"/>
    <s v="Yes"/>
    <s v="Yes"/>
    <s v="Yes"/>
    <s v="Yes"/>
    <s v="No"/>
    <s v="0"/>
    <d v="2021-07-27T00:00:00"/>
    <d v="1899-12-30T18:04:40"/>
  </r>
  <r>
    <n v="2731"/>
    <s v="210000089806"/>
    <n v="60065375"/>
    <s v="Udugundla Harish"/>
    <x v="11"/>
    <s v="Bhubaneswar"/>
    <x v="126"/>
    <m/>
    <x v="21"/>
    <s v="Supervisors"/>
    <s v="S1"/>
    <s v="Yes"/>
    <s v="Yes"/>
    <s v="Yes"/>
    <s v="Yes"/>
    <s v="Yes"/>
    <s v="Yes"/>
    <s v="No"/>
    <s v="0"/>
    <d v="2021-07-27T00:00:00"/>
    <d v="1899-12-30T19:52:48"/>
  </r>
  <r>
    <n v="3126"/>
    <s v="210000088952"/>
    <n v="60065264"/>
    <s v="CHINMAYA KUMAR SAHU"/>
    <x v="11"/>
    <s v="Bhubaneswar"/>
    <x v="333"/>
    <m/>
    <x v="21"/>
    <s v="Supervisors"/>
    <s v="S2"/>
    <s v="Yes"/>
    <s v="Yes"/>
    <s v="Yes"/>
    <s v="Yes"/>
    <s v="Yes"/>
    <s v="Yes"/>
    <s v="No"/>
    <s v="0"/>
    <d v="2021-07-27T00:00:00"/>
    <d v="1899-12-30T11:51:34"/>
  </r>
  <r>
    <n v="3131"/>
    <s v="210000088599"/>
    <n v="60065293"/>
    <s v="SHAKTI KUMAR"/>
    <x v="11"/>
    <s v="Bhubaneswar"/>
    <x v="290"/>
    <m/>
    <x v="21"/>
    <s v="Supervisors"/>
    <s v="S2"/>
    <s v="Yes"/>
    <s v="Yes"/>
    <s v="Yes"/>
    <s v="Yes"/>
    <s v="Yes"/>
    <s v="Yes"/>
    <s v="No"/>
    <s v="0"/>
    <d v="2021-07-27T00:00:00"/>
    <d v="1899-12-30T09:25:07"/>
  </r>
  <r>
    <n v="3134"/>
    <s v="210000088847"/>
    <n v="60065262"/>
    <s v="Sanjan Kumar Pradhan"/>
    <x v="11"/>
    <s v="Bhubaneswar"/>
    <x v="126"/>
    <m/>
    <x v="21"/>
    <s v="Supervisors"/>
    <s v="S2"/>
    <s v="Yes"/>
    <s v="Yes"/>
    <s v="Yes"/>
    <s v="Yes"/>
    <s v="Yes"/>
    <s v="Yes"/>
    <s v="No"/>
    <s v="0"/>
    <d v="2021-07-27T00:00:00"/>
    <d v="1899-12-30T11:15:16"/>
  </r>
  <r>
    <n v="3164"/>
    <s v="210000089398"/>
    <n v="60065280"/>
    <s v="BUKYA RAVI KUMAR"/>
    <x v="11"/>
    <s v="Bhubaneswar"/>
    <x v="332"/>
    <m/>
    <x v="21"/>
    <s v="Supervisors"/>
    <s v="S2"/>
    <s v="Yes"/>
    <s v="Yes"/>
    <s v="Yes"/>
    <s v="Yes"/>
    <s v="Yes"/>
    <s v="Yes"/>
    <s v="No"/>
    <s v="0"/>
    <d v="2021-07-27T00:00:00"/>
    <d v="1899-12-30T15:58:22"/>
  </r>
  <r>
    <n v="3165"/>
    <s v="210000089787"/>
    <n v="60065263"/>
    <s v="Md Aftab Ansari"/>
    <x v="11"/>
    <s v="Bhubaneswar"/>
    <x v="63"/>
    <m/>
    <x v="21"/>
    <s v="Supervisors"/>
    <s v="S2"/>
    <s v="Yes"/>
    <s v="Yes"/>
    <s v="Yes"/>
    <s v="Yes"/>
    <s v="Yes"/>
    <s v="Yes"/>
    <s v="No"/>
    <s v="0"/>
    <d v="2021-07-27T00:00:00"/>
    <d v="1899-12-30T19:44:52"/>
  </r>
  <r>
    <n v="3169"/>
    <s v="210000089791"/>
    <n v="60065283"/>
    <s v="GOUTAM KUILA"/>
    <x v="11"/>
    <s v="Bhubaneswar"/>
    <x v="140"/>
    <m/>
    <x v="21"/>
    <s v="Supervisors"/>
    <s v="S2"/>
    <s v="Yes"/>
    <s v="Yes"/>
    <s v="Yes"/>
    <s v="Yes"/>
    <s v="Yes"/>
    <s v="Yes"/>
    <s v="No"/>
    <s v="0"/>
    <d v="2021-07-27T00:00:00"/>
    <d v="1899-12-30T18:48:28"/>
  </r>
  <r>
    <n v="3174"/>
    <s v="210000089843"/>
    <n v="60065272"/>
    <s v="BIKRAM KUMAR SINGH"/>
    <x v="11"/>
    <s v="Bhubaneswar"/>
    <x v="334"/>
    <m/>
    <x v="21"/>
    <s v="Supervisors"/>
    <s v="S2"/>
    <s v="Yes"/>
    <s v="Yes"/>
    <s v="Yes"/>
    <s v="Yes"/>
    <s v="Yes"/>
    <s v="Yes"/>
    <s v="No"/>
    <s v="0"/>
    <d v="2021-07-27T00:00:00"/>
    <d v="1899-12-30T20:23:06"/>
  </r>
  <r>
    <n v="3465"/>
    <s v="210000089361"/>
    <n v="60021017"/>
    <s v="Amiya Ranjan Sahoo"/>
    <x v="11"/>
    <s v="Bhubaneswar"/>
    <x v="290"/>
    <m/>
    <x v="21"/>
    <s v="Supervisors"/>
    <s v="S3"/>
    <s v="Yes"/>
    <s v="Yes"/>
    <s v="Yes"/>
    <s v="Yes"/>
    <s v="Yes"/>
    <s v="Yes"/>
    <s v="No"/>
    <s v="0"/>
    <d v="2021-07-27T00:00:00"/>
    <d v="1899-12-30T15:37:36"/>
  </r>
  <r>
    <n v="3760"/>
    <s v="210000089514"/>
    <n v="60065184"/>
    <s v="Purusottam Nayak"/>
    <x v="11"/>
    <s v="Bhubaneswar"/>
    <x v="289"/>
    <m/>
    <x v="21"/>
    <s v="Supervisors"/>
    <s v="S4"/>
    <s v="Yes"/>
    <s v="Yes"/>
    <s v="Yes"/>
    <s v="Yes"/>
    <s v="Yes"/>
    <s v="Yes"/>
    <s v="No"/>
    <s v="0"/>
    <d v="2021-07-27T00:00:00"/>
    <d v="1899-12-30T16:39:38"/>
  </r>
  <r>
    <n v="3762"/>
    <s v="210000089773"/>
    <n v="60065031"/>
    <s v="Prasanta Harpal"/>
    <x v="11"/>
    <s v="Bhubaneswar"/>
    <x v="140"/>
    <m/>
    <x v="21"/>
    <s v="Supervisors"/>
    <s v="S4"/>
    <s v="Yes"/>
    <s v="Yes"/>
    <s v="Yes"/>
    <s v="Yes"/>
    <s v="Yes"/>
    <s v="Yes"/>
    <s v="No"/>
    <s v="0"/>
    <d v="2021-07-27T00:00:00"/>
    <d v="1899-12-30T18:43:56"/>
  </r>
  <r>
    <n v="3783"/>
    <s v="210000089425"/>
    <n v="60065012"/>
    <s v="Bishwa Ranjan Prusty"/>
    <x v="11"/>
    <s v="Bhubaneswar"/>
    <x v="63"/>
    <m/>
    <x v="21"/>
    <s v="Supervisors"/>
    <s v="S4"/>
    <s v="Yes"/>
    <s v="Yes"/>
    <s v="Yes"/>
    <s v="Yes"/>
    <s v="Yes"/>
    <s v="Yes"/>
    <s v="No"/>
    <s v="0"/>
    <d v="2021-07-27T00:00:00"/>
    <d v="1899-12-30T16:08:06"/>
  </r>
  <r>
    <n v="3792"/>
    <s v="210000089581"/>
    <n v="60065192"/>
    <s v="Ajay Kumar Tudu"/>
    <x v="11"/>
    <s v="Bhubaneswar"/>
    <x v="332"/>
    <m/>
    <x v="21"/>
    <s v="Supervisors"/>
    <s v="S4"/>
    <s v="Yes"/>
    <s v="Yes"/>
    <s v="Yes"/>
    <s v="Yes"/>
    <s v="Yes"/>
    <s v="Yes"/>
    <s v="No"/>
    <s v="0"/>
    <d v="2021-07-27T00:00:00"/>
    <d v="1899-12-30T17:06:48"/>
  </r>
  <r>
    <n v="3794"/>
    <s v="210000089782"/>
    <n v="60065016"/>
    <s v="Tanmaya Kumar Pattanayak"/>
    <x v="11"/>
    <s v="Bhubaneswar"/>
    <x v="140"/>
    <m/>
    <x v="21"/>
    <s v="Supervisors"/>
    <s v="S4"/>
    <s v="Yes"/>
    <s v="Yes"/>
    <s v="Yes"/>
    <s v="Yes"/>
    <s v="Yes"/>
    <s v="Yes"/>
    <s v="No"/>
    <s v="0"/>
    <d v="2021-07-27T00:00:00"/>
    <d v="1899-12-30T18:46:19"/>
  </r>
  <r>
    <n v="4192"/>
    <s v="210000089516"/>
    <n v="60041561"/>
    <s v="Kahnu Charan Naik"/>
    <x v="11"/>
    <s v="Bhubaneswar"/>
    <x v="289"/>
    <m/>
    <x v="21"/>
    <s v="Supervisors"/>
    <s v="SSG"/>
    <s v="Yes"/>
    <s v="Yes"/>
    <s v="Yes"/>
    <s v="Yes"/>
    <s v="Yes"/>
    <s v="Yes"/>
    <s v="No"/>
    <s v="0"/>
    <d v="2021-07-27T00:00:00"/>
    <d v="1899-12-30T16:41:14"/>
  </r>
  <r>
    <n v="4959"/>
    <s v="210000088600"/>
    <n v="60065137"/>
    <s v="Dursun Soren"/>
    <x v="11"/>
    <s v="Bhubaneswar"/>
    <x v="290"/>
    <m/>
    <x v="21"/>
    <s v="Workmen"/>
    <s v="W5"/>
    <s v="Yes"/>
    <s v="Yes"/>
    <s v="Yes"/>
    <s v="Yes"/>
    <s v="Yes"/>
    <s v="Yes"/>
    <s v="No"/>
    <s v="0"/>
    <d v="2021-07-27T00:00:00"/>
    <d v="1899-12-30T09:29:11"/>
  </r>
  <r>
    <n v="4982"/>
    <s v="210000089345"/>
    <n v="60065041"/>
    <s v="Himansu Sekhar Dakua"/>
    <x v="11"/>
    <s v="Bhubaneswar"/>
    <x v="290"/>
    <m/>
    <x v="21"/>
    <s v="Workmen"/>
    <s v="W5"/>
    <s v="Yes"/>
    <s v="Yes"/>
    <s v="Yes"/>
    <s v="Yes"/>
    <s v="Yes"/>
    <s v="Yes"/>
    <s v="No"/>
    <s v="0"/>
    <d v="2021-07-27T00:00:00"/>
    <d v="1899-12-30T15:34:18"/>
  </r>
  <r>
    <n v="4986"/>
    <s v="210000089102"/>
    <n v="60065131"/>
    <s v="Sakti Prasad Behera"/>
    <x v="11"/>
    <s v="Bhubaneswar"/>
    <x v="334"/>
    <m/>
    <x v="21"/>
    <s v="Workmen"/>
    <s v="W5"/>
    <s v="Yes"/>
    <s v="Yes"/>
    <s v="Yes"/>
    <s v="Yes"/>
    <s v="Yes"/>
    <s v="Yes"/>
    <s v="No"/>
    <s v="0"/>
    <d v="2021-07-27T00:00:00"/>
    <d v="1899-12-30T12:55:02"/>
  </r>
  <r>
    <n v="5011"/>
    <s v="210000089655"/>
    <n v="60065129"/>
    <s v="Jagannath Dehury"/>
    <x v="11"/>
    <s v="Bhubaneswar"/>
    <x v="63"/>
    <m/>
    <x v="21"/>
    <s v="Workmen"/>
    <s v="W5"/>
    <s v="Yes"/>
    <s v="Yes"/>
    <s v="Yes"/>
    <s v="Yes"/>
    <s v="Yes"/>
    <s v="Yes"/>
    <s v="No"/>
    <s v="0"/>
    <d v="2021-07-27T00:00:00"/>
    <d v="1899-12-30T17:46:17"/>
  </r>
  <r>
    <n v="5025"/>
    <s v="210000089775"/>
    <n v="60020923"/>
    <s v="Dileshwar Behera"/>
    <x v="11"/>
    <s v="Bhubaneswar"/>
    <x v="292"/>
    <m/>
    <x v="21"/>
    <s v="Workmen"/>
    <s v="W5"/>
    <s v="Yes"/>
    <s v="Yes"/>
    <s v="Yes"/>
    <s v="Yes"/>
    <s v="Yes"/>
    <s v="Yes"/>
    <s v="No"/>
    <s v="0"/>
    <d v="2021-07-27T00:00:00"/>
    <d v="1899-12-30T18:52:16"/>
  </r>
  <r>
    <n v="5031"/>
    <s v="210000089631"/>
    <n v="60065111"/>
    <s v="Nirmal Kumar Sahoo"/>
    <x v="11"/>
    <s v="Bhubaneswar"/>
    <x v="63"/>
    <m/>
    <x v="21"/>
    <s v="Workmen"/>
    <s v="W5"/>
    <s v="Yes"/>
    <s v="Yes"/>
    <s v="Yes"/>
    <s v="Yes"/>
    <s v="Yes"/>
    <s v="Yes"/>
    <s v="No"/>
    <s v="0"/>
    <d v="2021-07-27T00:00:00"/>
    <d v="1899-12-30T17:19:45"/>
  </r>
  <r>
    <n v="5036"/>
    <s v="210000089628"/>
    <n v="60065142"/>
    <s v="Sankhai Soren"/>
    <x v="11"/>
    <s v="Bhubaneswar"/>
    <x v="289"/>
    <m/>
    <x v="21"/>
    <s v="Workmen"/>
    <s v="W5"/>
    <s v="Yes"/>
    <s v="Yes"/>
    <s v="Yes"/>
    <s v="Yes"/>
    <s v="Yes"/>
    <s v="Yes"/>
    <s v="No"/>
    <s v="0"/>
    <d v="2021-07-27T00:00:00"/>
    <d v="1899-12-30T17:29:40"/>
  </r>
  <r>
    <n v="5038"/>
    <s v="210000089749"/>
    <n v="60065119"/>
    <s v="Alok Kumar Dash"/>
    <x v="11"/>
    <s v="Bhubaneswar"/>
    <x v="126"/>
    <m/>
    <x v="21"/>
    <s v="Workmen"/>
    <s v="W5"/>
    <s v="Yes"/>
    <s v="Yes"/>
    <s v="Yes"/>
    <s v="Yes"/>
    <s v="Yes"/>
    <s v="Yes"/>
    <s v="No"/>
    <s v="0"/>
    <d v="2021-07-27T00:00:00"/>
    <d v="1899-12-30T18:42:35"/>
  </r>
  <r>
    <n v="5763"/>
    <s v="210000088659"/>
    <n v="60041503"/>
    <s v="Raghunath Marndi"/>
    <x v="11"/>
    <s v="Bhubaneswar"/>
    <x v="64"/>
    <m/>
    <x v="21"/>
    <s v="Workmen"/>
    <s v="W7"/>
    <s v="Yes"/>
    <s v="Yes"/>
    <s v="Yes"/>
    <s v="Yes"/>
    <s v="Yes"/>
    <s v="Yes"/>
    <s v="No"/>
    <s v="0"/>
    <d v="2021-07-27T00:00:00"/>
    <d v="1899-12-30T09:52:52"/>
  </r>
  <r>
    <n v="163"/>
    <s v="210000089034"/>
    <n v="60004069"/>
    <s v="G Uday Sai"/>
    <x v="0"/>
    <s v="Secunderabad"/>
    <x v="176"/>
    <m/>
    <x v="0"/>
    <s v="Executives"/>
    <s v="E2"/>
    <s v="Yes"/>
    <s v="Yes"/>
    <s v="Yes"/>
    <s v="Yes"/>
    <s v="Yes"/>
    <s v="Yes"/>
    <s v="No"/>
    <s v="0"/>
    <d v="2021-07-27T00:00:00"/>
    <d v="1899-12-30T12:29:31"/>
  </r>
  <r>
    <n v="166"/>
    <s v="210000088891"/>
    <n v="60010470"/>
    <s v="B Murli Dhar Rao"/>
    <x v="0"/>
    <s v="Secunderabad"/>
    <x v="335"/>
    <m/>
    <x v="0"/>
    <s v="Executives"/>
    <s v="E2"/>
    <s v="Yes"/>
    <s v="Yes"/>
    <s v="Yes"/>
    <s v="Yes"/>
    <s v="Yes"/>
    <s v="Yes"/>
    <s v="No"/>
    <s v="0"/>
    <d v="2021-07-27T00:00:00"/>
    <d v="1899-12-30T11:25:25"/>
  </r>
  <r>
    <n v="168"/>
    <s v="210000088948"/>
    <n v="60004080"/>
    <s v="Thota Badaraiah"/>
    <x v="0"/>
    <s v="Secunderabad"/>
    <x v="168"/>
    <m/>
    <x v="5"/>
    <s v="Executives"/>
    <s v="E2"/>
    <s v="Yes"/>
    <s v="Yes"/>
    <s v="Yes"/>
    <s v="Yes"/>
    <s v="Yes"/>
    <s v="Yes"/>
    <s v="No"/>
    <s v="0"/>
    <d v="2021-07-27T00:00:00"/>
    <d v="1899-12-30T12:00:53"/>
  </r>
  <r>
    <n v="172"/>
    <s v="210000089698"/>
    <n v="60060056"/>
    <s v="Karthik G"/>
    <x v="0"/>
    <s v="Secunderabad"/>
    <x v="65"/>
    <m/>
    <x v="5"/>
    <s v="Executives"/>
    <s v="E2"/>
    <s v="Yes"/>
    <s v="Yes"/>
    <s v="Yes"/>
    <s v="Yes"/>
    <s v="Yes"/>
    <s v="Yes"/>
    <s v="No"/>
    <s v="0"/>
    <d v="2021-07-27T00:00:00"/>
    <d v="1899-12-30T17:55:31"/>
  </r>
  <r>
    <n v="173"/>
    <s v="210000089709"/>
    <n v="60060059"/>
    <s v="Meera B"/>
    <x v="0"/>
    <s v="Secunderabad"/>
    <x v="117"/>
    <m/>
    <x v="5"/>
    <s v="Executives"/>
    <s v="E2"/>
    <s v="Yes"/>
    <s v="Yes"/>
    <s v="Yes"/>
    <s v="Yes"/>
    <s v="Yes"/>
    <s v="Yes"/>
    <s v="No"/>
    <s v="0"/>
    <d v="2021-07-27T00:00:00"/>
    <d v="1899-12-30T18:22:43"/>
  </r>
  <r>
    <n v="178"/>
    <s v="210000089591"/>
    <n v="60060053"/>
    <s v="Hemanth Kumar H B"/>
    <x v="0"/>
    <s v="Secunderabad"/>
    <x v="294"/>
    <m/>
    <x v="6"/>
    <s v="Executives"/>
    <s v="E2"/>
    <s v="Yes"/>
    <s v="Yes"/>
    <s v="Yes"/>
    <s v="Yes"/>
    <s v="Yes"/>
    <s v="Yes"/>
    <s v="No"/>
    <s v="0"/>
    <d v="2021-07-27T00:00:00"/>
    <d v="1899-12-30T17:09:37"/>
  </r>
  <r>
    <n v="183"/>
    <s v="210000089848"/>
    <n v="60030513"/>
    <s v="Paulose M J"/>
    <x v="0"/>
    <s v="Secunderabad"/>
    <x v="26"/>
    <m/>
    <x v="5"/>
    <s v="Executives"/>
    <s v="E2"/>
    <s v="Yes"/>
    <s v="Yes"/>
    <s v="Yes"/>
    <s v="Yes"/>
    <s v="Yes"/>
    <s v="Yes"/>
    <s v="No"/>
    <s v="0"/>
    <d v="2021-07-27T00:00:00"/>
    <d v="1899-12-30T20:57:58"/>
  </r>
  <r>
    <n v="551"/>
    <s v="210000088621"/>
    <n v="60003964"/>
    <s v="KSHITIJ MANWATKAR"/>
    <x v="0"/>
    <s v="Secunderabad"/>
    <x v="117"/>
    <m/>
    <x v="5"/>
    <s v="Executives"/>
    <s v="E3"/>
    <s v="Yes"/>
    <s v="Yes"/>
    <s v="Yes"/>
    <s v="Yes"/>
    <s v="Yes"/>
    <s v="Yes"/>
    <s v="No"/>
    <s v="0"/>
    <d v="2021-07-27T00:00:00"/>
    <d v="1899-12-30T09:29:19"/>
  </r>
  <r>
    <n v="555"/>
    <s v="210000089288"/>
    <n v="60004008"/>
    <s v="MOHD NAWAZ ."/>
    <x v="0"/>
    <s v="Secunderabad"/>
    <x v="49"/>
    <m/>
    <x v="5"/>
    <s v="Executives"/>
    <s v="E3"/>
    <s v="Yes"/>
    <s v="Yes"/>
    <s v="Yes"/>
    <s v="Yes"/>
    <s v="Yes"/>
    <s v="Yes"/>
    <s v="No"/>
    <s v="0"/>
    <d v="2021-07-27T00:00:00"/>
    <d v="1899-12-30T15:02:29"/>
  </r>
  <r>
    <n v="567"/>
    <s v="210000089571"/>
    <n v="60031147"/>
    <s v="Injeti Rakesh"/>
    <x v="0"/>
    <s v="Secunderabad"/>
    <x v="6"/>
    <m/>
    <x v="5"/>
    <s v="Executives"/>
    <s v="E3"/>
    <s v="Yes"/>
    <s v="Yes"/>
    <s v="Yes"/>
    <s v="Yes"/>
    <s v="Yes"/>
    <s v="Yes"/>
    <s v="No"/>
    <s v="0"/>
    <d v="2021-07-27T00:00:00"/>
    <d v="1899-12-30T17:01:29"/>
  </r>
  <r>
    <n v="570"/>
    <s v="210000089455"/>
    <n v="60020610"/>
    <s v="Bhavana  Uma Mahesh"/>
    <x v="0"/>
    <s v="Secunderabad"/>
    <x v="247"/>
    <m/>
    <x v="5"/>
    <s v="Executives"/>
    <s v="E3"/>
    <s v="Yes"/>
    <s v="Yes"/>
    <s v="Yes"/>
    <s v="Yes"/>
    <s v="Yes"/>
    <s v="Yes"/>
    <s v="No"/>
    <s v="0"/>
    <d v="2021-07-27T00:00:00"/>
    <d v="1899-12-30T16:25:13"/>
  </r>
  <r>
    <n v="572"/>
    <s v="210000089673"/>
    <n v="60004009"/>
    <s v="VANAPALLI SIVA RAMESH ."/>
    <x v="0"/>
    <s v="Secunderabad"/>
    <x v="65"/>
    <m/>
    <x v="5"/>
    <s v="Executives"/>
    <s v="E3"/>
    <s v="Yes"/>
    <s v="Yes"/>
    <s v="Yes"/>
    <s v="Yes"/>
    <s v="Yes"/>
    <s v="Yes"/>
    <s v="No"/>
    <s v="0"/>
    <d v="2021-07-27T00:00:00"/>
    <d v="1899-12-30T17:40:02"/>
  </r>
  <r>
    <n v="836"/>
    <s v="210000088610"/>
    <n v="60003459"/>
    <s v="DUVVADA SRUJANA"/>
    <x v="0"/>
    <s v="Secunderabad"/>
    <x v="247"/>
    <m/>
    <x v="5"/>
    <s v="Executives"/>
    <s v="E4"/>
    <s v="Yes"/>
    <s v="Yes"/>
    <s v="Yes"/>
    <s v="Yes"/>
    <s v="Yes"/>
    <s v="Yes"/>
    <s v="No"/>
    <s v="0"/>
    <d v="2021-07-27T00:00:00"/>
    <d v="1899-12-30T09:35:35"/>
  </r>
  <r>
    <n v="838"/>
    <s v="210000088607"/>
    <n v="60003455"/>
    <s v="SEKHAR KUNA"/>
    <x v="0"/>
    <s v="Secunderabad"/>
    <x v="247"/>
    <m/>
    <x v="5"/>
    <s v="Executives"/>
    <s v="E4"/>
    <s v="Yes"/>
    <s v="Yes"/>
    <s v="Yes"/>
    <s v="Yes"/>
    <s v="Yes"/>
    <s v="Yes"/>
    <s v="No"/>
    <s v="0"/>
    <d v="2021-07-27T00:00:00"/>
    <d v="1899-12-30T09:33:51"/>
  </r>
  <r>
    <n v="848"/>
    <s v="210000088888"/>
    <n v="60051075"/>
    <s v="Vvnrkn Setti"/>
    <x v="0"/>
    <s v="Secunderabad"/>
    <x v="247"/>
    <m/>
    <x v="5"/>
    <s v="Executives"/>
    <s v="E4"/>
    <s v="Yes"/>
    <s v="Yes"/>
    <s v="Yes"/>
    <s v="Yes"/>
    <s v="Yes"/>
    <s v="Yes"/>
    <s v="No"/>
    <s v="0"/>
    <d v="2021-07-27T00:00:00"/>
    <d v="1899-12-30T11:34:15"/>
  </r>
  <r>
    <n v="850"/>
    <s v="210000089248"/>
    <n v="60060314"/>
    <s v="Sandeep Yerrabadi"/>
    <x v="0"/>
    <s v="Secunderabad"/>
    <x v="48"/>
    <m/>
    <x v="0"/>
    <s v="Executives"/>
    <s v="E4"/>
    <s v="Yes"/>
    <s v="Yes"/>
    <s v="Yes"/>
    <s v="Yes"/>
    <s v="Yes"/>
    <s v="Yes"/>
    <s v="No"/>
    <s v="0"/>
    <d v="2021-07-27T00:00:00"/>
    <d v="1899-12-30T14:44:15"/>
  </r>
  <r>
    <n v="854"/>
    <s v="210000088744"/>
    <n v="60003037"/>
    <s v="KRISHNA MAHESH KUMAR"/>
    <x v="0"/>
    <s v="Secunderabad"/>
    <x v="295"/>
    <m/>
    <x v="5"/>
    <s v="Executives"/>
    <s v="E4"/>
    <s v="Yes"/>
    <s v="Yes"/>
    <s v="Yes"/>
    <s v="Yes"/>
    <s v="Yes"/>
    <s v="Yes"/>
    <s v="No"/>
    <s v="0"/>
    <d v="2021-07-27T00:00:00"/>
    <d v="1899-12-30T10:25:46"/>
  </r>
  <r>
    <n v="861"/>
    <s v="210000089021"/>
    <n v="60003096"/>
    <s v="JASTI SAI TEJA"/>
    <x v="0"/>
    <s v="Secunderabad"/>
    <x v="176"/>
    <m/>
    <x v="0"/>
    <s v="Executives"/>
    <s v="E4"/>
    <s v="Yes"/>
    <s v="Yes"/>
    <s v="Yes"/>
    <s v="Yes"/>
    <s v="Yes"/>
    <s v="Yes"/>
    <s v="No"/>
    <s v="0"/>
    <d v="2021-07-27T00:00:00"/>
    <d v="1899-12-30T12:25:46"/>
  </r>
  <r>
    <n v="863"/>
    <s v="210000089460"/>
    <n v="60003488"/>
    <s v="SURESHBABU GEDDAM"/>
    <x v="0"/>
    <s v="Secunderabad"/>
    <x v="336"/>
    <m/>
    <x v="5"/>
    <s v="Executives"/>
    <s v="E4"/>
    <s v="Yes"/>
    <s v="Yes"/>
    <s v="Yes"/>
    <s v="Yes"/>
    <s v="Yes"/>
    <s v="Yes"/>
    <s v="No"/>
    <s v="0"/>
    <d v="2021-07-27T00:00:00"/>
    <d v="1899-12-30T16:30:09"/>
  </r>
  <r>
    <n v="864"/>
    <s v="210000089573"/>
    <n v="60031297"/>
    <s v="LINGARI VENKATA SURENDRA REDDY"/>
    <x v="0"/>
    <s v="Secunderabad"/>
    <x v="6"/>
    <m/>
    <x v="5"/>
    <s v="Executives"/>
    <s v="E4"/>
    <s v="Yes"/>
    <s v="Yes"/>
    <s v="Yes"/>
    <s v="Yes"/>
    <s v="Yes"/>
    <s v="Yes"/>
    <s v="No"/>
    <s v="0"/>
    <d v="2021-07-27T00:00:00"/>
    <d v="1899-12-30T17:03:02"/>
  </r>
  <r>
    <n v="868"/>
    <s v="210000089702"/>
    <n v="60002989"/>
    <s v="V S K S Kumar Pabbineedi"/>
    <x v="0"/>
    <s v="Secunderabad"/>
    <x v="6"/>
    <m/>
    <x v="5"/>
    <s v="Executives"/>
    <s v="E4"/>
    <s v="Yes"/>
    <s v="Yes"/>
    <s v="Yes"/>
    <s v="Yes"/>
    <s v="Yes"/>
    <s v="Yes"/>
    <s v="No"/>
    <s v="0"/>
    <d v="2021-07-27T00:00:00"/>
    <d v="1899-12-30T18:07:59"/>
  </r>
  <r>
    <n v="869"/>
    <s v="210000089487"/>
    <n v="60003341"/>
    <s v="Rajkumar Banoth"/>
    <x v="0"/>
    <s v="Secunderabad"/>
    <x v="127"/>
    <m/>
    <x v="0"/>
    <s v="Executives"/>
    <s v="E4"/>
    <s v="Yes"/>
    <s v="Yes"/>
    <s v="Yes"/>
    <s v="Yes"/>
    <s v="Yes"/>
    <s v="Yes"/>
    <s v="No"/>
    <s v="0"/>
    <d v="2021-07-27T00:00:00"/>
    <d v="1899-12-30T16:43:46"/>
  </r>
  <r>
    <n v="875"/>
    <s v="210000089665"/>
    <n v="60003364"/>
    <s v="Bheemavarapu Rama Anvesh Reddy"/>
    <x v="0"/>
    <s v="Secunderabad"/>
    <x v="65"/>
    <m/>
    <x v="5"/>
    <s v="Executives"/>
    <s v="E4"/>
    <s v="Yes"/>
    <s v="Yes"/>
    <s v="Yes"/>
    <s v="Yes"/>
    <s v="Yes"/>
    <s v="Yes"/>
    <s v="No"/>
    <s v="0"/>
    <d v="2021-07-27T00:00:00"/>
    <d v="1899-12-30T17:43:27"/>
  </r>
  <r>
    <n v="876"/>
    <s v="210000089731"/>
    <n v="60031142"/>
    <s v="Uppara Sankaraiah"/>
    <x v="0"/>
    <s v="Secunderabad"/>
    <x v="168"/>
    <m/>
    <x v="5"/>
    <s v="Executives"/>
    <s v="E4"/>
    <s v="Yes"/>
    <s v="Yes"/>
    <s v="Yes"/>
    <s v="Yes"/>
    <s v="Yes"/>
    <s v="Yes"/>
    <s v="No"/>
    <s v="0"/>
    <d v="2021-07-27T00:00:00"/>
    <d v="1899-12-30T18:06:31"/>
  </r>
  <r>
    <n v="1196"/>
    <s v="210000088695"/>
    <n v="60002791"/>
    <s v="Pinakana Ramprasad"/>
    <x v="0"/>
    <s v="Secunderabad"/>
    <x v="247"/>
    <m/>
    <x v="5"/>
    <s v="Executives"/>
    <s v="E5"/>
    <s v="Yes"/>
    <s v="Yes"/>
    <s v="Yes"/>
    <s v="Yes"/>
    <s v="Yes"/>
    <s v="Yes"/>
    <s v="No"/>
    <s v="0"/>
    <d v="2021-07-27T00:00:00"/>
    <d v="1899-12-30T10:10:50"/>
  </r>
  <r>
    <n v="1199"/>
    <s v="210000088814"/>
    <n v="60016911"/>
    <s v="Chandra Sekhar Nagipogu"/>
    <x v="0"/>
    <s v="Secunderabad"/>
    <x v="168"/>
    <m/>
    <x v="5"/>
    <s v="Executives"/>
    <s v="E5"/>
    <s v="Yes"/>
    <s v="Yes"/>
    <s v="Yes"/>
    <s v="Yes"/>
    <s v="Yes"/>
    <s v="Yes"/>
    <s v="No"/>
    <s v="0"/>
    <d v="2021-07-27T00:00:00"/>
    <d v="1899-12-30T11:05:10"/>
  </r>
  <r>
    <n v="1200"/>
    <s v="210000088949"/>
    <n v="60030176"/>
    <s v="A Uma Maheshwara Rao"/>
    <x v="0"/>
    <s v="Secunderabad"/>
    <x v="48"/>
    <m/>
    <x v="0"/>
    <s v="Executives"/>
    <s v="E5"/>
    <s v="Yes"/>
    <s v="Yes"/>
    <s v="Yes"/>
    <s v="Yes"/>
    <s v="Yes"/>
    <s v="Yes"/>
    <s v="No"/>
    <s v="0"/>
    <d v="2021-07-27T00:00:00"/>
    <d v="1899-12-30T12:02:15"/>
  </r>
  <r>
    <n v="1201"/>
    <s v="210000088996"/>
    <n v="60030432"/>
    <s v="Chandramouli I"/>
    <x v="0"/>
    <s v="Secunderabad"/>
    <x v="176"/>
    <m/>
    <x v="0"/>
    <s v="Executives"/>
    <s v="E5"/>
    <s v="Yes"/>
    <s v="Yes"/>
    <s v="Yes"/>
    <s v="Yes"/>
    <s v="Yes"/>
    <s v="Yes"/>
    <s v="No"/>
    <s v="0"/>
    <d v="2021-07-27T00:00:00"/>
    <d v="1899-12-30T12:13:42"/>
  </r>
  <r>
    <n v="1219"/>
    <s v="210000089343"/>
    <n v="60002963"/>
    <s v="Karanam Jyoth Kumar Naidu"/>
    <x v="0"/>
    <s v="Secunderabad"/>
    <x v="48"/>
    <m/>
    <x v="0"/>
    <s v="Executives"/>
    <s v="E5"/>
    <s v="Yes"/>
    <s v="Yes"/>
    <s v="Yes"/>
    <s v="Yes"/>
    <s v="Yes"/>
    <s v="Yes"/>
    <s v="No"/>
    <s v="0"/>
    <d v="2021-07-27T00:00:00"/>
    <d v="1899-12-30T15:32:34"/>
  </r>
  <r>
    <n v="1228"/>
    <s v="210000089712"/>
    <n v="60002639"/>
    <s v="Koduri GRK Pavan Kumar"/>
    <x v="0"/>
    <s v="Secunderabad"/>
    <x v="6"/>
    <m/>
    <x v="5"/>
    <s v="Executives"/>
    <s v="E5"/>
    <s v="Yes"/>
    <s v="Yes"/>
    <s v="Yes"/>
    <s v="Yes"/>
    <s v="Yes"/>
    <s v="Yes"/>
    <s v="No"/>
    <s v="0"/>
    <d v="2021-07-27T00:00:00"/>
    <d v="1899-12-30T18:00:16"/>
  </r>
  <r>
    <n v="1235"/>
    <s v="210000089492"/>
    <n v="60030223"/>
    <s v="B Subba Rao"/>
    <x v="0"/>
    <s v="Secunderabad"/>
    <x v="246"/>
    <m/>
    <x v="5"/>
    <s v="Executives"/>
    <s v="E5"/>
    <s v="Yes"/>
    <s v="Yes"/>
    <s v="Yes"/>
    <s v="Yes"/>
    <s v="Yes"/>
    <s v="Yes"/>
    <s v="No"/>
    <s v="0"/>
    <d v="2021-07-27T00:00:00"/>
    <d v="1899-12-30T16:31:09"/>
  </r>
  <r>
    <n v="1237"/>
    <s v="210000089367"/>
    <n v="60030398"/>
    <s v="V Chennakesava"/>
    <x v="0"/>
    <s v="Secunderabad"/>
    <x v="295"/>
    <m/>
    <x v="5"/>
    <s v="Executives"/>
    <s v="E5"/>
    <s v="Yes"/>
    <s v="Yes"/>
    <s v="Yes"/>
    <s v="Yes"/>
    <s v="Yes"/>
    <s v="Yes"/>
    <s v="No"/>
    <s v="0"/>
    <d v="2021-07-27T00:00:00"/>
    <d v="1899-12-30T15:38:42"/>
  </r>
  <r>
    <n v="1239"/>
    <s v="210000089504"/>
    <n v="60030392"/>
    <s v="B Venkateswara Rao"/>
    <x v="0"/>
    <s v="Secunderabad"/>
    <x v="246"/>
    <m/>
    <x v="5"/>
    <s v="Executives"/>
    <s v="E5"/>
    <s v="Yes"/>
    <s v="Yes"/>
    <s v="Yes"/>
    <s v="Yes"/>
    <s v="Yes"/>
    <s v="Yes"/>
    <s v="No"/>
    <s v="0"/>
    <d v="2021-07-27T00:00:00"/>
    <d v="1899-12-30T16:35:08"/>
  </r>
  <r>
    <n v="1240"/>
    <s v="210000089630"/>
    <n v="60041732"/>
    <s v="Ritesh Ranjan"/>
    <x v="0"/>
    <s v="Secunderabad"/>
    <x v="6"/>
    <m/>
    <x v="5"/>
    <s v="Executives"/>
    <s v="E5"/>
    <s v="Yes"/>
    <s v="Yes"/>
    <s v="Yes"/>
    <s v="Yes"/>
    <s v="Yes"/>
    <s v="Yes"/>
    <s v="No"/>
    <s v="0"/>
    <d v="2021-07-27T00:00:00"/>
    <d v="1899-12-30T17:30:47"/>
  </r>
  <r>
    <n v="1241"/>
    <s v="210000089646"/>
    <n v="60030329"/>
    <s v="V Bhaskar Rao"/>
    <x v="0"/>
    <s v="Secunderabad"/>
    <x v="335"/>
    <m/>
    <x v="0"/>
    <s v="Executives"/>
    <s v="E5"/>
    <s v="Yes"/>
    <s v="Yes"/>
    <s v="Yes"/>
    <s v="Yes"/>
    <s v="Yes"/>
    <s v="Yes"/>
    <s v="No"/>
    <s v="0"/>
    <d v="2021-07-27T00:00:00"/>
    <d v="1899-12-30T17:27:59"/>
  </r>
  <r>
    <n v="1243"/>
    <s v="210000089706"/>
    <n v="60002859"/>
    <s v="Kurre Ravishankar"/>
    <x v="0"/>
    <s v="Secunderabad"/>
    <x v="0"/>
    <m/>
    <x v="0"/>
    <s v="Executives"/>
    <s v="E5"/>
    <s v="Yes"/>
    <s v="Yes"/>
    <s v="Yes"/>
    <s v="Yes"/>
    <s v="Yes"/>
    <s v="Yes"/>
    <s v="No"/>
    <s v="0"/>
    <d v="2021-07-27T00:00:00"/>
    <d v="1899-12-30T18:16:56"/>
  </r>
  <r>
    <n v="1641"/>
    <s v="210000089000"/>
    <n v="60030212"/>
    <s v="Venkateshwarlu Chinthakindi"/>
    <x v="0"/>
    <s v="Secunderabad"/>
    <x v="47"/>
    <m/>
    <x v="0"/>
    <s v="Executives"/>
    <s v="E6"/>
    <s v="Yes"/>
    <s v="Yes"/>
    <s v="Yes"/>
    <s v="Yes"/>
    <s v="Yes"/>
    <s v="Yes"/>
    <s v="No"/>
    <s v="0"/>
    <d v="2021-07-27T00:00:00"/>
    <d v="1899-12-30T12:25:09"/>
  </r>
  <r>
    <n v="1666"/>
    <s v="210000088588"/>
    <n v="60031239"/>
    <s v="Golla Divakar"/>
    <x v="0"/>
    <s v="Secunderabad"/>
    <x v="127"/>
    <m/>
    <x v="0"/>
    <s v="Executives"/>
    <s v="E6"/>
    <s v="Yes"/>
    <s v="Yes"/>
    <s v="Yes"/>
    <s v="Yes"/>
    <s v="Yes"/>
    <s v="Yes"/>
    <s v="No"/>
    <s v="0"/>
    <d v="2021-07-27T00:00:00"/>
    <d v="1899-12-30T09:27:56"/>
  </r>
  <r>
    <n v="1679"/>
    <s v="210000089466"/>
    <n v="60002152"/>
    <s v="Ravikumar Bandaru"/>
    <x v="0"/>
    <s v="Secunderabad"/>
    <x v="246"/>
    <m/>
    <x v="5"/>
    <s v="Executives"/>
    <s v="E6"/>
    <s v="Yes"/>
    <s v="Yes"/>
    <s v="Yes"/>
    <s v="Yes"/>
    <s v="Yes"/>
    <s v="Yes"/>
    <s v="No"/>
    <s v="0"/>
    <d v="2021-07-27T00:00:00"/>
    <d v="1899-12-30T16:27:06"/>
  </r>
  <r>
    <n v="1680"/>
    <s v="210000089580"/>
    <n v="60002026"/>
    <s v="Vijay Raja Sekhar Palli"/>
    <x v="0"/>
    <s v="Secunderabad"/>
    <x v="6"/>
    <m/>
    <x v="5"/>
    <s v="Executives"/>
    <s v="E6"/>
    <s v="Yes"/>
    <s v="Yes"/>
    <s v="Yes"/>
    <s v="Yes"/>
    <s v="Yes"/>
    <s v="Yes"/>
    <s v="No"/>
    <s v="0"/>
    <d v="2021-07-27T00:00:00"/>
    <d v="1899-12-30T17:14:08"/>
  </r>
  <r>
    <n v="1682"/>
    <s v="210000089358"/>
    <n v="60051175"/>
    <s v="C Gobinath"/>
    <x v="0"/>
    <s v="Secunderabad"/>
    <x v="216"/>
    <m/>
    <x v="5"/>
    <s v="Executives"/>
    <s v="E6"/>
    <s v="Yes"/>
    <s v="Yes"/>
    <s v="Yes"/>
    <s v="Yes"/>
    <s v="Yes"/>
    <s v="Yes"/>
    <s v="No"/>
    <s v="0"/>
    <d v="2021-07-27T00:00:00"/>
    <d v="1899-12-30T15:42:40"/>
  </r>
  <r>
    <n v="1684"/>
    <s v="210000089576"/>
    <n v="60031231"/>
    <s v="P Venkataramana Murthy"/>
    <x v="0"/>
    <s v="Secunderabad"/>
    <x v="6"/>
    <m/>
    <x v="5"/>
    <s v="Executives"/>
    <s v="E6"/>
    <s v="Yes"/>
    <s v="Yes"/>
    <s v="Yes"/>
    <s v="Yes"/>
    <s v="Yes"/>
    <s v="Yes"/>
    <s v="No"/>
    <s v="0"/>
    <d v="2021-07-27T00:00:00"/>
    <d v="1899-12-30T17:08:06"/>
  </r>
  <r>
    <n v="2117"/>
    <s v="210000088854"/>
    <n v="60030226"/>
    <s v="P C Reddy"/>
    <x v="0"/>
    <s v="Secunderabad"/>
    <x v="117"/>
    <m/>
    <x v="5"/>
    <s v="Executives"/>
    <s v="E7"/>
    <s v="Yes"/>
    <s v="Yes"/>
    <s v="Yes"/>
    <s v="Yes"/>
    <s v="Yes"/>
    <s v="Yes"/>
    <s v="No"/>
    <s v="0"/>
    <d v="2021-07-27T00:00:00"/>
    <d v="1899-12-30T11:06:15"/>
  </r>
  <r>
    <n v="2130"/>
    <s v="210000088626"/>
    <n v="60031093"/>
    <s v="Talla Hari Prasad"/>
    <x v="0"/>
    <s v="Secunderabad"/>
    <x v="176"/>
    <m/>
    <x v="0"/>
    <s v="Executives"/>
    <s v="E7"/>
    <s v="Yes"/>
    <s v="Yes"/>
    <s v="Yes"/>
    <s v="Yes"/>
    <s v="Yes"/>
    <s v="Yes"/>
    <s v="No"/>
    <s v="0"/>
    <d v="2021-07-27T00:00:00"/>
    <d v="1899-12-30T09:42:09"/>
  </r>
  <r>
    <n v="2149"/>
    <s v="210000089418"/>
    <n v="60001168"/>
    <s v="D Surender"/>
    <x v="0"/>
    <s v="Secunderabad"/>
    <x v="48"/>
    <m/>
    <x v="0"/>
    <s v="Executives"/>
    <s v="E7"/>
    <s v="Yes"/>
    <s v="Yes"/>
    <s v="Yes"/>
    <s v="Yes"/>
    <s v="Yes"/>
    <s v="Yes"/>
    <s v="No"/>
    <s v="0"/>
    <d v="2021-07-27T00:00:00"/>
    <d v="1899-12-30T16:08:46"/>
  </r>
  <r>
    <n v="2461"/>
    <s v="210000089348"/>
    <n v="60030832"/>
    <s v="A R Reddy"/>
    <x v="0"/>
    <s v="Secunderabad"/>
    <x v="48"/>
    <m/>
    <x v="0"/>
    <s v="Executives"/>
    <s v="E8"/>
    <s v="Yes"/>
    <s v="Yes"/>
    <s v="Yes"/>
    <s v="Yes"/>
    <s v="Yes"/>
    <s v="Yes"/>
    <s v="No"/>
    <s v="0"/>
    <d v="2021-07-27T00:00:00"/>
    <d v="1899-12-30T15:35:04"/>
  </r>
  <r>
    <n v="2466"/>
    <s v="210000089645"/>
    <n v="60000859"/>
    <s v="Sriram Sudhakar"/>
    <x v="0"/>
    <s v="Secunderabad"/>
    <x v="335"/>
    <m/>
    <x v="0"/>
    <s v="Executives"/>
    <s v="E8"/>
    <s v="Yes"/>
    <s v="Yes"/>
    <s v="Yes"/>
    <s v="Yes"/>
    <s v="Yes"/>
    <s v="Yes"/>
    <s v="No"/>
    <s v="0"/>
    <d v="2021-07-27T00:00:00"/>
    <d v="1899-12-30T17:26:23"/>
  </r>
  <r>
    <n v="2712"/>
    <s v="210000089602"/>
    <n v="60000474"/>
    <s v="Abdul Sattar"/>
    <x v="0"/>
    <s v="Secunderabad"/>
    <x v="335"/>
    <m/>
    <x v="0"/>
    <s v="Supervisors"/>
    <s v="S1"/>
    <s v="Yes"/>
    <s v="Yes"/>
    <s v="Yes"/>
    <s v="Yes"/>
    <s v="Yes"/>
    <s v="Yes"/>
    <s v="No"/>
    <s v="0"/>
    <d v="2021-07-27T00:00:00"/>
    <d v="1899-12-30T17:15:36"/>
  </r>
  <r>
    <n v="3119"/>
    <s v="210000088608"/>
    <n v="60031310"/>
    <s v="SUBHASIS PATRA"/>
    <x v="0"/>
    <s v="Secunderabad"/>
    <x v="247"/>
    <m/>
    <x v="5"/>
    <s v="Supervisors"/>
    <s v="S2"/>
    <s v="Yes"/>
    <s v="Yes"/>
    <s v="Yes"/>
    <s v="Yes"/>
    <s v="Yes"/>
    <s v="Yes"/>
    <s v="No"/>
    <s v="0"/>
    <d v="2021-07-27T00:00:00"/>
    <d v="1899-12-30T09:34:50"/>
  </r>
  <r>
    <n v="3120"/>
    <s v="210000088624"/>
    <n v="60031364"/>
    <s v="Molla Amaranatha"/>
    <x v="0"/>
    <s v="Secunderabad"/>
    <x v="168"/>
    <m/>
    <x v="5"/>
    <s v="Supervisors"/>
    <s v="S2"/>
    <s v="Yes"/>
    <s v="Yes"/>
    <s v="Yes"/>
    <s v="Yes"/>
    <s v="Yes"/>
    <s v="Yes"/>
    <s v="No"/>
    <s v="0"/>
    <d v="2021-07-27T00:00:00"/>
    <d v="1899-12-30T09:35:17"/>
  </r>
  <r>
    <n v="3122"/>
    <s v="210000088995"/>
    <n v="60031342"/>
    <s v="Gatla Srikanth"/>
    <x v="0"/>
    <s v="Secunderabad"/>
    <x v="49"/>
    <m/>
    <x v="5"/>
    <s v="Supervisors"/>
    <s v="S2"/>
    <s v="Yes"/>
    <s v="Yes"/>
    <s v="Yes"/>
    <s v="Yes"/>
    <s v="Yes"/>
    <s v="Yes"/>
    <s v="No"/>
    <s v="0"/>
    <d v="2021-07-27T00:00:00"/>
    <d v="1899-12-30T12:12:30"/>
  </r>
  <r>
    <n v="3127"/>
    <s v="210000088999"/>
    <n v="60031307"/>
    <s v="JANJANAM GOPINADH"/>
    <x v="0"/>
    <s v="Secunderabad"/>
    <x v="337"/>
    <m/>
    <x v="5"/>
    <s v="Supervisors"/>
    <s v="S2"/>
    <s v="Yes"/>
    <s v="Yes"/>
    <s v="Yes"/>
    <s v="Yes"/>
    <s v="Yes"/>
    <s v="Yes"/>
    <s v="No"/>
    <s v="0"/>
    <d v="2021-07-27T00:00:00"/>
    <d v="1899-12-30T12:24:35"/>
  </r>
  <r>
    <n v="3128"/>
    <s v="210000089056"/>
    <n v="60031305"/>
    <s v="S ANJANEYULU"/>
    <x v="0"/>
    <s v="Secunderabad"/>
    <x v="49"/>
    <m/>
    <x v="5"/>
    <s v="Supervisors"/>
    <s v="S2"/>
    <s v="Yes"/>
    <s v="Yes"/>
    <s v="Yes"/>
    <s v="Yes"/>
    <s v="Yes"/>
    <s v="Yes"/>
    <s v="No"/>
    <s v="0"/>
    <d v="2021-07-27T00:00:00"/>
    <d v="1899-12-30T12:33:15"/>
  </r>
  <r>
    <n v="3137"/>
    <s v="210000088656"/>
    <n v="60031336"/>
    <s v="Suresh Kumar Bondapalli"/>
    <x v="0"/>
    <s v="Secunderabad"/>
    <x v="65"/>
    <m/>
    <x v="5"/>
    <s v="Supervisors"/>
    <s v="S2"/>
    <s v="Yes"/>
    <s v="Yes"/>
    <s v="Yes"/>
    <s v="Yes"/>
    <s v="Yes"/>
    <s v="Yes"/>
    <s v="No"/>
    <s v="0"/>
    <d v="2021-07-27T00:00:00"/>
    <d v="1899-12-30T09:47:23"/>
  </r>
  <r>
    <n v="3139"/>
    <s v="210000089052"/>
    <n v="60031372"/>
    <s v="Padala Saikumar"/>
    <x v="0"/>
    <s v="Secunderabad"/>
    <x v="176"/>
    <m/>
    <x v="0"/>
    <s v="Supervisors"/>
    <s v="S2"/>
    <s v="Yes"/>
    <s v="Yes"/>
    <s v="Yes"/>
    <s v="Yes"/>
    <s v="Yes"/>
    <s v="Yes"/>
    <s v="No"/>
    <s v="0"/>
    <d v="2021-07-27T00:00:00"/>
    <d v="1899-12-30T12:29:28"/>
  </r>
  <r>
    <n v="3141"/>
    <s v="210000088657"/>
    <n v="60031340"/>
    <s v="Byrisetti Leela Venkata Manohar"/>
    <x v="0"/>
    <s v="Secunderabad"/>
    <x v="65"/>
    <m/>
    <x v="5"/>
    <s v="Supervisors"/>
    <s v="S2"/>
    <s v="Yes"/>
    <s v="Yes"/>
    <s v="Yes"/>
    <s v="Yes"/>
    <s v="Yes"/>
    <s v="Yes"/>
    <s v="No"/>
    <s v="0"/>
    <d v="2021-07-27T00:00:00"/>
    <d v="1899-12-30T09:49:23"/>
  </r>
  <r>
    <n v="3146"/>
    <s v="210000088989"/>
    <n v="60031335"/>
    <s v="Reddi Chiranjeevi"/>
    <x v="0"/>
    <s v="Secunderabad"/>
    <x v="87"/>
    <m/>
    <x v="5"/>
    <s v="Supervisors"/>
    <s v="S2"/>
    <s v="Yes"/>
    <s v="Yes"/>
    <s v="Yes"/>
    <s v="Yes"/>
    <s v="Yes"/>
    <s v="Yes"/>
    <s v="No"/>
    <s v="0"/>
    <d v="2021-07-27T00:00:00"/>
    <d v="1899-12-30T12:10:09"/>
  </r>
  <r>
    <n v="3147"/>
    <s v="210000089081"/>
    <n v="60031319"/>
    <s v="PATNANA JANARDHANA RAO"/>
    <x v="0"/>
    <s v="Secunderabad"/>
    <x v="176"/>
    <m/>
    <x v="0"/>
    <s v="Supervisors"/>
    <s v="S2"/>
    <s v="Yes"/>
    <s v="Yes"/>
    <s v="Yes"/>
    <s v="Yes"/>
    <s v="Yes"/>
    <s v="Yes"/>
    <s v="No"/>
    <s v="0"/>
    <d v="2021-07-27T00:00:00"/>
    <d v="1899-12-30T12:43:00"/>
  </r>
  <r>
    <n v="3155"/>
    <s v="210000089533"/>
    <n v="60031368"/>
    <s v="K Gourisankara Rao"/>
    <x v="0"/>
    <s v="Secunderabad"/>
    <x v="6"/>
    <m/>
    <x v="5"/>
    <s v="Supervisors"/>
    <s v="S2"/>
    <s v="Yes"/>
    <s v="Yes"/>
    <s v="Yes"/>
    <s v="Yes"/>
    <s v="Yes"/>
    <s v="Yes"/>
    <s v="No"/>
    <s v="0"/>
    <d v="2021-07-27T00:00:00"/>
    <d v="1899-12-30T17:00:10"/>
  </r>
  <r>
    <n v="3156"/>
    <s v="210000089746"/>
    <n v="60031373"/>
    <s v="Syed Sabeer Ali"/>
    <x v="0"/>
    <s v="Secunderabad"/>
    <x v="296"/>
    <m/>
    <x v="0"/>
    <s v="Supervisors"/>
    <s v="S2"/>
    <s v="Yes"/>
    <s v="Yes"/>
    <s v="Yes"/>
    <s v="Yes"/>
    <s v="Yes"/>
    <s v="Yes"/>
    <s v="No"/>
    <s v="0"/>
    <d v="2021-07-27T00:00:00"/>
    <d v="1899-12-30T18:37:37"/>
  </r>
  <r>
    <n v="3157"/>
    <s v="210000089447"/>
    <n v="60031304"/>
    <s v="KURUVA RAGHAVENDRA"/>
    <x v="0"/>
    <s v="Secunderabad"/>
    <x v="65"/>
    <m/>
    <x v="5"/>
    <s v="Supervisors"/>
    <s v="S2"/>
    <s v="Yes"/>
    <s v="Yes"/>
    <s v="Yes"/>
    <s v="Yes"/>
    <s v="Yes"/>
    <s v="Yes"/>
    <s v="No"/>
    <s v="0"/>
    <d v="2021-07-27T00:00:00"/>
    <d v="1899-12-30T16:20:13"/>
  </r>
  <r>
    <n v="3161"/>
    <s v="210000089768"/>
    <n v="60031362"/>
    <s v="Shekar Bhanothu"/>
    <x v="0"/>
    <s v="Secunderabad"/>
    <x v="47"/>
    <m/>
    <x v="0"/>
    <s v="Supervisors"/>
    <s v="S2"/>
    <s v="Yes"/>
    <s v="Yes"/>
    <s v="Yes"/>
    <s v="Yes"/>
    <s v="Yes"/>
    <s v="Yes"/>
    <s v="No"/>
    <s v="0"/>
    <d v="2021-07-27T00:00:00"/>
    <d v="1899-12-30T18:55:50"/>
  </r>
  <r>
    <n v="3166"/>
    <s v="210000089851"/>
    <n v="60031321"/>
    <s v="MERUGU RAMESH"/>
    <x v="0"/>
    <s v="Secunderabad"/>
    <x v="335"/>
    <m/>
    <x v="0"/>
    <s v="Supervisors"/>
    <s v="S2"/>
    <s v="Yes"/>
    <s v="Yes"/>
    <s v="Yes"/>
    <s v="Yes"/>
    <s v="Yes"/>
    <s v="Yes"/>
    <s v="No"/>
    <s v="0"/>
    <d v="2021-07-27T00:00:00"/>
    <d v="1899-12-30T20:29:15"/>
  </r>
  <r>
    <n v="3167"/>
    <s v="210000089608"/>
    <n v="60031322"/>
    <s v="ALTHI DAMODAR"/>
    <x v="0"/>
    <s v="Secunderabad"/>
    <x v="246"/>
    <m/>
    <x v="5"/>
    <s v="Supervisors"/>
    <s v="S2"/>
    <s v="Yes"/>
    <s v="Yes"/>
    <s v="Yes"/>
    <s v="Yes"/>
    <s v="Yes"/>
    <s v="Yes"/>
    <s v="No"/>
    <s v="0"/>
    <d v="2021-07-27T00:00:00"/>
    <d v="1899-12-30T17:20:02"/>
  </r>
  <r>
    <n v="3168"/>
    <s v="210000089753"/>
    <n v="60031346"/>
    <s v="Chaganti Chandra Mouli"/>
    <x v="0"/>
    <s v="Secunderabad"/>
    <x v="117"/>
    <m/>
    <x v="5"/>
    <s v="Supervisors"/>
    <s v="S2"/>
    <s v="Yes"/>
    <s v="Yes"/>
    <s v="Yes"/>
    <s v="Yes"/>
    <s v="Yes"/>
    <s v="Yes"/>
    <s v="No"/>
    <s v="0"/>
    <d v="2021-07-27T00:00:00"/>
    <d v="1899-12-30T18:36:39"/>
  </r>
  <r>
    <n v="3173"/>
    <s v="210000089643"/>
    <n v="60030312"/>
    <s v="Cymbuli Jeeva Naidu"/>
    <x v="0"/>
    <s v="Secunderabad"/>
    <x v="168"/>
    <m/>
    <x v="5"/>
    <s v="Supervisors"/>
    <s v="S2"/>
    <s v="Yes"/>
    <s v="Yes"/>
    <s v="Yes"/>
    <s v="Yes"/>
    <s v="Yes"/>
    <s v="Yes"/>
    <s v="No"/>
    <s v="0"/>
    <d v="2021-07-27T00:00:00"/>
    <d v="1899-12-30T17:23:20"/>
  </r>
  <r>
    <n v="3460"/>
    <s v="210000089055"/>
    <n v="60031292"/>
    <s v="Muggu Chandrasekhar"/>
    <x v="0"/>
    <s v="Secunderabad"/>
    <x v="176"/>
    <m/>
    <x v="0"/>
    <s v="Supervisors"/>
    <s v="S3"/>
    <s v="Yes"/>
    <s v="Yes"/>
    <s v="Yes"/>
    <s v="Yes"/>
    <s v="Yes"/>
    <s v="Yes"/>
    <s v="No"/>
    <s v="0"/>
    <d v="2021-07-27T00:00:00"/>
    <d v="1899-12-30T12:32:38"/>
  </r>
  <r>
    <n v="3463"/>
    <s v="210000089596"/>
    <n v="60030344"/>
    <s v="L Venu"/>
    <x v="0"/>
    <s v="Secunderabad"/>
    <x v="335"/>
    <m/>
    <x v="0"/>
    <s v="Supervisors"/>
    <s v="S3"/>
    <s v="Yes"/>
    <s v="Yes"/>
    <s v="Yes"/>
    <s v="Yes"/>
    <s v="Yes"/>
    <s v="Yes"/>
    <s v="No"/>
    <s v="0"/>
    <d v="2021-07-27T00:00:00"/>
    <d v="1899-12-30T17:16:02"/>
  </r>
  <r>
    <n v="3714"/>
    <s v="210000088655"/>
    <n v="60031279"/>
    <s v="Nallamohan Gandhi"/>
    <x v="0"/>
    <s v="Secunderabad"/>
    <x v="247"/>
    <m/>
    <x v="5"/>
    <s v="Supervisors"/>
    <s v="S4"/>
    <s v="Yes"/>
    <s v="Yes"/>
    <s v="Yes"/>
    <s v="Yes"/>
    <s v="Yes"/>
    <s v="Yes"/>
    <s v="No"/>
    <s v="0"/>
    <d v="2021-07-27T00:00:00"/>
    <d v="1899-12-30T09:47:10"/>
  </r>
  <r>
    <n v="3717"/>
    <s v="210000088895"/>
    <n v="60030505"/>
    <s v="M Venkata Reddy"/>
    <x v="0"/>
    <s v="Secunderabad"/>
    <x v="49"/>
    <m/>
    <x v="5"/>
    <s v="Supervisors"/>
    <s v="S4"/>
    <s v="Yes"/>
    <s v="Yes"/>
    <s v="Yes"/>
    <s v="Yes"/>
    <s v="Yes"/>
    <s v="Yes"/>
    <s v="No"/>
    <s v="0"/>
    <d v="2021-07-27T00:00:00"/>
    <d v="1899-12-30T11:27:03"/>
  </r>
  <r>
    <n v="3740"/>
    <s v="210000089027"/>
    <n v="60070175"/>
    <s v="G Vasudeva Sashtry"/>
    <x v="0"/>
    <s v="Secunderabad"/>
    <x v="87"/>
    <m/>
    <x v="5"/>
    <s v="Supervisors"/>
    <s v="S4"/>
    <s v="Yes"/>
    <s v="Yes"/>
    <s v="Yes"/>
    <s v="Yes"/>
    <s v="Yes"/>
    <s v="Yes"/>
    <s v="No"/>
    <s v="0"/>
    <d v="2021-07-27T00:00:00"/>
    <d v="1899-12-30T12:32:12"/>
  </r>
  <r>
    <n v="3759"/>
    <s v="210000089333"/>
    <n v="60031274"/>
    <s v="Guthulajyosri Nagababu"/>
    <x v="0"/>
    <s v="Secunderabad"/>
    <x v="295"/>
    <m/>
    <x v="5"/>
    <s v="Supervisors"/>
    <s v="S4"/>
    <s v="Yes"/>
    <s v="Yes"/>
    <s v="Yes"/>
    <s v="Yes"/>
    <s v="Yes"/>
    <s v="Yes"/>
    <s v="No"/>
    <s v="0"/>
    <d v="2021-07-27T00:00:00"/>
    <d v="1899-12-30T15:28:16"/>
  </r>
  <r>
    <n v="3761"/>
    <s v="210000089651"/>
    <n v="60031241"/>
    <s v="K Siva Ganga"/>
    <x v="0"/>
    <s v="Secunderabad"/>
    <x v="168"/>
    <m/>
    <x v="5"/>
    <s v="Supervisors"/>
    <s v="S4"/>
    <s v="Yes"/>
    <s v="Yes"/>
    <s v="Yes"/>
    <s v="Yes"/>
    <s v="Yes"/>
    <s v="Yes"/>
    <s v="No"/>
    <s v="0"/>
    <d v="2021-07-27T00:00:00"/>
    <d v="1899-12-30T17:28:56"/>
  </r>
  <r>
    <n v="3766"/>
    <s v="210000089539"/>
    <n v="60030488"/>
    <s v="G Saminathan"/>
    <x v="0"/>
    <s v="Secunderabad"/>
    <x v="26"/>
    <m/>
    <x v="5"/>
    <s v="Supervisors"/>
    <s v="S4"/>
    <s v="Yes"/>
    <s v="Yes"/>
    <s v="Yes"/>
    <s v="Yes"/>
    <s v="Yes"/>
    <s v="Yes"/>
    <s v="No"/>
    <s v="0"/>
    <d v="2021-07-27T00:00:00"/>
    <d v="1899-12-30T17:07:33"/>
  </r>
  <r>
    <n v="3777"/>
    <s v="210000089714"/>
    <n v="60031278"/>
    <s v="Ampatisanthosh Kumar"/>
    <x v="0"/>
    <s v="Secunderabad"/>
    <x v="47"/>
    <m/>
    <x v="0"/>
    <s v="Supervisors"/>
    <s v="S4"/>
    <s v="Yes"/>
    <s v="Yes"/>
    <s v="Yes"/>
    <s v="Yes"/>
    <s v="Yes"/>
    <s v="Yes"/>
    <s v="No"/>
    <s v="0"/>
    <d v="2021-07-27T00:00:00"/>
    <d v="1899-12-30T18:04:33"/>
  </r>
  <r>
    <n v="3793"/>
    <s v="210000089721"/>
    <n v="60031237"/>
    <s v="B Amarsingh"/>
    <x v="0"/>
    <s v="Secunderabad"/>
    <x v="296"/>
    <m/>
    <x v="0"/>
    <s v="Supervisors"/>
    <s v="S4"/>
    <s v="Yes"/>
    <s v="Yes"/>
    <s v="Yes"/>
    <s v="Yes"/>
    <s v="Yes"/>
    <s v="Yes"/>
    <s v="No"/>
    <s v="0"/>
    <d v="2021-07-27T00:00:00"/>
    <d v="1899-12-30T17:59:58"/>
  </r>
  <r>
    <n v="3795"/>
    <s v="210000089816"/>
    <n v="60031271"/>
    <s v="Chandaka Suresh"/>
    <x v="0"/>
    <s v="Secunderabad"/>
    <x v="117"/>
    <m/>
    <x v="5"/>
    <s v="Supervisors"/>
    <s v="S4"/>
    <s v="Yes"/>
    <s v="Yes"/>
    <s v="Yes"/>
    <s v="Yes"/>
    <s v="Yes"/>
    <s v="Yes"/>
    <s v="No"/>
    <s v="0"/>
    <d v="2021-07-27T00:00:00"/>
    <d v="1899-12-30T19:52:41"/>
  </r>
  <r>
    <n v="4156"/>
    <s v="210000088753"/>
    <n v="60030383"/>
    <s v="A S N Murthy"/>
    <x v="0"/>
    <s v="Secunderabad"/>
    <x v="295"/>
    <m/>
    <x v="5"/>
    <s v="Supervisors"/>
    <s v="SSG"/>
    <s v="Yes"/>
    <s v="Yes"/>
    <s v="Yes"/>
    <s v="Yes"/>
    <s v="Yes"/>
    <s v="Yes"/>
    <s v="No"/>
    <s v="0"/>
    <d v="2021-07-27T00:00:00"/>
    <d v="1899-12-30T10:26:32"/>
  </r>
  <r>
    <n v="4158"/>
    <s v="210000089007"/>
    <n v="60030341"/>
    <s v="B Ramesh Singh"/>
    <x v="0"/>
    <s v="Secunderabad"/>
    <x v="47"/>
    <m/>
    <x v="0"/>
    <s v="Supervisors"/>
    <s v="SSG"/>
    <s v="Yes"/>
    <s v="Yes"/>
    <s v="Yes"/>
    <s v="Yes"/>
    <s v="Yes"/>
    <s v="Yes"/>
    <s v="No"/>
    <s v="0"/>
    <d v="2021-07-27T00:00:00"/>
    <d v="1899-12-30T12:23:46"/>
  </r>
  <r>
    <n v="4161"/>
    <s v="210000088991"/>
    <n v="60030497"/>
    <s v="K Srinivas Reddy"/>
    <x v="0"/>
    <s v="Secunderabad"/>
    <x v="47"/>
    <m/>
    <x v="0"/>
    <s v="Supervisors"/>
    <s v="SSG"/>
    <s v="Yes"/>
    <s v="Yes"/>
    <s v="Yes"/>
    <s v="Yes"/>
    <s v="Yes"/>
    <s v="Yes"/>
    <s v="No"/>
    <s v="0"/>
    <d v="2021-07-27T00:00:00"/>
    <d v="1899-12-30T12:05:30"/>
  </r>
  <r>
    <n v="4173"/>
    <s v="210000089153"/>
    <n v="60030404"/>
    <s v="R Ranga Rao"/>
    <x v="0"/>
    <s v="Secunderabad"/>
    <x v="6"/>
    <m/>
    <x v="5"/>
    <s v="Supervisors"/>
    <s v="SSG"/>
    <s v="Yes"/>
    <s v="Yes"/>
    <s v="Yes"/>
    <s v="Yes"/>
    <s v="Yes"/>
    <s v="Yes"/>
    <s v="No"/>
    <s v="0"/>
    <d v="2021-07-27T00:00:00"/>
    <d v="1899-12-30T13:10:53"/>
  </r>
  <r>
    <n v="4179"/>
    <s v="210000089183"/>
    <n v="60030443"/>
    <s v="G Mohan Rao"/>
    <x v="0"/>
    <s v="Secunderabad"/>
    <x v="246"/>
    <m/>
    <x v="5"/>
    <s v="Supervisors"/>
    <s v="SSG"/>
    <s v="Yes"/>
    <s v="Yes"/>
    <s v="Yes"/>
    <s v="Yes"/>
    <s v="Yes"/>
    <s v="Yes"/>
    <s v="No"/>
    <s v="0"/>
    <d v="2021-07-27T00:00:00"/>
    <d v="1899-12-30T13:49:07"/>
  </r>
  <r>
    <n v="4183"/>
    <s v="210000089877"/>
    <n v="60030436"/>
    <s v="T Appalaraju"/>
    <x v="0"/>
    <s v="Secunderabad"/>
    <x v="6"/>
    <m/>
    <x v="5"/>
    <s v="Supervisors"/>
    <s v="SSG"/>
    <s v="Yes"/>
    <s v="Yes"/>
    <s v="Yes"/>
    <s v="Yes"/>
    <s v="Yes"/>
    <s v="Yes"/>
    <s v="No"/>
    <s v="0"/>
    <d v="2021-07-27T00:00:00"/>
    <d v="1899-12-30T23:07:36"/>
  </r>
  <r>
    <n v="4184"/>
    <s v="210000089578"/>
    <n v="60010485"/>
    <s v="Ch Sampath"/>
    <x v="0"/>
    <s v="Secunderabad"/>
    <x v="335"/>
    <m/>
    <x v="0"/>
    <s v="Supervisors"/>
    <s v="SSG"/>
    <s v="Yes"/>
    <s v="Yes"/>
    <s v="Yes"/>
    <s v="Yes"/>
    <s v="Yes"/>
    <s v="Yes"/>
    <s v="No"/>
    <s v="0"/>
    <d v="2021-07-27T00:00:00"/>
    <d v="1899-12-30T17:12:52"/>
  </r>
  <r>
    <n v="4188"/>
    <s v="210000089609"/>
    <n v="60030325"/>
    <s v="K Ravinder"/>
    <x v="0"/>
    <s v="Secunderabad"/>
    <x v="335"/>
    <m/>
    <x v="0"/>
    <s v="Supervisors"/>
    <s v="SSG"/>
    <s v="Yes"/>
    <s v="Yes"/>
    <s v="Yes"/>
    <s v="Yes"/>
    <s v="Yes"/>
    <s v="Yes"/>
    <s v="No"/>
    <s v="0"/>
    <d v="2021-07-27T00:00:00"/>
    <d v="1899-12-30T17:20:16"/>
  </r>
  <r>
    <n v="4191"/>
    <s v="210000089503"/>
    <n v="60030393"/>
    <s v="Sambasiva Rao Nelavalli"/>
    <x v="0"/>
    <s v="Secunderabad"/>
    <x v="246"/>
    <m/>
    <x v="5"/>
    <s v="Supervisors"/>
    <s v="SSG"/>
    <s v="Yes"/>
    <s v="Yes"/>
    <s v="Yes"/>
    <s v="Yes"/>
    <s v="Yes"/>
    <s v="Yes"/>
    <s v="No"/>
    <s v="0"/>
    <d v="2021-07-27T00:00:00"/>
    <d v="1899-12-30T16:34:17"/>
  </r>
  <r>
    <n v="4194"/>
    <s v="210000089747"/>
    <n v="60020265"/>
    <s v="L Sriramakrishna"/>
    <x v="0"/>
    <s v="Secunderabad"/>
    <x v="117"/>
    <m/>
    <x v="5"/>
    <s v="Supervisors"/>
    <s v="SSG"/>
    <s v="Yes"/>
    <s v="Yes"/>
    <s v="Yes"/>
    <s v="Yes"/>
    <s v="Yes"/>
    <s v="Yes"/>
    <s v="No"/>
    <s v="0"/>
    <d v="2021-07-27T00:00:00"/>
    <d v="1899-12-30T18:37:54"/>
  </r>
  <r>
    <n v="4541"/>
    <s v="210000088923"/>
    <n v="60031390"/>
    <s v="Karunakar Pulikanti"/>
    <x v="0"/>
    <s v="Secunderabad"/>
    <x v="65"/>
    <m/>
    <x v="5"/>
    <s v="Workmen"/>
    <s v="W3"/>
    <s v="Yes"/>
    <s v="Yes"/>
    <s v="Yes"/>
    <s v="Yes"/>
    <s v="Yes"/>
    <s v="Yes"/>
    <s v="No"/>
    <s v="0"/>
    <d v="2021-07-27T00:00:00"/>
    <d v="1899-12-30T11:42:25"/>
  </r>
  <r>
    <n v="4544"/>
    <s v="210000088597"/>
    <n v="60031402"/>
    <s v="Pradosh Ranjan Sahoo"/>
    <x v="0"/>
    <s v="Secunderabad"/>
    <x v="65"/>
    <m/>
    <x v="5"/>
    <s v="Workmen"/>
    <s v="W3"/>
    <s v="Yes"/>
    <s v="Yes"/>
    <s v="Yes"/>
    <s v="Yes"/>
    <s v="Yes"/>
    <s v="Yes"/>
    <s v="No"/>
    <s v="0"/>
    <d v="2021-07-27T00:00:00"/>
    <d v="1899-12-30T09:21:35"/>
  </r>
  <r>
    <n v="4551"/>
    <s v="210000089772"/>
    <n v="60031395"/>
    <s v="Mohan Lal Meena"/>
    <x v="0"/>
    <s v="Secunderabad"/>
    <x v="296"/>
    <m/>
    <x v="0"/>
    <s v="Workmen"/>
    <s v="W3"/>
    <s v="Yes"/>
    <s v="Yes"/>
    <s v="Yes"/>
    <s v="Yes"/>
    <s v="Yes"/>
    <s v="Yes"/>
    <s v="No"/>
    <s v="0"/>
    <d v="2021-07-27T00:00:00"/>
    <d v="1899-12-30T18:41:43"/>
  </r>
  <r>
    <n v="4553"/>
    <s v="210000089617"/>
    <n v="60031387"/>
    <s v="Chitikineti Naresh"/>
    <x v="0"/>
    <s v="Secunderabad"/>
    <x v="176"/>
    <m/>
    <x v="0"/>
    <s v="Workmen"/>
    <s v="W3"/>
    <s v="Yes"/>
    <s v="Yes"/>
    <s v="Yes"/>
    <s v="Yes"/>
    <s v="Yes"/>
    <s v="Yes"/>
    <s v="No"/>
    <s v="0"/>
    <d v="2021-07-27T00:00:00"/>
    <d v="1899-12-30T17:30:42"/>
  </r>
  <r>
    <n v="4955"/>
    <s v="210000088808"/>
    <n v="60031261"/>
    <s v="Prakashchandra Sahoo"/>
    <x v="0"/>
    <s v="Secunderabad"/>
    <x v="247"/>
    <m/>
    <x v="5"/>
    <s v="Workmen"/>
    <s v="W5"/>
    <s v="Yes"/>
    <s v="Yes"/>
    <s v="Yes"/>
    <s v="Yes"/>
    <s v="Yes"/>
    <s v="Yes"/>
    <s v="No"/>
    <s v="0"/>
    <d v="2021-07-27T00:00:00"/>
    <d v="1899-12-30T10:59:56"/>
  </r>
  <r>
    <n v="4957"/>
    <s v="210000088704"/>
    <n v="60031228"/>
    <s v="K Phani Kumar"/>
    <x v="0"/>
    <s v="Secunderabad"/>
    <x v="247"/>
    <m/>
    <x v="5"/>
    <s v="Workmen"/>
    <s v="W5"/>
    <s v="Yes"/>
    <s v="Yes"/>
    <s v="Yes"/>
    <s v="Yes"/>
    <s v="Yes"/>
    <s v="Yes"/>
    <s v="No"/>
    <s v="0"/>
    <d v="2021-07-27T00:00:00"/>
    <d v="1899-12-30T10:10:04"/>
  </r>
  <r>
    <n v="4961"/>
    <s v="210000088845"/>
    <n v="60031288"/>
    <s v="M Ramana"/>
    <x v="0"/>
    <s v="Secunderabad"/>
    <x v="49"/>
    <m/>
    <x v="5"/>
    <s v="Workmen"/>
    <s v="W5"/>
    <s v="Yes"/>
    <s v="Yes"/>
    <s v="Yes"/>
    <s v="Yes"/>
    <s v="Yes"/>
    <s v="Yes"/>
    <s v="No"/>
    <s v="0"/>
    <d v="2021-07-27T00:00:00"/>
    <d v="1899-12-30T11:05:13"/>
  </r>
  <r>
    <n v="4962"/>
    <s v="210000088968"/>
    <n v="60031196"/>
    <s v="Jsrk Prasad Kakani"/>
    <x v="0"/>
    <s v="Secunderabad"/>
    <x v="38"/>
    <m/>
    <x v="5"/>
    <s v="Workmen"/>
    <s v="W5"/>
    <s v="Yes"/>
    <s v="Yes"/>
    <s v="Yes"/>
    <s v="Yes"/>
    <s v="Yes"/>
    <s v="Yes"/>
    <s v="No"/>
    <s v="0"/>
    <d v="2021-07-27T00:00:00"/>
    <d v="1899-12-30T12:02:43"/>
  </r>
  <r>
    <n v="4998"/>
    <s v="210000089481"/>
    <n v="60031285"/>
    <s v="R Rajkumar"/>
    <x v="0"/>
    <s v="Secunderabad"/>
    <x v="176"/>
    <m/>
    <x v="0"/>
    <s v="Workmen"/>
    <s v="W5"/>
    <s v="Yes"/>
    <s v="Yes"/>
    <s v="Yes"/>
    <s v="Yes"/>
    <s v="Yes"/>
    <s v="Yes"/>
    <s v="No"/>
    <s v="0"/>
    <d v="2021-07-27T00:00:00"/>
    <d v="1899-12-30T16:30:25"/>
  </r>
  <r>
    <n v="5000"/>
    <s v="210000089549"/>
    <n v="60031289"/>
    <s v="G Mahesh"/>
    <x v="0"/>
    <s v="Secunderabad"/>
    <x v="176"/>
    <m/>
    <x v="0"/>
    <s v="Workmen"/>
    <s v="W5"/>
    <s v="Yes"/>
    <s v="Yes"/>
    <s v="Yes"/>
    <s v="Yes"/>
    <s v="Yes"/>
    <s v="Yes"/>
    <s v="No"/>
    <s v="0"/>
    <d v="2021-07-27T00:00:00"/>
    <d v="1899-12-30T17:11:24"/>
  </r>
  <r>
    <n v="5004"/>
    <s v="210000089767"/>
    <n v="60031286"/>
    <s v="Kallahemanth Kumar"/>
    <x v="0"/>
    <s v="Secunderabad"/>
    <x v="6"/>
    <m/>
    <x v="5"/>
    <s v="Workmen"/>
    <s v="W5"/>
    <s v="Yes"/>
    <s v="Yes"/>
    <s v="Yes"/>
    <s v="Yes"/>
    <s v="Yes"/>
    <s v="Yes"/>
    <s v="No"/>
    <s v="0"/>
    <d v="2021-07-27T00:00:00"/>
    <d v="1899-12-30T18:55:27"/>
  </r>
  <r>
    <n v="5006"/>
    <s v="210000089853"/>
    <n v="60031054"/>
    <s v="T Chinna Rao"/>
    <x v="0"/>
    <s v="Secunderabad"/>
    <x v="6"/>
    <m/>
    <x v="5"/>
    <s v="Workmen"/>
    <s v="W5"/>
    <s v="Yes"/>
    <s v="Yes"/>
    <s v="Yes"/>
    <s v="Yes"/>
    <s v="Yes"/>
    <s v="Yes"/>
    <s v="No"/>
    <s v="0"/>
    <d v="2021-07-27T00:00:00"/>
    <d v="1899-12-30T20:35:28"/>
  </r>
  <r>
    <n v="5010"/>
    <s v="210000089522"/>
    <n v="60031262"/>
    <s v="Gantayya Ambati"/>
    <x v="0"/>
    <s v="Secunderabad"/>
    <x v="246"/>
    <m/>
    <x v="5"/>
    <s v="Workmen"/>
    <s v="W5"/>
    <s v="Yes"/>
    <s v="Yes"/>
    <s v="Yes"/>
    <s v="Yes"/>
    <s v="Yes"/>
    <s v="Yes"/>
    <s v="No"/>
    <s v="0"/>
    <d v="2021-07-27T00:00:00"/>
    <d v="1899-12-30T16:45:09"/>
  </r>
  <r>
    <n v="5018"/>
    <s v="210000089846"/>
    <n v="60031181"/>
    <s v="K Nagasiva Prasad"/>
    <x v="0"/>
    <s v="Secunderabad"/>
    <x v="117"/>
    <m/>
    <x v="5"/>
    <s v="Workmen"/>
    <s v="W5"/>
    <s v="Yes"/>
    <s v="Yes"/>
    <s v="Yes"/>
    <s v="Yes"/>
    <s v="Yes"/>
    <s v="Yes"/>
    <s v="No"/>
    <s v="0"/>
    <d v="2021-07-27T00:00:00"/>
    <d v="1899-12-30T20:36:56"/>
  </r>
  <r>
    <n v="5021"/>
    <s v="210000089546"/>
    <n v="60031280"/>
    <s v="Karri Raju"/>
    <x v="0"/>
    <s v="Secunderabad"/>
    <x v="6"/>
    <m/>
    <x v="5"/>
    <s v="Workmen"/>
    <s v="W5"/>
    <s v="Yes"/>
    <s v="Yes"/>
    <s v="Yes"/>
    <s v="Yes"/>
    <s v="Yes"/>
    <s v="Yes"/>
    <s v="No"/>
    <s v="0"/>
    <d v="2021-07-27T00:00:00"/>
    <d v="1899-12-30T16:58:24"/>
  </r>
  <r>
    <n v="5022"/>
    <s v="210000089649"/>
    <n v="60031188"/>
    <s v="Sriram Shivakumar"/>
    <x v="0"/>
    <s v="Secunderabad"/>
    <x v="335"/>
    <m/>
    <x v="0"/>
    <s v="Workmen"/>
    <s v="W5"/>
    <s v="Yes"/>
    <s v="Yes"/>
    <s v="Yes"/>
    <s v="Yes"/>
    <s v="Yes"/>
    <s v="Yes"/>
    <s v="No"/>
    <s v="0"/>
    <d v="2021-07-27T00:00:00"/>
    <d v="1899-12-30T17:35:02"/>
  </r>
  <r>
    <n v="5024"/>
    <s v="210000089732"/>
    <n v="60031258"/>
    <s v="P Appa Rao"/>
    <x v="0"/>
    <s v="Secunderabad"/>
    <x v="6"/>
    <m/>
    <x v="5"/>
    <s v="Workmen"/>
    <s v="W5"/>
    <s v="Yes"/>
    <s v="Yes"/>
    <s v="Yes"/>
    <s v="Yes"/>
    <s v="Yes"/>
    <s v="Yes"/>
    <s v="No"/>
    <s v="0"/>
    <d v="2021-07-27T00:00:00"/>
    <d v="1899-12-30T18:09:28"/>
  </r>
  <r>
    <n v="5026"/>
    <s v="210000089795"/>
    <n v="60031216"/>
    <s v="Anjaya Behera"/>
    <x v="0"/>
    <s v="Secunderabad"/>
    <x v="117"/>
    <m/>
    <x v="5"/>
    <s v="Workmen"/>
    <s v="W5"/>
    <s v="Yes"/>
    <s v="Yes"/>
    <s v="Yes"/>
    <s v="Yes"/>
    <s v="Yes"/>
    <s v="Yes"/>
    <s v="No"/>
    <s v="0"/>
    <d v="2021-07-27T00:00:00"/>
    <d v="1899-12-30T19:02:30"/>
  </r>
  <r>
    <n v="5027"/>
    <s v="210000089810"/>
    <n v="60031282"/>
    <s v="Chattiborra Rao"/>
    <x v="0"/>
    <s v="Secunderabad"/>
    <x v="6"/>
    <m/>
    <x v="5"/>
    <s v="Workmen"/>
    <s v="W5"/>
    <s v="Yes"/>
    <s v="Yes"/>
    <s v="Yes"/>
    <s v="Yes"/>
    <s v="Yes"/>
    <s v="Yes"/>
    <s v="No"/>
    <s v="0"/>
    <d v="2021-07-27T00:00:00"/>
    <d v="1899-12-30T20:04:59"/>
  </r>
  <r>
    <n v="5032"/>
    <s v="210000089615"/>
    <n v="60031203"/>
    <s v="Soumyaranjan Tarai"/>
    <x v="0"/>
    <s v="Secunderabad"/>
    <x v="49"/>
    <m/>
    <x v="5"/>
    <s v="Workmen"/>
    <s v="W5"/>
    <s v="Yes"/>
    <s v="Yes"/>
    <s v="Yes"/>
    <s v="Yes"/>
    <s v="Yes"/>
    <s v="Yes"/>
    <s v="No"/>
    <s v="0"/>
    <d v="2021-07-27T00:00:00"/>
    <d v="1899-12-30T17:27:14"/>
  </r>
  <r>
    <n v="5035"/>
    <s v="210000089570"/>
    <n v="60031185"/>
    <s v="Boddula Mahender"/>
    <x v="0"/>
    <s v="Secunderabad"/>
    <x v="296"/>
    <m/>
    <x v="0"/>
    <s v="Workmen"/>
    <s v="W5"/>
    <s v="Yes"/>
    <s v="Yes"/>
    <s v="Yes"/>
    <s v="Yes"/>
    <s v="Yes"/>
    <s v="Yes"/>
    <s v="No"/>
    <s v="0"/>
    <d v="2021-07-27T00:00:00"/>
    <d v="1899-12-30T17:06:27"/>
  </r>
  <r>
    <n v="5044"/>
    <s v="210000089633"/>
    <n v="60031284"/>
    <s v="Giriraj ."/>
    <x v="0"/>
    <s v="Secunderabad"/>
    <x v="49"/>
    <m/>
    <x v="5"/>
    <s v="Workmen"/>
    <s v="W5"/>
    <s v="Yes"/>
    <s v="Yes"/>
    <s v="Yes"/>
    <s v="Yes"/>
    <s v="Yes"/>
    <s v="Yes"/>
    <s v="No"/>
    <s v="0"/>
    <d v="2021-07-27T00:00:00"/>
    <d v="1899-12-30T17:20:28"/>
  </r>
  <r>
    <n v="5579"/>
    <s v="210000088598"/>
    <n v="60031167"/>
    <s v="Silam Ramesh"/>
    <x v="0"/>
    <s v="Secunderabad"/>
    <x v="65"/>
    <m/>
    <x v="5"/>
    <s v="Workmen"/>
    <s v="W6"/>
    <s v="Yes"/>
    <s v="Yes"/>
    <s v="Yes"/>
    <s v="Yes"/>
    <s v="Yes"/>
    <s v="Yes"/>
    <s v="No"/>
    <s v="0"/>
    <d v="2021-07-27T00:00:00"/>
    <d v="1899-12-30T09:24:01"/>
  </r>
  <r>
    <n v="5589"/>
    <s v="210000089042"/>
    <n v="60031158"/>
    <s v="Peruri Sreenivasa Rao"/>
    <x v="0"/>
    <s v="Secunderabad"/>
    <x v="47"/>
    <m/>
    <x v="0"/>
    <s v="Workmen"/>
    <s v="W6"/>
    <s v="Yes"/>
    <s v="Yes"/>
    <s v="Yes"/>
    <s v="Yes"/>
    <s v="Yes"/>
    <s v="Yes"/>
    <s v="No"/>
    <s v="0"/>
    <d v="2021-07-27T00:00:00"/>
    <d v="1899-12-30T12:27:35"/>
  </r>
  <r>
    <n v="5595"/>
    <s v="210000089469"/>
    <n v="60031165"/>
    <s v="Paruchuri Praveen"/>
    <x v="0"/>
    <s v="Secunderabad"/>
    <x v="246"/>
    <m/>
    <x v="5"/>
    <s v="Workmen"/>
    <s v="W6"/>
    <s v="Yes"/>
    <s v="Yes"/>
    <s v="Yes"/>
    <s v="Yes"/>
    <s v="Yes"/>
    <s v="Yes"/>
    <s v="No"/>
    <s v="0"/>
    <d v="2021-07-27T00:00:00"/>
    <d v="1899-12-30T16:30:25"/>
  </r>
  <r>
    <n v="5598"/>
    <s v="210000089798"/>
    <n v="60031161"/>
    <s v="T Anil Kumar"/>
    <x v="0"/>
    <s v="Secunderabad"/>
    <x v="296"/>
    <m/>
    <x v="0"/>
    <s v="Workmen"/>
    <s v="W6"/>
    <s v="Yes"/>
    <s v="Yes"/>
    <s v="Yes"/>
    <s v="Yes"/>
    <s v="Yes"/>
    <s v="Yes"/>
    <s v="No"/>
    <s v="0"/>
    <d v="2021-07-27T00:00:00"/>
    <d v="1899-12-30T19:16:05"/>
  </r>
  <r>
    <n v="5851"/>
    <s v="210000089604"/>
    <n v="60030504"/>
    <s v="K Papaiah"/>
    <x v="0"/>
    <s v="Secunderabad"/>
    <x v="335"/>
    <m/>
    <x v="0"/>
    <s v="Workmen"/>
    <s v="W9"/>
    <s v="Yes"/>
    <s v="Yes"/>
    <s v="Yes"/>
    <s v="Yes"/>
    <s v="Yes"/>
    <s v="Yes"/>
    <s v="No"/>
    <s v="0"/>
    <d v="2021-07-27T00:00:00"/>
    <d v="1899-12-30T17:16:47"/>
  </r>
  <r>
    <n v="144"/>
    <s v="210000088556"/>
    <n v="60003866"/>
    <s v="Firoj Kumar Sethi"/>
    <x v="10"/>
    <s v="Bangalore"/>
    <x v="300"/>
    <m/>
    <x v="22"/>
    <s v="Executives"/>
    <s v="E2"/>
    <s v="Yes"/>
    <s v="Yes"/>
    <s v="Yes"/>
    <s v="Yes"/>
    <s v="Yes"/>
    <s v="Yes"/>
    <s v="No"/>
    <s v="0"/>
    <d v="2021-07-27T00:00:00"/>
    <d v="1899-12-30T00:41:17"/>
  </r>
  <r>
    <n v="155"/>
    <s v="210000088901"/>
    <n v="60030515"/>
    <s v="Rajib Lochan Pradhan"/>
    <x v="10"/>
    <s v="Bangalore"/>
    <x v="237"/>
    <m/>
    <x v="31"/>
    <s v="Executives"/>
    <s v="E2"/>
    <s v="Yes"/>
    <s v="Yes"/>
    <s v="Yes"/>
    <s v="Yes"/>
    <s v="Yes"/>
    <s v="Yes"/>
    <s v="No"/>
    <s v="0"/>
    <d v="2021-07-27T00:00:00"/>
    <d v="1899-12-30T11:27:01"/>
  </r>
  <r>
    <n v="176"/>
    <s v="210000089612"/>
    <n v="60010336"/>
    <s v="Ravichandran M G"/>
    <x v="10"/>
    <s v="Bangalore"/>
    <x v="50"/>
    <m/>
    <x v="6"/>
    <s v="Executives"/>
    <s v="E2"/>
    <s v="Yes"/>
    <s v="Yes"/>
    <s v="Yes"/>
    <s v="Yes"/>
    <s v="Yes"/>
    <s v="Yes"/>
    <s v="No"/>
    <s v="0"/>
    <d v="2021-07-27T00:00:00"/>
    <d v="1899-12-30T17:21:18"/>
  </r>
  <r>
    <n v="179"/>
    <s v="210000089727"/>
    <n v="60003754"/>
    <s v="Jibin Job"/>
    <x v="10"/>
    <s v="Bangalore"/>
    <x v="300"/>
    <m/>
    <x v="22"/>
    <s v="Executives"/>
    <s v="E2"/>
    <s v="Yes"/>
    <s v="Yes"/>
    <s v="Yes"/>
    <s v="Yes"/>
    <s v="Yes"/>
    <s v="Yes"/>
    <s v="No"/>
    <s v="0"/>
    <d v="2021-07-27T00:00:00"/>
    <d v="1899-12-30T18:08:20"/>
  </r>
  <r>
    <n v="184"/>
    <s v="210000089462"/>
    <n v="60060412"/>
    <s v="Prabhakaran R"/>
    <x v="10"/>
    <s v="Bangalore"/>
    <x v="303"/>
    <m/>
    <x v="6"/>
    <s v="Executives"/>
    <s v="E2"/>
    <s v="Yes"/>
    <s v="Yes"/>
    <s v="Yes"/>
    <s v="Yes"/>
    <s v="Yes"/>
    <s v="Yes"/>
    <s v="No"/>
    <s v="0"/>
    <d v="2021-07-27T00:00:00"/>
    <d v="1899-12-30T16:22:37"/>
  </r>
  <r>
    <n v="186"/>
    <s v="210000089739"/>
    <n v="60060052"/>
    <s v="Athirai P"/>
    <x v="10"/>
    <s v="Bangalore"/>
    <x v="183"/>
    <m/>
    <x v="22"/>
    <s v="Executives"/>
    <s v="E2"/>
    <s v="Yes"/>
    <s v="Yes"/>
    <s v="Yes"/>
    <s v="Yes"/>
    <s v="Yes"/>
    <s v="Yes"/>
    <s v="No"/>
    <s v="0"/>
    <d v="2021-07-27T00:00:00"/>
    <d v="1899-12-30T18:25:09"/>
  </r>
  <r>
    <n v="191"/>
    <s v="210000089273"/>
    <n v="60003747"/>
    <s v="Shitikantha Mohanty"/>
    <x v="10"/>
    <s v="Bangalore"/>
    <x v="300"/>
    <m/>
    <x v="22"/>
    <s v="Executives"/>
    <s v="E2"/>
    <s v="Yes"/>
    <s v="Yes"/>
    <s v="Yes"/>
    <s v="Yes"/>
    <s v="Yes"/>
    <s v="Yes"/>
    <s v="No"/>
    <s v="0"/>
    <d v="2021-07-27T00:00:00"/>
    <d v="1899-12-30T15:38:55"/>
  </r>
  <r>
    <n v="193"/>
    <s v="210000089520"/>
    <n v="60031149"/>
    <s v="D Manoharakanaka Raju"/>
    <x v="10"/>
    <s v="Bangalore"/>
    <x v="303"/>
    <m/>
    <x v="6"/>
    <s v="Executives"/>
    <s v="E2"/>
    <s v="Yes"/>
    <s v="Yes"/>
    <s v="Yes"/>
    <s v="Yes"/>
    <s v="Yes"/>
    <s v="Yes"/>
    <s v="No"/>
    <s v="0"/>
    <d v="2021-07-27T00:00:00"/>
    <d v="1899-12-30T16:48:34"/>
  </r>
  <r>
    <n v="194"/>
    <s v="210000089667"/>
    <n v="60003772"/>
    <s v="Jampula Madhuri"/>
    <x v="10"/>
    <s v="Bangalore"/>
    <x v="66"/>
    <m/>
    <x v="16"/>
    <s v="Executives"/>
    <s v="E2"/>
    <s v="Yes"/>
    <s v="Yes"/>
    <s v="Yes"/>
    <s v="Yes"/>
    <s v="Yes"/>
    <s v="Yes"/>
    <s v="No"/>
    <s v="0"/>
    <d v="2021-07-27T00:00:00"/>
    <d v="1899-12-30T17:45:56"/>
  </r>
  <r>
    <n v="548"/>
    <s v="210000088689"/>
    <n v="60060008"/>
    <s v="Saravana Manikandan J"/>
    <x v="10"/>
    <s v="Bangalore"/>
    <x v="300"/>
    <m/>
    <x v="22"/>
    <s v="Executives"/>
    <s v="E3"/>
    <s v="Yes"/>
    <s v="Yes"/>
    <s v="Yes"/>
    <s v="Yes"/>
    <s v="Yes"/>
    <s v="Yes"/>
    <s v="No"/>
    <s v="0"/>
    <d v="2021-07-27T00:00:00"/>
    <d v="1899-12-30T10:09:10"/>
  </r>
  <r>
    <n v="560"/>
    <s v="210000088593"/>
    <n v="60020285"/>
    <s v="Joy P T"/>
    <x v="10"/>
    <s v="Bangalore"/>
    <x v="306"/>
    <m/>
    <x v="16"/>
    <s v="Executives"/>
    <s v="E3"/>
    <s v="Yes"/>
    <s v="Yes"/>
    <s v="Yes"/>
    <s v="Yes"/>
    <s v="Yes"/>
    <s v="Yes"/>
    <s v="No"/>
    <s v="0"/>
    <d v="2021-07-27T00:00:00"/>
    <d v="1899-12-30T09:04:09"/>
  </r>
  <r>
    <n v="564"/>
    <s v="210000089838"/>
    <n v="60003710"/>
    <s v="Ravi Kumar"/>
    <x v="10"/>
    <s v="Bangalore"/>
    <x v="66"/>
    <m/>
    <x v="16"/>
    <s v="Executives"/>
    <s v="E3"/>
    <s v="Yes"/>
    <s v="Yes"/>
    <s v="Yes"/>
    <s v="Yes"/>
    <s v="Yes"/>
    <s v="Yes"/>
    <s v="No"/>
    <s v="0"/>
    <d v="2021-07-27T00:00:00"/>
    <d v="1899-12-30T21:03:29"/>
  </r>
  <r>
    <n v="566"/>
    <s v="210000089501"/>
    <n v="60060313"/>
    <s v="Pavan Kumar Madamsetty"/>
    <x v="10"/>
    <s v="Bangalore"/>
    <x v="76"/>
    <m/>
    <x v="22"/>
    <s v="Executives"/>
    <s v="E3"/>
    <s v="Yes"/>
    <s v="Yes"/>
    <s v="Yes"/>
    <s v="Yes"/>
    <s v="Yes"/>
    <s v="Yes"/>
    <s v="No"/>
    <s v="0"/>
    <d v="2021-07-27T00:00:00"/>
    <d v="1899-12-30T16:31:21"/>
  </r>
  <r>
    <n v="835"/>
    <s v="210000088601"/>
    <n v="60010603"/>
    <s v="Pratheepan K T"/>
    <x v="10"/>
    <s v="Bangalore"/>
    <x v="338"/>
    <m/>
    <x v="16"/>
    <s v="Executives"/>
    <s v="E4"/>
    <s v="Yes"/>
    <s v="Yes"/>
    <s v="Yes"/>
    <s v="Yes"/>
    <s v="Yes"/>
    <s v="Yes"/>
    <s v="No"/>
    <s v="0"/>
    <d v="2021-07-27T00:00:00"/>
    <d v="1899-12-30T09:19:19"/>
  </r>
  <r>
    <n v="846"/>
    <s v="210000088938"/>
    <n v="60030490"/>
    <s v="Jayaram V"/>
    <x v="10"/>
    <s v="Bangalore"/>
    <x v="299"/>
    <m/>
    <x v="6"/>
    <s v="Executives"/>
    <s v="E4"/>
    <s v="Yes"/>
    <s v="Yes"/>
    <s v="Yes"/>
    <s v="Yes"/>
    <s v="Yes"/>
    <s v="Yes"/>
    <s v="No"/>
    <s v="0"/>
    <d v="2021-07-27T00:00:00"/>
    <d v="1899-12-30T11:51:13"/>
  </r>
  <r>
    <n v="851"/>
    <s v="210000089271"/>
    <n v="60003038"/>
    <s v="Sachin P Santosh"/>
    <x v="10"/>
    <s v="Bangalore"/>
    <x v="235"/>
    <m/>
    <x v="6"/>
    <s v="Executives"/>
    <s v="E4"/>
    <s v="Yes"/>
    <s v="Yes"/>
    <s v="Yes"/>
    <s v="Yes"/>
    <s v="Yes"/>
    <s v="Yes"/>
    <s v="No"/>
    <s v="0"/>
    <d v="2021-07-27T00:00:00"/>
    <d v="1899-12-30T14:55:56"/>
  </r>
  <r>
    <n v="853"/>
    <s v="210000088641"/>
    <n v="60003008"/>
    <s v="Aladiperumal R"/>
    <x v="10"/>
    <s v="Bangalore"/>
    <x v="302"/>
    <m/>
    <x v="22"/>
    <s v="Executives"/>
    <s v="E4"/>
    <s v="Yes"/>
    <s v="Yes"/>
    <s v="Yes"/>
    <s v="Yes"/>
    <s v="Yes"/>
    <s v="Yes"/>
    <s v="No"/>
    <s v="0"/>
    <d v="2021-07-27T00:00:00"/>
    <d v="1899-12-30T09:38:03"/>
  </r>
  <r>
    <n v="871"/>
    <s v="210000089416"/>
    <n v="60003186"/>
    <s v="Prince M.P"/>
    <x v="10"/>
    <s v="Bangalore"/>
    <x v="338"/>
    <m/>
    <x v="16"/>
    <s v="Executives"/>
    <s v="E4"/>
    <s v="Yes"/>
    <s v="Yes"/>
    <s v="Yes"/>
    <s v="Yes"/>
    <s v="Yes"/>
    <s v="Yes"/>
    <s v="No"/>
    <s v="0"/>
    <d v="2021-07-27T00:00:00"/>
    <d v="1899-12-30T16:07:30"/>
  </r>
  <r>
    <n v="877"/>
    <s v="210000089792"/>
    <n v="60060416"/>
    <s v="Prashant Vasantrao Dhoke"/>
    <x v="10"/>
    <s v="Bangalore"/>
    <x v="50"/>
    <m/>
    <x v="6"/>
    <s v="Executives"/>
    <s v="E4"/>
    <s v="Yes"/>
    <s v="Yes"/>
    <s v="Yes"/>
    <s v="Yes"/>
    <s v="Yes"/>
    <s v="Yes"/>
    <s v="No"/>
    <s v="0"/>
    <d v="2021-07-27T00:00:00"/>
    <d v="1899-12-30T18:53:35"/>
  </r>
  <r>
    <n v="880"/>
    <s v="210000089730"/>
    <n v="60003373"/>
    <s v="Sottappanavar Truptesh"/>
    <x v="10"/>
    <s v="Bangalore"/>
    <x v="50"/>
    <m/>
    <x v="6"/>
    <s v="Executives"/>
    <s v="E4"/>
    <s v="Yes"/>
    <s v="Yes"/>
    <s v="Yes"/>
    <s v="Yes"/>
    <s v="Yes"/>
    <s v="Yes"/>
    <s v="No"/>
    <s v="0"/>
    <d v="2021-07-27T00:00:00"/>
    <d v="1899-12-30T18:14:38"/>
  </r>
  <r>
    <n v="1203"/>
    <s v="210000088702"/>
    <n v="60002758"/>
    <s v="P P Naseef Thalib"/>
    <x v="10"/>
    <s v="Bangalore"/>
    <x v="66"/>
    <m/>
    <x v="16"/>
    <s v="Executives"/>
    <s v="E5"/>
    <s v="Yes"/>
    <s v="Yes"/>
    <s v="Yes"/>
    <s v="Yes"/>
    <s v="Yes"/>
    <s v="Yes"/>
    <s v="No"/>
    <s v="0"/>
    <d v="2021-07-27T00:00:00"/>
    <d v="1899-12-30T10:06:23"/>
  </r>
  <r>
    <n v="1213"/>
    <s v="210000088684"/>
    <n v="60060406"/>
    <s v="Sethu Senthil R"/>
    <x v="10"/>
    <s v="Bangalore"/>
    <x v="300"/>
    <m/>
    <x v="22"/>
    <s v="Executives"/>
    <s v="E5"/>
    <s v="Yes"/>
    <s v="Yes"/>
    <s v="Yes"/>
    <s v="Yes"/>
    <s v="Yes"/>
    <s v="Yes"/>
    <s v="No"/>
    <s v="0"/>
    <d v="2021-07-27T00:00:00"/>
    <d v="1899-12-30T10:02:20"/>
  </r>
  <r>
    <n v="1230"/>
    <s v="210000089774"/>
    <n v="60002653"/>
    <s v="Anil Vaddepally"/>
    <x v="10"/>
    <s v="Bangalore"/>
    <x v="50"/>
    <m/>
    <x v="6"/>
    <s v="Executives"/>
    <s v="E5"/>
    <s v="Yes"/>
    <s v="Yes"/>
    <s v="Yes"/>
    <s v="Yes"/>
    <s v="Yes"/>
    <s v="Yes"/>
    <s v="No"/>
    <s v="0"/>
    <d v="2021-07-27T00:00:00"/>
    <d v="1899-12-30T18:51:30"/>
  </r>
  <r>
    <n v="1645"/>
    <s v="210000088875"/>
    <n v="60002061"/>
    <s v="Shitha K"/>
    <x v="10"/>
    <s v="Bangalore"/>
    <x v="306"/>
    <m/>
    <x v="16"/>
    <s v="Executives"/>
    <s v="E6"/>
    <s v="Yes"/>
    <s v="Yes"/>
    <s v="Yes"/>
    <s v="Yes"/>
    <s v="Yes"/>
    <s v="Yes"/>
    <s v="No"/>
    <s v="0"/>
    <d v="2021-07-27T00:00:00"/>
    <d v="1899-12-30T11:18:39"/>
  </r>
  <r>
    <n v="1651"/>
    <s v="210000088748"/>
    <n v="60001930"/>
    <s v="Anantheswara M"/>
    <x v="10"/>
    <s v="Bangalore"/>
    <x v="196"/>
    <m/>
    <x v="6"/>
    <s v="Executives"/>
    <s v="E6"/>
    <s v="Yes"/>
    <s v="Yes"/>
    <s v="Yes"/>
    <s v="Yes"/>
    <s v="Yes"/>
    <s v="Yes"/>
    <s v="No"/>
    <s v="0"/>
    <d v="2021-07-27T00:00:00"/>
    <d v="1899-12-30T10:34:20"/>
  </r>
  <r>
    <n v="1661"/>
    <s v="210000088767"/>
    <n v="60030586"/>
    <s v="Kasturi S"/>
    <x v="10"/>
    <s v="Bangalore"/>
    <x v="50"/>
    <m/>
    <x v="6"/>
    <s v="Executives"/>
    <s v="E6"/>
    <s v="Yes"/>
    <s v="Yes"/>
    <s v="Yes"/>
    <s v="Yes"/>
    <s v="Yes"/>
    <s v="Yes"/>
    <s v="No"/>
    <s v="0"/>
    <d v="2021-07-27T00:00:00"/>
    <d v="1899-12-30T10:44:16"/>
  </r>
  <r>
    <n v="1662"/>
    <s v="210000088852"/>
    <n v="60002135"/>
    <s v="Saumya Singh"/>
    <x v="10"/>
    <s v="Bangalore"/>
    <x v="303"/>
    <m/>
    <x v="6"/>
    <s v="Executives"/>
    <s v="E6"/>
    <s v="Yes"/>
    <s v="Yes"/>
    <s v="Yes"/>
    <s v="Yes"/>
    <s v="Yes"/>
    <s v="Yes"/>
    <s v="No"/>
    <s v="0"/>
    <d v="2021-07-27T00:00:00"/>
    <d v="1899-12-30T11:05:43"/>
  </r>
  <r>
    <n v="1678"/>
    <s v="210000089558"/>
    <n v="60060188"/>
    <s v="Vivek Chandran G"/>
    <x v="10"/>
    <s v="Bangalore"/>
    <x v="339"/>
    <m/>
    <x v="22"/>
    <s v="Executives"/>
    <s v="E6"/>
    <s v="Yes"/>
    <s v="Yes"/>
    <s v="Yes"/>
    <s v="Yes"/>
    <s v="Yes"/>
    <s v="Yes"/>
    <s v="No"/>
    <s v="0"/>
    <d v="2021-07-27T00:00:00"/>
    <d v="1899-12-30T16:59:02"/>
  </r>
  <r>
    <n v="1685"/>
    <s v="210000089625"/>
    <n v="60001875"/>
    <s v="Srinu M"/>
    <x v="10"/>
    <s v="Bangalore"/>
    <x v="249"/>
    <m/>
    <x v="6"/>
    <s v="Executives"/>
    <s v="E6"/>
    <s v="Yes"/>
    <s v="Yes"/>
    <s v="Yes"/>
    <s v="Yes"/>
    <s v="Yes"/>
    <s v="Yes"/>
    <s v="No"/>
    <s v="0"/>
    <d v="2021-07-27T00:00:00"/>
    <d v="1899-12-30T17:27:27"/>
  </r>
  <r>
    <n v="2125"/>
    <s v="210000089344"/>
    <n v="60001145"/>
    <s v="Anand V"/>
    <x v="10"/>
    <s v="Bangalore"/>
    <x v="50"/>
    <m/>
    <x v="6"/>
    <s v="Executives"/>
    <s v="E7"/>
    <s v="Yes"/>
    <s v="Yes"/>
    <s v="Yes"/>
    <s v="Yes"/>
    <s v="Yes"/>
    <s v="Yes"/>
    <s v="No"/>
    <s v="0"/>
    <d v="2021-07-27T00:00:00"/>
    <d v="1899-12-30T15:33:03"/>
  </r>
  <r>
    <n v="2140"/>
    <s v="210000089376"/>
    <n v="60070208"/>
    <s v="Roopesh K P"/>
    <x v="10"/>
    <s v="Bangalore"/>
    <x v="249"/>
    <m/>
    <x v="6"/>
    <s v="Executives"/>
    <s v="E7"/>
    <s v="Yes"/>
    <s v="Yes"/>
    <s v="Yes"/>
    <s v="Yes"/>
    <s v="Yes"/>
    <s v="Yes"/>
    <s v="No"/>
    <s v="0"/>
    <d v="2021-07-27T00:00:00"/>
    <d v="1899-12-30T15:43:09"/>
  </r>
  <r>
    <n v="2143"/>
    <s v="210000089568"/>
    <n v="60001307"/>
    <s v="Sammaiah D"/>
    <x v="10"/>
    <s v="Bangalore"/>
    <x v="170"/>
    <m/>
    <x v="6"/>
    <s v="Executives"/>
    <s v="E7"/>
    <s v="Yes"/>
    <s v="Yes"/>
    <s v="Yes"/>
    <s v="Yes"/>
    <s v="Yes"/>
    <s v="Yes"/>
    <s v="No"/>
    <s v="0"/>
    <d v="2021-07-27T00:00:00"/>
    <d v="1899-12-30T17:05:45"/>
  </r>
  <r>
    <n v="2147"/>
    <s v="210000089691"/>
    <n v="60001077"/>
    <s v="Bhallamudi Sridhar"/>
    <x v="10"/>
    <s v="Bangalore"/>
    <x v="235"/>
    <m/>
    <x v="6"/>
    <s v="Executives"/>
    <s v="E7"/>
    <s v="Yes"/>
    <s v="Yes"/>
    <s v="Yes"/>
    <s v="Yes"/>
    <s v="Yes"/>
    <s v="Yes"/>
    <s v="No"/>
    <s v="0"/>
    <d v="2021-07-27T00:00:00"/>
    <d v="1899-12-30T17:48:42"/>
  </r>
  <r>
    <n v="2464"/>
    <s v="210000089892"/>
    <n v="60000848"/>
    <s v="Balasubramanian S"/>
    <x v="10"/>
    <s v="Bangalore"/>
    <x v="340"/>
    <m/>
    <x v="22"/>
    <s v="Executives"/>
    <s v="E8"/>
    <s v="Yes"/>
    <s v="Yes"/>
    <s v="Yes"/>
    <s v="Yes"/>
    <s v="Yes"/>
    <s v="Yes"/>
    <s v="No"/>
    <s v="0"/>
    <d v="2021-07-27T00:00:00"/>
    <d v="1899-12-30T22:35:44"/>
  </r>
  <r>
    <n v="2697"/>
    <s v="210000089029"/>
    <n v="60060409"/>
    <s v="Aswathi C K"/>
    <x v="10"/>
    <s v="Bangalore"/>
    <x v="302"/>
    <m/>
    <x v="22"/>
    <s v="Supervisors"/>
    <s v="S1"/>
    <s v="Yes"/>
    <s v="Yes"/>
    <s v="Yes"/>
    <s v="Yes"/>
    <s v="Yes"/>
    <s v="Yes"/>
    <s v="No"/>
    <s v="0"/>
    <d v="2021-07-27T00:00:00"/>
    <d v="1899-12-30T12:40:25"/>
  </r>
  <r>
    <n v="2699"/>
    <s v="210000089260"/>
    <n v="60060407"/>
    <s v="Syama Sundar Peddagani"/>
    <x v="10"/>
    <s v="Bangalore"/>
    <x v="149"/>
    <m/>
    <x v="22"/>
    <s v="Supervisors"/>
    <s v="S1"/>
    <s v="Yes"/>
    <s v="Yes"/>
    <s v="Yes"/>
    <s v="Yes"/>
    <s v="Yes"/>
    <s v="Yes"/>
    <s v="No"/>
    <s v="0"/>
    <d v="2021-07-27T00:00:00"/>
    <d v="1899-12-30T14:57:22"/>
  </r>
  <r>
    <n v="2702"/>
    <s v="210000088758"/>
    <n v="60060374"/>
    <s v="Chandan Kumar ."/>
    <x v="10"/>
    <s v="Bangalore"/>
    <x v="51"/>
    <m/>
    <x v="16"/>
    <s v="Supervisors"/>
    <s v="S1"/>
    <s v="Yes"/>
    <s v="Yes"/>
    <s v="Yes"/>
    <s v="Yes"/>
    <s v="Yes"/>
    <s v="Yes"/>
    <s v="No"/>
    <s v="0"/>
    <d v="2021-07-27T00:00:00"/>
    <d v="1899-12-30T10:31:08"/>
  </r>
  <r>
    <n v="2705"/>
    <s v="210000088585"/>
    <n v="60060373"/>
    <s v="Godwin K N"/>
    <x v="10"/>
    <s v="Bangalore"/>
    <x v="306"/>
    <m/>
    <x v="16"/>
    <s v="Supervisors"/>
    <s v="S1"/>
    <s v="Yes"/>
    <s v="Yes"/>
    <s v="Yes"/>
    <s v="Yes"/>
    <s v="Yes"/>
    <s v="Yes"/>
    <s v="No"/>
    <s v="0"/>
    <d v="2021-07-27T00:00:00"/>
    <d v="1899-12-30T09:19:51"/>
  </r>
  <r>
    <n v="2710"/>
    <s v="210000089834"/>
    <n v="60060346"/>
    <s v="Durga Prasadarao Veeram Reddy"/>
    <x v="10"/>
    <s v="Bangalore"/>
    <x v="66"/>
    <m/>
    <x v="16"/>
    <s v="Supervisors"/>
    <s v="S1"/>
    <s v="Yes"/>
    <s v="Yes"/>
    <s v="Yes"/>
    <s v="Yes"/>
    <s v="Yes"/>
    <s v="Yes"/>
    <s v="No"/>
    <s v="0"/>
    <d v="2021-07-27T00:00:00"/>
    <d v="1899-12-30T20:37:24"/>
  </r>
  <r>
    <n v="2713"/>
    <s v="210000089799"/>
    <n v="60060380"/>
    <s v="Om Prakash Sahu"/>
    <x v="10"/>
    <s v="Bangalore"/>
    <x v="304"/>
    <m/>
    <x v="22"/>
    <s v="Supervisors"/>
    <s v="S1"/>
    <s v="Yes"/>
    <s v="Yes"/>
    <s v="Yes"/>
    <s v="Yes"/>
    <s v="Yes"/>
    <s v="Yes"/>
    <s v="No"/>
    <s v="0"/>
    <d v="2021-07-27T00:00:00"/>
    <d v="1899-12-30T19:19:14"/>
  </r>
  <r>
    <n v="2717"/>
    <s v="210000089826"/>
    <n v="60060332"/>
    <s v="Ram Kiran Konagalla"/>
    <x v="10"/>
    <s v="Bangalore"/>
    <x v="66"/>
    <m/>
    <x v="16"/>
    <s v="Supervisors"/>
    <s v="S1"/>
    <s v="Yes"/>
    <s v="Yes"/>
    <s v="Yes"/>
    <s v="Yes"/>
    <s v="Yes"/>
    <s v="Yes"/>
    <s v="No"/>
    <s v="0"/>
    <d v="2021-07-27T00:00:00"/>
    <d v="1899-12-30T20:29:10"/>
  </r>
  <r>
    <n v="2728"/>
    <s v="210000089368"/>
    <n v="60060333"/>
    <s v="Shadab Alam MD"/>
    <x v="10"/>
    <s v="Bangalore"/>
    <x v="300"/>
    <m/>
    <x v="22"/>
    <s v="Supervisors"/>
    <s v="S1"/>
    <s v="Yes"/>
    <s v="Yes"/>
    <s v="Yes"/>
    <s v="Yes"/>
    <s v="Yes"/>
    <s v="Yes"/>
    <s v="No"/>
    <s v="0"/>
    <d v="2021-07-27T00:00:00"/>
    <d v="1899-12-30T15:38:57"/>
  </r>
  <r>
    <n v="2730"/>
    <s v="210000089600"/>
    <n v="60060377"/>
    <s v="Rajeev Ranjan Kumar ."/>
    <x v="10"/>
    <s v="Bangalore"/>
    <x v="50"/>
    <m/>
    <x v="6"/>
    <s v="Supervisors"/>
    <s v="S1"/>
    <s v="Yes"/>
    <s v="Yes"/>
    <s v="Yes"/>
    <s v="Yes"/>
    <s v="Yes"/>
    <s v="Yes"/>
    <s v="No"/>
    <s v="0"/>
    <d v="2021-07-27T00:00:00"/>
    <d v="1899-12-30T17:19:01"/>
  </r>
  <r>
    <n v="3121"/>
    <s v="210000088643"/>
    <n v="60060304"/>
    <s v="Anoob G B"/>
    <x v="10"/>
    <s v="Bangalore"/>
    <x v="52"/>
    <m/>
    <x v="22"/>
    <s v="Supervisors"/>
    <s v="S2"/>
    <s v="Yes"/>
    <s v="Yes"/>
    <s v="Yes"/>
    <s v="Yes"/>
    <s v="Yes"/>
    <s v="Yes"/>
    <s v="No"/>
    <s v="0"/>
    <d v="2021-07-27T00:00:00"/>
    <d v="1899-12-30T09:41:02"/>
  </r>
  <r>
    <n v="3158"/>
    <s v="210000089457"/>
    <n v="60020404"/>
    <s v="Kumar P"/>
    <x v="10"/>
    <s v="Bangalore"/>
    <x v="302"/>
    <m/>
    <x v="22"/>
    <s v="Supervisors"/>
    <s v="S2"/>
    <s v="Yes"/>
    <s v="Yes"/>
    <s v="Yes"/>
    <s v="Yes"/>
    <s v="Yes"/>
    <s v="Yes"/>
    <s v="No"/>
    <s v="0"/>
    <d v="2021-07-27T00:00:00"/>
    <d v="1899-12-30T16:29:13"/>
  </r>
  <r>
    <n v="3163"/>
    <s v="210000089701"/>
    <n v="60060305"/>
    <s v="Daravath Anil"/>
    <x v="10"/>
    <s v="Bangalore"/>
    <x v="237"/>
    <m/>
    <x v="31"/>
    <s v="Supervisors"/>
    <s v="S2"/>
    <s v="Yes"/>
    <s v="Yes"/>
    <s v="Yes"/>
    <s v="Yes"/>
    <s v="Yes"/>
    <s v="Yes"/>
    <s v="No"/>
    <s v="0"/>
    <d v="2021-07-27T00:00:00"/>
    <d v="1899-12-30T17:58:55"/>
  </r>
  <r>
    <n v="3171"/>
    <s v="210000089861"/>
    <n v="60060317"/>
    <s v="Hari Krishna Malapula"/>
    <x v="10"/>
    <s v="Bangalore"/>
    <x v="66"/>
    <m/>
    <x v="16"/>
    <s v="Supervisors"/>
    <s v="S2"/>
    <s v="Yes"/>
    <s v="Yes"/>
    <s v="Yes"/>
    <s v="Yes"/>
    <s v="Yes"/>
    <s v="Yes"/>
    <s v="No"/>
    <s v="0"/>
    <d v="2021-07-27T00:00:00"/>
    <d v="1899-12-30T21:15:43"/>
  </r>
  <r>
    <n v="3176"/>
    <s v="210000089811"/>
    <n v="60060257"/>
    <s v="Suman Dharavath"/>
    <x v="10"/>
    <s v="Bangalore"/>
    <x v="299"/>
    <m/>
    <x v="6"/>
    <s v="Supervisors"/>
    <s v="S2"/>
    <s v="Yes"/>
    <s v="Yes"/>
    <s v="Yes"/>
    <s v="Yes"/>
    <s v="Yes"/>
    <s v="Yes"/>
    <s v="No"/>
    <s v="0"/>
    <d v="2021-07-27T00:00:00"/>
    <d v="1899-12-30T19:10:23"/>
  </r>
  <r>
    <n v="3466"/>
    <s v="210000089699"/>
    <n v="60060209"/>
    <s v="Anil T V"/>
    <x v="10"/>
    <s v="Bangalore"/>
    <x v="249"/>
    <m/>
    <x v="6"/>
    <s v="Supervisors"/>
    <s v="S3"/>
    <s v="Yes"/>
    <s v="Yes"/>
    <s v="Yes"/>
    <s v="Yes"/>
    <s v="Yes"/>
    <s v="Yes"/>
    <s v="No"/>
    <s v="0"/>
    <d v="2021-07-27T00:00:00"/>
    <d v="1899-12-30T17:56:28"/>
  </r>
  <r>
    <n v="3716"/>
    <s v="210000088716"/>
    <n v="60060068"/>
    <s v="Vidya Rani G"/>
    <x v="10"/>
    <s v="Bangalore"/>
    <x v="150"/>
    <m/>
    <x v="16"/>
    <s v="Supervisors"/>
    <s v="S4"/>
    <s v="Yes"/>
    <s v="Yes"/>
    <s v="Yes"/>
    <s v="Yes"/>
    <s v="Yes"/>
    <s v="Yes"/>
    <s v="No"/>
    <s v="0"/>
    <d v="2021-07-27T00:00:00"/>
    <d v="1899-12-30T10:19:37"/>
  </r>
  <r>
    <n v="3731"/>
    <s v="210000088672"/>
    <n v="60060064"/>
    <s v="Veena R Nair"/>
    <x v="10"/>
    <s v="Bangalore"/>
    <x v="51"/>
    <m/>
    <x v="16"/>
    <s v="Supervisors"/>
    <s v="S4"/>
    <s v="Yes"/>
    <s v="Yes"/>
    <s v="Yes"/>
    <s v="Yes"/>
    <s v="Yes"/>
    <s v="Yes"/>
    <s v="No"/>
    <s v="0"/>
    <d v="2021-07-27T00:00:00"/>
    <d v="1899-12-30T09:58:17"/>
  </r>
  <r>
    <n v="3734"/>
    <s v="210000089074"/>
    <n v="60060175"/>
    <s v="Rashmi P"/>
    <x v="10"/>
    <s v="Bangalore"/>
    <x v="235"/>
    <m/>
    <x v="6"/>
    <s v="Supervisors"/>
    <s v="S4"/>
    <s v="Yes"/>
    <s v="Yes"/>
    <s v="Yes"/>
    <s v="Yes"/>
    <s v="Yes"/>
    <s v="Yes"/>
    <s v="No"/>
    <s v="0"/>
    <d v="2021-07-27T00:00:00"/>
    <d v="1899-12-30T12:45:20"/>
  </r>
  <r>
    <n v="3738"/>
    <s v="210000088699"/>
    <n v="60060174"/>
    <s v="Danu Suman"/>
    <x v="10"/>
    <s v="Bangalore"/>
    <x v="150"/>
    <m/>
    <x v="16"/>
    <s v="Supervisors"/>
    <s v="S4"/>
    <s v="Yes"/>
    <s v="Yes"/>
    <s v="Yes"/>
    <s v="Yes"/>
    <s v="Yes"/>
    <s v="Yes"/>
    <s v="No"/>
    <s v="0"/>
    <d v="2021-07-27T00:00:00"/>
    <d v="1899-12-30T10:19:52"/>
  </r>
  <r>
    <n v="3748"/>
    <s v="210000088858"/>
    <n v="60060091"/>
    <s v="Vinesh T P"/>
    <x v="10"/>
    <s v="Bangalore"/>
    <x v="338"/>
    <m/>
    <x v="16"/>
    <s v="Supervisors"/>
    <s v="S4"/>
    <s v="Yes"/>
    <s v="Yes"/>
    <s v="Yes"/>
    <s v="Yes"/>
    <s v="Yes"/>
    <s v="Yes"/>
    <s v="No"/>
    <s v="0"/>
    <d v="2021-07-27T00:00:00"/>
    <d v="1899-12-30T11:09:00"/>
  </r>
  <r>
    <n v="3749"/>
    <s v="210000088879"/>
    <n v="60060173"/>
    <s v="Chidananda A B"/>
    <x v="10"/>
    <s v="Bangalore"/>
    <x v="50"/>
    <m/>
    <x v="6"/>
    <s v="Supervisors"/>
    <s v="S4"/>
    <s v="Yes"/>
    <s v="Yes"/>
    <s v="Yes"/>
    <s v="Yes"/>
    <s v="Yes"/>
    <s v="Yes"/>
    <s v="No"/>
    <s v="0"/>
    <d v="2021-07-27T00:00:00"/>
    <d v="1899-12-30T11:22:02"/>
  </r>
  <r>
    <n v="3758"/>
    <s v="210000089199"/>
    <n v="60060086"/>
    <s v="Girish C"/>
    <x v="10"/>
    <s v="Bangalore"/>
    <x v="341"/>
    <m/>
    <x v="6"/>
    <s v="Supervisors"/>
    <s v="S4"/>
    <s v="Yes"/>
    <s v="Yes"/>
    <s v="Yes"/>
    <s v="Yes"/>
    <s v="Yes"/>
    <s v="Yes"/>
    <s v="No"/>
    <s v="0"/>
    <d v="2021-07-27T00:00:00"/>
    <d v="1899-12-30T14:15:27"/>
  </r>
  <r>
    <n v="3768"/>
    <s v="210000089751"/>
    <n v="60060092"/>
    <s v="Justin Sebastian"/>
    <x v="10"/>
    <s v="Bangalore"/>
    <x v="27"/>
    <m/>
    <x v="16"/>
    <s v="Supervisors"/>
    <s v="S4"/>
    <s v="Yes"/>
    <s v="Yes"/>
    <s v="Yes"/>
    <s v="Yes"/>
    <s v="Yes"/>
    <s v="Yes"/>
    <s v="No"/>
    <s v="0"/>
    <d v="2021-07-27T00:00:00"/>
    <d v="1899-12-30T18:24:47"/>
  </r>
  <r>
    <n v="4159"/>
    <s v="210000088603"/>
    <n v="60020423"/>
    <s v="Anirudhan P N"/>
    <x v="10"/>
    <s v="Bangalore"/>
    <x v="177"/>
    <m/>
    <x v="22"/>
    <s v="Supervisors"/>
    <s v="SSG"/>
    <s v="Yes"/>
    <s v="Yes"/>
    <s v="Yes"/>
    <s v="Yes"/>
    <s v="Yes"/>
    <s v="Yes"/>
    <s v="No"/>
    <s v="0"/>
    <d v="2021-07-27T00:00:00"/>
    <d v="1899-12-30T09:22:08"/>
  </r>
  <r>
    <n v="4160"/>
    <s v="210000088638"/>
    <n v="60030342"/>
    <s v="Ghouse Khan"/>
    <x v="10"/>
    <s v="Bangalore"/>
    <x v="217"/>
    <m/>
    <x v="6"/>
    <s v="Supervisors"/>
    <s v="SSG"/>
    <s v="Yes"/>
    <s v="Yes"/>
    <s v="Yes"/>
    <s v="Yes"/>
    <s v="Yes"/>
    <s v="Yes"/>
    <s v="No"/>
    <s v="0"/>
    <d v="2021-07-27T00:00:00"/>
    <d v="1899-12-30T09:37:58"/>
  </r>
  <r>
    <n v="4166"/>
    <s v="210000088578"/>
    <n v="60010568"/>
    <s v="Gopakumar R"/>
    <x v="10"/>
    <s v="Bangalore"/>
    <x v="27"/>
    <m/>
    <x v="16"/>
    <s v="Supervisors"/>
    <s v="SSG"/>
    <s v="Yes"/>
    <s v="Yes"/>
    <s v="Yes"/>
    <s v="Yes"/>
    <s v="Yes"/>
    <s v="Yes"/>
    <s v="No"/>
    <s v="0"/>
    <d v="2021-07-27T00:00:00"/>
    <d v="1899-12-30T09:22:25"/>
  </r>
  <r>
    <n v="4168"/>
    <s v="210000088618"/>
    <n v="60030979"/>
    <s v="Subramanian V"/>
    <x v="10"/>
    <s v="Bangalore"/>
    <x v="74"/>
    <m/>
    <x v="22"/>
    <s v="Supervisors"/>
    <s v="SSG"/>
    <s v="Yes"/>
    <s v="Yes"/>
    <s v="Yes"/>
    <s v="Yes"/>
    <s v="Yes"/>
    <s v="Yes"/>
    <s v="No"/>
    <s v="0"/>
    <d v="2021-07-27T00:00:00"/>
    <d v="1899-12-30T09:42:31"/>
  </r>
  <r>
    <n v="4181"/>
    <s v="210000089424"/>
    <n v="60000048"/>
    <s v="Jose Oommen"/>
    <x v="10"/>
    <s v="Bangalore"/>
    <x v="50"/>
    <m/>
    <x v="6"/>
    <s v="Supervisors"/>
    <s v="SSG"/>
    <s v="Yes"/>
    <s v="Yes"/>
    <s v="Yes"/>
    <s v="Yes"/>
    <s v="Yes"/>
    <s v="Yes"/>
    <s v="No"/>
    <s v="0"/>
    <d v="2021-07-27T00:00:00"/>
    <d v="1899-12-30T16:07:28"/>
  </r>
  <r>
    <n v="4185"/>
    <s v="210000089808"/>
    <n v="60010659"/>
    <s v="M Krishnamurthy ."/>
    <x v="10"/>
    <s v="Bangalore"/>
    <x v="304"/>
    <m/>
    <x v="22"/>
    <s v="Supervisors"/>
    <s v="SSG"/>
    <s v="Yes"/>
    <s v="Yes"/>
    <s v="Yes"/>
    <s v="Yes"/>
    <s v="Yes"/>
    <s v="Yes"/>
    <s v="No"/>
    <s v="0"/>
    <d v="2021-07-27T00:00:00"/>
    <d v="1899-12-30T19:56:55"/>
  </r>
  <r>
    <n v="4449"/>
    <s v="210000088694"/>
    <n v="60030629"/>
    <s v="Kollivalavan S"/>
    <x v="10"/>
    <s v="Bangalore"/>
    <x v="298"/>
    <m/>
    <x v="22"/>
    <s v="Workmen"/>
    <s v="W10"/>
    <s v="Yes"/>
    <s v="Yes"/>
    <s v="Yes"/>
    <s v="Yes"/>
    <s v="Yes"/>
    <s v="Yes"/>
    <s v="No"/>
    <s v="0"/>
    <d v="2021-07-27T00:00:00"/>
    <d v="1899-12-30T10:10:40"/>
  </r>
  <r>
    <n v="4675"/>
    <s v="210000089092"/>
    <n v="60031111"/>
    <s v="Kannika T"/>
    <x v="10"/>
    <s v="Bangalore"/>
    <x v="128"/>
    <m/>
    <x v="22"/>
    <s v="Workmen"/>
    <s v="W4"/>
    <s v="Yes"/>
    <s v="Yes"/>
    <s v="Yes"/>
    <s v="Yes"/>
    <s v="Yes"/>
    <s v="Yes"/>
    <s v="No"/>
    <s v="0"/>
    <d v="2021-07-27T00:00:00"/>
    <d v="1899-12-30T12:48:31"/>
  </r>
  <r>
    <n v="4978"/>
    <s v="210000088786"/>
    <n v="60060101"/>
    <s v="Lachma Naik B"/>
    <x v="10"/>
    <s v="Bangalore"/>
    <x v="39"/>
    <m/>
    <x v="6"/>
    <s v="Workmen"/>
    <s v="W5"/>
    <s v="Yes"/>
    <s v="Yes"/>
    <s v="Yes"/>
    <s v="Yes"/>
    <s v="Yes"/>
    <s v="Yes"/>
    <s v="No"/>
    <s v="0"/>
    <d v="2021-07-27T00:00:00"/>
    <d v="1899-12-30T10:47:44"/>
  </r>
  <r>
    <n v="4984"/>
    <s v="210000088953"/>
    <n v="60060240"/>
    <s v="Adarsh C"/>
    <x v="10"/>
    <s v="Bangalore"/>
    <x v="302"/>
    <m/>
    <x v="22"/>
    <s v="Workmen"/>
    <s v="W5"/>
    <s v="Yes"/>
    <s v="Yes"/>
    <s v="Yes"/>
    <s v="Yes"/>
    <s v="Yes"/>
    <s v="Yes"/>
    <s v="No"/>
    <s v="0"/>
    <d v="2021-07-27T00:00:00"/>
    <d v="1899-12-30T11:56:03"/>
  </r>
  <r>
    <n v="4991"/>
    <s v="210000088682"/>
    <n v="60060214"/>
    <s v="Poomariappan V"/>
    <x v="10"/>
    <s v="Bangalore"/>
    <x v="302"/>
    <m/>
    <x v="22"/>
    <s v="Workmen"/>
    <s v="W5"/>
    <s v="Yes"/>
    <s v="Yes"/>
    <s v="Yes"/>
    <s v="Yes"/>
    <s v="Yes"/>
    <s v="Yes"/>
    <s v="No"/>
    <s v="0"/>
    <d v="2021-07-27T00:00:00"/>
    <d v="1899-12-30T10:00:58"/>
  </r>
  <r>
    <n v="4995"/>
    <s v="210000089327"/>
    <n v="60060159"/>
    <s v="Raj Kumar M"/>
    <x v="10"/>
    <s v="Bangalore"/>
    <x v="51"/>
    <m/>
    <x v="16"/>
    <s v="Workmen"/>
    <s v="W5"/>
    <s v="Yes"/>
    <s v="Yes"/>
    <s v="Yes"/>
    <s v="Yes"/>
    <s v="Yes"/>
    <s v="Yes"/>
    <s v="No"/>
    <s v="0"/>
    <d v="2021-07-27T00:00:00"/>
    <d v="1899-12-30T15:27:37"/>
  </r>
  <r>
    <n v="5002"/>
    <s v="210000089674"/>
    <n v="60060233"/>
    <s v="Manesh M"/>
    <x v="10"/>
    <s v="Bangalore"/>
    <x v="249"/>
    <m/>
    <x v="6"/>
    <s v="Workmen"/>
    <s v="W5"/>
    <s v="Yes"/>
    <s v="Yes"/>
    <s v="Yes"/>
    <s v="Yes"/>
    <s v="Yes"/>
    <s v="Yes"/>
    <s v="No"/>
    <s v="0"/>
    <d v="2021-07-27T00:00:00"/>
    <d v="1899-12-30T17:40:21"/>
  </r>
  <r>
    <n v="5003"/>
    <s v="210000089679"/>
    <n v="60060227"/>
    <s v="Nixon Thankachan"/>
    <x v="10"/>
    <s v="Bangalore"/>
    <x v="249"/>
    <m/>
    <x v="6"/>
    <s v="Workmen"/>
    <s v="W5"/>
    <s v="Yes"/>
    <s v="Yes"/>
    <s v="Yes"/>
    <s v="Yes"/>
    <s v="Yes"/>
    <s v="Yes"/>
    <s v="No"/>
    <s v="0"/>
    <d v="2021-07-27T00:00:00"/>
    <d v="1899-12-30T17:43:35"/>
  </r>
  <r>
    <n v="5017"/>
    <s v="210000089586"/>
    <n v="60060115"/>
    <s v="Christopher P"/>
    <x v="10"/>
    <s v="Bangalore"/>
    <x v="302"/>
    <m/>
    <x v="22"/>
    <s v="Workmen"/>
    <s v="W5"/>
    <s v="Yes"/>
    <s v="Yes"/>
    <s v="Yes"/>
    <s v="Yes"/>
    <s v="Yes"/>
    <s v="Yes"/>
    <s v="No"/>
    <s v="0"/>
    <d v="2021-07-27T00:00:00"/>
    <d v="1899-12-30T17:09:59"/>
  </r>
  <r>
    <n v="5583"/>
    <s v="210000088785"/>
    <n v="60060025"/>
    <s v="Prathima R"/>
    <x v="10"/>
    <s v="Bangalore"/>
    <x v="39"/>
    <m/>
    <x v="6"/>
    <s v="Workmen"/>
    <s v="W6"/>
    <s v="Yes"/>
    <s v="Yes"/>
    <s v="Yes"/>
    <s v="Yes"/>
    <s v="Yes"/>
    <s v="Yes"/>
    <s v="No"/>
    <s v="0"/>
    <d v="2021-07-27T00:00:00"/>
    <d v="1899-12-30T10:45:35"/>
  </r>
  <r>
    <n v="5585"/>
    <s v="210000089262"/>
    <n v="60060138"/>
    <s v="Mamatha S"/>
    <x v="10"/>
    <s v="Bangalore"/>
    <x v="50"/>
    <m/>
    <x v="6"/>
    <s v="Workmen"/>
    <s v="W6"/>
    <s v="Yes"/>
    <s v="Yes"/>
    <s v="Yes"/>
    <s v="Yes"/>
    <s v="Yes"/>
    <s v="Yes"/>
    <s v="No"/>
    <s v="0"/>
    <d v="2021-07-27T00:00:00"/>
    <d v="1899-12-30T14:53:09"/>
  </r>
  <r>
    <n v="5594"/>
    <s v="210000089334"/>
    <n v="60060140"/>
    <s v="Salini Kurian"/>
    <x v="10"/>
    <s v="Bangalore"/>
    <x v="51"/>
    <m/>
    <x v="16"/>
    <s v="Workmen"/>
    <s v="W6"/>
    <s v="Yes"/>
    <s v="Yes"/>
    <s v="Yes"/>
    <s v="Yes"/>
    <s v="Yes"/>
    <s v="Yes"/>
    <s v="No"/>
    <s v="0"/>
    <d v="2021-07-27T00:00:00"/>
    <d v="1899-12-30T15:28:59"/>
  </r>
  <r>
    <n v="5599"/>
    <s v="210000089566"/>
    <n v="60060028"/>
    <s v="Paramesh Cr"/>
    <x v="10"/>
    <s v="Bangalore"/>
    <x v="249"/>
    <m/>
    <x v="6"/>
    <s v="Workmen"/>
    <s v="W6"/>
    <s v="Yes"/>
    <s v="Yes"/>
    <s v="Yes"/>
    <s v="Yes"/>
    <s v="Yes"/>
    <s v="Yes"/>
    <s v="No"/>
    <s v="0"/>
    <d v="2021-07-27T00:00:00"/>
    <d v="1899-12-30T17:02:47"/>
  </r>
  <r>
    <n v="141"/>
    <s v="210000088974"/>
    <n v="60003809"/>
    <s v="Pradeep Kumar Meena"/>
    <x v="1"/>
    <s v="Nagpur"/>
    <x v="218"/>
    <m/>
    <x v="1"/>
    <s v="Executives"/>
    <s v="E2"/>
    <s v="Yes"/>
    <s v="Yes"/>
    <s v="Yes"/>
    <s v="Yes"/>
    <s v="Yes"/>
    <s v="Yes"/>
    <s v="No"/>
    <s v="0"/>
    <d v="2021-07-27T00:00:00"/>
    <d v="1899-12-30T12:11:14"/>
  </r>
  <r>
    <n v="143"/>
    <s v="210000089112"/>
    <n v="60003774"/>
    <s v="Aniket Kumar"/>
    <x v="1"/>
    <s v="Nagpur"/>
    <x v="309"/>
    <m/>
    <x v="1"/>
    <s v="Executives"/>
    <s v="E2"/>
    <s v="Yes"/>
    <s v="Yes"/>
    <s v="Yes"/>
    <s v="Yes"/>
    <s v="Yes"/>
    <s v="Yes"/>
    <s v="No"/>
    <s v="0"/>
    <d v="2021-07-27T00:00:00"/>
    <d v="1899-12-30T13:03:18"/>
  </r>
  <r>
    <n v="148"/>
    <s v="210000089096"/>
    <n v="60021301"/>
    <s v="Rajesh Vusala"/>
    <x v="1"/>
    <s v="Nagpur"/>
    <x v="108"/>
    <m/>
    <x v="19"/>
    <s v="Executives"/>
    <s v="E2"/>
    <s v="Yes"/>
    <s v="Yes"/>
    <s v="Yes"/>
    <s v="Yes"/>
    <s v="Yes"/>
    <s v="Yes"/>
    <s v="No"/>
    <s v="0"/>
    <d v="2021-07-27T00:00:00"/>
    <d v="1899-12-30T12:53:31"/>
  </r>
  <r>
    <n v="151"/>
    <s v="210000088725"/>
    <n v="60003783"/>
    <s v="Gajendra Yadu"/>
    <x v="1"/>
    <s v="Nagpur"/>
    <x v="28"/>
    <m/>
    <x v="1"/>
    <s v="Executives"/>
    <s v="E2"/>
    <s v="Yes"/>
    <s v="Yes"/>
    <s v="Yes"/>
    <s v="Yes"/>
    <s v="Yes"/>
    <s v="Yes"/>
    <s v="No"/>
    <s v="0"/>
    <d v="2021-07-27T00:00:00"/>
    <d v="1899-12-30T10:22:58"/>
  </r>
  <r>
    <n v="167"/>
    <s v="210000088897"/>
    <n v="60060015"/>
    <s v="Rajeesh C"/>
    <x v="1"/>
    <s v="Nagpur"/>
    <x v="77"/>
    <m/>
    <x v="1"/>
    <s v="Executives"/>
    <s v="E2"/>
    <s v="Yes"/>
    <s v="Yes"/>
    <s v="Yes"/>
    <s v="Yes"/>
    <s v="Yes"/>
    <s v="Yes"/>
    <s v="No"/>
    <s v="0"/>
    <d v="2021-07-27T00:00:00"/>
    <d v="1899-12-30T11:31:53"/>
  </r>
  <r>
    <n v="181"/>
    <s v="210000089443"/>
    <n v="60020300"/>
    <s v="Lata Rajendra Ramteke"/>
    <x v="1"/>
    <s v="Nagpur"/>
    <x v="1"/>
    <m/>
    <x v="1"/>
    <s v="Executives"/>
    <s v="E2"/>
    <s v="Yes"/>
    <s v="Yes"/>
    <s v="Yes"/>
    <s v="Yes"/>
    <s v="Yes"/>
    <s v="Yes"/>
    <s v="No"/>
    <s v="0"/>
    <d v="2021-07-27T00:00:00"/>
    <d v="1899-12-30T16:18:09"/>
  </r>
  <r>
    <n v="552"/>
    <s v="210000088899"/>
    <n v="60003952"/>
    <s v="GEETANJALI VERMA"/>
    <x v="1"/>
    <s v="Nagpur"/>
    <x v="129"/>
    <m/>
    <x v="1"/>
    <s v="Executives"/>
    <s v="E3"/>
    <s v="Yes"/>
    <s v="Yes"/>
    <s v="Yes"/>
    <s v="Yes"/>
    <s v="Yes"/>
    <s v="Yes"/>
    <s v="No"/>
    <s v="0"/>
    <d v="2021-07-27T00:00:00"/>
    <d v="1899-12-30T11:36:17"/>
  </r>
  <r>
    <n v="558"/>
    <s v="210000089229"/>
    <n v="60003931"/>
    <s v="ramjash bhakal"/>
    <x v="1"/>
    <s v="Nagpur"/>
    <x v="171"/>
    <m/>
    <x v="1"/>
    <s v="Executives"/>
    <s v="E3"/>
    <s v="Yes"/>
    <s v="Yes"/>
    <s v="Yes"/>
    <s v="Yes"/>
    <s v="Yes"/>
    <s v="Yes"/>
    <s v="No"/>
    <s v="0"/>
    <d v="2021-07-27T00:00:00"/>
    <d v="1899-12-30T14:47:53"/>
  </r>
  <r>
    <n v="562"/>
    <s v="210000088829"/>
    <n v="60060002"/>
    <s v="Maheboob ."/>
    <x v="1"/>
    <s v="Nagpur"/>
    <x v="142"/>
    <m/>
    <x v="1"/>
    <s v="Executives"/>
    <s v="E3"/>
    <s v="Yes"/>
    <s v="Yes"/>
    <s v="Yes"/>
    <s v="Yes"/>
    <s v="Yes"/>
    <s v="Yes"/>
    <s v="No"/>
    <s v="0"/>
    <d v="2021-07-27T00:00:00"/>
    <d v="1899-12-30T11:04:52"/>
  </r>
  <r>
    <n v="571"/>
    <s v="210000089508"/>
    <n v="60004109"/>
    <s v="GAURANG MISHRA"/>
    <x v="1"/>
    <s v="Nagpur"/>
    <x v="312"/>
    <m/>
    <x v="19"/>
    <s v="Executives"/>
    <s v="E3"/>
    <s v="Yes"/>
    <s v="Yes"/>
    <s v="Yes"/>
    <s v="Yes"/>
    <s v="Yes"/>
    <s v="Yes"/>
    <s v="No"/>
    <s v="0"/>
    <d v="2021-07-27T00:00:00"/>
    <d v="1899-12-30T16:40:20"/>
  </r>
  <r>
    <n v="840"/>
    <s v="210000089093"/>
    <n v="60003060"/>
    <s v="PREM KUMAR AZMEERA"/>
    <x v="1"/>
    <s v="Nagpur"/>
    <x v="108"/>
    <m/>
    <x v="19"/>
    <s v="Executives"/>
    <s v="E4"/>
    <s v="Yes"/>
    <s v="Yes"/>
    <s v="Yes"/>
    <s v="Yes"/>
    <s v="Yes"/>
    <s v="Yes"/>
    <s v="No"/>
    <s v="0"/>
    <d v="2021-07-27T00:00:00"/>
    <d v="1899-12-30T12:50:29"/>
  </r>
  <r>
    <n v="842"/>
    <s v="210000089020"/>
    <n v="60003462"/>
    <s v="SHUBHAM YADAV"/>
    <x v="1"/>
    <s v="Nagpur"/>
    <x v="68"/>
    <m/>
    <x v="7"/>
    <s v="Executives"/>
    <s v="E4"/>
    <s v="Yes"/>
    <s v="Yes"/>
    <s v="Yes"/>
    <s v="Yes"/>
    <s v="Yes"/>
    <s v="Yes"/>
    <s v="No"/>
    <s v="0"/>
    <d v="2021-07-27T00:00:00"/>
    <d v="1899-12-30T12:27:28"/>
  </r>
  <r>
    <n v="858"/>
    <s v="210000089257"/>
    <n v="60020488"/>
    <s v="A T Bhalerao"/>
    <x v="1"/>
    <s v="Nagpur"/>
    <x v="1"/>
    <m/>
    <x v="1"/>
    <s v="Executives"/>
    <s v="E4"/>
    <s v="Yes"/>
    <s v="Yes"/>
    <s v="Yes"/>
    <s v="Yes"/>
    <s v="Yes"/>
    <s v="Yes"/>
    <s v="No"/>
    <s v="0"/>
    <d v="2021-07-27T00:00:00"/>
    <d v="1899-12-30T14:54:22"/>
  </r>
  <r>
    <n v="870"/>
    <s v="210000089523"/>
    <n v="60021307"/>
    <s v="Mukesh Kumar"/>
    <x v="1"/>
    <s v="Nagpur"/>
    <x v="151"/>
    <m/>
    <x v="19"/>
    <s v="Executives"/>
    <s v="E4"/>
    <s v="Yes"/>
    <s v="Yes"/>
    <s v="Yes"/>
    <s v="Yes"/>
    <s v="Yes"/>
    <s v="Yes"/>
    <s v="No"/>
    <s v="0"/>
    <d v="2021-07-27T00:00:00"/>
    <d v="1899-12-30T16:47:30"/>
  </r>
  <r>
    <n v="878"/>
    <s v="210000089785"/>
    <n v="60030391"/>
    <s v="D Naghabhushana Rao"/>
    <x v="1"/>
    <s v="Nagpur"/>
    <x v="342"/>
    <m/>
    <x v="1"/>
    <s v="Executives"/>
    <s v="E4"/>
    <s v="Yes"/>
    <s v="Yes"/>
    <s v="Yes"/>
    <s v="Yes"/>
    <s v="Yes"/>
    <s v="Yes"/>
    <s v="No"/>
    <s v="0"/>
    <d v="2021-07-27T00:00:00"/>
    <d v="1899-12-30T19:19:18"/>
  </r>
  <r>
    <n v="1197"/>
    <s v="210000088720"/>
    <n v="60002715"/>
    <s v="Dilip Kumar Gottimukulla"/>
    <x v="1"/>
    <s v="Nagpur"/>
    <x v="1"/>
    <m/>
    <x v="1"/>
    <s v="Executives"/>
    <s v="E5"/>
    <s v="Yes"/>
    <s v="Yes"/>
    <s v="Yes"/>
    <s v="Yes"/>
    <s v="Yes"/>
    <s v="Yes"/>
    <s v="No"/>
    <s v="0"/>
    <d v="2021-07-27T00:00:00"/>
    <d v="1899-12-30T10:22:22"/>
  </r>
  <r>
    <n v="1207"/>
    <s v="210000088620"/>
    <n v="60020790"/>
    <s v="Shashikant Balbhim Choudhari"/>
    <x v="1"/>
    <s v="Nagpur"/>
    <x v="310"/>
    <m/>
    <x v="1"/>
    <s v="Executives"/>
    <s v="E5"/>
    <s v="Yes"/>
    <s v="Yes"/>
    <s v="Yes"/>
    <s v="Yes"/>
    <s v="Yes"/>
    <s v="Yes"/>
    <s v="No"/>
    <s v="0"/>
    <d v="2021-07-27T00:00:00"/>
    <d v="1899-12-30T09:43:47"/>
  </r>
  <r>
    <n v="1231"/>
    <s v="210000089839"/>
    <n v="60031058"/>
    <s v="Bandaru Mallikarjuna Suresh"/>
    <x v="1"/>
    <s v="Nagpur"/>
    <x v="88"/>
    <m/>
    <x v="1"/>
    <s v="Executives"/>
    <s v="E5"/>
    <s v="Yes"/>
    <s v="Yes"/>
    <s v="Yes"/>
    <s v="Yes"/>
    <s v="Yes"/>
    <s v="Yes"/>
    <s v="No"/>
    <s v="0"/>
    <d v="2021-07-27T00:00:00"/>
    <d v="1899-12-30T21:11:14"/>
  </r>
  <r>
    <n v="1234"/>
    <s v="210000089896"/>
    <n v="60002868"/>
    <s v="Bramhanand Verma"/>
    <x v="1"/>
    <s v="Nagpur"/>
    <x v="312"/>
    <m/>
    <x v="19"/>
    <s v="Executives"/>
    <s v="E5"/>
    <s v="Yes"/>
    <s v="Yes"/>
    <s v="Yes"/>
    <s v="Yes"/>
    <s v="Yes"/>
    <s v="Yes"/>
    <s v="No"/>
    <s v="0"/>
    <d v="2021-07-27T00:00:00"/>
    <d v="1899-12-30T23:03:53"/>
  </r>
  <r>
    <n v="1634"/>
    <s v="210000088819"/>
    <n v="60001753"/>
    <s v="Devkant Sahu"/>
    <x v="1"/>
    <s v="Nagpur"/>
    <x v="95"/>
    <m/>
    <x v="19"/>
    <s v="Executives"/>
    <s v="E6"/>
    <s v="Yes"/>
    <s v="Yes"/>
    <s v="Yes"/>
    <s v="Yes"/>
    <s v="Yes"/>
    <s v="Yes"/>
    <s v="No"/>
    <s v="0"/>
    <d v="2021-07-27T00:00:00"/>
    <d v="1899-12-30T11:23:11"/>
  </r>
  <r>
    <n v="1649"/>
    <s v="210000089125"/>
    <n v="60001910"/>
    <s v="Chetan Krishna Mendhe"/>
    <x v="1"/>
    <s v="Nagpur"/>
    <x v="67"/>
    <m/>
    <x v="1"/>
    <s v="Executives"/>
    <s v="E6"/>
    <s v="Yes"/>
    <s v="Yes"/>
    <s v="Yes"/>
    <s v="Yes"/>
    <s v="Yes"/>
    <s v="Yes"/>
    <s v="No"/>
    <s v="0"/>
    <d v="2021-07-27T00:00:00"/>
    <d v="1899-12-30T13:00:47"/>
  </r>
  <r>
    <n v="1654"/>
    <s v="210000089031"/>
    <n v="60002073"/>
    <s v="Sriraj  V R"/>
    <x v="1"/>
    <s v="Nagpur"/>
    <x v="1"/>
    <m/>
    <x v="1"/>
    <s v="Executives"/>
    <s v="E6"/>
    <s v="Yes"/>
    <s v="Yes"/>
    <s v="Yes"/>
    <s v="Yes"/>
    <s v="Yes"/>
    <s v="Yes"/>
    <s v="No"/>
    <s v="0"/>
    <d v="2021-07-27T00:00:00"/>
    <d v="1899-12-30T12:27:14"/>
  </r>
  <r>
    <n v="1655"/>
    <s v="210000089025"/>
    <n v="60002070"/>
    <s v="Meera Joseph"/>
    <x v="1"/>
    <s v="Nagpur"/>
    <x v="1"/>
    <m/>
    <x v="1"/>
    <s v="Executives"/>
    <s v="E6"/>
    <s v="Yes"/>
    <s v="Yes"/>
    <s v="Yes"/>
    <s v="Yes"/>
    <s v="Yes"/>
    <s v="Yes"/>
    <s v="No"/>
    <s v="0"/>
    <d v="2021-07-27T00:00:00"/>
    <d v="1899-12-30T12:30:54"/>
  </r>
  <r>
    <n v="1656"/>
    <s v="210000089166"/>
    <n v="60030229"/>
    <s v="Kailash Brijlal Thakur"/>
    <x v="1"/>
    <s v="Nagpur"/>
    <x v="309"/>
    <m/>
    <x v="1"/>
    <s v="Executives"/>
    <s v="E6"/>
    <s v="Yes"/>
    <s v="Yes"/>
    <s v="Yes"/>
    <s v="Yes"/>
    <s v="Yes"/>
    <s v="Yes"/>
    <s v="No"/>
    <s v="0"/>
    <d v="2021-07-27T00:00:00"/>
    <d v="1899-12-30T13:25:27"/>
  </r>
  <r>
    <n v="1659"/>
    <s v="210000088804"/>
    <n v="60002220"/>
    <s v="Chittaranjan Muna"/>
    <x v="1"/>
    <s v="Nagpur"/>
    <x v="41"/>
    <m/>
    <x v="19"/>
    <s v="Executives"/>
    <s v="E6"/>
    <s v="Yes"/>
    <s v="Yes"/>
    <s v="Yes"/>
    <s v="Yes"/>
    <s v="Yes"/>
    <s v="Yes"/>
    <s v="No"/>
    <s v="0"/>
    <d v="2021-07-27T00:00:00"/>
    <d v="1899-12-30T10:54:24"/>
  </r>
  <r>
    <n v="2114"/>
    <s v="210000089100"/>
    <n v="60001410"/>
    <s v="Chandan ."/>
    <x v="1"/>
    <s v="Nagpur"/>
    <x v="108"/>
    <m/>
    <x v="19"/>
    <s v="Executives"/>
    <s v="E7"/>
    <s v="Yes"/>
    <s v="Yes"/>
    <s v="Yes"/>
    <s v="Yes"/>
    <s v="Yes"/>
    <s v="Yes"/>
    <s v="No"/>
    <s v="0"/>
    <d v="2021-07-27T00:00:00"/>
    <d v="1899-12-30T12:57:22"/>
  </r>
  <r>
    <n v="2120"/>
    <s v="210000089067"/>
    <n v="60020118"/>
    <s v="Chandra Bhooshan Tokekar"/>
    <x v="1"/>
    <s v="Nagpur"/>
    <x v="151"/>
    <m/>
    <x v="19"/>
    <s v="Executives"/>
    <s v="E7"/>
    <s v="Yes"/>
    <s v="Yes"/>
    <s v="Yes"/>
    <s v="Yes"/>
    <s v="Yes"/>
    <s v="Yes"/>
    <s v="No"/>
    <s v="0"/>
    <d v="2021-07-27T00:00:00"/>
    <d v="1899-12-30T12:46:42"/>
  </r>
  <r>
    <n v="2121"/>
    <s v="210000089233"/>
    <n v="60001099"/>
    <s v="Sunil Kumar T V"/>
    <x v="1"/>
    <s v="Nagpur"/>
    <x v="28"/>
    <m/>
    <x v="1"/>
    <s v="Executives"/>
    <s v="E7"/>
    <s v="Yes"/>
    <s v="Yes"/>
    <s v="Yes"/>
    <s v="Yes"/>
    <s v="Yes"/>
    <s v="Yes"/>
    <s v="No"/>
    <s v="0"/>
    <d v="2021-07-27T00:00:00"/>
    <d v="1899-12-30T14:24:09"/>
  </r>
  <r>
    <n v="2131"/>
    <s v="210000088713"/>
    <n v="60001474"/>
    <s v="Rahul Tiwari"/>
    <x v="1"/>
    <s v="Nagpur"/>
    <x v="77"/>
    <m/>
    <x v="1"/>
    <s v="Executives"/>
    <s v="E7"/>
    <s v="Yes"/>
    <s v="Yes"/>
    <s v="Yes"/>
    <s v="Yes"/>
    <s v="Yes"/>
    <s v="Yes"/>
    <s v="No"/>
    <s v="0"/>
    <d v="2021-07-27T00:00:00"/>
    <d v="1899-12-30T10:12:00"/>
  </r>
  <r>
    <n v="2138"/>
    <s v="210000089405"/>
    <n v="60020911"/>
    <s v="Dadasaheb Balasaheb Kachare"/>
    <x v="1"/>
    <s v="Nagpur"/>
    <x v="13"/>
    <m/>
    <x v="1"/>
    <s v="Executives"/>
    <s v="E7"/>
    <s v="Yes"/>
    <s v="Yes"/>
    <s v="Yes"/>
    <s v="Yes"/>
    <s v="Yes"/>
    <s v="Yes"/>
    <s v="No"/>
    <s v="0"/>
    <d v="2021-07-27T00:00:00"/>
    <d v="1899-12-30T16:05:06"/>
  </r>
  <r>
    <n v="2440"/>
    <s v="210000088609"/>
    <n v="60016316"/>
    <s v="M Arun Kashinath"/>
    <x v="1"/>
    <s v="Nagpur"/>
    <x v="152"/>
    <m/>
    <x v="1"/>
    <s v="Executives"/>
    <s v="E8"/>
    <s v="Yes"/>
    <s v="Yes"/>
    <s v="Yes"/>
    <s v="Yes"/>
    <s v="Yes"/>
    <s v="Yes"/>
    <s v="No"/>
    <s v="0"/>
    <d v="2021-07-27T00:00:00"/>
    <d v="1899-12-30T09:35:27"/>
  </r>
  <r>
    <n v="2449"/>
    <s v="210000089152"/>
    <n v="60030739"/>
    <s v="Anilbabu Goudappa Naik"/>
    <x v="1"/>
    <s v="Nagpur"/>
    <x v="308"/>
    <m/>
    <x v="33"/>
    <s v="Executives"/>
    <s v="E8"/>
    <s v="Yes"/>
    <s v="Yes"/>
    <s v="Yes"/>
    <s v="Yes"/>
    <s v="Yes"/>
    <s v="Yes"/>
    <s v="No"/>
    <s v="0"/>
    <d v="2021-07-27T00:00:00"/>
    <d v="1899-12-30T13:10:23"/>
  </r>
  <r>
    <n v="2692"/>
    <s v="210000088576"/>
    <n v="60021254"/>
    <s v="Himanshu Agrawal"/>
    <x v="1"/>
    <s v="Nagpur"/>
    <x v="218"/>
    <m/>
    <x v="1"/>
    <s v="Supervisors"/>
    <s v="S1"/>
    <s v="Yes"/>
    <s v="Yes"/>
    <s v="Yes"/>
    <s v="Yes"/>
    <s v="Yes"/>
    <s v="Yes"/>
    <s v="No"/>
    <s v="0"/>
    <d v="2021-07-27T00:00:00"/>
    <d v="1899-12-30T09:19:41"/>
  </r>
  <r>
    <n v="2701"/>
    <s v="210000089341"/>
    <n v="60021313"/>
    <s v="Saurabh Yadav"/>
    <x v="1"/>
    <s v="Nagpur"/>
    <x v="151"/>
    <m/>
    <x v="19"/>
    <s v="Supervisors"/>
    <s v="S1"/>
    <s v="Yes"/>
    <s v="Yes"/>
    <s v="Yes"/>
    <s v="Yes"/>
    <s v="Yes"/>
    <s v="Yes"/>
    <s v="No"/>
    <s v="0"/>
    <d v="2021-07-27T00:00:00"/>
    <d v="1899-12-30T15:31:54"/>
  </r>
  <r>
    <n v="2711"/>
    <s v="210000089362"/>
    <n v="60021090"/>
    <s v="Shubham Choudhary"/>
    <x v="1"/>
    <s v="Nagpur"/>
    <x v="95"/>
    <m/>
    <x v="19"/>
    <s v="Supervisors"/>
    <s v="S1"/>
    <s v="Yes"/>
    <s v="Yes"/>
    <s v="Yes"/>
    <s v="Yes"/>
    <s v="Yes"/>
    <s v="Yes"/>
    <s v="No"/>
    <s v="0"/>
    <d v="2021-07-27T00:00:00"/>
    <d v="1899-12-30T15:38:19"/>
  </r>
  <r>
    <n v="2716"/>
    <s v="210000089559"/>
    <n v="60021237"/>
    <s v="Deepak Kumar Sahu"/>
    <x v="1"/>
    <s v="Nagpur"/>
    <x v="342"/>
    <m/>
    <x v="1"/>
    <s v="Supervisors"/>
    <s v="S1"/>
    <s v="Yes"/>
    <s v="Yes"/>
    <s v="Yes"/>
    <s v="Yes"/>
    <s v="Yes"/>
    <s v="Yes"/>
    <s v="No"/>
    <s v="0"/>
    <d v="2021-07-27T00:00:00"/>
    <d v="1899-12-30T16:59:19"/>
  </r>
  <r>
    <n v="2723"/>
    <s v="210000089507"/>
    <n v="60021256"/>
    <s v="Shashikant Sharma"/>
    <x v="1"/>
    <s v="Nagpur"/>
    <x v="178"/>
    <m/>
    <x v="1"/>
    <s v="Supervisors"/>
    <s v="S1"/>
    <s v="Yes"/>
    <s v="Yes"/>
    <s v="Yes"/>
    <s v="Yes"/>
    <s v="Yes"/>
    <s v="Yes"/>
    <s v="No"/>
    <s v="0"/>
    <d v="2021-07-27T00:00:00"/>
    <d v="1899-12-30T16:37:15"/>
  </r>
  <r>
    <n v="2732"/>
    <s v="210000089844"/>
    <n v="60021249"/>
    <s v="Raja Kumar"/>
    <x v="1"/>
    <s v="Nagpur"/>
    <x v="13"/>
    <m/>
    <x v="1"/>
    <s v="Supervisors"/>
    <s v="S1"/>
    <s v="Yes"/>
    <s v="Yes"/>
    <s v="Yes"/>
    <s v="Yes"/>
    <s v="Yes"/>
    <s v="Yes"/>
    <s v="No"/>
    <s v="0"/>
    <d v="2021-07-27T00:00:00"/>
    <d v="1899-12-30T20:23:30"/>
  </r>
  <r>
    <n v="2734"/>
    <s v="210000089464"/>
    <n v="60021304"/>
    <s v="Marella Ramakrishna"/>
    <x v="1"/>
    <s v="Nagpur"/>
    <x v="171"/>
    <m/>
    <x v="1"/>
    <s v="Supervisors"/>
    <s v="S1"/>
    <s v="Yes"/>
    <s v="Yes"/>
    <s v="Yes"/>
    <s v="Yes"/>
    <s v="Yes"/>
    <s v="Yes"/>
    <s v="No"/>
    <s v="0"/>
    <d v="2021-07-27T00:00:00"/>
    <d v="1899-12-30T16:24:31"/>
  </r>
  <r>
    <n v="2735"/>
    <s v="210000089470"/>
    <n v="60021267"/>
    <s v="Shankar Kumar"/>
    <x v="1"/>
    <s v="Nagpur"/>
    <x v="310"/>
    <m/>
    <x v="1"/>
    <s v="Supervisors"/>
    <s v="S1"/>
    <s v="Yes"/>
    <s v="Yes"/>
    <s v="Yes"/>
    <s v="Yes"/>
    <s v="Yes"/>
    <s v="Yes"/>
    <s v="No"/>
    <s v="0"/>
    <d v="2021-07-27T00:00:00"/>
    <d v="1899-12-30T16:31:05"/>
  </r>
  <r>
    <n v="3123"/>
    <s v="210000088548"/>
    <n v="60021174"/>
    <s v="Ajay Kumar Rajak"/>
    <x v="1"/>
    <s v="Nagpur"/>
    <x v="88"/>
    <m/>
    <x v="1"/>
    <s v="Supervisors"/>
    <s v="S2"/>
    <s v="Yes"/>
    <s v="Yes"/>
    <s v="Yes"/>
    <s v="Yes"/>
    <s v="Yes"/>
    <s v="Yes"/>
    <s v="No"/>
    <s v="0"/>
    <d v="2021-07-27T00:00:00"/>
    <d v="1899-12-30T07:09:52"/>
  </r>
  <r>
    <n v="3138"/>
    <s v="210000088823"/>
    <n v="60021160"/>
    <s v="Rajes Kumar Maharana"/>
    <x v="1"/>
    <s v="Nagpur"/>
    <x v="13"/>
    <m/>
    <x v="1"/>
    <s v="Supervisors"/>
    <s v="S2"/>
    <s v="Yes"/>
    <s v="Yes"/>
    <s v="Yes"/>
    <s v="Yes"/>
    <s v="Yes"/>
    <s v="Yes"/>
    <s v="No"/>
    <s v="0"/>
    <d v="2021-07-27T00:00:00"/>
    <d v="1899-12-30T10:56:55"/>
  </r>
  <r>
    <n v="3148"/>
    <s v="210000089187"/>
    <n v="60021116"/>
    <s v="Maloth Charan"/>
    <x v="1"/>
    <s v="Nagpur"/>
    <x v="88"/>
    <m/>
    <x v="1"/>
    <s v="Supervisors"/>
    <s v="S2"/>
    <s v="Yes"/>
    <s v="Yes"/>
    <s v="Yes"/>
    <s v="Yes"/>
    <s v="Yes"/>
    <s v="Yes"/>
    <s v="No"/>
    <s v="0"/>
    <d v="2021-07-27T00:00:00"/>
    <d v="1899-12-30T14:06:43"/>
  </r>
  <r>
    <n v="3150"/>
    <s v="210000089325"/>
    <n v="60021133"/>
    <s v="Arghya Mukherjee"/>
    <x v="1"/>
    <s v="Nagpur"/>
    <x v="151"/>
    <m/>
    <x v="19"/>
    <s v="Supervisors"/>
    <s v="S2"/>
    <s v="Yes"/>
    <s v="Yes"/>
    <s v="Yes"/>
    <s v="Yes"/>
    <s v="Yes"/>
    <s v="Yes"/>
    <s v="No"/>
    <s v="0"/>
    <d v="2021-07-27T00:00:00"/>
    <d v="1899-12-30T15:25:26"/>
  </r>
  <r>
    <n v="3152"/>
    <s v="210000089422"/>
    <n v="60021123"/>
    <s v="Jatindra Nath Bindhani"/>
    <x v="1"/>
    <s v="Nagpur"/>
    <x v="109"/>
    <m/>
    <x v="19"/>
    <s v="Supervisors"/>
    <s v="S2"/>
    <s v="Yes"/>
    <s v="Yes"/>
    <s v="Yes"/>
    <s v="Yes"/>
    <s v="Yes"/>
    <s v="Yes"/>
    <s v="No"/>
    <s v="0"/>
    <d v="2021-07-27T00:00:00"/>
    <d v="1899-12-30T16:04:21"/>
  </r>
  <r>
    <n v="3458"/>
    <s v="210000089028"/>
    <n v="60021013"/>
    <s v="Rahul Kumar"/>
    <x v="1"/>
    <s v="Nagpur"/>
    <x v="251"/>
    <m/>
    <x v="19"/>
    <s v="Supervisors"/>
    <s v="S3"/>
    <s v="Yes"/>
    <s v="Yes"/>
    <s v="Yes"/>
    <s v="Yes"/>
    <s v="Yes"/>
    <s v="Yes"/>
    <s v="No"/>
    <s v="0"/>
    <d v="2021-07-27T00:00:00"/>
    <d v="1899-12-30T12:33:00"/>
  </r>
  <r>
    <n v="3464"/>
    <s v="210000089784"/>
    <n v="60021019"/>
    <s v="Dilip Kumar"/>
    <x v="1"/>
    <s v="Nagpur"/>
    <x v="108"/>
    <m/>
    <x v="19"/>
    <s v="Supervisors"/>
    <s v="S3"/>
    <s v="Yes"/>
    <s v="Yes"/>
    <s v="Yes"/>
    <s v="Yes"/>
    <s v="Yes"/>
    <s v="Yes"/>
    <s v="No"/>
    <s v="0"/>
    <d v="2021-07-27T00:00:00"/>
    <d v="1899-12-30T19:12:14"/>
  </r>
  <r>
    <n v="3718"/>
    <s v="210000088924"/>
    <n v="60000726"/>
    <s v="Rajesh Joseph Moses"/>
    <x v="1"/>
    <s v="Nagpur"/>
    <x v="1"/>
    <m/>
    <x v="1"/>
    <s v="Supervisors"/>
    <s v="S4"/>
    <s v="Yes"/>
    <s v="Yes"/>
    <s v="Yes"/>
    <s v="Yes"/>
    <s v="Yes"/>
    <s v="Yes"/>
    <s v="No"/>
    <s v="0"/>
    <d v="2021-07-27T00:00:00"/>
    <d v="1899-12-30T11:54:35"/>
  </r>
  <r>
    <n v="3720"/>
    <s v="210000088922"/>
    <n v="60020815"/>
    <s v="Vikas Kumar Sao"/>
    <x v="1"/>
    <s v="Nagpur"/>
    <x v="151"/>
    <m/>
    <x v="19"/>
    <s v="Supervisors"/>
    <s v="S4"/>
    <s v="Yes"/>
    <s v="Yes"/>
    <s v="Yes"/>
    <s v="Yes"/>
    <s v="Yes"/>
    <s v="Yes"/>
    <s v="No"/>
    <s v="0"/>
    <d v="2021-07-27T00:00:00"/>
    <d v="1899-12-30T11:40:42"/>
  </r>
  <r>
    <n v="3721"/>
    <s v="210000089167"/>
    <n v="60020711"/>
    <s v="Gateshwar Prasad Sahu"/>
    <x v="1"/>
    <s v="Nagpur"/>
    <x v="53"/>
    <m/>
    <x v="19"/>
    <s v="Supervisors"/>
    <s v="S4"/>
    <s v="Yes"/>
    <s v="Yes"/>
    <s v="Yes"/>
    <s v="Yes"/>
    <s v="Yes"/>
    <s v="Yes"/>
    <s v="No"/>
    <s v="0"/>
    <d v="2021-07-27T00:00:00"/>
    <d v="1899-12-30T13:25:32"/>
  </r>
  <r>
    <n v="3724"/>
    <s v="210000088796"/>
    <n v="60020994"/>
    <s v="Suraj Kumar Patel"/>
    <x v="1"/>
    <s v="Nagpur"/>
    <x v="108"/>
    <m/>
    <x v="19"/>
    <s v="Supervisors"/>
    <s v="S4"/>
    <s v="Yes"/>
    <s v="Yes"/>
    <s v="Yes"/>
    <s v="Yes"/>
    <s v="Yes"/>
    <s v="Yes"/>
    <s v="No"/>
    <s v="0"/>
    <d v="2021-07-27T00:00:00"/>
    <d v="1899-12-30T10:52:08"/>
  </r>
  <r>
    <n v="3727"/>
    <s v="210000089109"/>
    <n v="60020862"/>
    <s v="Abhijeet Hemraj Kamble"/>
    <x v="1"/>
    <s v="Nagpur"/>
    <x v="218"/>
    <m/>
    <x v="1"/>
    <s v="Supervisors"/>
    <s v="S4"/>
    <s v="Yes"/>
    <s v="Yes"/>
    <s v="Yes"/>
    <s v="Yes"/>
    <s v="Yes"/>
    <s v="Yes"/>
    <s v="No"/>
    <s v="0"/>
    <d v="2021-07-27T00:00:00"/>
    <d v="1899-12-30T13:02:12"/>
  </r>
  <r>
    <n v="3730"/>
    <s v="210000088628"/>
    <n v="60020804"/>
    <s v="Pankaj Kumar"/>
    <x v="1"/>
    <s v="Nagpur"/>
    <x v="108"/>
    <m/>
    <x v="19"/>
    <s v="Supervisors"/>
    <s v="S4"/>
    <s v="Yes"/>
    <s v="Yes"/>
    <s v="Yes"/>
    <s v="Yes"/>
    <s v="Yes"/>
    <s v="Yes"/>
    <s v="No"/>
    <s v="0"/>
    <d v="2021-07-27T00:00:00"/>
    <d v="1899-12-30T09:52:18"/>
  </r>
  <r>
    <n v="3732"/>
    <s v="210000088726"/>
    <n v="60020975"/>
    <s v="Ravi Middi"/>
    <x v="1"/>
    <s v="Nagpur"/>
    <x v="129"/>
    <m/>
    <x v="1"/>
    <s v="Supervisors"/>
    <s v="S4"/>
    <s v="Yes"/>
    <s v="Yes"/>
    <s v="Yes"/>
    <s v="Yes"/>
    <s v="Yes"/>
    <s v="Yes"/>
    <s v="No"/>
    <s v="0"/>
    <d v="2021-07-27T00:00:00"/>
    <d v="1899-12-30T10:24:40"/>
  </r>
  <r>
    <n v="3735"/>
    <s v="210000089111"/>
    <n v="60020971"/>
    <s v="Ramesh Mahli"/>
    <x v="1"/>
    <s v="Nagpur"/>
    <x v="251"/>
    <m/>
    <x v="19"/>
    <s v="Supervisors"/>
    <s v="S4"/>
    <s v="Yes"/>
    <s v="Yes"/>
    <s v="Yes"/>
    <s v="Yes"/>
    <s v="Yes"/>
    <s v="Yes"/>
    <s v="No"/>
    <s v="0"/>
    <d v="2021-07-27T00:00:00"/>
    <d v="1899-12-30T12:54:32"/>
  </r>
  <r>
    <n v="3742"/>
    <s v="210000089231"/>
    <n v="60020371"/>
    <s v="P C Ganesan"/>
    <x v="1"/>
    <s v="Nagpur"/>
    <x v="88"/>
    <m/>
    <x v="1"/>
    <s v="Supervisors"/>
    <s v="S4"/>
    <s v="Yes"/>
    <s v="Yes"/>
    <s v="Yes"/>
    <s v="Yes"/>
    <s v="Yes"/>
    <s v="Yes"/>
    <s v="No"/>
    <s v="0"/>
    <d v="2021-07-27T00:00:00"/>
    <d v="1899-12-30T14:19:04"/>
  </r>
  <r>
    <n v="3743"/>
    <s v="210000089309"/>
    <n v="60020962"/>
    <s v="Daniel Kerketta"/>
    <x v="1"/>
    <s v="Nagpur"/>
    <x v="152"/>
    <m/>
    <x v="1"/>
    <s v="Supervisors"/>
    <s v="S4"/>
    <s v="Yes"/>
    <s v="Yes"/>
    <s v="Yes"/>
    <s v="Yes"/>
    <s v="Yes"/>
    <s v="Yes"/>
    <s v="No"/>
    <s v="0"/>
    <d v="2021-07-27T00:00:00"/>
    <d v="1899-12-30T15:17:36"/>
  </r>
  <r>
    <n v="3750"/>
    <s v="210000089098"/>
    <n v="60020984"/>
    <s v="Sunil Kujur"/>
    <x v="1"/>
    <s v="Nagpur"/>
    <x v="251"/>
    <m/>
    <x v="19"/>
    <s v="Supervisors"/>
    <s v="S4"/>
    <s v="Yes"/>
    <s v="Yes"/>
    <s v="Yes"/>
    <s v="Yes"/>
    <s v="Yes"/>
    <s v="Yes"/>
    <s v="No"/>
    <s v="0"/>
    <d v="2021-07-27T00:00:00"/>
    <d v="1899-12-30T12:53:56"/>
  </r>
  <r>
    <n v="3769"/>
    <s v="210000089835"/>
    <n v="60020754"/>
    <s v="Bhushan  Lal Nirala"/>
    <x v="1"/>
    <s v="Nagpur"/>
    <x v="239"/>
    <m/>
    <x v="19"/>
    <s v="Supervisors"/>
    <s v="S4"/>
    <s v="Yes"/>
    <s v="Yes"/>
    <s v="Yes"/>
    <s v="Yes"/>
    <s v="Yes"/>
    <s v="Yes"/>
    <s v="No"/>
    <s v="0"/>
    <d v="2021-07-27T00:00:00"/>
    <d v="1899-12-30T20:40:12"/>
  </r>
  <r>
    <n v="3771"/>
    <s v="210000089541"/>
    <n v="60020821"/>
    <s v="Majhi Birendra Murmu"/>
    <x v="1"/>
    <s v="Nagpur"/>
    <x v="310"/>
    <m/>
    <x v="1"/>
    <s v="Supervisors"/>
    <s v="S4"/>
    <s v="Yes"/>
    <s v="Yes"/>
    <s v="Yes"/>
    <s v="Yes"/>
    <s v="Yes"/>
    <s v="Yes"/>
    <s v="No"/>
    <s v="0"/>
    <d v="2021-07-27T00:00:00"/>
    <d v="1899-12-30T16:48:20"/>
  </r>
  <r>
    <n v="3773"/>
    <s v="210000089275"/>
    <n v="60070169"/>
    <s v="Dharam Chandra Prajapati"/>
    <x v="1"/>
    <s v="Nagpur"/>
    <x v="68"/>
    <m/>
    <x v="7"/>
    <s v="Supervisors"/>
    <s v="S4"/>
    <s v="Yes"/>
    <s v="Yes"/>
    <s v="Yes"/>
    <s v="Yes"/>
    <s v="Yes"/>
    <s v="Yes"/>
    <s v="No"/>
    <s v="0"/>
    <d v="2021-07-27T00:00:00"/>
    <d v="1899-12-30T15:43:59"/>
  </r>
  <r>
    <n v="3778"/>
    <s v="210000089743"/>
    <n v="60020714"/>
    <s v="Tirath Ram Sahu"/>
    <x v="1"/>
    <s v="Nagpur"/>
    <x v="108"/>
    <m/>
    <x v="19"/>
    <s v="Supervisors"/>
    <s v="S4"/>
    <s v="Yes"/>
    <s v="Yes"/>
    <s v="Yes"/>
    <s v="Yes"/>
    <s v="Yes"/>
    <s v="Yes"/>
    <s v="No"/>
    <s v="0"/>
    <d v="2021-07-27T00:00:00"/>
    <d v="1899-12-30T18:25:43"/>
  </r>
  <r>
    <n v="4167"/>
    <s v="210000088613"/>
    <n v="60020206"/>
    <s v="Purushottam Prasad Patel"/>
    <x v="1"/>
    <s v="Nagpur"/>
    <x v="108"/>
    <m/>
    <x v="19"/>
    <s v="Supervisors"/>
    <s v="SSG"/>
    <s v="Yes"/>
    <s v="Yes"/>
    <s v="Yes"/>
    <s v="Yes"/>
    <s v="Yes"/>
    <s v="Yes"/>
    <s v="No"/>
    <s v="0"/>
    <d v="2021-07-27T00:00:00"/>
    <d v="1899-12-30T09:34:57"/>
  </r>
  <r>
    <n v="4174"/>
    <s v="210000089238"/>
    <n v="60020360"/>
    <s v="P Murthy"/>
    <x v="1"/>
    <s v="Nagpur"/>
    <x v="308"/>
    <m/>
    <x v="33"/>
    <s v="Supervisors"/>
    <s v="SSG"/>
    <s v="Yes"/>
    <s v="Yes"/>
    <s v="Yes"/>
    <s v="Yes"/>
    <s v="Yes"/>
    <s v="Yes"/>
    <s v="No"/>
    <s v="0"/>
    <d v="2021-07-27T00:00:00"/>
    <d v="1899-12-30T14:30:16"/>
  </r>
  <r>
    <n v="4175"/>
    <s v="210000088574"/>
    <n v="60020375"/>
    <s v="Surendra Prasad"/>
    <x v="1"/>
    <s v="Nagpur"/>
    <x v="41"/>
    <m/>
    <x v="19"/>
    <s v="Supervisors"/>
    <s v="SSG"/>
    <s v="Yes"/>
    <s v="Yes"/>
    <s v="Yes"/>
    <s v="Yes"/>
    <s v="Yes"/>
    <s v="Yes"/>
    <s v="No"/>
    <s v="0"/>
    <d v="2021-07-27T00:00:00"/>
    <d v="1899-12-30T09:14:04"/>
  </r>
  <r>
    <n v="4182"/>
    <s v="210000089770"/>
    <n v="60030517"/>
    <s v="Gopal Rambhau Palandurkar"/>
    <x v="1"/>
    <s v="Nagpur"/>
    <x v="342"/>
    <m/>
    <x v="1"/>
    <s v="Supervisors"/>
    <s v="SSG"/>
    <s v="Yes"/>
    <s v="Yes"/>
    <s v="Yes"/>
    <s v="Yes"/>
    <s v="Yes"/>
    <s v="Yes"/>
    <s v="No"/>
    <s v="0"/>
    <d v="2021-07-27T00:00:00"/>
    <d v="1899-12-30T19:06:06"/>
  </r>
  <r>
    <n v="4193"/>
    <s v="210000089639"/>
    <n v="60020365"/>
    <s v="S Syed Hassan"/>
    <x v="1"/>
    <s v="Nagpur"/>
    <x v="251"/>
    <m/>
    <x v="19"/>
    <s v="Supervisors"/>
    <s v="SSG"/>
    <s v="Yes"/>
    <s v="Yes"/>
    <s v="Yes"/>
    <s v="Yes"/>
    <s v="Yes"/>
    <s v="Yes"/>
    <s v="No"/>
    <s v="0"/>
    <d v="2021-07-27T00:00:00"/>
    <d v="1899-12-30T17:26:31"/>
  </r>
  <r>
    <n v="4422"/>
    <s v="210000089461"/>
    <n v="60011461"/>
    <s v="Vishal Ambadas Shinde"/>
    <x v="1"/>
    <s v="Nagpur"/>
    <x v="310"/>
    <m/>
    <x v="1"/>
    <s v="Workmen"/>
    <s v="W1"/>
    <s v="Yes"/>
    <s v="Yes"/>
    <s v="Yes"/>
    <s v="Yes"/>
    <s v="Yes"/>
    <s v="Yes"/>
    <s v="No"/>
    <s v="0"/>
    <d v="2021-07-27T00:00:00"/>
    <d v="1899-12-30T16:22:10"/>
  </r>
  <r>
    <n v="4539"/>
    <s v="210000088736"/>
    <n v="60021168"/>
    <s v="Agustin Kandir"/>
    <x v="1"/>
    <s v="Nagpur"/>
    <x v="178"/>
    <m/>
    <x v="1"/>
    <s v="Workmen"/>
    <s v="W3"/>
    <s v="Yes"/>
    <s v="Yes"/>
    <s v="Yes"/>
    <s v="Yes"/>
    <s v="Yes"/>
    <s v="Yes"/>
    <s v="No"/>
    <s v="0"/>
    <d v="2021-07-27T00:00:00"/>
    <d v="1899-12-30T10:35:41"/>
  </r>
  <r>
    <n v="4543"/>
    <s v="210000089180"/>
    <n v="60021153"/>
    <s v="Manoj Jagannath Thavre"/>
    <x v="1"/>
    <s v="Nagpur"/>
    <x v="67"/>
    <m/>
    <x v="1"/>
    <s v="Workmen"/>
    <s v="W3"/>
    <s v="Yes"/>
    <s v="Yes"/>
    <s v="Yes"/>
    <s v="Yes"/>
    <s v="Yes"/>
    <s v="Yes"/>
    <s v="No"/>
    <s v="0"/>
    <d v="2021-07-27T00:00:00"/>
    <d v="1899-12-30T14:01:10"/>
  </r>
  <r>
    <n v="4545"/>
    <s v="210000089129"/>
    <n v="60021142"/>
    <s v="Krishna Kanhaiya Dewangan"/>
    <x v="1"/>
    <s v="Nagpur"/>
    <x v="151"/>
    <m/>
    <x v="19"/>
    <s v="Workmen"/>
    <s v="W3"/>
    <s v="Yes"/>
    <s v="Yes"/>
    <s v="Yes"/>
    <s v="Yes"/>
    <s v="Yes"/>
    <s v="Yes"/>
    <s v="No"/>
    <s v="0"/>
    <d v="2021-07-27T00:00:00"/>
    <d v="1899-12-30T13:02:31"/>
  </r>
  <r>
    <n v="4546"/>
    <s v="210000089338"/>
    <n v="60021150"/>
    <s v="Ashish Kumar Kolekar"/>
    <x v="1"/>
    <s v="Nagpur"/>
    <x v="151"/>
    <m/>
    <x v="19"/>
    <s v="Workmen"/>
    <s v="W3"/>
    <s v="Yes"/>
    <s v="Yes"/>
    <s v="Yes"/>
    <s v="Yes"/>
    <s v="Yes"/>
    <s v="Yes"/>
    <s v="No"/>
    <s v="0"/>
    <d v="2021-07-27T00:00:00"/>
    <d v="1899-12-30T15:30:41"/>
  </r>
  <r>
    <n v="4676"/>
    <s v="210000089193"/>
    <n v="60021065"/>
    <s v="Sudhansu Sekhar Nanda"/>
    <x v="1"/>
    <s v="Nagpur"/>
    <x v="108"/>
    <m/>
    <x v="19"/>
    <s v="Workmen"/>
    <s v="W4"/>
    <s v="Yes"/>
    <s v="Yes"/>
    <s v="Yes"/>
    <s v="Yes"/>
    <s v="Yes"/>
    <s v="Yes"/>
    <s v="No"/>
    <s v="0"/>
    <d v="2021-07-27T00:00:00"/>
    <d v="1899-12-30T13:55:55"/>
  </r>
  <r>
    <n v="4677"/>
    <s v="210000089379"/>
    <n v="60021064"/>
    <s v="Sobhan Kumar Rath"/>
    <x v="1"/>
    <s v="Nagpur"/>
    <x v="312"/>
    <m/>
    <x v="19"/>
    <s v="Workmen"/>
    <s v="W4"/>
    <s v="Yes"/>
    <s v="Yes"/>
    <s v="Yes"/>
    <s v="Yes"/>
    <s v="Yes"/>
    <s v="Yes"/>
    <s v="No"/>
    <s v="0"/>
    <d v="2021-07-27T00:00:00"/>
    <d v="1899-12-30T15:49:09"/>
  </r>
  <r>
    <n v="4960"/>
    <s v="210000088737"/>
    <n v="60020775"/>
    <s v="Tikaram Ramchandraji Madankar"/>
    <x v="1"/>
    <s v="Nagpur"/>
    <x v="178"/>
    <m/>
    <x v="1"/>
    <s v="Workmen"/>
    <s v="W5"/>
    <s v="Yes"/>
    <s v="Yes"/>
    <s v="Yes"/>
    <s v="Yes"/>
    <s v="Yes"/>
    <s v="Yes"/>
    <s v="No"/>
    <s v="0"/>
    <d v="2021-07-27T00:00:00"/>
    <d v="1899-12-30T10:37:42"/>
  </r>
  <r>
    <n v="4963"/>
    <s v="210000089086"/>
    <n v="60020901"/>
    <s v="Santosh  Kumar Dakua"/>
    <x v="1"/>
    <s v="Nagpur"/>
    <x v="251"/>
    <m/>
    <x v="19"/>
    <s v="Workmen"/>
    <s v="W5"/>
    <s v="Yes"/>
    <s v="Yes"/>
    <s v="Yes"/>
    <s v="Yes"/>
    <s v="Yes"/>
    <s v="Yes"/>
    <s v="No"/>
    <s v="0"/>
    <d v="2021-07-27T00:00:00"/>
    <d v="1899-12-30T12:51:34"/>
  </r>
  <r>
    <n v="4969"/>
    <s v="210000088651"/>
    <n v="60021098"/>
    <s v="Doman Singh"/>
    <x v="1"/>
    <s v="Nagpur"/>
    <x v="41"/>
    <m/>
    <x v="19"/>
    <s v="Workmen"/>
    <s v="W5"/>
    <s v="Yes"/>
    <s v="Yes"/>
    <s v="Yes"/>
    <s v="Yes"/>
    <s v="Yes"/>
    <s v="Yes"/>
    <s v="No"/>
    <s v="0"/>
    <d v="2021-07-27T00:00:00"/>
    <d v="1899-12-30T09:44:34"/>
  </r>
  <r>
    <n v="4972"/>
    <s v="210000089047"/>
    <n v="60021156"/>
    <s v="Harishankar Fulchand Sharma"/>
    <x v="1"/>
    <s v="Nagpur"/>
    <x v="309"/>
    <m/>
    <x v="1"/>
    <s v="Workmen"/>
    <s v="W5"/>
    <s v="Yes"/>
    <s v="Yes"/>
    <s v="Yes"/>
    <s v="Yes"/>
    <s v="Yes"/>
    <s v="Yes"/>
    <s v="No"/>
    <s v="0"/>
    <d v="2021-07-27T00:00:00"/>
    <d v="1899-12-30T12:34:35"/>
  </r>
  <r>
    <n v="4976"/>
    <s v="210000088683"/>
    <n v="60020954"/>
    <s v="Sunil Madhukarrao Bankar"/>
    <x v="1"/>
    <s v="Nagpur"/>
    <x v="109"/>
    <m/>
    <x v="19"/>
    <s v="Workmen"/>
    <s v="W5"/>
    <s v="Yes"/>
    <s v="Yes"/>
    <s v="Yes"/>
    <s v="Yes"/>
    <s v="Yes"/>
    <s v="Yes"/>
    <s v="No"/>
    <s v="0"/>
    <d v="2021-07-27T00:00:00"/>
    <d v="1899-12-30T10:01:23"/>
  </r>
  <r>
    <n v="4981"/>
    <s v="210000089285"/>
    <n v="60020781"/>
    <s v="Ritesh Shatrughan Gedam"/>
    <x v="1"/>
    <s v="Nagpur"/>
    <x v="308"/>
    <m/>
    <x v="33"/>
    <s v="Workmen"/>
    <s v="W5"/>
    <s v="Yes"/>
    <s v="Yes"/>
    <s v="Yes"/>
    <s v="Yes"/>
    <s v="Yes"/>
    <s v="Yes"/>
    <s v="No"/>
    <s v="0"/>
    <d v="2021-07-27T00:00:00"/>
    <d v="1899-12-30T14:59:59"/>
  </r>
  <r>
    <n v="4983"/>
    <s v="210000088662"/>
    <n v="60021097"/>
    <s v="Md Shahrukh Asdaque"/>
    <x v="1"/>
    <s v="Nagpur"/>
    <x v="1"/>
    <m/>
    <x v="1"/>
    <s v="Workmen"/>
    <s v="W5"/>
    <s v="Yes"/>
    <s v="Yes"/>
    <s v="Yes"/>
    <s v="Yes"/>
    <s v="Yes"/>
    <s v="Yes"/>
    <s v="No"/>
    <s v="0"/>
    <d v="2021-07-27T00:00:00"/>
    <d v="1899-12-30T09:51:01"/>
  </r>
  <r>
    <n v="4985"/>
    <s v="210000088986"/>
    <n v="60021155"/>
    <s v="Sangram Kumar Nanda"/>
    <x v="1"/>
    <s v="Nagpur"/>
    <x v="1"/>
    <m/>
    <x v="1"/>
    <s v="Workmen"/>
    <s v="W5"/>
    <s v="Yes"/>
    <s v="Yes"/>
    <s v="Yes"/>
    <s v="Yes"/>
    <s v="Yes"/>
    <s v="Yes"/>
    <s v="No"/>
    <s v="0"/>
    <d v="2021-07-27T00:00:00"/>
    <d v="1899-12-30T12:07:06"/>
  </r>
  <r>
    <n v="4987"/>
    <s v="210000089143"/>
    <n v="60020938"/>
    <s v="Nitin Mali"/>
    <x v="1"/>
    <s v="Nagpur"/>
    <x v="13"/>
    <m/>
    <x v="1"/>
    <s v="Workmen"/>
    <s v="W5"/>
    <s v="Yes"/>
    <s v="Yes"/>
    <s v="Yes"/>
    <s v="Yes"/>
    <s v="Yes"/>
    <s v="Yes"/>
    <s v="No"/>
    <s v="0"/>
    <d v="2021-07-27T00:00:00"/>
    <d v="1899-12-30T13:08:39"/>
  </r>
  <r>
    <n v="4996"/>
    <s v="210000089428"/>
    <n v="60020854"/>
    <s v="Pakhare Amol Prakash"/>
    <x v="1"/>
    <s v="Nagpur"/>
    <x v="178"/>
    <m/>
    <x v="1"/>
    <s v="Workmen"/>
    <s v="W5"/>
    <s v="Yes"/>
    <s v="Yes"/>
    <s v="Yes"/>
    <s v="Yes"/>
    <s v="Yes"/>
    <s v="Yes"/>
    <s v="No"/>
    <s v="0"/>
    <d v="2021-07-27T00:00:00"/>
    <d v="1899-12-30T16:11:56"/>
  </r>
  <r>
    <n v="5008"/>
    <s v="210000089419"/>
    <n v="60020895"/>
    <s v="Sabane Ganesh Shivaji"/>
    <x v="1"/>
    <s v="Nagpur"/>
    <x v="13"/>
    <m/>
    <x v="1"/>
    <s v="Workmen"/>
    <s v="W5"/>
    <s v="Yes"/>
    <s v="Yes"/>
    <s v="Yes"/>
    <s v="Yes"/>
    <s v="Yes"/>
    <s v="Yes"/>
    <s v="No"/>
    <s v="0"/>
    <d v="2021-07-27T00:00:00"/>
    <d v="1899-12-30T16:09:53"/>
  </r>
  <r>
    <n v="5019"/>
    <s v="210000089505"/>
    <n v="60020741"/>
    <s v="Arun  Mahadeo Kumbhar"/>
    <x v="1"/>
    <s v="Nagpur"/>
    <x v="13"/>
    <m/>
    <x v="1"/>
    <s v="Workmen"/>
    <s v="W5"/>
    <s v="Yes"/>
    <s v="Yes"/>
    <s v="Yes"/>
    <s v="Yes"/>
    <s v="Yes"/>
    <s v="Yes"/>
    <s v="No"/>
    <s v="0"/>
    <d v="2021-07-27T00:00:00"/>
    <d v="1899-12-30T16:35:23"/>
  </r>
  <r>
    <n v="5023"/>
    <s v="210000089681"/>
    <n v="60020783"/>
    <s v="Kapil Dev Ratnakar"/>
    <x v="1"/>
    <s v="Nagpur"/>
    <x v="251"/>
    <m/>
    <x v="19"/>
    <s v="Workmen"/>
    <s v="W5"/>
    <s v="Yes"/>
    <s v="Yes"/>
    <s v="Yes"/>
    <s v="Yes"/>
    <s v="Yes"/>
    <s v="Yes"/>
    <s v="No"/>
    <s v="0"/>
    <d v="2021-07-27T00:00:00"/>
    <d v="1899-12-30T17:35:41"/>
  </r>
  <r>
    <n v="5037"/>
    <s v="210000089653"/>
    <n v="60020733"/>
    <s v="Jitendra Vishwanath Waghmare"/>
    <x v="1"/>
    <s v="Nagpur"/>
    <x v="218"/>
    <m/>
    <x v="1"/>
    <s v="Workmen"/>
    <s v="W5"/>
    <s v="Yes"/>
    <s v="Yes"/>
    <s v="Yes"/>
    <s v="Yes"/>
    <s v="Yes"/>
    <s v="Yes"/>
    <s v="No"/>
    <s v="0"/>
    <d v="2021-07-27T00:00:00"/>
    <d v="1899-12-30T17:35:15"/>
  </r>
  <r>
    <n v="5040"/>
    <s v="210000089412"/>
    <n v="60020921"/>
    <s v="Jitendra Sudam Chavan"/>
    <x v="1"/>
    <s v="Nagpur"/>
    <x v="310"/>
    <m/>
    <x v="1"/>
    <s v="Workmen"/>
    <s v="W5"/>
    <s v="Yes"/>
    <s v="Yes"/>
    <s v="Yes"/>
    <s v="Yes"/>
    <s v="Yes"/>
    <s v="Yes"/>
    <s v="No"/>
    <s v="0"/>
    <d v="2021-07-27T00:00:00"/>
    <d v="1899-12-30T16:01:22"/>
  </r>
  <r>
    <n v="5050"/>
    <s v="210000089684"/>
    <n v="60020738"/>
    <s v="Sachin Shrihari Thakare"/>
    <x v="1"/>
    <s v="Nagpur"/>
    <x v="67"/>
    <m/>
    <x v="1"/>
    <s v="Workmen"/>
    <s v="W5"/>
    <s v="Yes"/>
    <s v="Yes"/>
    <s v="Yes"/>
    <s v="Yes"/>
    <s v="Yes"/>
    <s v="Yes"/>
    <s v="No"/>
    <s v="0"/>
    <d v="2021-07-27T00:00:00"/>
    <d v="1899-12-30T17:48:31"/>
  </r>
  <r>
    <n v="5587"/>
    <s v="210000088742"/>
    <n v="60025110"/>
    <s v="Santosh Shivram Rahate"/>
    <x v="1"/>
    <s v="Nagpur"/>
    <x v="28"/>
    <m/>
    <x v="1"/>
    <s v="Workmen"/>
    <s v="W6"/>
    <s v="Yes"/>
    <s v="Yes"/>
    <s v="Yes"/>
    <s v="Yes"/>
    <s v="Yes"/>
    <s v="Yes"/>
    <s v="No"/>
    <s v="0"/>
    <d v="2021-07-27T00:00:00"/>
    <d v="1899-12-30T10:23:17"/>
  </r>
  <r>
    <n v="5590"/>
    <s v="210000088687"/>
    <n v="60020675"/>
    <s v="Amit V Gindhore"/>
    <x v="1"/>
    <s v="Nagpur"/>
    <x v="129"/>
    <m/>
    <x v="1"/>
    <s v="Workmen"/>
    <s v="W6"/>
    <s v="Yes"/>
    <s v="Yes"/>
    <s v="Yes"/>
    <s v="Yes"/>
    <s v="Yes"/>
    <s v="Yes"/>
    <s v="No"/>
    <s v="0"/>
    <d v="2021-07-27T00:00:00"/>
    <d v="1899-12-30T10:06:10"/>
  </r>
  <r>
    <n v="5592"/>
    <s v="210000088936"/>
    <n v="60020665"/>
    <s v="Shrikant Krishnarao Meshram"/>
    <x v="1"/>
    <s v="Nagpur"/>
    <x v="311"/>
    <m/>
    <x v="1"/>
    <s v="Workmen"/>
    <s v="W6"/>
    <s v="Yes"/>
    <s v="Yes"/>
    <s v="Yes"/>
    <s v="Yes"/>
    <s v="Yes"/>
    <s v="Yes"/>
    <s v="No"/>
    <s v="0"/>
    <d v="2021-07-27T00:00:00"/>
    <d v="1899-12-30T11:47:17"/>
  </r>
  <r>
    <n v="159"/>
    <s v="210000088925"/>
    <n v="60004099"/>
    <s v="RAJAT GOYAL"/>
    <x v="5"/>
    <s v="Vadodara"/>
    <x v="343"/>
    <m/>
    <x v="7"/>
    <s v="Executives"/>
    <s v="E2"/>
    <s v="Yes"/>
    <s v="Yes"/>
    <s v="Yes"/>
    <s v="Yes"/>
    <s v="Yes"/>
    <s v="Yes"/>
    <s v="No"/>
    <s v="0"/>
    <d v="2021-07-27T00:00:00"/>
    <d v="1899-12-30T11:55:31"/>
  </r>
  <r>
    <n v="549"/>
    <s v="210000088825"/>
    <n v="60003780"/>
    <s v="Brijesh Kumar Redwal"/>
    <x v="5"/>
    <s v="Vadodara"/>
    <x v="202"/>
    <m/>
    <x v="7"/>
    <s v="Executives"/>
    <s v="E3"/>
    <s v="Yes"/>
    <s v="Yes"/>
    <s v="Yes"/>
    <s v="Yes"/>
    <s v="Yes"/>
    <s v="Yes"/>
    <s v="No"/>
    <s v="0"/>
    <d v="2021-07-27T00:00:00"/>
    <d v="1899-12-30T10:57:55"/>
  </r>
  <r>
    <n v="565"/>
    <s v="210000089857"/>
    <n v="60004122"/>
    <s v="SHUBHANSHU SINGH SENGER"/>
    <x v="5"/>
    <s v="Vadodara"/>
    <x v="55"/>
    <m/>
    <x v="7"/>
    <s v="Executives"/>
    <s v="E3"/>
    <s v="Yes"/>
    <s v="Yes"/>
    <s v="Yes"/>
    <s v="Yes"/>
    <s v="Yes"/>
    <s v="Yes"/>
    <s v="No"/>
    <s v="0"/>
    <d v="2021-07-27T00:00:00"/>
    <d v="1899-12-30T21:16:17"/>
  </r>
  <r>
    <n v="569"/>
    <s v="210000089330"/>
    <n v="60003942"/>
    <s v="AKSHAY KUSUMKAR"/>
    <x v="5"/>
    <s v="Vadodara"/>
    <x v="344"/>
    <m/>
    <x v="1"/>
    <s v="Executives"/>
    <s v="E3"/>
    <s v="Yes"/>
    <s v="Yes"/>
    <s v="Yes"/>
    <s v="Yes"/>
    <s v="Yes"/>
    <s v="Yes"/>
    <s v="No"/>
    <s v="0"/>
    <d v="2021-07-27T00:00:00"/>
    <d v="1899-12-30T15:34:23"/>
  </r>
  <r>
    <n v="843"/>
    <s v="210000089117"/>
    <n v="60003329"/>
    <s v="Pathak Pramod"/>
    <x v="5"/>
    <s v="Vadodara"/>
    <x v="313"/>
    <m/>
    <x v="7"/>
    <s v="Executives"/>
    <s v="E4"/>
    <s v="Yes"/>
    <s v="Yes"/>
    <s v="Yes"/>
    <s v="Yes"/>
    <s v="Yes"/>
    <s v="Yes"/>
    <s v="No"/>
    <s v="0"/>
    <d v="2021-07-27T00:00:00"/>
    <d v="1899-12-30T13:26:15"/>
  </r>
  <r>
    <n v="856"/>
    <s v="210000089095"/>
    <n v="60003471"/>
    <s v="Ajit Kumar"/>
    <x v="5"/>
    <s v="Vadodara"/>
    <x v="345"/>
    <m/>
    <x v="7"/>
    <s v="Executives"/>
    <s v="E4"/>
    <s v="Yes"/>
    <s v="Yes"/>
    <s v="Yes"/>
    <s v="Yes"/>
    <s v="Yes"/>
    <s v="Yes"/>
    <s v="No"/>
    <s v="0"/>
    <d v="2021-07-27T00:00:00"/>
    <d v="1899-12-30T12:52:26"/>
  </r>
  <r>
    <n v="860"/>
    <s v="210000088978"/>
    <n v="60003453"/>
    <s v="Ravi Kumar"/>
    <x v="5"/>
    <s v="Vadodara"/>
    <x v="202"/>
    <m/>
    <x v="7"/>
    <s v="Executives"/>
    <s v="E4"/>
    <s v="Yes"/>
    <s v="Yes"/>
    <s v="Yes"/>
    <s v="Yes"/>
    <s v="Yes"/>
    <s v="Yes"/>
    <s v="No"/>
    <s v="0"/>
    <d v="2021-07-27T00:00:00"/>
    <d v="1899-12-30T12:18:39"/>
  </r>
  <r>
    <n v="1206"/>
    <s v="210000089168"/>
    <n v="60002217"/>
    <s v="Ravi Dhakar"/>
    <x v="5"/>
    <s v="Vadodara"/>
    <x v="315"/>
    <m/>
    <x v="7"/>
    <s v="Executives"/>
    <s v="E5"/>
    <s v="Yes"/>
    <s v="Yes"/>
    <s v="Yes"/>
    <s v="Yes"/>
    <s v="Yes"/>
    <s v="Yes"/>
    <s v="No"/>
    <s v="0"/>
    <d v="2021-07-27T00:00:00"/>
    <d v="1899-12-30T13:27:30"/>
  </r>
  <r>
    <n v="1638"/>
    <s v="210000088834"/>
    <n v="60051315"/>
    <s v="Krishna Nand Tiwari"/>
    <x v="5"/>
    <s v="Vadodara"/>
    <x v="96"/>
    <m/>
    <x v="7"/>
    <s v="Executives"/>
    <s v="E6"/>
    <s v="Yes"/>
    <s v="Yes"/>
    <s v="Yes"/>
    <s v="Yes"/>
    <s v="Yes"/>
    <s v="Yes"/>
    <s v="No"/>
    <s v="0"/>
    <d v="2021-07-27T00:00:00"/>
    <d v="1899-12-30T11:01:06"/>
  </r>
  <r>
    <n v="1642"/>
    <s v="210000089140"/>
    <n v="60001848"/>
    <s v="Ved Prakash Sahu"/>
    <x v="5"/>
    <s v="Vadodara"/>
    <x v="345"/>
    <m/>
    <x v="7"/>
    <s v="Executives"/>
    <s v="E6"/>
    <s v="Yes"/>
    <s v="Yes"/>
    <s v="Yes"/>
    <s v="Yes"/>
    <s v="Yes"/>
    <s v="Yes"/>
    <s v="No"/>
    <s v="0"/>
    <d v="2021-07-27T00:00:00"/>
    <d v="1899-12-30T13:15:31"/>
  </r>
  <r>
    <n v="1644"/>
    <s v="210000088782"/>
    <n v="60002211"/>
    <s v="Vikram Soni"/>
    <x v="5"/>
    <s v="Vadodara"/>
    <x v="29"/>
    <m/>
    <x v="17"/>
    <s v="Executives"/>
    <s v="E6"/>
    <s v="Yes"/>
    <s v="Yes"/>
    <s v="Yes"/>
    <s v="Yes"/>
    <s v="Yes"/>
    <s v="Yes"/>
    <s v="No"/>
    <s v="0"/>
    <d v="2021-07-27T00:00:00"/>
    <d v="1899-12-30T10:42:30"/>
  </r>
  <r>
    <n v="1658"/>
    <s v="210000088721"/>
    <n v="60001637"/>
    <s v="Shilpa Shukla"/>
    <x v="5"/>
    <s v="Vadodara"/>
    <x v="29"/>
    <m/>
    <x v="17"/>
    <s v="Executives"/>
    <s v="E6"/>
    <s v="Yes"/>
    <s v="Yes"/>
    <s v="Yes"/>
    <s v="Yes"/>
    <s v="Yes"/>
    <s v="Yes"/>
    <s v="No"/>
    <s v="0"/>
    <d v="2021-07-27T00:00:00"/>
    <d v="1899-12-30T10:11:53"/>
  </r>
  <r>
    <n v="1686"/>
    <s v="210000089777"/>
    <n v="60002441"/>
    <s v="Bommala Mahender"/>
    <x v="5"/>
    <s v="Vadodara"/>
    <x v="29"/>
    <m/>
    <x v="17"/>
    <s v="Executives"/>
    <s v="E6"/>
    <s v="Yes"/>
    <s v="Yes"/>
    <s v="Yes"/>
    <s v="Yes"/>
    <s v="Yes"/>
    <s v="Yes"/>
    <s v="No"/>
    <s v="0"/>
    <d v="2021-07-27T00:00:00"/>
    <d v="1899-12-30T18:59:20"/>
  </r>
  <r>
    <n v="2119"/>
    <s v="210000088994"/>
    <n v="60001414"/>
    <s v="Tej Pratap Sharma"/>
    <x v="5"/>
    <s v="Vadodara"/>
    <x v="202"/>
    <m/>
    <x v="7"/>
    <s v="Executives"/>
    <s v="E7"/>
    <s v="Yes"/>
    <s v="Yes"/>
    <s v="Yes"/>
    <s v="Yes"/>
    <s v="Yes"/>
    <s v="Yes"/>
    <s v="No"/>
    <s v="0"/>
    <d v="2021-07-27T00:00:00"/>
    <d v="1899-12-30T12:12:14"/>
  </r>
  <r>
    <n v="2136"/>
    <s v="210000089761"/>
    <n v="60001065"/>
    <s v="Sugriva Pandey"/>
    <x v="5"/>
    <s v="Vadodara"/>
    <x v="97"/>
    <m/>
    <x v="17"/>
    <s v="Executives"/>
    <s v="E7"/>
    <s v="Yes"/>
    <s v="Yes"/>
    <s v="Yes"/>
    <s v="Yes"/>
    <s v="Yes"/>
    <s v="Yes"/>
    <s v="No"/>
    <s v="0"/>
    <d v="2021-07-27T00:00:00"/>
    <d v="1899-12-30T18:32:39"/>
  </r>
  <r>
    <n v="2148"/>
    <s v="210000089860"/>
    <n v="60020136"/>
    <s v="Dinesh  Kumar Sharma"/>
    <x v="5"/>
    <s v="Vadodara"/>
    <x v="346"/>
    <m/>
    <x v="7"/>
    <s v="Executives"/>
    <s v="E7"/>
    <s v="Yes"/>
    <s v="Yes"/>
    <s v="Yes"/>
    <s v="Yes"/>
    <s v="Yes"/>
    <s v="Yes"/>
    <s v="No"/>
    <s v="0"/>
    <d v="2021-07-27T00:00:00"/>
    <d v="1899-12-30T22:11:11"/>
  </r>
  <r>
    <n v="2451"/>
    <s v="210000089230"/>
    <n v="60055004"/>
    <s v="S Majumdar"/>
    <x v="5"/>
    <s v="Vadodara"/>
    <x v="29"/>
    <m/>
    <x v="17"/>
    <s v="Executives"/>
    <s v="E8"/>
    <s v="Yes"/>
    <s v="Yes"/>
    <s v="Yes"/>
    <s v="Yes"/>
    <s v="Yes"/>
    <s v="Yes"/>
    <s v="No"/>
    <s v="0"/>
    <d v="2021-07-27T00:00:00"/>
    <d v="1899-12-30T14:51:46"/>
  </r>
  <r>
    <n v="2456"/>
    <s v="210000088673"/>
    <n v="60020065"/>
    <s v="S R Sharma"/>
    <x v="5"/>
    <s v="Vadodara"/>
    <x v="316"/>
    <m/>
    <x v="17"/>
    <s v="Executives"/>
    <s v="E8"/>
    <s v="Yes"/>
    <s v="Yes"/>
    <s v="Yes"/>
    <s v="Yes"/>
    <s v="Yes"/>
    <s v="Yes"/>
    <s v="No"/>
    <s v="0"/>
    <d v="2021-07-27T00:00:00"/>
    <d v="1899-12-30T09:58:21"/>
  </r>
  <r>
    <n v="2714"/>
    <s v="210000089401"/>
    <n v="60070496"/>
    <s v="SUSHIL KUMAR"/>
    <x v="5"/>
    <s v="Vadodara"/>
    <x v="172"/>
    <m/>
    <x v="28"/>
    <s v="Supervisors"/>
    <s v="S1"/>
    <s v="Yes"/>
    <s v="Yes"/>
    <s v="Yes"/>
    <s v="Yes"/>
    <s v="Yes"/>
    <s v="Yes"/>
    <s v="No"/>
    <s v="0"/>
    <d v="2021-07-27T00:00:00"/>
    <d v="1899-12-30T15:58:11"/>
  </r>
  <r>
    <n v="2719"/>
    <s v="210000089883"/>
    <n v="60070442"/>
    <s v="P Prem Raja"/>
    <x v="5"/>
    <s v="Vadodara"/>
    <x v="8"/>
    <m/>
    <x v="7"/>
    <s v="Supervisors"/>
    <s v="S1"/>
    <s v="Yes"/>
    <s v="Yes"/>
    <s v="Yes"/>
    <s v="Yes"/>
    <s v="Yes"/>
    <s v="Yes"/>
    <s v="No"/>
    <s v="0"/>
    <d v="2021-07-27T00:00:00"/>
    <d v="1899-12-30T21:58:37"/>
  </r>
  <r>
    <n v="2729"/>
    <s v="210000089430"/>
    <n v="60070500"/>
    <s v="Jayanta Bhuin"/>
    <x v="5"/>
    <s v="Vadodara"/>
    <x v="8"/>
    <m/>
    <x v="7"/>
    <s v="Supervisors"/>
    <s v="S1"/>
    <s v="Yes"/>
    <s v="Yes"/>
    <s v="Yes"/>
    <s v="Yes"/>
    <s v="Yes"/>
    <s v="Yes"/>
    <s v="No"/>
    <s v="0"/>
    <d v="2021-07-27T00:00:00"/>
    <d v="1899-12-30T16:20:54"/>
  </r>
  <r>
    <n v="3124"/>
    <s v="210000088718"/>
    <n v="60070326"/>
    <s v="SUSHMA BHASKER"/>
    <x v="5"/>
    <s v="Vadodara"/>
    <x v="29"/>
    <m/>
    <x v="17"/>
    <s v="Supervisors"/>
    <s v="S2"/>
    <s v="Yes"/>
    <s v="Yes"/>
    <s v="Yes"/>
    <s v="Yes"/>
    <s v="Yes"/>
    <s v="Yes"/>
    <s v="No"/>
    <s v="0"/>
    <d v="2021-07-27T00:00:00"/>
    <d v="1899-12-30T10:20:26"/>
  </r>
  <r>
    <n v="3132"/>
    <s v="210000089072"/>
    <n v="60070366"/>
    <s v="SURENDRA SAHANI"/>
    <x v="5"/>
    <s v="Vadodara"/>
    <x v="343"/>
    <m/>
    <x v="7"/>
    <s v="Supervisors"/>
    <s v="S2"/>
    <s v="Yes"/>
    <s v="Yes"/>
    <s v="Yes"/>
    <s v="Yes"/>
    <s v="Yes"/>
    <s v="Yes"/>
    <s v="No"/>
    <s v="0"/>
    <d v="2021-07-27T00:00:00"/>
    <d v="1899-12-30T12:42:12"/>
  </r>
  <r>
    <n v="3144"/>
    <s v="210000088794"/>
    <n v="60060293"/>
    <s v="Ashish Anand"/>
    <x v="5"/>
    <s v="Vadodara"/>
    <x v="29"/>
    <m/>
    <x v="17"/>
    <s v="Supervisors"/>
    <s v="S2"/>
    <s v="Yes"/>
    <s v="Yes"/>
    <s v="Yes"/>
    <s v="Yes"/>
    <s v="Yes"/>
    <s v="Yes"/>
    <s v="No"/>
    <s v="0"/>
    <d v="2021-07-27T00:00:00"/>
    <d v="1899-12-30T10:49:28"/>
  </r>
  <r>
    <n v="3145"/>
    <s v="210000088914"/>
    <n v="60070399"/>
    <s v="DEEPAK KUMAR SHARMA"/>
    <x v="5"/>
    <s v="Vadodara"/>
    <x v="314"/>
    <m/>
    <x v="17"/>
    <s v="Supervisors"/>
    <s v="S2"/>
    <s v="Yes"/>
    <s v="Yes"/>
    <s v="Yes"/>
    <s v="Yes"/>
    <s v="Yes"/>
    <s v="Yes"/>
    <s v="No"/>
    <s v="0"/>
    <d v="2021-07-27T00:00:00"/>
    <d v="1899-12-30T11:40:16"/>
  </r>
  <r>
    <n v="3719"/>
    <s v="210000088770"/>
    <n v="60070146"/>
    <s v="Abhishek Agarwal"/>
    <x v="5"/>
    <s v="Vadodara"/>
    <x v="198"/>
    <m/>
    <x v="7"/>
    <s v="Supervisors"/>
    <s v="S4"/>
    <s v="Yes"/>
    <s v="Yes"/>
    <s v="Yes"/>
    <s v="Yes"/>
    <s v="Yes"/>
    <s v="Yes"/>
    <s v="No"/>
    <s v="0"/>
    <d v="2021-07-27T00:00:00"/>
    <d v="1899-12-30T10:53:04"/>
  </r>
  <r>
    <n v="3733"/>
    <s v="210000088811"/>
    <n v="60070147"/>
    <s v="Khushbu Oza Bipin Kumar"/>
    <x v="5"/>
    <s v="Vadodara"/>
    <x v="198"/>
    <m/>
    <x v="7"/>
    <s v="Supervisors"/>
    <s v="S4"/>
    <s v="Yes"/>
    <s v="Yes"/>
    <s v="Yes"/>
    <s v="Yes"/>
    <s v="Yes"/>
    <s v="Yes"/>
    <s v="No"/>
    <s v="0"/>
    <d v="2021-07-27T00:00:00"/>
    <d v="1899-12-30T10:54:10"/>
  </r>
  <r>
    <n v="3739"/>
    <s v="210000088775"/>
    <n v="60070102"/>
    <s v="Sanjay Raval"/>
    <x v="5"/>
    <s v="Vadodara"/>
    <x v="42"/>
    <m/>
    <x v="17"/>
    <s v="Supervisors"/>
    <s v="S4"/>
    <s v="Yes"/>
    <s v="Yes"/>
    <s v="Yes"/>
    <s v="Yes"/>
    <s v="Yes"/>
    <s v="Yes"/>
    <s v="No"/>
    <s v="0"/>
    <d v="2021-07-27T00:00:00"/>
    <d v="1899-12-30T10:47:59"/>
  </r>
  <r>
    <n v="3772"/>
    <s v="210000089590"/>
    <n v="60020548"/>
    <s v="Y M Khambata"/>
    <x v="5"/>
    <s v="Vadodara"/>
    <x v="29"/>
    <m/>
    <x v="17"/>
    <s v="Supervisors"/>
    <s v="S4"/>
    <s v="Yes"/>
    <s v="Yes"/>
    <s v="Yes"/>
    <s v="Yes"/>
    <s v="Yes"/>
    <s v="Yes"/>
    <s v="No"/>
    <s v="0"/>
    <d v="2021-07-27T00:00:00"/>
    <d v="1899-12-30T17:16:05"/>
  </r>
  <r>
    <n v="3776"/>
    <s v="210000089682"/>
    <n v="60070213"/>
    <s v="Rajeev Kumar Singh"/>
    <x v="5"/>
    <s v="Vadodara"/>
    <x v="347"/>
    <m/>
    <x v="7"/>
    <s v="Supervisors"/>
    <s v="S4"/>
    <s v="Yes"/>
    <s v="Yes"/>
    <s v="Yes"/>
    <s v="Yes"/>
    <s v="Yes"/>
    <s v="Yes"/>
    <s v="No"/>
    <s v="0"/>
    <d v="2021-07-27T00:00:00"/>
    <d v="1899-12-30T17:36:07"/>
  </r>
  <r>
    <n v="3781"/>
    <s v="210000089754"/>
    <n v="60070159"/>
    <s v="Pankaj Tiwari"/>
    <x v="5"/>
    <s v="Vadodara"/>
    <x v="198"/>
    <m/>
    <x v="7"/>
    <s v="Supervisors"/>
    <s v="S4"/>
    <s v="Yes"/>
    <s v="Yes"/>
    <s v="Yes"/>
    <s v="Yes"/>
    <s v="Yes"/>
    <s v="Yes"/>
    <s v="No"/>
    <s v="0"/>
    <d v="2021-07-27T00:00:00"/>
    <d v="1899-12-30T18:38:10"/>
  </r>
  <r>
    <n v="3785"/>
    <s v="210000089690"/>
    <n v="60020361"/>
    <s v="Satye Singh"/>
    <x v="5"/>
    <s v="Vadodara"/>
    <x v="198"/>
    <m/>
    <x v="7"/>
    <s v="Supervisors"/>
    <s v="S4"/>
    <s v="Yes"/>
    <s v="Yes"/>
    <s v="Yes"/>
    <s v="Yes"/>
    <s v="Yes"/>
    <s v="Yes"/>
    <s v="No"/>
    <s v="0"/>
    <d v="2021-07-27T00:00:00"/>
    <d v="1899-12-30T18:04:46"/>
  </r>
  <r>
    <n v="4169"/>
    <s v="210000088904"/>
    <n v="60020381"/>
    <s v="R R Mishra"/>
    <x v="5"/>
    <s v="Vadodara"/>
    <x v="345"/>
    <m/>
    <x v="7"/>
    <s v="Supervisors"/>
    <s v="SSG"/>
    <s v="Yes"/>
    <s v="Yes"/>
    <s v="Yes"/>
    <s v="Yes"/>
    <s v="Yes"/>
    <s v="Yes"/>
    <s v="No"/>
    <s v="0"/>
    <d v="2021-07-27T00:00:00"/>
    <d v="1899-12-30T11:30:03"/>
  </r>
  <r>
    <n v="4415"/>
    <s v="210000089053"/>
    <n v="60070303"/>
    <s v="Prabhash Kumar Chouksey"/>
    <x v="5"/>
    <s v="Vadodara"/>
    <x v="55"/>
    <m/>
    <x v="7"/>
    <s v="Workmen"/>
    <s v="W1"/>
    <s v="Yes"/>
    <s v="Yes"/>
    <s v="Yes"/>
    <s v="Yes"/>
    <s v="Yes"/>
    <s v="Yes"/>
    <s v="No"/>
    <s v="0"/>
    <d v="2021-07-27T00:00:00"/>
    <d v="1899-12-30T12:29:40"/>
  </r>
  <r>
    <n v="4417"/>
    <s v="210000089340"/>
    <n v="60070202"/>
    <s v="Tribhuvan Dutt Padaraha"/>
    <x v="5"/>
    <s v="Vadodara"/>
    <x v="29"/>
    <m/>
    <x v="17"/>
    <s v="Workmen"/>
    <s v="W1"/>
    <s v="Yes"/>
    <s v="Yes"/>
    <s v="Yes"/>
    <s v="Yes"/>
    <s v="Yes"/>
    <s v="Yes"/>
    <s v="No"/>
    <s v="0"/>
    <d v="2021-07-27T00:00:00"/>
    <d v="1899-12-30T15:31:23"/>
  </r>
  <r>
    <n v="4548"/>
    <s v="210000089567"/>
    <n v="60070447"/>
    <s v="BRAJESH KOLI"/>
    <x v="5"/>
    <s v="Vadodara"/>
    <x v="111"/>
    <m/>
    <x v="7"/>
    <s v="Workmen"/>
    <s v="W3"/>
    <s v="Yes"/>
    <s v="Yes"/>
    <s v="Yes"/>
    <s v="Yes"/>
    <s v="Yes"/>
    <s v="Yes"/>
    <s v="No"/>
    <s v="0"/>
    <d v="2021-07-27T00:00:00"/>
    <d v="1899-12-30T17:03:10"/>
  </r>
  <r>
    <n v="4667"/>
    <s v="210000088747"/>
    <n v="60070345"/>
    <s v="ANJUM BASIM KHAN"/>
    <x v="5"/>
    <s v="Vadodara"/>
    <x v="8"/>
    <m/>
    <x v="7"/>
    <s v="Workmen"/>
    <s v="W4"/>
    <s v="Yes"/>
    <s v="Yes"/>
    <s v="Yes"/>
    <s v="Yes"/>
    <s v="Yes"/>
    <s v="Yes"/>
    <s v="No"/>
    <s v="0"/>
    <d v="2021-07-27T00:00:00"/>
    <d v="1899-12-30T10:31:57"/>
  </r>
  <r>
    <n v="4669"/>
    <s v="210000088740"/>
    <n v="60070336"/>
    <s v="SURENDRA SINGH SHEKHAWAT"/>
    <x v="5"/>
    <s v="Vadodara"/>
    <x v="252"/>
    <m/>
    <x v="17"/>
    <s v="Workmen"/>
    <s v="W4"/>
    <s v="Yes"/>
    <s v="Yes"/>
    <s v="Yes"/>
    <s v="Yes"/>
    <s v="Yes"/>
    <s v="Yes"/>
    <s v="No"/>
    <s v="0"/>
    <d v="2021-07-27T00:00:00"/>
    <d v="1899-12-30T10:41:20"/>
  </r>
  <r>
    <n v="4958"/>
    <s v="210000088973"/>
    <n v="60070256"/>
    <s v="Sadhna Gupta"/>
    <x v="5"/>
    <s v="Vadodara"/>
    <x v="130"/>
    <m/>
    <x v="7"/>
    <s v="Workmen"/>
    <s v="W5"/>
    <s v="Yes"/>
    <s v="Yes"/>
    <s v="Yes"/>
    <s v="Yes"/>
    <s v="Yes"/>
    <s v="Yes"/>
    <s v="No"/>
    <s v="0"/>
    <d v="2021-07-27T00:00:00"/>
    <d v="1899-12-30T12:01:09"/>
  </r>
  <r>
    <n v="4971"/>
    <s v="210000088980"/>
    <n v="60070278"/>
    <s v="Gourav Joshi"/>
    <x v="5"/>
    <s v="Vadodara"/>
    <x v="198"/>
    <m/>
    <x v="7"/>
    <s v="Workmen"/>
    <s v="W5"/>
    <s v="Yes"/>
    <s v="Yes"/>
    <s v="Yes"/>
    <s v="Yes"/>
    <s v="Yes"/>
    <s v="Yes"/>
    <s v="No"/>
    <s v="0"/>
    <d v="2021-07-27T00:00:00"/>
    <d v="1899-12-30T12:24:19"/>
  </r>
  <r>
    <n v="5009"/>
    <s v="210000089491"/>
    <n v="60070264"/>
    <s v="Parimal Giri"/>
    <x v="5"/>
    <s v="Vadodara"/>
    <x v="55"/>
    <m/>
    <x v="7"/>
    <s v="Workmen"/>
    <s v="W5"/>
    <s v="Yes"/>
    <s v="Yes"/>
    <s v="Yes"/>
    <s v="Yes"/>
    <s v="Yes"/>
    <s v="Yes"/>
    <s v="No"/>
    <s v="0"/>
    <d v="2021-07-27T00:00:00"/>
    <d v="1899-12-30T16:31:02"/>
  </r>
  <r>
    <n v="5015"/>
    <s v="210000089388"/>
    <n v="60031200"/>
    <s v="Kanhaiya Dhakad"/>
    <x v="5"/>
    <s v="Vadodara"/>
    <x v="55"/>
    <m/>
    <x v="7"/>
    <s v="Workmen"/>
    <s v="W5"/>
    <s v="Yes"/>
    <s v="Yes"/>
    <s v="Yes"/>
    <s v="Yes"/>
    <s v="Yes"/>
    <s v="Yes"/>
    <s v="No"/>
    <s v="0"/>
    <d v="2021-07-27T00:00:00"/>
    <d v="1899-12-30T15:56:52"/>
  </r>
  <r>
    <n v="5039"/>
    <s v="210000089831"/>
    <n v="60070282"/>
    <s v="Mukesh Kumar Meena"/>
    <x v="5"/>
    <s v="Vadodara"/>
    <x v="198"/>
    <m/>
    <x v="7"/>
    <s v="Workmen"/>
    <s v="W5"/>
    <s v="Yes"/>
    <s v="Yes"/>
    <s v="Yes"/>
    <s v="Yes"/>
    <s v="Yes"/>
    <s v="Yes"/>
    <s v="No"/>
    <s v="0"/>
    <d v="2021-07-27T00:00:00"/>
    <d v="1899-12-30T20:01:07"/>
  </r>
  <r>
    <n v="5049"/>
    <s v="210000089661"/>
    <n v="60021061"/>
    <s v="Shailendra Kurmi"/>
    <x v="5"/>
    <s v="Vadodara"/>
    <x v="8"/>
    <m/>
    <x v="7"/>
    <s v="Workmen"/>
    <s v="W5"/>
    <s v="Yes"/>
    <s v="Yes"/>
    <s v="Yes"/>
    <s v="Yes"/>
    <s v="Yes"/>
    <s v="Yes"/>
    <s v="No"/>
    <s v="0"/>
    <d v="2021-07-27T00:00:00"/>
    <d v="1899-12-30T17:31:28"/>
  </r>
  <r>
    <n v="199"/>
    <s v="210000090062"/>
    <n v="60000641"/>
    <s v="Adarsh Bala"/>
    <x v="2"/>
    <s v="Gurgaon"/>
    <x v="2"/>
    <m/>
    <x v="2"/>
    <s v="Executives"/>
    <s v="E2"/>
    <s v="Yes"/>
    <s v="Yes"/>
    <s v="Yes"/>
    <s v="Yes"/>
    <s v="Yes"/>
    <s v="Yes"/>
    <s v="No"/>
    <s v="0"/>
    <d v="2021-07-28T00:00:00"/>
    <d v="1899-12-30T09:58:09"/>
  </r>
  <r>
    <n v="233"/>
    <s v="210000090110"/>
    <n v="60011236"/>
    <s v="Yogendra Singh"/>
    <x v="2"/>
    <s v="Gurgaon"/>
    <x v="2"/>
    <m/>
    <x v="2"/>
    <s v="Executives"/>
    <s v="E2"/>
    <s v="Yes"/>
    <s v="Yes"/>
    <s v="Yes"/>
    <s v="Yes"/>
    <s v="Yes"/>
    <s v="Yes"/>
    <s v="No"/>
    <s v="0"/>
    <d v="2021-07-28T00:00:00"/>
    <d v="1899-12-30T10:38:05"/>
  </r>
  <r>
    <n v="246"/>
    <s v="210000091015"/>
    <n v="60003832"/>
    <s v="Akshay Kamal Pathak"/>
    <x v="2"/>
    <s v="Gurgaon"/>
    <x v="14"/>
    <m/>
    <x v="2"/>
    <s v="Executives"/>
    <s v="E2"/>
    <s v="Yes"/>
    <s v="Yes"/>
    <s v="Yes"/>
    <s v="Yes"/>
    <s v="Yes"/>
    <s v="Yes"/>
    <s v="No"/>
    <s v="0"/>
    <d v="2021-07-28T00:00:00"/>
    <d v="1899-12-30T16:20:53"/>
  </r>
  <r>
    <n v="882"/>
    <s v="210000090132"/>
    <n v="60003267"/>
    <s v="Satyendra Singh"/>
    <x v="2"/>
    <s v="Gurgaon"/>
    <x v="14"/>
    <m/>
    <x v="2"/>
    <s v="Executives"/>
    <s v="E4"/>
    <s v="Yes"/>
    <s v="Yes"/>
    <s v="Yes"/>
    <s v="Yes"/>
    <s v="Yes"/>
    <s v="Yes"/>
    <s v="No"/>
    <s v="0"/>
    <d v="2021-07-28T00:00:00"/>
    <d v="1899-12-30T10:19:53"/>
  </r>
  <r>
    <n v="888"/>
    <s v="210000089981"/>
    <n v="60011847"/>
    <s v="Pushpendra Kumar Yadav"/>
    <x v="2"/>
    <s v="Gurgaon"/>
    <x v="16"/>
    <m/>
    <x v="10"/>
    <s v="Executives"/>
    <s v="E4"/>
    <s v="Yes"/>
    <s v="Yes"/>
    <s v="Yes"/>
    <s v="Yes"/>
    <s v="Yes"/>
    <s v="Yes"/>
    <s v="No"/>
    <s v="0"/>
    <d v="2021-07-28T00:00:00"/>
    <d v="1899-12-30T09:28:19"/>
  </r>
  <r>
    <n v="934"/>
    <s v="210000091099"/>
    <n v="60003478"/>
    <s v="Mohammad Tauseef"/>
    <x v="2"/>
    <s v="Gurgaon"/>
    <x v="16"/>
    <m/>
    <x v="10"/>
    <s v="Executives"/>
    <s v="E4"/>
    <s v="Yes"/>
    <s v="Yes"/>
    <s v="Yes"/>
    <s v="Yes"/>
    <s v="Yes"/>
    <s v="Yes"/>
    <s v="No"/>
    <s v="0"/>
    <d v="2021-07-28T00:00:00"/>
    <d v="1899-12-30T16:58:30"/>
  </r>
  <r>
    <n v="937"/>
    <s v="210000090934"/>
    <n v="60011038"/>
    <s v="Manoj Goel"/>
    <x v="2"/>
    <s v="Gurgaon"/>
    <x v="2"/>
    <m/>
    <x v="2"/>
    <s v="Executives"/>
    <s v="E4"/>
    <s v="Yes"/>
    <s v="Yes"/>
    <s v="Yes"/>
    <s v="Yes"/>
    <s v="Yes"/>
    <s v="Yes"/>
    <s v="Yes"/>
    <s v="0"/>
    <d v="2021-07-28T00:00:00"/>
    <d v="1899-12-30T15:49:01"/>
  </r>
  <r>
    <n v="1254"/>
    <s v="210000090749"/>
    <n v="60003069"/>
    <s v="K DEEPAK"/>
    <x v="2"/>
    <s v="Gurgaon"/>
    <x v="2"/>
    <m/>
    <x v="2"/>
    <s v="Executives"/>
    <s v="E5"/>
    <s v="Yes"/>
    <s v="Yes"/>
    <s v="Yes"/>
    <s v="Yes"/>
    <s v="Yes"/>
    <s v="Yes"/>
    <s v="No"/>
    <s v="0"/>
    <d v="2021-07-28T00:00:00"/>
    <d v="1899-12-30T14:04:23"/>
  </r>
  <r>
    <n v="1261"/>
    <s v="210000090262"/>
    <n v="60003376"/>
    <s v="Gaurav Bhardwaj"/>
    <x v="2"/>
    <s v="Gurgaon"/>
    <x v="2"/>
    <m/>
    <x v="2"/>
    <s v="Executives"/>
    <s v="E5"/>
    <s v="Yes"/>
    <s v="Yes"/>
    <s v="Yes"/>
    <s v="Yes"/>
    <s v="Yes"/>
    <s v="Yes"/>
    <s v="No"/>
    <s v="0"/>
    <d v="2021-07-28T00:00:00"/>
    <d v="1899-12-30T10:57:24"/>
  </r>
  <r>
    <n v="1264"/>
    <s v="210000090754"/>
    <n v="60011036"/>
    <s v="O P Misra"/>
    <x v="2"/>
    <s v="Gurgaon"/>
    <x v="2"/>
    <m/>
    <x v="2"/>
    <s v="Executives"/>
    <s v="E5"/>
    <s v="Yes"/>
    <s v="Yes"/>
    <s v="Yes"/>
    <s v="Yes"/>
    <s v="Yes"/>
    <s v="Yes"/>
    <s v="No"/>
    <s v="0"/>
    <d v="2021-07-28T00:00:00"/>
    <d v="1899-12-30T14:10:30"/>
  </r>
  <r>
    <n v="1269"/>
    <s v="210000090730"/>
    <n v="60002910"/>
    <s v="Manoj Gupta"/>
    <x v="2"/>
    <s v="Gurgaon"/>
    <x v="17"/>
    <m/>
    <x v="2"/>
    <s v="Executives"/>
    <s v="E5"/>
    <s v="Yes"/>
    <s v="Yes"/>
    <s v="Yes"/>
    <s v="Yes"/>
    <s v="Yes"/>
    <s v="Yes"/>
    <s v="No"/>
    <s v="0"/>
    <d v="2021-07-28T00:00:00"/>
    <d v="1899-12-30T14:40:01"/>
  </r>
  <r>
    <n v="1293"/>
    <s v="210000091480"/>
    <n v="60003014"/>
    <s v="Alam Sartaj"/>
    <x v="2"/>
    <s v="Gurgaon"/>
    <x v="14"/>
    <m/>
    <x v="2"/>
    <s v="Executives"/>
    <s v="E5"/>
    <s v="Yes"/>
    <s v="Yes"/>
    <s v="Yes"/>
    <s v="Yes"/>
    <s v="Yes"/>
    <s v="Yes"/>
    <s v="No"/>
    <s v="0"/>
    <d v="2021-07-28T00:00:00"/>
    <d v="1899-12-30T22:20:25"/>
  </r>
  <r>
    <n v="1703"/>
    <s v="210000090109"/>
    <n v="60002545"/>
    <s v="Amit Kumar"/>
    <x v="2"/>
    <s v="Gurgaon"/>
    <x v="2"/>
    <m/>
    <x v="2"/>
    <s v="Executives"/>
    <s v="E6"/>
    <s v="Yes"/>
    <s v="Yes"/>
    <s v="Yes"/>
    <s v="Yes"/>
    <s v="Yes"/>
    <s v="Yes"/>
    <s v="No"/>
    <s v="0"/>
    <d v="2021-07-28T00:00:00"/>
    <d v="1899-12-30T10:36:12"/>
  </r>
  <r>
    <n v="1706"/>
    <s v="210000090850"/>
    <n v="60000250"/>
    <s v="Ajay Kumar Dua"/>
    <x v="2"/>
    <s v="Gurgaon"/>
    <x v="17"/>
    <m/>
    <x v="2"/>
    <s v="Executives"/>
    <s v="E6"/>
    <s v="Yes"/>
    <s v="Yes"/>
    <s v="Yes"/>
    <s v="Yes"/>
    <s v="Yes"/>
    <s v="Yes"/>
    <s v="No"/>
    <s v="0"/>
    <d v="2021-07-28T00:00:00"/>
    <d v="1899-12-30T15:16:44"/>
  </r>
  <r>
    <n v="1709"/>
    <s v="210000090522"/>
    <n v="60002528"/>
    <s v="Gauri Jagdale"/>
    <x v="2"/>
    <s v="Gurgaon"/>
    <x v="17"/>
    <m/>
    <x v="2"/>
    <s v="Executives"/>
    <s v="E6"/>
    <s v="Yes"/>
    <s v="Yes"/>
    <s v="Yes"/>
    <s v="Yes"/>
    <s v="Yes"/>
    <s v="Yes"/>
    <s v="No"/>
    <s v="0"/>
    <d v="2021-07-28T00:00:00"/>
    <d v="1899-12-30T12:15:33"/>
  </r>
  <r>
    <n v="1713"/>
    <s v="210000090267"/>
    <n v="60020593"/>
    <s v="Arvind Kumar Chourasiya"/>
    <x v="2"/>
    <s v="Gurgaon"/>
    <x v="14"/>
    <m/>
    <x v="2"/>
    <s v="Executives"/>
    <s v="E6"/>
    <s v="Yes"/>
    <s v="Yes"/>
    <s v="Yes"/>
    <s v="Yes"/>
    <s v="Yes"/>
    <s v="Yes"/>
    <s v="No"/>
    <s v="0"/>
    <d v="2021-07-28T00:00:00"/>
    <d v="1899-12-30T11:01:07"/>
  </r>
  <r>
    <n v="1729"/>
    <s v="210000090319"/>
    <n v="60002464"/>
    <s v="Noman Hayat"/>
    <x v="2"/>
    <s v="Gurgaon"/>
    <x v="2"/>
    <m/>
    <x v="2"/>
    <s v="Executives"/>
    <s v="E6"/>
    <s v="Yes"/>
    <s v="Yes"/>
    <s v="Yes"/>
    <s v="Yes"/>
    <s v="Yes"/>
    <s v="Yes"/>
    <s v="No"/>
    <s v="0"/>
    <d v="2021-07-28T00:00:00"/>
    <d v="1899-12-30T11:22:09"/>
  </r>
  <r>
    <n v="1737"/>
    <s v="210000091251"/>
    <n v="60001518"/>
    <s v="Ashish Grover"/>
    <x v="2"/>
    <s v="Gurgaon"/>
    <x v="2"/>
    <m/>
    <x v="2"/>
    <s v="Executives"/>
    <s v="E6"/>
    <s v="Yes"/>
    <s v="Yes"/>
    <s v="Yes"/>
    <s v="Yes"/>
    <s v="Yes"/>
    <s v="Yes"/>
    <s v="No"/>
    <s v="0"/>
    <d v="2021-07-28T00:00:00"/>
    <d v="1899-12-30T17:45:06"/>
  </r>
  <r>
    <n v="1749"/>
    <s v="210000091299"/>
    <n v="60002386"/>
    <s v="Ankit Rastogi"/>
    <x v="2"/>
    <s v="Gurgaon"/>
    <x v="2"/>
    <m/>
    <x v="2"/>
    <s v="Executives"/>
    <s v="E6"/>
    <s v="Yes"/>
    <s v="Yes"/>
    <s v="Yes"/>
    <s v="Yes"/>
    <s v="Yes"/>
    <s v="Yes"/>
    <s v="No"/>
    <s v="0"/>
    <d v="2021-07-28T00:00:00"/>
    <d v="1899-12-30T18:15:58"/>
  </r>
  <r>
    <n v="2162"/>
    <s v="210000090702"/>
    <n v="60001765"/>
    <s v="Anshul Verma"/>
    <x v="2"/>
    <s v="Gurgaon"/>
    <x v="16"/>
    <m/>
    <x v="10"/>
    <s v="Executives"/>
    <s v="E7"/>
    <s v="Yes"/>
    <s v="Yes"/>
    <s v="Yes"/>
    <s v="Yes"/>
    <s v="Yes"/>
    <s v="Yes"/>
    <s v="No"/>
    <s v="0"/>
    <d v="2021-07-28T00:00:00"/>
    <d v="1899-12-30T13:21:04"/>
  </r>
  <r>
    <n v="2164"/>
    <s v="210000090852"/>
    <n v="60000907"/>
    <s v="Hara Prasad Pal"/>
    <x v="2"/>
    <s v="Gurgaon"/>
    <x v="14"/>
    <m/>
    <x v="2"/>
    <s v="Executives"/>
    <s v="E7"/>
    <s v="Yes"/>
    <s v="Yes"/>
    <s v="Yes"/>
    <s v="Yes"/>
    <s v="Yes"/>
    <s v="Yes"/>
    <s v="No"/>
    <s v="0"/>
    <d v="2021-07-28T00:00:00"/>
    <d v="1899-12-30T15:09:51"/>
  </r>
  <r>
    <n v="2170"/>
    <s v="210000090589"/>
    <n v="60000591"/>
    <s v="Sanjeev Rai"/>
    <x v="2"/>
    <s v="Gurgaon"/>
    <x v="2"/>
    <m/>
    <x v="2"/>
    <s v="Executives"/>
    <s v="E7"/>
    <s v="Yes"/>
    <s v="Yes"/>
    <s v="Yes"/>
    <s v="Yes"/>
    <s v="Yes"/>
    <s v="Yes"/>
    <s v="No"/>
    <s v="0"/>
    <d v="2021-07-28T00:00:00"/>
    <d v="1899-12-30T12:53:44"/>
  </r>
  <r>
    <n v="2180"/>
    <s v="210000091346"/>
    <n v="60016882"/>
    <s v="Krishna Kumar Kandpal"/>
    <x v="2"/>
    <s v="Gurgaon"/>
    <x v="2"/>
    <m/>
    <x v="2"/>
    <s v="Executives"/>
    <s v="E7"/>
    <s v="Yes"/>
    <s v="Yes"/>
    <s v="Yes"/>
    <s v="Yes"/>
    <s v="Yes"/>
    <s v="Yes"/>
    <s v="No"/>
    <s v="0"/>
    <d v="2021-07-28T00:00:00"/>
    <d v="1899-12-30T18:23:42"/>
  </r>
  <r>
    <n v="2476"/>
    <s v="210000090004"/>
    <n v="60000619"/>
    <s v="Mukesh Kumar Sinha"/>
    <x v="2"/>
    <s v="Gurgaon"/>
    <x v="17"/>
    <m/>
    <x v="2"/>
    <s v="Executives"/>
    <s v="E8"/>
    <s v="Yes"/>
    <s v="Yes"/>
    <s v="Yes"/>
    <s v="Yes"/>
    <s v="Yes"/>
    <s v="Yes"/>
    <s v="No"/>
    <s v="0"/>
    <d v="2021-07-28T00:00:00"/>
    <d v="1899-12-30T09:43:50"/>
  </r>
  <r>
    <n v="2485"/>
    <s v="210000090872"/>
    <n v="60000902"/>
    <s v="Sudharshan D"/>
    <x v="2"/>
    <s v="Gurgaon"/>
    <x v="2"/>
    <m/>
    <x v="2"/>
    <s v="Executives"/>
    <s v="E8"/>
    <s v="Yes"/>
    <s v="Yes"/>
    <s v="Yes"/>
    <s v="Yes"/>
    <s v="Yes"/>
    <s v="Yes"/>
    <s v="No"/>
    <s v="0"/>
    <d v="2021-07-28T00:00:00"/>
    <d v="1899-12-30T15:21:34"/>
  </r>
  <r>
    <n v="2488"/>
    <s v="210000090240"/>
    <n v="60030563"/>
    <s v="Srinivasa Murthy Sridharan"/>
    <x v="2"/>
    <s v="Gurgaon"/>
    <x v="14"/>
    <m/>
    <x v="2"/>
    <s v="Executives"/>
    <s v="E8"/>
    <s v="Yes"/>
    <s v="Yes"/>
    <s v="Yes"/>
    <s v="Yes"/>
    <s v="Yes"/>
    <s v="Yes"/>
    <s v="No"/>
    <s v="0"/>
    <d v="2021-07-28T00:00:00"/>
    <d v="1899-12-30T10:55:30"/>
  </r>
  <r>
    <n v="2489"/>
    <s v="210000090276"/>
    <n v="60020017"/>
    <s v="Raghwendra Rai"/>
    <x v="2"/>
    <s v="Gurgaon"/>
    <x v="2"/>
    <m/>
    <x v="2"/>
    <s v="Executives"/>
    <s v="E8"/>
    <s v="Yes"/>
    <s v="Yes"/>
    <s v="Yes"/>
    <s v="Yes"/>
    <s v="Yes"/>
    <s v="Yes"/>
    <s v="No"/>
    <s v="0"/>
    <d v="2021-07-28T00:00:00"/>
    <d v="1899-12-30T11:05:50"/>
  </r>
  <r>
    <n v="2490"/>
    <s v="210000090367"/>
    <n v="60001050"/>
    <s v="Sanjay Sharma"/>
    <x v="2"/>
    <s v="Gurgaon"/>
    <x v="2"/>
    <m/>
    <x v="2"/>
    <s v="Executives"/>
    <s v="E8"/>
    <s v="Yes"/>
    <s v="Yes"/>
    <s v="Yes"/>
    <s v="Yes"/>
    <s v="Yes"/>
    <s v="Yes"/>
    <s v="No"/>
    <s v="0"/>
    <d v="2021-07-28T00:00:00"/>
    <d v="1899-12-30T11:30:22"/>
  </r>
  <r>
    <n v="2503"/>
    <s v="210000091321"/>
    <n v="60001237"/>
    <s v="Vikram Singh Bhal"/>
    <x v="2"/>
    <s v="Gurgaon"/>
    <x v="2"/>
    <m/>
    <x v="2"/>
    <s v="Executives"/>
    <s v="E8"/>
    <s v="Yes"/>
    <s v="Yes"/>
    <s v="Yes"/>
    <s v="Yes"/>
    <s v="Yes"/>
    <s v="Yes"/>
    <s v="No"/>
    <s v="0"/>
    <d v="2021-07-28T00:00:00"/>
    <d v="1899-12-30T18:12:41"/>
  </r>
  <r>
    <n v="2577"/>
    <s v="210000090583"/>
    <n v="60040015"/>
    <s v="S C Agrawal"/>
    <x v="2"/>
    <s v="Gurgaon"/>
    <x v="16"/>
    <m/>
    <x v="10"/>
    <s v="Executives"/>
    <s v="E9"/>
    <s v="Yes"/>
    <s v="Yes"/>
    <s v="Yes"/>
    <s v="Yes"/>
    <s v="Yes"/>
    <s v="Yes"/>
    <s v="No"/>
    <s v="0"/>
    <d v="2021-07-28T00:00:00"/>
    <d v="1899-12-30T12:39:39"/>
  </r>
  <r>
    <n v="3819"/>
    <s v="210000090500"/>
    <n v="60041710"/>
    <s v="Md Sajjad Ali"/>
    <x v="2"/>
    <s v="Gurgaon"/>
    <x v="2"/>
    <m/>
    <x v="2"/>
    <s v="Supervisors"/>
    <s v="S4"/>
    <s v="Yes"/>
    <s v="Yes"/>
    <s v="Yes"/>
    <s v="Yes"/>
    <s v="Yes"/>
    <s v="Yes"/>
    <s v="No"/>
    <s v="0"/>
    <d v="2021-07-28T00:00:00"/>
    <d v="1899-12-30T12:23:03"/>
  </r>
  <r>
    <n v="3821"/>
    <s v="210000090708"/>
    <n v="60011597"/>
    <s v="Prakash Kumar Kedia"/>
    <x v="2"/>
    <s v="Gurgaon"/>
    <x v="14"/>
    <m/>
    <x v="2"/>
    <s v="Supervisors"/>
    <s v="S4"/>
    <s v="Yes"/>
    <s v="Yes"/>
    <s v="Yes"/>
    <s v="Yes"/>
    <s v="Yes"/>
    <s v="Yes"/>
    <s v="No"/>
    <s v="0"/>
    <d v="2021-07-28T00:00:00"/>
    <d v="1899-12-30T13:42:53"/>
  </r>
  <r>
    <n v="3849"/>
    <s v="210000090388"/>
    <n v="60000881"/>
    <s v="Bipin Kachhap"/>
    <x v="2"/>
    <s v="Gurgaon"/>
    <x v="2"/>
    <m/>
    <x v="2"/>
    <s v="Supervisors"/>
    <s v="S4"/>
    <s v="Yes"/>
    <s v="Yes"/>
    <s v="Yes"/>
    <s v="Yes"/>
    <s v="Yes"/>
    <s v="Yes"/>
    <s v="No"/>
    <s v="0"/>
    <d v="2021-07-28T00:00:00"/>
    <d v="1899-12-30T11:43:20"/>
  </r>
  <r>
    <n v="4429"/>
    <s v="210000090959"/>
    <n v="60011420"/>
    <s v="Amit Kumar Parcha"/>
    <x v="2"/>
    <s v="Gurgaon"/>
    <x v="2"/>
    <m/>
    <x v="2"/>
    <s v="Workmen"/>
    <s v="W1"/>
    <s v="Yes"/>
    <s v="Yes"/>
    <s v="Yes"/>
    <s v="Yes"/>
    <s v="Yes"/>
    <s v="Yes"/>
    <s v="No"/>
    <s v="0"/>
    <d v="2021-07-28T00:00:00"/>
    <d v="1899-12-30T16:09:28"/>
  </r>
  <r>
    <n v="4695"/>
    <s v="210000090437"/>
    <n v="60001039"/>
    <s v="Kamlesh Kumar"/>
    <x v="2"/>
    <s v="Gurgaon"/>
    <x v="2"/>
    <m/>
    <x v="2"/>
    <s v="Workmen"/>
    <s v="W4"/>
    <s v="Yes"/>
    <s v="Yes"/>
    <s v="Yes"/>
    <s v="Yes"/>
    <s v="Yes"/>
    <s v="Yes"/>
    <s v="No"/>
    <s v="0"/>
    <d v="2021-07-28T00:00:00"/>
    <d v="1899-12-30T11:53:29"/>
  </r>
  <r>
    <n v="5200"/>
    <s v="210000091472"/>
    <n v="60011398"/>
    <s v="Pawan Kumar"/>
    <x v="2"/>
    <s v="Gurgaon"/>
    <x v="2"/>
    <m/>
    <x v="2"/>
    <s v="Workmen"/>
    <s v="W5"/>
    <s v="Yes"/>
    <s v="Yes"/>
    <s v="Yes"/>
    <s v="Yes"/>
    <s v="Yes"/>
    <s v="Yes"/>
    <s v="No"/>
    <s v="0"/>
    <d v="2021-07-28T00:00:00"/>
    <d v="1899-12-30T21:03:01"/>
  </r>
  <r>
    <n v="5201"/>
    <s v="210000090936"/>
    <n v="60000799"/>
    <s v="Subhash Chander"/>
    <x v="2"/>
    <s v="Gurgaon"/>
    <x v="16"/>
    <m/>
    <x v="10"/>
    <s v="Workmen"/>
    <s v="W5"/>
    <s v="Yes"/>
    <s v="Yes"/>
    <s v="Yes"/>
    <s v="Yes"/>
    <s v="Yes"/>
    <s v="Yes"/>
    <s v="No"/>
    <s v="0"/>
    <d v="2021-07-28T00:00:00"/>
    <d v="1899-12-30T15:51:34"/>
  </r>
  <r>
    <n v="5633"/>
    <s v="210000091056"/>
    <n v="60002551"/>
    <s v="Darshan Kumar"/>
    <x v="2"/>
    <s v="Gurgaon"/>
    <x v="2"/>
    <m/>
    <x v="2"/>
    <s v="Workmen"/>
    <s v="W6"/>
    <s v="Yes"/>
    <s v="Yes"/>
    <s v="Yes"/>
    <s v="Yes"/>
    <s v="Yes"/>
    <s v="Yes"/>
    <s v="No"/>
    <s v="0"/>
    <d v="2021-07-28T00:00:00"/>
    <d v="1899-12-30T16:38:46"/>
  </r>
  <r>
    <n v="202"/>
    <s v="210000089973"/>
    <n v="60040294"/>
    <s v="Anupam Ekka"/>
    <x v="6"/>
    <s v="Patna"/>
    <x v="157"/>
    <m/>
    <x v="8"/>
    <s v="Executives"/>
    <s v="E2"/>
    <s v="Yes"/>
    <s v="Yes"/>
    <s v="Yes"/>
    <s v="Yes"/>
    <s v="Yes"/>
    <s v="Yes"/>
    <s v="No"/>
    <s v="0"/>
    <d v="2021-07-28T00:00:00"/>
    <d v="1899-12-30T09:32:28"/>
  </r>
  <r>
    <n v="206"/>
    <s v="210000089930"/>
    <n v="60020657"/>
    <s v="Miteshkumar Chauhan"/>
    <x v="6"/>
    <s v="Patna"/>
    <x v="100"/>
    <m/>
    <x v="8"/>
    <s v="Executives"/>
    <s v="E2"/>
    <s v="Yes"/>
    <s v="Yes"/>
    <s v="Yes"/>
    <s v="Yes"/>
    <s v="Yes"/>
    <s v="Yes"/>
    <s v="No"/>
    <s v="0"/>
    <d v="2021-07-28T00:00:00"/>
    <d v="1899-12-30T09:23:16"/>
  </r>
  <r>
    <n v="265"/>
    <s v="210000091012"/>
    <n v="60051118"/>
    <s v="Pranjal Hazarika"/>
    <x v="6"/>
    <s v="Patna"/>
    <x v="348"/>
    <m/>
    <x v="11"/>
    <s v="Executives"/>
    <s v="E2"/>
    <s v="Yes"/>
    <s v="Yes"/>
    <s v="Yes"/>
    <s v="Yes"/>
    <s v="Yes"/>
    <s v="Yes"/>
    <s v="No"/>
    <s v="0"/>
    <d v="2021-07-28T00:00:00"/>
    <d v="1899-12-30T16:12:48"/>
  </r>
  <r>
    <n v="583"/>
    <s v="210000090316"/>
    <n v="60003904"/>
    <s v="Ashok Kumar"/>
    <x v="6"/>
    <s v="Patna"/>
    <x v="319"/>
    <m/>
    <x v="11"/>
    <s v="Executives"/>
    <s v="E3"/>
    <s v="Yes"/>
    <s v="Yes"/>
    <s v="Yes"/>
    <s v="Yes"/>
    <s v="Yes"/>
    <s v="Yes"/>
    <s v="No"/>
    <s v="0"/>
    <d v="2021-07-28T00:00:00"/>
    <d v="1899-12-30T11:14:56"/>
  </r>
  <r>
    <n v="600"/>
    <s v="210000090689"/>
    <n v="60004025"/>
    <s v="Raj kumar Ghasal"/>
    <x v="6"/>
    <s v="Patna"/>
    <x v="100"/>
    <m/>
    <x v="8"/>
    <s v="Executives"/>
    <s v="E3"/>
    <s v="Yes"/>
    <s v="Yes"/>
    <s v="Yes"/>
    <s v="Yes"/>
    <s v="Yes"/>
    <s v="Yes"/>
    <s v="No"/>
    <s v="0"/>
    <d v="2021-07-28T00:00:00"/>
    <d v="1899-12-30T13:30:15"/>
  </r>
  <r>
    <n v="612"/>
    <s v="210000091092"/>
    <n v="60003957"/>
    <s v="Awinash Kumar"/>
    <x v="6"/>
    <s v="Patna"/>
    <x v="319"/>
    <m/>
    <x v="11"/>
    <s v="Executives"/>
    <s v="E3"/>
    <s v="Yes"/>
    <s v="Yes"/>
    <s v="Yes"/>
    <s v="Yes"/>
    <s v="Yes"/>
    <s v="Yes"/>
    <s v="No"/>
    <s v="0"/>
    <d v="2021-07-28T00:00:00"/>
    <d v="1899-12-30T16:44:36"/>
  </r>
  <r>
    <n v="614"/>
    <s v="210000091359"/>
    <n v="60003695"/>
    <s v="Ajeet Kumar"/>
    <x v="6"/>
    <s v="Patna"/>
    <x v="20"/>
    <m/>
    <x v="11"/>
    <s v="Executives"/>
    <s v="E3"/>
    <s v="Yes"/>
    <s v="Yes"/>
    <s v="Yes"/>
    <s v="Yes"/>
    <s v="Yes"/>
    <s v="Yes"/>
    <s v="No"/>
    <s v="0"/>
    <d v="2021-07-28T00:00:00"/>
    <d v="1899-12-30T18:54:46"/>
  </r>
  <r>
    <n v="893"/>
    <s v="210000090876"/>
    <n v="60041860"/>
    <s v="Saurabh Chakrawarti"/>
    <x v="6"/>
    <s v="Patna"/>
    <x v="155"/>
    <m/>
    <x v="11"/>
    <s v="Executives"/>
    <s v="E4"/>
    <s v="Yes"/>
    <s v="Yes"/>
    <s v="Yes"/>
    <s v="Yes"/>
    <s v="Yes"/>
    <s v="Yes"/>
    <s v="No"/>
    <s v="0"/>
    <d v="2021-07-28T00:00:00"/>
    <d v="1899-12-30T15:25:50"/>
  </r>
  <r>
    <n v="924"/>
    <s v="210000091233"/>
    <n v="60003470"/>
    <s v="Rituraj ."/>
    <x v="6"/>
    <s v="Patna"/>
    <x v="349"/>
    <m/>
    <x v="11"/>
    <s v="Executives"/>
    <s v="E4"/>
    <s v="Yes"/>
    <s v="Yes"/>
    <s v="Yes"/>
    <s v="Yes"/>
    <s v="Yes"/>
    <s v="Yes"/>
    <s v="No"/>
    <s v="0"/>
    <d v="2021-07-28T00:00:00"/>
    <d v="1899-12-30T17:38:34"/>
  </r>
  <r>
    <n v="1277"/>
    <s v="210000090989"/>
    <n v="60001344"/>
    <s v="N Kondalarao"/>
    <x v="6"/>
    <s v="Patna"/>
    <x v="69"/>
    <m/>
    <x v="8"/>
    <s v="Executives"/>
    <s v="E5"/>
    <s v="Yes"/>
    <s v="Yes"/>
    <s v="Yes"/>
    <s v="Yes"/>
    <s v="Yes"/>
    <s v="Yes"/>
    <s v="No"/>
    <s v="0"/>
    <d v="2021-07-28T00:00:00"/>
    <d v="1899-12-30T16:32:57"/>
  </r>
  <r>
    <n v="1697"/>
    <s v="210000090133"/>
    <n v="60001660"/>
    <s v="Kundan Kumar Shrivastava"/>
    <x v="6"/>
    <s v="Patna"/>
    <x v="20"/>
    <m/>
    <x v="11"/>
    <s v="Executives"/>
    <s v="E6"/>
    <s v="Yes"/>
    <s v="Yes"/>
    <s v="Yes"/>
    <s v="Yes"/>
    <s v="Yes"/>
    <s v="Yes"/>
    <s v="No"/>
    <s v="0"/>
    <d v="2021-07-28T00:00:00"/>
    <d v="1899-12-30T10:21:16"/>
  </r>
  <r>
    <n v="1716"/>
    <s v="210000090681"/>
    <n v="60002535"/>
    <s v="Rahul Kumar"/>
    <x v="6"/>
    <s v="Patna"/>
    <x v="204"/>
    <m/>
    <x v="11"/>
    <s v="Executives"/>
    <s v="E6"/>
    <s v="Yes"/>
    <s v="Yes"/>
    <s v="Yes"/>
    <s v="Yes"/>
    <s v="Yes"/>
    <s v="Yes"/>
    <s v="No"/>
    <s v="0"/>
    <d v="2021-07-28T00:00:00"/>
    <d v="1899-12-30T13:14:25"/>
  </r>
  <r>
    <n v="1752"/>
    <s v="210000091150"/>
    <n v="60040860"/>
    <s v="Nawin Kumar Sinha"/>
    <x v="6"/>
    <s v="Patna"/>
    <x v="20"/>
    <m/>
    <x v="11"/>
    <s v="Executives"/>
    <s v="E6"/>
    <s v="Yes"/>
    <s v="Yes"/>
    <s v="Yes"/>
    <s v="Yes"/>
    <s v="Yes"/>
    <s v="Yes"/>
    <s v="No"/>
    <s v="0"/>
    <d v="2021-07-28T00:00:00"/>
    <d v="1899-12-30T17:15:31"/>
  </r>
  <r>
    <n v="2191"/>
    <s v="210000090987"/>
    <n v="60001422"/>
    <s v="Rajiv Ranjan"/>
    <x v="6"/>
    <s v="Patna"/>
    <x v="69"/>
    <m/>
    <x v="8"/>
    <s v="Executives"/>
    <s v="E7"/>
    <s v="Yes"/>
    <s v="Yes"/>
    <s v="Yes"/>
    <s v="Yes"/>
    <s v="Yes"/>
    <s v="Yes"/>
    <s v="No"/>
    <s v="0"/>
    <d v="2021-07-28T00:00:00"/>
    <d v="1899-12-30T16:29:16"/>
  </r>
  <r>
    <n v="2499"/>
    <s v="210000091423"/>
    <n v="60000948"/>
    <s v="Rajesh Kumar"/>
    <x v="6"/>
    <s v="Patna"/>
    <x v="20"/>
    <m/>
    <x v="11"/>
    <s v="Executives"/>
    <s v="E8"/>
    <s v="Yes"/>
    <s v="Yes"/>
    <s v="Yes"/>
    <s v="Yes"/>
    <s v="Yes"/>
    <s v="Yes"/>
    <s v="No"/>
    <s v="0"/>
    <d v="2021-07-28T00:00:00"/>
    <d v="1899-12-30T19:39:51"/>
  </r>
  <r>
    <n v="2504"/>
    <s v="210000091362"/>
    <n v="60050084"/>
    <s v="Sanjay Kumar Singh"/>
    <x v="6"/>
    <s v="Patna"/>
    <x v="20"/>
    <m/>
    <x v="11"/>
    <s v="Executives"/>
    <s v="E8"/>
    <s v="Yes"/>
    <s v="Yes"/>
    <s v="Yes"/>
    <s v="Yes"/>
    <s v="Yes"/>
    <s v="Yes"/>
    <s v="No"/>
    <s v="0"/>
    <d v="2021-07-28T00:00:00"/>
    <d v="1899-12-30T18:35:47"/>
  </r>
  <r>
    <n v="2738"/>
    <s v="210000089986"/>
    <n v="60041856"/>
    <s v="Biswajit Kumar"/>
    <x v="6"/>
    <s v="Patna"/>
    <x v="100"/>
    <m/>
    <x v="8"/>
    <s v="Supervisors"/>
    <s v="S1"/>
    <s v="Yes"/>
    <s v="Yes"/>
    <s v="Yes"/>
    <s v="Yes"/>
    <s v="Yes"/>
    <s v="Yes"/>
    <s v="No"/>
    <s v="0"/>
    <d v="2021-07-28T00:00:00"/>
    <d v="1899-12-30T09:34:15"/>
  </r>
  <r>
    <n v="2779"/>
    <s v="210000090890"/>
    <n v="60041833"/>
    <s v="Kumari Priya Sinha"/>
    <x v="6"/>
    <s v="Patna"/>
    <x v="18"/>
    <m/>
    <x v="11"/>
    <s v="Supervisors"/>
    <s v="S1"/>
    <s v="Yes"/>
    <s v="Yes"/>
    <s v="Yes"/>
    <s v="Yes"/>
    <s v="Yes"/>
    <s v="Yes"/>
    <s v="No"/>
    <s v="0"/>
    <d v="2021-07-28T00:00:00"/>
    <d v="1899-12-30T15:41:33"/>
  </r>
  <r>
    <n v="2788"/>
    <s v="210000091411"/>
    <n v="60041834"/>
    <s v="Arun Kumar"/>
    <x v="6"/>
    <s v="Patna"/>
    <x v="100"/>
    <m/>
    <x v="8"/>
    <s v="Supervisors"/>
    <s v="S1"/>
    <s v="Yes"/>
    <s v="Yes"/>
    <s v="Yes"/>
    <s v="Yes"/>
    <s v="Yes"/>
    <s v="Yes"/>
    <s v="No"/>
    <s v="0"/>
    <d v="2021-07-28T00:00:00"/>
    <d v="1899-12-30T19:30:59"/>
  </r>
  <r>
    <n v="2792"/>
    <s v="210000091107"/>
    <n v="60041831"/>
    <s v="Kamarajugadda Subrahmanyeswara Rao"/>
    <x v="6"/>
    <s v="Patna"/>
    <x v="203"/>
    <m/>
    <x v="8"/>
    <s v="Supervisors"/>
    <s v="S1"/>
    <s v="Yes"/>
    <s v="Yes"/>
    <s v="Yes"/>
    <s v="Yes"/>
    <s v="Yes"/>
    <s v="Yes"/>
    <s v="No"/>
    <s v="0"/>
    <d v="2021-07-28T00:00:00"/>
    <d v="1899-12-30T16:55:39"/>
  </r>
  <r>
    <n v="2807"/>
    <s v="210000091220"/>
    <n v="60041829"/>
    <s v="Bhashkar Dayal"/>
    <x v="6"/>
    <s v="Patna"/>
    <x v="100"/>
    <m/>
    <x v="8"/>
    <s v="Supervisors"/>
    <s v="S1"/>
    <s v="Yes"/>
    <s v="Yes"/>
    <s v="Yes"/>
    <s v="Yes"/>
    <s v="Yes"/>
    <s v="Yes"/>
    <s v="No"/>
    <s v="0"/>
    <d v="2021-07-28T00:00:00"/>
    <d v="1899-12-30T17:40:58"/>
  </r>
  <r>
    <n v="3186"/>
    <s v="210000090097"/>
    <n v="60041781"/>
    <s v="AKASH KUMAR SINGH"/>
    <x v="6"/>
    <s v="Patna"/>
    <x v="20"/>
    <m/>
    <x v="11"/>
    <s v="Supervisors"/>
    <s v="S2"/>
    <s v="Yes"/>
    <s v="Yes"/>
    <s v="Yes"/>
    <s v="Yes"/>
    <s v="Yes"/>
    <s v="Yes"/>
    <s v="No"/>
    <s v="0"/>
    <d v="2021-07-28T00:00:00"/>
    <d v="1899-12-30T10:16:56"/>
  </r>
  <r>
    <n v="3249"/>
    <s v="210000091245"/>
    <n v="60041793"/>
    <s v="PUSHPAM ."/>
    <x v="6"/>
    <s v="Patna"/>
    <x v="156"/>
    <m/>
    <x v="11"/>
    <s v="Supervisors"/>
    <s v="S2"/>
    <s v="Yes"/>
    <s v="Yes"/>
    <s v="Yes"/>
    <s v="Yes"/>
    <s v="Yes"/>
    <s v="Yes"/>
    <s v="No"/>
    <s v="0"/>
    <d v="2021-07-28T00:00:00"/>
    <d v="1899-12-30T17:54:48"/>
  </r>
  <r>
    <n v="3798"/>
    <s v="210000090046"/>
    <n v="60041642"/>
    <s v="Md Mudassar"/>
    <x v="6"/>
    <s v="Patna"/>
    <x v="319"/>
    <m/>
    <x v="11"/>
    <s v="Supervisors"/>
    <s v="S4"/>
    <s v="Yes"/>
    <s v="Yes"/>
    <s v="Yes"/>
    <s v="Yes"/>
    <s v="Yes"/>
    <s v="Yes"/>
    <s v="No"/>
    <s v="0"/>
    <d v="2021-07-28T00:00:00"/>
    <d v="1899-12-30T10:06:59"/>
  </r>
  <r>
    <n v="3826"/>
    <s v="210000090533"/>
    <n v="60041607"/>
    <s v="Sanjeev Kumar"/>
    <x v="6"/>
    <s v="Patna"/>
    <x v="319"/>
    <m/>
    <x v="11"/>
    <s v="Supervisors"/>
    <s v="S4"/>
    <s v="Yes"/>
    <s v="Yes"/>
    <s v="Yes"/>
    <s v="Yes"/>
    <s v="Yes"/>
    <s v="Yes"/>
    <s v="No"/>
    <s v="0"/>
    <d v="2021-07-28T00:00:00"/>
    <d v="1899-12-30T12:16:26"/>
  </r>
  <r>
    <n v="3842"/>
    <s v="210000090379"/>
    <n v="60041593"/>
    <s v="Amit Kumar"/>
    <x v="6"/>
    <s v="Patna"/>
    <x v="69"/>
    <m/>
    <x v="8"/>
    <s v="Supervisors"/>
    <s v="S4"/>
    <s v="Yes"/>
    <s v="Yes"/>
    <s v="Yes"/>
    <s v="Yes"/>
    <s v="Yes"/>
    <s v="Yes"/>
    <s v="No"/>
    <s v="0"/>
    <d v="2021-07-28T00:00:00"/>
    <d v="1899-12-30T11:37:30"/>
  </r>
  <r>
    <n v="3845"/>
    <s v="210000090906"/>
    <n v="60041627"/>
    <s v="Chandan Kumar"/>
    <x v="6"/>
    <s v="Patna"/>
    <x v="156"/>
    <m/>
    <x v="11"/>
    <s v="Supervisors"/>
    <s v="S4"/>
    <s v="Yes"/>
    <s v="Yes"/>
    <s v="Yes"/>
    <s v="Yes"/>
    <s v="Yes"/>
    <s v="Yes"/>
    <s v="No"/>
    <s v="0"/>
    <d v="2021-07-28T00:00:00"/>
    <d v="1899-12-30T15:44:19"/>
  </r>
  <r>
    <n v="3848"/>
    <s v="210000090374"/>
    <n v="60051164"/>
    <s v="Ashwini Kumar"/>
    <x v="6"/>
    <s v="Patna"/>
    <x v="253"/>
    <m/>
    <x v="11"/>
    <s v="Supervisors"/>
    <s v="S4"/>
    <s v="Yes"/>
    <s v="Yes"/>
    <s v="Yes"/>
    <s v="Yes"/>
    <s v="Yes"/>
    <s v="Yes"/>
    <s v="No"/>
    <s v="0"/>
    <d v="2021-07-28T00:00:00"/>
    <d v="1899-12-30T11:33:48"/>
  </r>
  <r>
    <n v="3864"/>
    <s v="210000091051"/>
    <n v="60000788"/>
    <s v="Deepak Beck"/>
    <x v="6"/>
    <s v="Patna"/>
    <x v="157"/>
    <m/>
    <x v="8"/>
    <s v="Supervisors"/>
    <s v="S4"/>
    <s v="Yes"/>
    <s v="Yes"/>
    <s v="Yes"/>
    <s v="Yes"/>
    <s v="Yes"/>
    <s v="Yes"/>
    <s v="No"/>
    <s v="0"/>
    <d v="2021-07-28T00:00:00"/>
    <d v="1899-12-30T16:31:13"/>
  </r>
  <r>
    <n v="3874"/>
    <s v="210000091363"/>
    <n v="60041597"/>
    <s v="Prashant Kumar Bara"/>
    <x v="6"/>
    <s v="Patna"/>
    <x v="157"/>
    <m/>
    <x v="8"/>
    <s v="Supervisors"/>
    <s v="S4"/>
    <s v="Yes"/>
    <s v="Yes"/>
    <s v="Yes"/>
    <s v="Yes"/>
    <s v="Yes"/>
    <s v="Yes"/>
    <s v="No"/>
    <s v="0"/>
    <d v="2021-07-28T00:00:00"/>
    <d v="1899-12-30T18:36:35"/>
  </r>
  <r>
    <n v="3891"/>
    <s v="210000091128"/>
    <n v="60041651"/>
    <s v="Satish Kumar"/>
    <x v="6"/>
    <s v="Patna"/>
    <x v="19"/>
    <m/>
    <x v="11"/>
    <s v="Supervisors"/>
    <s v="S4"/>
    <s v="Yes"/>
    <s v="Yes"/>
    <s v="Yes"/>
    <s v="Yes"/>
    <s v="Yes"/>
    <s v="Yes"/>
    <s v="No"/>
    <s v="0"/>
    <d v="2021-07-28T00:00:00"/>
    <d v="1899-12-30T17:12:47"/>
  </r>
  <r>
    <n v="4198"/>
    <s v="210000090104"/>
    <n v="60001351"/>
    <s v="Manoj Kumar"/>
    <x v="6"/>
    <s v="Patna"/>
    <x v="155"/>
    <m/>
    <x v="11"/>
    <s v="Supervisors"/>
    <s v="SSG"/>
    <s v="Yes"/>
    <s v="Yes"/>
    <s v="Yes"/>
    <s v="Yes"/>
    <s v="Yes"/>
    <s v="Yes"/>
    <s v="No"/>
    <s v="0"/>
    <d v="2021-07-28T00:00:00"/>
    <d v="1899-12-30T10:22:40"/>
  </r>
  <r>
    <n v="4210"/>
    <s v="210000090443"/>
    <n v="60050502"/>
    <s v="Shambhu Prasad Gupta"/>
    <x v="6"/>
    <s v="Patna"/>
    <x v="320"/>
    <m/>
    <x v="11"/>
    <s v="Supervisors"/>
    <s v="SSG"/>
    <s v="Yes"/>
    <s v="Yes"/>
    <s v="Yes"/>
    <s v="Yes"/>
    <s v="Yes"/>
    <s v="Yes"/>
    <s v="No"/>
    <s v="0"/>
    <d v="2021-07-28T00:00:00"/>
    <d v="1899-12-30T11:49:56"/>
  </r>
  <r>
    <n v="4232"/>
    <s v="210000091369"/>
    <n v="60040964"/>
    <s v="Babu Kumar Jha"/>
    <x v="6"/>
    <s v="Patna"/>
    <x v="80"/>
    <m/>
    <x v="11"/>
    <s v="Supervisors"/>
    <s v="SSG"/>
    <s v="Yes"/>
    <s v="Yes"/>
    <s v="Yes"/>
    <s v="Yes"/>
    <s v="Yes"/>
    <s v="Yes"/>
    <s v="No"/>
    <s v="0"/>
    <d v="2021-07-28T00:00:00"/>
    <d v="1899-12-30T18:49:27"/>
  </r>
  <r>
    <n v="4425"/>
    <s v="210000090705"/>
    <n v="60041719"/>
    <s v="Chhotan Kumar"/>
    <x v="6"/>
    <s v="Patna"/>
    <x v="319"/>
    <m/>
    <x v="11"/>
    <s v="Workmen"/>
    <s v="W1"/>
    <s v="Yes"/>
    <s v="Yes"/>
    <s v="Yes"/>
    <s v="Yes"/>
    <s v="Yes"/>
    <s v="Yes"/>
    <s v="No"/>
    <s v="0"/>
    <d v="2021-07-28T00:00:00"/>
    <d v="1899-12-30T13:27:23"/>
  </r>
  <r>
    <n v="4566"/>
    <s v="210000090882"/>
    <n v="60041772"/>
    <s v="SAURABH KUMAR"/>
    <x v="6"/>
    <s v="Patna"/>
    <x v="18"/>
    <m/>
    <x v="11"/>
    <s v="Workmen"/>
    <s v="W3"/>
    <s v="Yes"/>
    <s v="Yes"/>
    <s v="Yes"/>
    <s v="Yes"/>
    <s v="Yes"/>
    <s v="Yes"/>
    <s v="No"/>
    <s v="0"/>
    <d v="2021-07-28T00:00:00"/>
    <d v="1899-12-30T15:29:12"/>
  </r>
  <r>
    <n v="4568"/>
    <s v="210000090706"/>
    <n v="60041778"/>
    <s v="RAHUL KUMAR"/>
    <x v="6"/>
    <s v="Patna"/>
    <x v="156"/>
    <m/>
    <x v="11"/>
    <s v="Workmen"/>
    <s v="W3"/>
    <s v="Yes"/>
    <s v="Yes"/>
    <s v="Yes"/>
    <s v="Yes"/>
    <s v="Yes"/>
    <s v="Yes"/>
    <s v="No"/>
    <s v="0"/>
    <d v="2021-07-28T00:00:00"/>
    <d v="1899-12-30T13:29:50"/>
  </r>
  <r>
    <n v="4569"/>
    <s v="210000090524"/>
    <n v="60041773"/>
    <s v="PRABHAT KUMAR"/>
    <x v="6"/>
    <s v="Patna"/>
    <x v="18"/>
    <m/>
    <x v="11"/>
    <s v="Workmen"/>
    <s v="W3"/>
    <s v="Yes"/>
    <s v="Yes"/>
    <s v="Yes"/>
    <s v="Yes"/>
    <s v="Yes"/>
    <s v="Yes"/>
    <s v="No"/>
    <s v="0"/>
    <d v="2021-07-28T00:00:00"/>
    <d v="1899-12-30T12:16:01"/>
  </r>
  <r>
    <n v="4583"/>
    <s v="210000091197"/>
    <n v="60041768"/>
    <s v="CHANDAN KUMAR"/>
    <x v="6"/>
    <s v="Patna"/>
    <x v="19"/>
    <m/>
    <x v="11"/>
    <s v="Workmen"/>
    <s v="W3"/>
    <s v="Yes"/>
    <s v="Yes"/>
    <s v="Yes"/>
    <s v="Yes"/>
    <s v="Yes"/>
    <s v="Yes"/>
    <s v="No"/>
    <s v="0"/>
    <d v="2021-07-28T00:00:00"/>
    <d v="1899-12-30T17:27:34"/>
  </r>
  <r>
    <n v="4703"/>
    <s v="210000091442"/>
    <n v="60041764"/>
    <s v="Mukesh Murmu"/>
    <x v="6"/>
    <s v="Patna"/>
    <x v="350"/>
    <m/>
    <x v="8"/>
    <s v="Workmen"/>
    <s v="W4"/>
    <s v="Yes"/>
    <s v="Yes"/>
    <s v="Yes"/>
    <s v="Yes"/>
    <s v="Yes"/>
    <s v="Yes"/>
    <s v="No"/>
    <s v="0"/>
    <d v="2021-07-28T00:00:00"/>
    <d v="1899-12-30T20:19:53"/>
  </r>
  <r>
    <n v="5069"/>
    <s v="210000090148"/>
    <n v="60041725"/>
    <s v="Harendra Kumar Singh"/>
    <x v="6"/>
    <s v="Patna"/>
    <x v="155"/>
    <m/>
    <x v="11"/>
    <s v="Workmen"/>
    <s v="W5"/>
    <s v="Yes"/>
    <s v="Yes"/>
    <s v="Yes"/>
    <s v="Yes"/>
    <s v="Yes"/>
    <s v="Yes"/>
    <s v="No"/>
    <s v="0"/>
    <d v="2021-07-28T00:00:00"/>
    <d v="1899-12-30T10:28:31"/>
  </r>
  <r>
    <n v="5123"/>
    <s v="210000090509"/>
    <n v="60041690"/>
    <s v="Rajesh Kumar"/>
    <x v="6"/>
    <s v="Patna"/>
    <x v="18"/>
    <m/>
    <x v="11"/>
    <s v="Workmen"/>
    <s v="W5"/>
    <s v="Yes"/>
    <s v="Yes"/>
    <s v="Yes"/>
    <s v="Yes"/>
    <s v="Yes"/>
    <s v="Yes"/>
    <s v="No"/>
    <s v="0"/>
    <d v="2021-07-28T00:00:00"/>
    <d v="1899-12-30T12:14:51"/>
  </r>
  <r>
    <n v="5175"/>
    <s v="210000091489"/>
    <n v="60041750"/>
    <s v="Prasanta Kumar Sethy"/>
    <x v="6"/>
    <s v="Patna"/>
    <x v="203"/>
    <m/>
    <x v="8"/>
    <s v="Workmen"/>
    <s v="W5"/>
    <s v="Yes"/>
    <s v="Yes"/>
    <s v="Yes"/>
    <s v="Yes"/>
    <s v="Yes"/>
    <s v="Yes"/>
    <s v="No"/>
    <s v="0"/>
    <d v="2021-07-28T00:00:00"/>
    <d v="1899-12-30T22:05:13"/>
  </r>
  <r>
    <n v="5188"/>
    <s v="210000090976"/>
    <n v="60055021"/>
    <s v="J RAJAK"/>
    <x v="6"/>
    <s v="Patna"/>
    <x v="320"/>
    <m/>
    <x v="11"/>
    <s v="Workmen"/>
    <s v="W5"/>
    <s v="Yes"/>
    <s v="Yes"/>
    <s v="Yes"/>
    <s v="Yes"/>
    <s v="Yes"/>
    <s v="Yes"/>
    <s v="No"/>
    <s v="0"/>
    <d v="2021-07-28T00:00:00"/>
    <d v="1899-12-30T16:01:07"/>
  </r>
  <r>
    <n v="5204"/>
    <s v="210000091028"/>
    <n v="60041802"/>
    <s v="CHETAN ANAND SHARMA"/>
    <x v="6"/>
    <s v="Patna"/>
    <x v="157"/>
    <m/>
    <x v="8"/>
    <s v="Workmen"/>
    <s v="W5"/>
    <s v="Yes"/>
    <s v="Yes"/>
    <s v="Yes"/>
    <s v="Yes"/>
    <s v="Yes"/>
    <s v="Yes"/>
    <s v="No"/>
    <s v="0"/>
    <d v="2021-07-28T00:00:00"/>
    <d v="1899-12-30T16:29:08"/>
  </r>
  <r>
    <n v="5601"/>
    <s v="210000089890"/>
    <n v="60040267"/>
    <s v="Uppal Manjhi"/>
    <x v="6"/>
    <s v="Patna"/>
    <x v="131"/>
    <m/>
    <x v="8"/>
    <s v="Workmen"/>
    <s v="W6"/>
    <s v="Yes"/>
    <s v="Yes"/>
    <s v="Yes"/>
    <s v="Yes"/>
    <s v="Yes"/>
    <s v="Yes"/>
    <s v="No"/>
    <s v="0"/>
    <d v="2021-07-28T00:00:00"/>
    <d v="1899-12-30T06:26:31"/>
  </r>
  <r>
    <n v="5608"/>
    <s v="210000090449"/>
    <n v="60041706"/>
    <s v="Mahendra Kumar"/>
    <x v="6"/>
    <s v="Patna"/>
    <x v="157"/>
    <m/>
    <x v="8"/>
    <s v="Workmen"/>
    <s v="W6"/>
    <s v="Yes"/>
    <s v="Yes"/>
    <s v="Yes"/>
    <s v="Yes"/>
    <s v="Yes"/>
    <s v="Yes"/>
    <s v="No"/>
    <s v="0"/>
    <d v="2021-07-28T00:00:00"/>
    <d v="1899-12-30T11:58:04"/>
  </r>
  <r>
    <n v="5775"/>
    <s v="210000090074"/>
    <n v="60041402"/>
    <s v="Dwarika Prasad"/>
    <x v="6"/>
    <s v="Patna"/>
    <x v="156"/>
    <m/>
    <x v="11"/>
    <s v="Workmen"/>
    <s v="W7"/>
    <s v="Yes"/>
    <s v="Yes"/>
    <s v="Yes"/>
    <s v="Yes"/>
    <s v="Yes"/>
    <s v="Yes"/>
    <s v="No"/>
    <s v="0"/>
    <d v="2021-07-28T00:00:00"/>
    <d v="1899-12-30T10:04:37"/>
  </r>
  <r>
    <n v="5776"/>
    <s v="210000090893"/>
    <n v="60050778"/>
    <s v="Ram Shresth Singh"/>
    <x v="6"/>
    <s v="Patna"/>
    <x v="19"/>
    <m/>
    <x v="11"/>
    <s v="Workmen"/>
    <s v="W7"/>
    <s v="Yes"/>
    <s v="Yes"/>
    <s v="Yes"/>
    <s v="Yes"/>
    <s v="Yes"/>
    <s v="Yes"/>
    <s v="No"/>
    <s v="0"/>
    <d v="2021-07-28T00:00:00"/>
    <d v="1899-12-30T15:30:09"/>
  </r>
  <r>
    <n v="5805"/>
    <s v="210000091275"/>
    <n v="60040956"/>
    <s v="Shiv Shankar Thakur"/>
    <x v="6"/>
    <s v="Patna"/>
    <x v="80"/>
    <m/>
    <x v="11"/>
    <s v="Workmen"/>
    <s v="W8"/>
    <s v="Yes"/>
    <s v="Yes"/>
    <s v="Yes"/>
    <s v="Yes"/>
    <s v="Yes"/>
    <s v="Yes"/>
    <s v="No"/>
    <s v="0"/>
    <d v="2021-07-28T00:00:00"/>
    <d v="1899-12-30T17:51:18"/>
  </r>
  <r>
    <n v="203"/>
    <s v="210000090015"/>
    <n v="60003812"/>
    <s v="Aziz Al Aman"/>
    <x v="8"/>
    <s v="Kolkata"/>
    <x v="32"/>
    <m/>
    <x v="12"/>
    <s v="Executives"/>
    <s v="E2"/>
    <s v="Yes"/>
    <s v="Yes"/>
    <s v="Yes"/>
    <s v="Yes"/>
    <s v="Yes"/>
    <s v="Yes"/>
    <s v="No"/>
    <s v="0"/>
    <d v="2021-07-28T00:00:00"/>
    <d v="1899-12-30T09:48:14"/>
  </r>
  <r>
    <n v="217"/>
    <s v="210000090378"/>
    <n v="60065479"/>
    <s v="Sanjeev Kumar Soni"/>
    <x v="8"/>
    <s v="Kolkata"/>
    <x v="220"/>
    <m/>
    <x v="25"/>
    <s v="Executives"/>
    <s v="E2"/>
    <s v="Yes"/>
    <s v="Yes"/>
    <s v="Yes"/>
    <s v="Yes"/>
    <s v="Yes"/>
    <s v="Yes"/>
    <s v="No"/>
    <s v="0"/>
    <d v="2021-07-28T00:00:00"/>
    <d v="1899-12-30T11:36:51"/>
  </r>
  <r>
    <n v="227"/>
    <s v="210000090370"/>
    <n v="60003840"/>
    <s v="Sumit Patra"/>
    <x v="8"/>
    <s v="Kolkata"/>
    <x v="185"/>
    <m/>
    <x v="12"/>
    <s v="Executives"/>
    <s v="E2"/>
    <s v="Yes"/>
    <s v="Yes"/>
    <s v="Yes"/>
    <s v="Yes"/>
    <s v="Yes"/>
    <s v="Yes"/>
    <s v="No"/>
    <s v="0"/>
    <d v="2021-07-28T00:00:00"/>
    <d v="1899-12-30T11:31:13"/>
  </r>
  <r>
    <n v="235"/>
    <s v="210000090317"/>
    <n v="60065395"/>
    <s v="Chedup Lepcha"/>
    <x v="8"/>
    <s v="Kolkata"/>
    <x v="351"/>
    <m/>
    <x v="25"/>
    <s v="Executives"/>
    <s v="E2"/>
    <s v="Yes"/>
    <s v="Yes"/>
    <s v="Yes"/>
    <s v="Yes"/>
    <s v="Yes"/>
    <s v="Yes"/>
    <s v="No"/>
    <s v="0"/>
    <d v="2021-07-28T00:00:00"/>
    <d v="1899-12-30T11:16:18"/>
  </r>
  <r>
    <n v="253"/>
    <s v="210000091049"/>
    <n v="60065400"/>
    <s v="Dip Pegu"/>
    <x v="8"/>
    <s v="Kolkata"/>
    <x v="179"/>
    <m/>
    <x v="12"/>
    <s v="Executives"/>
    <s v="E2"/>
    <s v="Yes"/>
    <s v="Yes"/>
    <s v="Yes"/>
    <s v="Yes"/>
    <s v="Yes"/>
    <s v="Yes"/>
    <s v="No"/>
    <s v="0"/>
    <d v="2021-07-28T00:00:00"/>
    <d v="1899-12-30T16:37:00"/>
  </r>
  <r>
    <n v="258"/>
    <s v="210000091037"/>
    <n v="60065393"/>
    <s v="Akula Aravinda Swamy"/>
    <x v="8"/>
    <s v="Kolkata"/>
    <x v="220"/>
    <m/>
    <x v="25"/>
    <s v="Executives"/>
    <s v="E2"/>
    <s v="Yes"/>
    <s v="Yes"/>
    <s v="Yes"/>
    <s v="Yes"/>
    <s v="Yes"/>
    <s v="Yes"/>
    <s v="No"/>
    <s v="0"/>
    <d v="2021-07-28T00:00:00"/>
    <d v="1899-12-30T16:43:31"/>
  </r>
  <r>
    <n v="578"/>
    <s v="210000090007"/>
    <n v="60003913"/>
    <s v="PRASANTA KUMAR GHOSH"/>
    <x v="8"/>
    <s v="Kolkata"/>
    <x v="22"/>
    <m/>
    <x v="12"/>
    <s v="Executives"/>
    <s v="E3"/>
    <s v="Yes"/>
    <s v="Yes"/>
    <s v="Yes"/>
    <s v="Yes"/>
    <s v="Yes"/>
    <s v="Yes"/>
    <s v="No"/>
    <s v="0"/>
    <d v="2021-07-28T00:00:00"/>
    <d v="1899-12-30T09:47:17"/>
  </r>
  <r>
    <n v="895"/>
    <s v="210000090870"/>
    <n v="60003569"/>
    <s v="Pankaj Kumar"/>
    <x v="8"/>
    <s v="Kolkata"/>
    <x v="145"/>
    <m/>
    <x v="12"/>
    <s v="Executives"/>
    <s v="E4"/>
    <s v="Yes"/>
    <s v="Yes"/>
    <s v="Yes"/>
    <s v="Yes"/>
    <s v="Yes"/>
    <s v="Yes"/>
    <s v="No"/>
    <s v="0"/>
    <d v="2021-07-28T00:00:00"/>
    <d v="1899-12-30T15:27:16"/>
  </r>
  <r>
    <n v="910"/>
    <s v="210000090654"/>
    <n v="60003418"/>
    <s v="Soumya Mondal"/>
    <x v="8"/>
    <s v="Kolkata"/>
    <x v="112"/>
    <m/>
    <x v="12"/>
    <s v="Executives"/>
    <s v="E4"/>
    <s v="Yes"/>
    <s v="Yes"/>
    <s v="Yes"/>
    <s v="Yes"/>
    <s v="Yes"/>
    <s v="Yes"/>
    <s v="No"/>
    <s v="0"/>
    <d v="2021-07-28T00:00:00"/>
    <d v="1899-12-30T13:00:51"/>
  </r>
  <r>
    <n v="1248"/>
    <s v="210000090048"/>
    <n v="60001340"/>
    <s v="Ajay Chand Bag"/>
    <x v="8"/>
    <s v="Kolkata"/>
    <x v="145"/>
    <m/>
    <x v="12"/>
    <s v="Executives"/>
    <s v="E5"/>
    <s v="Yes"/>
    <s v="Yes"/>
    <s v="Yes"/>
    <s v="Yes"/>
    <s v="Yes"/>
    <s v="Yes"/>
    <s v="No"/>
    <s v="0"/>
    <d v="2021-07-28T00:00:00"/>
    <d v="1899-12-30T10:07:32"/>
  </r>
  <r>
    <n v="1263"/>
    <s v="210000090695"/>
    <n v="60041423"/>
    <s v="Soumen Ray"/>
    <x v="8"/>
    <s v="Kolkata"/>
    <x v="81"/>
    <m/>
    <x v="12"/>
    <s v="Executives"/>
    <s v="E5"/>
    <s v="Yes"/>
    <s v="Yes"/>
    <s v="Yes"/>
    <s v="Yes"/>
    <s v="Yes"/>
    <s v="Yes"/>
    <s v="No"/>
    <s v="0"/>
    <d v="2021-07-28T00:00:00"/>
    <d v="1899-12-30T13:22:59"/>
  </r>
  <r>
    <n v="1265"/>
    <s v="210000090919"/>
    <n v="60002820"/>
    <s v="Prasun Bhowmick"/>
    <x v="8"/>
    <s v="Kolkata"/>
    <x v="185"/>
    <m/>
    <x v="12"/>
    <s v="Executives"/>
    <s v="E5"/>
    <s v="Yes"/>
    <s v="Yes"/>
    <s v="Yes"/>
    <s v="Yes"/>
    <s v="Yes"/>
    <s v="Yes"/>
    <s v="No"/>
    <s v="0"/>
    <d v="2021-07-28T00:00:00"/>
    <d v="1899-12-30T15:38:47"/>
  </r>
  <r>
    <n v="1266"/>
    <s v="210000090279"/>
    <n v="60065462"/>
    <s v="Pravin Kumar Ledekar"/>
    <x v="8"/>
    <s v="Kolkata"/>
    <x v="179"/>
    <m/>
    <x v="12"/>
    <s v="Executives"/>
    <s v="E5"/>
    <s v="Yes"/>
    <s v="Yes"/>
    <s v="Yes"/>
    <s v="Yes"/>
    <s v="Yes"/>
    <s v="Yes"/>
    <s v="No"/>
    <s v="0"/>
    <d v="2021-07-28T00:00:00"/>
    <d v="1899-12-30T11:08:40"/>
  </r>
  <r>
    <n v="1284"/>
    <s v="210000090986"/>
    <n v="60002606"/>
    <s v="Ranjan Kumar"/>
    <x v="8"/>
    <s v="Kolkata"/>
    <x v="70"/>
    <m/>
    <x v="12"/>
    <s v="Executives"/>
    <s v="E5"/>
    <s v="Yes"/>
    <s v="Yes"/>
    <s v="Yes"/>
    <s v="Yes"/>
    <s v="Yes"/>
    <s v="Yes"/>
    <s v="No"/>
    <s v="0"/>
    <d v="2021-07-28T00:00:00"/>
    <d v="1899-12-30T16:25:39"/>
  </r>
  <r>
    <n v="1693"/>
    <s v="210000089900"/>
    <n v="60041429"/>
    <s v="Pulak Mani"/>
    <x v="8"/>
    <s v="Kolkata"/>
    <x v="57"/>
    <m/>
    <x v="12"/>
    <s v="Executives"/>
    <s v="E6"/>
    <s v="Yes"/>
    <s v="Yes"/>
    <s v="Yes"/>
    <s v="Yes"/>
    <s v="Yes"/>
    <s v="Yes"/>
    <s v="No"/>
    <s v="0"/>
    <d v="2021-07-28T00:00:00"/>
    <d v="1899-12-30T07:19:32"/>
  </r>
  <r>
    <n v="1705"/>
    <s v="210000090822"/>
    <n v="60020684"/>
    <s v="Ajay Kumar Dinker"/>
    <x v="8"/>
    <s v="Kolkata"/>
    <x v="22"/>
    <m/>
    <x v="12"/>
    <s v="Executives"/>
    <s v="E6"/>
    <s v="Yes"/>
    <s v="Yes"/>
    <s v="Yes"/>
    <s v="Yes"/>
    <s v="Yes"/>
    <s v="Yes"/>
    <s v="No"/>
    <s v="0"/>
    <d v="2021-07-28T00:00:00"/>
    <d v="1899-12-30T14:59:59"/>
  </r>
  <r>
    <n v="1712"/>
    <s v="210000090174"/>
    <n v="60002052"/>
    <s v="Ashish Bharti"/>
    <x v="8"/>
    <s v="Kolkata"/>
    <x v="145"/>
    <m/>
    <x v="12"/>
    <s v="Executives"/>
    <s v="E6"/>
    <s v="Yes"/>
    <s v="Yes"/>
    <s v="Yes"/>
    <s v="Yes"/>
    <s v="Yes"/>
    <s v="Yes"/>
    <s v="No"/>
    <s v="0"/>
    <d v="2021-07-28T00:00:00"/>
    <d v="1899-12-30T10:38:16"/>
  </r>
  <r>
    <n v="1719"/>
    <s v="210000090760"/>
    <n v="60002233"/>
    <s v="Joseph Anthony"/>
    <x v="8"/>
    <s v="Kolkata"/>
    <x v="22"/>
    <m/>
    <x v="12"/>
    <s v="Executives"/>
    <s v="E6"/>
    <s v="Yes"/>
    <s v="Yes"/>
    <s v="Yes"/>
    <s v="Yes"/>
    <s v="Yes"/>
    <s v="Yes"/>
    <s v="No"/>
    <s v="0"/>
    <d v="2021-07-28T00:00:00"/>
    <d v="1899-12-30T14:35:44"/>
  </r>
  <r>
    <n v="1745"/>
    <s v="210000091294"/>
    <n v="60001905"/>
    <s v="Sukdev Bal"/>
    <x v="8"/>
    <s v="Kolkata"/>
    <x v="22"/>
    <m/>
    <x v="12"/>
    <s v="Executives"/>
    <s v="E6"/>
    <s v="Yes"/>
    <s v="Yes"/>
    <s v="Yes"/>
    <s v="Yes"/>
    <s v="Yes"/>
    <s v="Yes"/>
    <s v="No"/>
    <s v="0"/>
    <d v="2021-07-28T00:00:00"/>
    <d v="1899-12-30T18:03:22"/>
  </r>
  <r>
    <n v="2182"/>
    <s v="210000091014"/>
    <n v="60001752"/>
    <s v="Rakesh Roshan Tirkey"/>
    <x v="8"/>
    <s v="Kolkata"/>
    <x v="185"/>
    <m/>
    <x v="12"/>
    <s v="Executives"/>
    <s v="E7"/>
    <s v="Yes"/>
    <s v="Yes"/>
    <s v="Yes"/>
    <s v="Yes"/>
    <s v="Yes"/>
    <s v="Yes"/>
    <s v="No"/>
    <s v="0"/>
    <d v="2021-07-28T00:00:00"/>
    <d v="1899-12-30T16:18:31"/>
  </r>
  <r>
    <n v="2195"/>
    <s v="210000091302"/>
    <n v="60050897"/>
    <s v="H P Gurung"/>
    <x v="8"/>
    <s v="Kolkata"/>
    <x v="351"/>
    <m/>
    <x v="25"/>
    <s v="Executives"/>
    <s v="E7"/>
    <s v="Yes"/>
    <s v="Yes"/>
    <s v="Yes"/>
    <s v="Yes"/>
    <s v="Yes"/>
    <s v="Yes"/>
    <s v="No"/>
    <s v="0"/>
    <d v="2021-07-28T00:00:00"/>
    <d v="1899-12-30T18:02:50"/>
  </r>
  <r>
    <n v="2481"/>
    <s v="210000090651"/>
    <n v="60045032"/>
    <s v="S K Kamila"/>
    <x v="8"/>
    <s v="Kolkata"/>
    <x v="112"/>
    <m/>
    <x v="12"/>
    <s v="Executives"/>
    <s v="E8"/>
    <s v="Yes"/>
    <s v="Yes"/>
    <s v="Yes"/>
    <s v="Yes"/>
    <s v="Yes"/>
    <s v="Yes"/>
    <s v="No"/>
    <s v="0"/>
    <d v="2021-07-28T00:00:00"/>
    <d v="1899-12-30T12:59:08"/>
  </r>
  <r>
    <n v="2500"/>
    <s v="210000091345"/>
    <n v="60040333"/>
    <s v="NIVRIT KUMAR BISWAS"/>
    <x v="8"/>
    <s v="Kolkata"/>
    <x v="91"/>
    <m/>
    <x v="25"/>
    <s v="Executives"/>
    <s v="E8"/>
    <s v="Yes"/>
    <s v="Yes"/>
    <s v="Yes"/>
    <s v="Yes"/>
    <s v="Yes"/>
    <s v="Yes"/>
    <s v="No"/>
    <s v="0"/>
    <d v="2021-07-28T00:00:00"/>
    <d v="1899-12-30T18:22:48"/>
  </r>
  <r>
    <n v="2737"/>
    <s v="210000090085"/>
    <n v="60065408"/>
    <s v="Oruganti Naga Dutta"/>
    <x v="8"/>
    <s v="Kolkata"/>
    <x v="112"/>
    <m/>
    <x v="12"/>
    <s v="Supervisors"/>
    <s v="S1"/>
    <s v="Yes"/>
    <s v="Yes"/>
    <s v="Yes"/>
    <s v="Yes"/>
    <s v="Yes"/>
    <s v="Yes"/>
    <s v="No"/>
    <s v="0"/>
    <d v="2021-07-28T00:00:00"/>
    <d v="1899-12-30T10:06:20"/>
  </r>
  <r>
    <n v="2741"/>
    <s v="210000090093"/>
    <n v="60065417"/>
    <s v="Vivek Kumar"/>
    <x v="8"/>
    <s v="Kolkata"/>
    <x v="81"/>
    <m/>
    <x v="12"/>
    <s v="Supervisors"/>
    <s v="S1"/>
    <s v="Yes"/>
    <s v="Yes"/>
    <s v="Yes"/>
    <s v="Yes"/>
    <s v="Yes"/>
    <s v="Yes"/>
    <s v="No"/>
    <s v="0"/>
    <d v="2021-07-28T00:00:00"/>
    <d v="1899-12-30T10:13:11"/>
  </r>
  <r>
    <n v="2746"/>
    <s v="210000090019"/>
    <n v="60065353"/>
    <s v="Sudhansu Maitra"/>
    <x v="8"/>
    <s v="Kolkata"/>
    <x v="145"/>
    <m/>
    <x v="12"/>
    <s v="Supervisors"/>
    <s v="S1"/>
    <s v="Yes"/>
    <s v="Yes"/>
    <s v="Yes"/>
    <s v="Yes"/>
    <s v="Yes"/>
    <s v="Yes"/>
    <s v="No"/>
    <s v="0"/>
    <d v="2021-07-28T00:00:00"/>
    <d v="1899-12-30T09:54:15"/>
  </r>
  <r>
    <n v="2763"/>
    <s v="210000090898"/>
    <n v="60065383"/>
    <s v="Abhijit Dhar"/>
    <x v="8"/>
    <s v="Kolkata"/>
    <x v="185"/>
    <m/>
    <x v="12"/>
    <s v="Supervisors"/>
    <s v="S1"/>
    <s v="Yes"/>
    <s v="Yes"/>
    <s v="Yes"/>
    <s v="Yes"/>
    <s v="Yes"/>
    <s v="Yes"/>
    <s v="No"/>
    <s v="0"/>
    <d v="2021-07-28T00:00:00"/>
    <d v="1899-12-30T15:35:28"/>
  </r>
  <r>
    <n v="2784"/>
    <s v="210000090353"/>
    <n v="60065356"/>
    <s v="Sundaram Bid"/>
    <x v="8"/>
    <s v="Kolkata"/>
    <x v="184"/>
    <m/>
    <x v="12"/>
    <s v="Supervisors"/>
    <s v="S1"/>
    <s v="Yes"/>
    <s v="Yes"/>
    <s v="Yes"/>
    <s v="Yes"/>
    <s v="Yes"/>
    <s v="Yes"/>
    <s v="No"/>
    <s v="0"/>
    <d v="2021-07-28T00:00:00"/>
    <d v="1899-12-30T11:26:20"/>
  </r>
  <r>
    <n v="2797"/>
    <s v="210000090926"/>
    <n v="60065343"/>
    <s v="Nalam Dharani Chakradhar"/>
    <x v="8"/>
    <s v="Kolkata"/>
    <x v="81"/>
    <m/>
    <x v="12"/>
    <s v="Supervisors"/>
    <s v="S1"/>
    <s v="Yes"/>
    <s v="Yes"/>
    <s v="Yes"/>
    <s v="Yes"/>
    <s v="Yes"/>
    <s v="Yes"/>
    <s v="No"/>
    <s v="0"/>
    <d v="2021-07-28T00:00:00"/>
    <d v="1899-12-30T15:49:16"/>
  </r>
  <r>
    <n v="2816"/>
    <s v="210000090964"/>
    <n v="60065380"/>
    <s v="Chander Bushan Singh"/>
    <x v="8"/>
    <s v="Kolkata"/>
    <x v="31"/>
    <m/>
    <x v="12"/>
    <s v="Supervisors"/>
    <s v="S1"/>
    <s v="Yes"/>
    <s v="Yes"/>
    <s v="Yes"/>
    <s v="Yes"/>
    <s v="Yes"/>
    <s v="Yes"/>
    <s v="No"/>
    <s v="0"/>
    <d v="2021-07-28T00:00:00"/>
    <d v="1899-12-30T16:03:13"/>
  </r>
  <r>
    <n v="2819"/>
    <s v="210000091249"/>
    <n v="60065423"/>
    <s v="Ramu Prasad"/>
    <x v="8"/>
    <s v="Kolkata"/>
    <x v="351"/>
    <m/>
    <x v="25"/>
    <s v="Supervisors"/>
    <s v="S1"/>
    <s v="Yes"/>
    <s v="Yes"/>
    <s v="Yes"/>
    <s v="Yes"/>
    <s v="Yes"/>
    <s v="Yes"/>
    <s v="No"/>
    <s v="0"/>
    <d v="2021-07-28T00:00:00"/>
    <d v="1899-12-30T18:00:34"/>
  </r>
  <r>
    <n v="3181"/>
    <s v="210000089921"/>
    <n v="60065220"/>
    <s v="MILAN GORAI"/>
    <x v="8"/>
    <s v="Kolkata"/>
    <x v="255"/>
    <m/>
    <x v="12"/>
    <s v="Supervisors"/>
    <s v="S2"/>
    <s v="Yes"/>
    <s v="Yes"/>
    <s v="Yes"/>
    <s v="Yes"/>
    <s v="Yes"/>
    <s v="Yes"/>
    <s v="No"/>
    <s v="0"/>
    <d v="2021-07-28T00:00:00"/>
    <d v="1899-12-30T07:21:55"/>
  </r>
  <r>
    <n v="3188"/>
    <s v="210000089919"/>
    <n v="60065312"/>
    <s v="Mukesh Kumar"/>
    <x v="8"/>
    <s v="Kolkata"/>
    <x v="126"/>
    <m/>
    <x v="21"/>
    <s v="Supervisors"/>
    <s v="S2"/>
    <s v="Yes"/>
    <s v="Yes"/>
    <s v="Yes"/>
    <s v="Yes"/>
    <s v="Yes"/>
    <s v="Yes"/>
    <s v="No"/>
    <s v="0"/>
    <d v="2021-07-28T00:00:00"/>
    <d v="1899-12-30T09:13:46"/>
  </r>
  <r>
    <n v="3194"/>
    <s v="210000089967"/>
    <n v="60065222"/>
    <s v="KAMALESH MANDAL"/>
    <x v="8"/>
    <s v="Kolkata"/>
    <x v="81"/>
    <m/>
    <x v="12"/>
    <s v="Supervisors"/>
    <s v="S2"/>
    <s v="Yes"/>
    <s v="Yes"/>
    <s v="Yes"/>
    <s v="Yes"/>
    <s v="Yes"/>
    <s v="Yes"/>
    <s v="No"/>
    <s v="0"/>
    <d v="2021-07-28T00:00:00"/>
    <d v="1899-12-30T09:28:21"/>
  </r>
  <r>
    <n v="3197"/>
    <s v="210000089976"/>
    <n v="60065250"/>
    <s v="Debjit Karmakar"/>
    <x v="8"/>
    <s v="Kolkata"/>
    <x v="22"/>
    <m/>
    <x v="12"/>
    <s v="Supervisors"/>
    <s v="S2"/>
    <s v="Yes"/>
    <s v="Yes"/>
    <s v="Yes"/>
    <s v="Yes"/>
    <s v="Yes"/>
    <s v="Yes"/>
    <s v="No"/>
    <s v="0"/>
    <d v="2021-07-28T00:00:00"/>
    <d v="1899-12-30T09:35:53"/>
  </r>
  <r>
    <n v="3202"/>
    <s v="210000090748"/>
    <n v="60065252"/>
    <s v="SASANKA MALLICK"/>
    <x v="8"/>
    <s v="Kolkata"/>
    <x v="179"/>
    <m/>
    <x v="12"/>
    <s v="Supervisors"/>
    <s v="S2"/>
    <s v="Yes"/>
    <s v="Yes"/>
    <s v="Yes"/>
    <s v="Yes"/>
    <s v="Yes"/>
    <s v="Yes"/>
    <s v="No"/>
    <s v="0"/>
    <d v="2021-07-28T00:00:00"/>
    <d v="1899-12-30T14:03:13"/>
  </r>
  <r>
    <n v="3206"/>
    <s v="210000090679"/>
    <n v="60065223"/>
    <s v="SWARNA KAMAL"/>
    <x v="8"/>
    <s v="Kolkata"/>
    <x v="81"/>
    <m/>
    <x v="12"/>
    <s v="Supervisors"/>
    <s v="S2"/>
    <s v="Yes"/>
    <s v="Yes"/>
    <s v="Yes"/>
    <s v="Yes"/>
    <s v="Yes"/>
    <s v="Yes"/>
    <s v="No"/>
    <s v="0"/>
    <d v="2021-07-28T00:00:00"/>
    <d v="1899-12-30T13:18:21"/>
  </r>
  <r>
    <n v="3253"/>
    <s v="210000091232"/>
    <n v="60065227"/>
    <s v="RAHUL KUMAR"/>
    <x v="8"/>
    <s v="Kolkata"/>
    <x v="22"/>
    <m/>
    <x v="12"/>
    <s v="Supervisors"/>
    <s v="S2"/>
    <s v="Yes"/>
    <s v="Yes"/>
    <s v="Yes"/>
    <s v="Yes"/>
    <s v="Yes"/>
    <s v="Yes"/>
    <s v="No"/>
    <s v="0"/>
    <d v="2021-07-28T00:00:00"/>
    <d v="1899-12-30T17:35:43"/>
  </r>
  <r>
    <n v="3260"/>
    <s v="210000090960"/>
    <n v="60065225"/>
    <s v="PRITESH KABIRAJ"/>
    <x v="8"/>
    <s v="Kolkata"/>
    <x v="112"/>
    <m/>
    <x v="12"/>
    <s v="Supervisors"/>
    <s v="S2"/>
    <s v="Yes"/>
    <s v="Yes"/>
    <s v="Yes"/>
    <s v="Yes"/>
    <s v="Yes"/>
    <s v="Yes"/>
    <s v="No"/>
    <s v="0"/>
    <d v="2021-07-28T00:00:00"/>
    <d v="1899-12-30T16:10:35"/>
  </r>
  <r>
    <n v="3800"/>
    <s v="210000089920"/>
    <n v="60065030"/>
    <s v="Samiran Namata"/>
    <x v="8"/>
    <s v="Kolkata"/>
    <x v="32"/>
    <m/>
    <x v="12"/>
    <s v="Supervisors"/>
    <s v="S4"/>
    <s v="Yes"/>
    <s v="Yes"/>
    <s v="Yes"/>
    <s v="Yes"/>
    <s v="Yes"/>
    <s v="Yes"/>
    <s v="No"/>
    <s v="0"/>
    <d v="2021-07-28T00:00:00"/>
    <d v="1899-12-30T09:14:36"/>
  </r>
  <r>
    <n v="3812"/>
    <s v="210000090697"/>
    <n v="60065011"/>
    <s v="Liton Roy Choudhury"/>
    <x v="8"/>
    <s v="Kolkata"/>
    <x v="158"/>
    <m/>
    <x v="12"/>
    <s v="Supervisors"/>
    <s v="S4"/>
    <s v="Yes"/>
    <s v="Yes"/>
    <s v="Yes"/>
    <s v="Yes"/>
    <s v="Yes"/>
    <s v="Yes"/>
    <s v="No"/>
    <s v="0"/>
    <d v="2021-07-28T00:00:00"/>
    <d v="1899-12-30T13:29:23"/>
  </r>
  <r>
    <n v="3868"/>
    <s v="210000091130"/>
    <n v="60040251"/>
    <s v="S Rajbanshi"/>
    <x v="8"/>
    <s v="Kolkata"/>
    <x v="185"/>
    <m/>
    <x v="12"/>
    <s v="Supervisors"/>
    <s v="S4"/>
    <s v="Yes"/>
    <s v="Yes"/>
    <s v="Yes"/>
    <s v="Yes"/>
    <s v="Yes"/>
    <s v="Yes"/>
    <s v="No"/>
    <s v="0"/>
    <d v="2021-07-28T00:00:00"/>
    <d v="1899-12-30T17:14:07"/>
  </r>
  <r>
    <n v="3876"/>
    <s v="210000091511"/>
    <n v="60065022"/>
    <s v="Rudradev Chatterjee"/>
    <x v="8"/>
    <s v="Kolkata"/>
    <x v="71"/>
    <m/>
    <x v="12"/>
    <s v="Supervisors"/>
    <s v="S4"/>
    <s v="Yes"/>
    <s v="Yes"/>
    <s v="Yes"/>
    <s v="Yes"/>
    <s v="Yes"/>
    <s v="Yes"/>
    <s v="No"/>
    <s v="0"/>
    <d v="2021-07-28T00:00:00"/>
    <d v="1899-12-30T22:23:48"/>
  </r>
  <r>
    <n v="3890"/>
    <s v="210000091126"/>
    <n v="60040983"/>
    <s v="Prodyut Kumar Sarkar"/>
    <x v="8"/>
    <s v="Kolkata"/>
    <x v="185"/>
    <m/>
    <x v="12"/>
    <s v="Supervisors"/>
    <s v="S4"/>
    <s v="Yes"/>
    <s v="Yes"/>
    <s v="Yes"/>
    <s v="Yes"/>
    <s v="Yes"/>
    <s v="Yes"/>
    <s v="No"/>
    <s v="0"/>
    <d v="2021-07-28T00:00:00"/>
    <d v="1899-12-30T17:10:17"/>
  </r>
  <r>
    <n v="4211"/>
    <s v="210000090694"/>
    <n v="60040911"/>
    <s v="P P Das"/>
    <x v="8"/>
    <s v="Kolkata"/>
    <x v="21"/>
    <m/>
    <x v="12"/>
    <s v="Supervisors"/>
    <s v="SSG"/>
    <s v="Yes"/>
    <s v="Yes"/>
    <s v="Yes"/>
    <s v="Yes"/>
    <s v="Yes"/>
    <s v="Yes"/>
    <s v="No"/>
    <s v="0"/>
    <d v="2021-07-28T00:00:00"/>
    <d v="1899-12-30T13:21:00"/>
  </r>
  <r>
    <n v="4212"/>
    <s v="210000090725"/>
    <n v="60010404"/>
    <s v="A K Banerjee"/>
    <x v="8"/>
    <s v="Kolkata"/>
    <x v="32"/>
    <m/>
    <x v="12"/>
    <s v="Supervisors"/>
    <s v="SSG"/>
    <s v="Yes"/>
    <s v="Yes"/>
    <s v="Yes"/>
    <s v="Yes"/>
    <s v="Yes"/>
    <s v="Yes"/>
    <s v="No"/>
    <s v="0"/>
    <d v="2021-07-28T00:00:00"/>
    <d v="1899-12-30T14:09:44"/>
  </r>
  <r>
    <n v="4481"/>
    <s v="210000090927"/>
    <n v="60041109"/>
    <s v="Shambhu Singh"/>
    <x v="8"/>
    <s v="Kolkata"/>
    <x v="81"/>
    <m/>
    <x v="12"/>
    <s v="Workmen"/>
    <s v="W11"/>
    <s v="Yes"/>
    <s v="Yes"/>
    <s v="Yes"/>
    <s v="Yes"/>
    <s v="Yes"/>
    <s v="Yes"/>
    <s v="No"/>
    <s v="0"/>
    <d v="2021-07-28T00:00:00"/>
    <d v="1899-12-30T15:49:21"/>
  </r>
  <r>
    <n v="4565"/>
    <s v="210000090185"/>
    <n v="60065318"/>
    <s v="Bishal Das"/>
    <x v="8"/>
    <s v="Kolkata"/>
    <x v="81"/>
    <m/>
    <x v="12"/>
    <s v="Workmen"/>
    <s v="W3"/>
    <s v="Yes"/>
    <s v="Yes"/>
    <s v="Yes"/>
    <s v="Yes"/>
    <s v="Yes"/>
    <s v="Yes"/>
    <s v="No"/>
    <s v="0"/>
    <d v="2021-07-28T00:00:00"/>
    <d v="1899-12-30T10:48:04"/>
  </r>
  <r>
    <n v="4577"/>
    <s v="210000091461"/>
    <n v="60065448"/>
    <s v="Ashutosh ."/>
    <x v="8"/>
    <s v="Kolkata"/>
    <x v="184"/>
    <m/>
    <x v="12"/>
    <s v="Workmen"/>
    <s v="W3"/>
    <s v="Yes"/>
    <s v="Yes"/>
    <s v="Yes"/>
    <s v="Yes"/>
    <s v="Yes"/>
    <s v="Yes"/>
    <s v="No"/>
    <s v="0"/>
    <d v="2021-07-28T00:00:00"/>
    <d v="1899-12-30T20:51:43"/>
  </r>
  <r>
    <n v="4584"/>
    <s v="210000090974"/>
    <n v="60065440"/>
    <s v="Suresh Mandal"/>
    <x v="8"/>
    <s v="Kolkata"/>
    <x v="158"/>
    <m/>
    <x v="12"/>
    <s v="Workmen"/>
    <s v="W3"/>
    <s v="Yes"/>
    <s v="Yes"/>
    <s v="Yes"/>
    <s v="Yes"/>
    <s v="Yes"/>
    <s v="Yes"/>
    <s v="No"/>
    <s v="0"/>
    <d v="2021-07-28T00:00:00"/>
    <d v="1899-12-30T15:58:24"/>
  </r>
  <r>
    <n v="4585"/>
    <s v="210000091115"/>
    <n v="60065444"/>
    <s v="Pratap Kumar Sa"/>
    <x v="8"/>
    <s v="Kolkata"/>
    <x v="91"/>
    <m/>
    <x v="25"/>
    <s v="Workmen"/>
    <s v="W3"/>
    <s v="Yes"/>
    <s v="Yes"/>
    <s v="Yes"/>
    <s v="Yes"/>
    <s v="Yes"/>
    <s v="Yes"/>
    <s v="No"/>
    <s v="0"/>
    <d v="2021-07-28T00:00:00"/>
    <d v="1899-12-30T16:55:58"/>
  </r>
  <r>
    <n v="4685"/>
    <s v="210000090102"/>
    <n v="60065241"/>
    <s v="RASHMIRANJAN OJHA"/>
    <x v="8"/>
    <s v="Kolkata"/>
    <x v="81"/>
    <m/>
    <x v="12"/>
    <s v="Workmen"/>
    <s v="W4"/>
    <s v="Yes"/>
    <s v="Yes"/>
    <s v="Yes"/>
    <s v="Yes"/>
    <s v="Yes"/>
    <s v="Yes"/>
    <s v="No"/>
    <s v="0"/>
    <d v="2021-07-28T00:00:00"/>
    <d v="1899-12-30T10:17:51"/>
  </r>
  <r>
    <n v="4686"/>
    <s v="210000090008"/>
    <n v="60065239"/>
    <s v="CHITTARANJAN SAHU"/>
    <x v="8"/>
    <s v="Kolkata"/>
    <x v="81"/>
    <m/>
    <x v="12"/>
    <s v="Workmen"/>
    <s v="W4"/>
    <s v="Yes"/>
    <s v="Yes"/>
    <s v="Yes"/>
    <s v="Yes"/>
    <s v="Yes"/>
    <s v="Yes"/>
    <s v="No"/>
    <s v="0"/>
    <d v="2021-07-28T00:00:00"/>
    <d v="1899-12-30T09:51:53"/>
  </r>
  <r>
    <n v="4687"/>
    <s v="210000090047"/>
    <n v="60065249"/>
    <s v="MANORANJAN CHOUDHURY"/>
    <x v="8"/>
    <s v="Kolkata"/>
    <x v="81"/>
    <m/>
    <x v="12"/>
    <s v="Workmen"/>
    <s v="W4"/>
    <s v="Yes"/>
    <s v="Yes"/>
    <s v="Yes"/>
    <s v="Yes"/>
    <s v="Yes"/>
    <s v="Yes"/>
    <s v="No"/>
    <s v="0"/>
    <d v="2021-07-28T00:00:00"/>
    <d v="1899-12-30T10:07:02"/>
  </r>
  <r>
    <n v="4688"/>
    <s v="210000089953"/>
    <n v="60065238"/>
    <s v="BANAMALI SAHOO"/>
    <x v="8"/>
    <s v="Kolkata"/>
    <x v="81"/>
    <m/>
    <x v="12"/>
    <s v="Workmen"/>
    <s v="W4"/>
    <s v="Yes"/>
    <s v="Yes"/>
    <s v="Yes"/>
    <s v="Yes"/>
    <s v="Yes"/>
    <s v="Yes"/>
    <s v="No"/>
    <s v="0"/>
    <d v="2021-07-28T00:00:00"/>
    <d v="1899-12-30T09:21:31"/>
  </r>
  <r>
    <n v="4689"/>
    <s v="210000090158"/>
    <n v="60065242"/>
    <s v="RABINDRA SAHOO"/>
    <x v="8"/>
    <s v="Kolkata"/>
    <x v="81"/>
    <m/>
    <x v="12"/>
    <s v="Workmen"/>
    <s v="W4"/>
    <s v="Yes"/>
    <s v="Yes"/>
    <s v="Yes"/>
    <s v="Yes"/>
    <s v="Yes"/>
    <s v="Yes"/>
    <s v="No"/>
    <s v="0"/>
    <d v="2021-07-28T00:00:00"/>
    <d v="1899-12-30T10:34:48"/>
  </r>
  <r>
    <n v="4690"/>
    <s v="210000090768"/>
    <n v="60045127"/>
    <s v="Ratan Bhowmic"/>
    <x v="8"/>
    <s v="Kolkata"/>
    <x v="158"/>
    <m/>
    <x v="12"/>
    <s v="Workmen"/>
    <s v="W4"/>
    <s v="Yes"/>
    <s v="Yes"/>
    <s v="Yes"/>
    <s v="Yes"/>
    <s v="Yes"/>
    <s v="Yes"/>
    <s v="No"/>
    <s v="0"/>
    <d v="2021-07-28T00:00:00"/>
    <d v="1899-12-30T14:26:15"/>
  </r>
  <r>
    <n v="4706"/>
    <s v="210000090988"/>
    <n v="60041136"/>
    <s v="Kala Wanti Devi"/>
    <x v="8"/>
    <s v="Kolkata"/>
    <x v="21"/>
    <m/>
    <x v="12"/>
    <s v="Workmen"/>
    <s v="W4"/>
    <s v="Yes"/>
    <s v="Yes"/>
    <s v="Yes"/>
    <s v="Yes"/>
    <s v="Yes"/>
    <s v="Yes"/>
    <s v="No"/>
    <s v="0"/>
    <d v="2021-07-28T00:00:00"/>
    <d v="1899-12-30T16:30:14"/>
  </r>
  <r>
    <n v="4710"/>
    <s v="210000090990"/>
    <n v="60001038"/>
    <s v="Md Akhtar Ali"/>
    <x v="8"/>
    <s v="Kolkata"/>
    <x v="112"/>
    <m/>
    <x v="12"/>
    <s v="Workmen"/>
    <s v="W4"/>
    <s v="Yes"/>
    <s v="Yes"/>
    <s v="Yes"/>
    <s v="Yes"/>
    <s v="Yes"/>
    <s v="Yes"/>
    <s v="No"/>
    <s v="0"/>
    <d v="2021-07-28T00:00:00"/>
    <d v="1899-12-30T16:33:15"/>
  </r>
  <r>
    <n v="5105"/>
    <s v="210000090769"/>
    <n v="60065104"/>
    <s v="Sushil Kumar Sahu"/>
    <x v="8"/>
    <s v="Kolkata"/>
    <x v="184"/>
    <m/>
    <x v="12"/>
    <s v="Workmen"/>
    <s v="W5"/>
    <s v="Yes"/>
    <s v="Yes"/>
    <s v="Yes"/>
    <s v="Yes"/>
    <s v="Yes"/>
    <s v="Yes"/>
    <s v="No"/>
    <s v="0"/>
    <d v="2021-07-28T00:00:00"/>
    <d v="1899-12-30T14:27:16"/>
  </r>
  <r>
    <n v="5179"/>
    <s v="210000091410"/>
    <n v="60051239"/>
    <s v="Shibu Chakraborty"/>
    <x v="8"/>
    <s v="Kolkata"/>
    <x v="158"/>
    <m/>
    <x v="12"/>
    <s v="Workmen"/>
    <s v="W5"/>
    <s v="Yes"/>
    <s v="Yes"/>
    <s v="Yes"/>
    <s v="Yes"/>
    <s v="Yes"/>
    <s v="Yes"/>
    <s v="No"/>
    <s v="0"/>
    <d v="2021-07-28T00:00:00"/>
    <d v="1899-12-30T20:17:27"/>
  </r>
  <r>
    <n v="5191"/>
    <s v="210000091186"/>
    <n v="60041089"/>
    <s v="Smt Anjana Saha"/>
    <x v="8"/>
    <s v="Kolkata"/>
    <x v="71"/>
    <m/>
    <x v="12"/>
    <s v="Workmen"/>
    <s v="W5"/>
    <s v="Yes"/>
    <s v="Yes"/>
    <s v="Yes"/>
    <s v="Yes"/>
    <s v="Yes"/>
    <s v="Yes"/>
    <s v="No"/>
    <s v="0"/>
    <d v="2021-07-28T00:00:00"/>
    <d v="1899-12-30T17:21:01"/>
  </r>
  <r>
    <n v="5206"/>
    <s v="210000091193"/>
    <n v="60041096"/>
    <s v="Lalan Singh"/>
    <x v="8"/>
    <s v="Kolkata"/>
    <x v="71"/>
    <m/>
    <x v="12"/>
    <s v="Workmen"/>
    <s v="W5"/>
    <s v="Yes"/>
    <s v="Yes"/>
    <s v="Yes"/>
    <s v="Yes"/>
    <s v="Yes"/>
    <s v="Yes"/>
    <s v="No"/>
    <s v="0"/>
    <d v="2021-07-28T00:00:00"/>
    <d v="1899-12-30T17:22:50"/>
  </r>
  <r>
    <n v="5208"/>
    <s v="210000091512"/>
    <n v="60040985"/>
    <s v="Kajal Roy Choudhary"/>
    <x v="8"/>
    <s v="Kolkata"/>
    <x v="71"/>
    <m/>
    <x v="12"/>
    <s v="Workmen"/>
    <s v="W5"/>
    <s v="Yes"/>
    <s v="Yes"/>
    <s v="Yes"/>
    <s v="Yes"/>
    <s v="Yes"/>
    <s v="Yes"/>
    <s v="No"/>
    <s v="0"/>
    <d v="2021-07-28T00:00:00"/>
    <d v="1899-12-30T22:29:25"/>
  </r>
  <r>
    <n v="5778"/>
    <s v="210000090633"/>
    <n v="60045139"/>
    <s v="Sujan Chowdhury"/>
    <x v="8"/>
    <s v="Kolkata"/>
    <x v="21"/>
    <m/>
    <x v="12"/>
    <s v="Workmen"/>
    <s v="W7"/>
    <s v="Yes"/>
    <s v="Yes"/>
    <s v="Yes"/>
    <s v="Yes"/>
    <s v="Yes"/>
    <s v="Yes"/>
    <s v="No"/>
    <s v="0"/>
    <d v="2021-07-28T00:00:00"/>
    <d v="1899-12-30T12:54:55"/>
  </r>
  <r>
    <n v="5861"/>
    <s v="210000091445"/>
    <n v="60041128"/>
    <s v="Md Maksad Ali"/>
    <x v="8"/>
    <s v="Kolkata"/>
    <x v="158"/>
    <m/>
    <x v="12"/>
    <s v="Workmen"/>
    <s v="W9"/>
    <s v="Yes"/>
    <s v="Yes"/>
    <s v="Yes"/>
    <s v="Yes"/>
    <s v="Yes"/>
    <s v="Yes"/>
    <s v="No"/>
    <s v="0"/>
    <d v="2021-07-28T00:00:00"/>
    <d v="1899-12-30T20:26:01"/>
  </r>
  <r>
    <n v="5862"/>
    <s v="210000091163"/>
    <n v="60045104"/>
    <s v="Arun Mukherjee"/>
    <x v="8"/>
    <s v="Kolkata"/>
    <x v="71"/>
    <m/>
    <x v="12"/>
    <s v="Workmen"/>
    <s v="W9"/>
    <s v="Yes"/>
    <s v="Yes"/>
    <s v="Yes"/>
    <s v="Yes"/>
    <s v="Yes"/>
    <s v="Yes"/>
    <s v="No"/>
    <s v="0"/>
    <d v="2021-07-28T00:00:00"/>
    <d v="1899-12-30T17:15:42"/>
  </r>
  <r>
    <n v="5912"/>
    <s v="210000090742"/>
    <n v="60041385"/>
    <s v="Shibajee Bose"/>
    <x v="8"/>
    <s v="Kolkata"/>
    <x v="21"/>
    <m/>
    <x v="12"/>
    <s v="Workmen"/>
    <s v="WSG"/>
    <s v="Yes"/>
    <s v="Yes"/>
    <s v="Yes"/>
    <s v="Yes"/>
    <s v="Yes"/>
    <s v="Yes"/>
    <s v="No"/>
    <s v="0"/>
    <d v="2021-07-28T00:00:00"/>
    <d v="1899-12-30T13:48:01"/>
  </r>
  <r>
    <n v="208"/>
    <s v="210000090147"/>
    <n v="60051436"/>
    <s v="Chayanika Das"/>
    <x v="9"/>
    <s v="Shillong"/>
    <x v="24"/>
    <m/>
    <x v="14"/>
    <s v="Executives"/>
    <s v="E2"/>
    <s v="Yes"/>
    <s v="Yes"/>
    <s v="Yes"/>
    <s v="Yes"/>
    <s v="Yes"/>
    <s v="Yes"/>
    <s v="No"/>
    <s v="0"/>
    <d v="2021-07-28T00:00:00"/>
    <d v="1899-12-30T10:28:02"/>
  </r>
  <r>
    <n v="210"/>
    <s v="210000090053"/>
    <n v="60051326"/>
    <s v="Himangshu Choudhury"/>
    <x v="9"/>
    <s v="Shillong"/>
    <x v="259"/>
    <m/>
    <x v="20"/>
    <s v="Executives"/>
    <s v="E2"/>
    <s v="Yes"/>
    <s v="Yes"/>
    <s v="Yes"/>
    <s v="Yes"/>
    <s v="Yes"/>
    <s v="Yes"/>
    <s v="No"/>
    <s v="0"/>
    <d v="2021-07-28T00:00:00"/>
    <d v="1899-12-30T09:58:09"/>
  </r>
  <r>
    <n v="218"/>
    <s v="210000090820"/>
    <n v="60051470"/>
    <s v="Pratyutpanna K. Rout"/>
    <x v="9"/>
    <s v="Shillong"/>
    <x v="207"/>
    <m/>
    <x v="14"/>
    <s v="Executives"/>
    <s v="E2"/>
    <s v="Yes"/>
    <s v="Yes"/>
    <s v="Yes"/>
    <s v="Yes"/>
    <s v="Yes"/>
    <s v="Yes"/>
    <s v="No"/>
    <s v="0"/>
    <d v="2021-07-28T00:00:00"/>
    <d v="1899-12-30T15:00:52"/>
  </r>
  <r>
    <n v="219"/>
    <s v="210000090901"/>
    <n v="60051514"/>
    <s v="ROMI KINO"/>
    <x v="9"/>
    <s v="Shillong"/>
    <x v="159"/>
    <m/>
    <x v="23"/>
    <s v="Executives"/>
    <s v="E2"/>
    <s v="Yes"/>
    <s v="Yes"/>
    <s v="Yes"/>
    <s v="Yes"/>
    <s v="Yes"/>
    <s v="Yes"/>
    <s v="No"/>
    <s v="0"/>
    <d v="2021-07-28T00:00:00"/>
    <d v="1899-12-30T15:29:30"/>
  </r>
  <r>
    <n v="226"/>
    <s v="210000090764"/>
    <n v="60051500"/>
    <s v="MRINMOY MAJUMDER"/>
    <x v="9"/>
    <s v="Shillong"/>
    <x v="134"/>
    <m/>
    <x v="14"/>
    <s v="Executives"/>
    <s v="E2"/>
    <s v="Yes"/>
    <s v="Yes"/>
    <s v="Yes"/>
    <s v="Yes"/>
    <s v="Yes"/>
    <s v="Yes"/>
    <s v="No"/>
    <s v="0"/>
    <d v="2021-07-28T00:00:00"/>
    <d v="1899-12-30T14:17:58"/>
  </r>
  <r>
    <n v="238"/>
    <s v="210000090543"/>
    <n v="60051489"/>
    <s v="Biswajyoti Das"/>
    <x v="9"/>
    <s v="Shillong"/>
    <x v="260"/>
    <m/>
    <x v="30"/>
    <s v="Executives"/>
    <s v="E2"/>
    <s v="Yes"/>
    <s v="Yes"/>
    <s v="Yes"/>
    <s v="Yes"/>
    <s v="Yes"/>
    <s v="Yes"/>
    <s v="No"/>
    <s v="0"/>
    <d v="2021-07-28T00:00:00"/>
    <d v="1899-12-30T12:23:05"/>
  </r>
  <r>
    <n v="239"/>
    <s v="210000090140"/>
    <n v="60051508"/>
    <s v="SAIBATAPA SEN"/>
    <x v="9"/>
    <s v="Shillong"/>
    <x v="324"/>
    <m/>
    <x v="14"/>
    <s v="Executives"/>
    <s v="E2"/>
    <s v="Yes"/>
    <s v="Yes"/>
    <s v="Yes"/>
    <s v="Yes"/>
    <s v="Yes"/>
    <s v="Yes"/>
    <s v="No"/>
    <s v="0"/>
    <d v="2021-07-28T00:00:00"/>
    <d v="1899-12-30T10:37:19"/>
  </r>
  <r>
    <n v="245"/>
    <s v="210000090666"/>
    <n v="60004130"/>
    <s v="SATYENDRA KUMAR SAH"/>
    <x v="9"/>
    <s v="Shillong"/>
    <x v="24"/>
    <m/>
    <x v="14"/>
    <s v="Executives"/>
    <s v="E2"/>
    <s v="Yes"/>
    <s v="Yes"/>
    <s v="Yes"/>
    <s v="Yes"/>
    <s v="Yes"/>
    <s v="Yes"/>
    <s v="No"/>
    <s v="0"/>
    <d v="2021-07-28T00:00:00"/>
    <d v="1899-12-30T13:08:52"/>
  </r>
  <r>
    <n v="247"/>
    <s v="210000091300"/>
    <n v="60051460"/>
    <s v="Dawanlang Sutnga"/>
    <x v="9"/>
    <s v="Shillong"/>
    <x v="260"/>
    <m/>
    <x v="30"/>
    <s v="Executives"/>
    <s v="E2"/>
    <s v="Yes"/>
    <s v="Yes"/>
    <s v="Yes"/>
    <s v="Yes"/>
    <s v="Yes"/>
    <s v="Yes"/>
    <s v="No"/>
    <s v="0"/>
    <d v="2021-07-28T00:00:00"/>
    <d v="1899-12-30T18:17:28"/>
  </r>
  <r>
    <n v="249"/>
    <s v="210000090966"/>
    <n v="60051488"/>
    <s v="Lalropuia ."/>
    <x v="9"/>
    <s v="Shillong"/>
    <x v="244"/>
    <m/>
    <x v="13"/>
    <s v="Executives"/>
    <s v="E2"/>
    <s v="Yes"/>
    <s v="Yes"/>
    <s v="Yes"/>
    <s v="Yes"/>
    <s v="Yes"/>
    <s v="Yes"/>
    <s v="No"/>
    <s v="0"/>
    <d v="2021-07-28T00:00:00"/>
    <d v="1899-12-30T16:04:52"/>
  </r>
  <r>
    <n v="251"/>
    <s v="210000091373"/>
    <n v="60051413"/>
    <s v="Pritom Das"/>
    <x v="9"/>
    <s v="Shillong"/>
    <x v="352"/>
    <m/>
    <x v="13"/>
    <s v="Executives"/>
    <s v="E2"/>
    <s v="Yes"/>
    <s v="Yes"/>
    <s v="Yes"/>
    <s v="Yes"/>
    <s v="Yes"/>
    <s v="Yes"/>
    <s v="No"/>
    <s v="0"/>
    <d v="2021-07-28T00:00:00"/>
    <d v="1899-12-30T18:55:40"/>
  </r>
  <r>
    <n v="262"/>
    <s v="210000091157"/>
    <n v="60051487"/>
    <s v="Laldinpuia ."/>
    <x v="9"/>
    <s v="Shillong"/>
    <x v="353"/>
    <m/>
    <x v="13"/>
    <s v="Executives"/>
    <s v="E2"/>
    <s v="Yes"/>
    <s v="Yes"/>
    <s v="Yes"/>
    <s v="Yes"/>
    <s v="Yes"/>
    <s v="Yes"/>
    <s v="No"/>
    <s v="0"/>
    <d v="2021-07-28T00:00:00"/>
    <d v="1899-12-30T17:11:49"/>
  </r>
  <r>
    <n v="270"/>
    <s v="210000091338"/>
    <n v="60051423"/>
    <s v="Pintu Das"/>
    <x v="9"/>
    <s v="Shillong"/>
    <x v="242"/>
    <m/>
    <x v="20"/>
    <s v="Executives"/>
    <s v="E2"/>
    <s v="Yes"/>
    <s v="Yes"/>
    <s v="Yes"/>
    <s v="Yes"/>
    <s v="Yes"/>
    <s v="Yes"/>
    <s v="No"/>
    <s v="0"/>
    <d v="2021-07-28T00:00:00"/>
    <d v="1899-12-30T19:11:27"/>
  </r>
  <r>
    <n v="277"/>
    <s v="210000091152"/>
    <n v="60051431"/>
    <s v="Dhanakumar Elangbam"/>
    <x v="9"/>
    <s v="Shillong"/>
    <x v="354"/>
    <m/>
    <x v="13"/>
    <s v="Executives"/>
    <s v="E2"/>
    <s v="Yes"/>
    <s v="Yes"/>
    <s v="Yes"/>
    <s v="Yes"/>
    <s v="Yes"/>
    <s v="Yes"/>
    <s v="No"/>
    <s v="0"/>
    <d v="2021-07-28T00:00:00"/>
    <d v="1899-12-30T17:06:23"/>
  </r>
  <r>
    <n v="935"/>
    <s v="210000091183"/>
    <n v="60050311"/>
    <s v="Prasenjit Kumar Paul"/>
    <x v="9"/>
    <s v="Shillong"/>
    <x v="24"/>
    <m/>
    <x v="14"/>
    <s v="Executives"/>
    <s v="E4"/>
    <s v="Yes"/>
    <s v="Yes"/>
    <s v="Yes"/>
    <s v="Yes"/>
    <s v="Yes"/>
    <s v="Yes"/>
    <s v="No"/>
    <s v="0"/>
    <d v="2021-07-28T00:00:00"/>
    <d v="1899-12-30T17:17:25"/>
  </r>
  <r>
    <n v="936"/>
    <s v="210000091210"/>
    <n v="60003238"/>
    <s v="Bhupendra Kumar"/>
    <x v="9"/>
    <s v="Shillong"/>
    <x v="207"/>
    <m/>
    <x v="14"/>
    <s v="Executives"/>
    <s v="E4"/>
    <s v="Yes"/>
    <s v="Yes"/>
    <s v="Yes"/>
    <s v="Yes"/>
    <s v="Yes"/>
    <s v="Yes"/>
    <s v="No"/>
    <s v="0"/>
    <d v="2021-07-28T00:00:00"/>
    <d v="1899-12-30T17:37:43"/>
  </r>
  <r>
    <n v="1244"/>
    <s v="210000090080"/>
    <n v="60050842"/>
    <s v="P R Sharma"/>
    <x v="9"/>
    <s v="Shillong"/>
    <x v="186"/>
    <m/>
    <x v="14"/>
    <s v="Executives"/>
    <s v="E5"/>
    <s v="Yes"/>
    <s v="Yes"/>
    <s v="Yes"/>
    <s v="Yes"/>
    <s v="Yes"/>
    <s v="Yes"/>
    <s v="No"/>
    <s v="0"/>
    <d v="2021-07-28T00:00:00"/>
    <d v="1899-12-30T10:13:20"/>
  </r>
  <r>
    <n v="1247"/>
    <s v="210000090013"/>
    <n v="60002873"/>
    <s v="Laxmi Narayan Barnwal"/>
    <x v="9"/>
    <s v="Shillong"/>
    <x v="146"/>
    <m/>
    <x v="14"/>
    <s v="Executives"/>
    <s v="E5"/>
    <s v="Yes"/>
    <s v="Yes"/>
    <s v="Yes"/>
    <s v="Yes"/>
    <s v="Yes"/>
    <s v="Yes"/>
    <s v="No"/>
    <s v="0"/>
    <d v="2021-07-28T00:00:00"/>
    <d v="1899-12-30T09:47:34"/>
  </r>
  <r>
    <n v="1287"/>
    <s v="210000091342"/>
    <n v="60065077"/>
    <s v="Suroj Kumar Singh"/>
    <x v="9"/>
    <s v="Shillong"/>
    <x v="260"/>
    <m/>
    <x v="30"/>
    <s v="Executives"/>
    <s v="E5"/>
    <s v="Yes"/>
    <s v="Yes"/>
    <s v="Yes"/>
    <s v="Yes"/>
    <s v="Yes"/>
    <s v="Yes"/>
    <s v="No"/>
    <s v="0"/>
    <d v="2021-07-28T00:00:00"/>
    <d v="1899-12-30T18:21:27"/>
  </r>
  <r>
    <n v="1290"/>
    <s v="210000091522"/>
    <n v="60051138"/>
    <s v="Ubedur Imdad Hussain"/>
    <x v="9"/>
    <s v="Shillong"/>
    <x v="43"/>
    <m/>
    <x v="20"/>
    <s v="Executives"/>
    <s v="E5"/>
    <s v="Yes"/>
    <s v="Yes"/>
    <s v="Yes"/>
    <s v="Yes"/>
    <s v="Yes"/>
    <s v="Yes"/>
    <s v="No"/>
    <s v="0"/>
    <d v="2021-07-28T00:00:00"/>
    <d v="1899-12-30T22:40:28"/>
  </r>
  <r>
    <n v="1720"/>
    <s v="210000090220"/>
    <n v="60031089"/>
    <s v="P V N S Sharma"/>
    <x v="9"/>
    <s v="Shillong"/>
    <x v="244"/>
    <m/>
    <x v="13"/>
    <s v="Executives"/>
    <s v="E6"/>
    <s v="Yes"/>
    <s v="Yes"/>
    <s v="Yes"/>
    <s v="Yes"/>
    <s v="Yes"/>
    <s v="Yes"/>
    <s v="No"/>
    <s v="0"/>
    <d v="2021-07-28T00:00:00"/>
    <d v="1899-12-30T10:49:09"/>
  </r>
  <r>
    <n v="1722"/>
    <s v="210000090399"/>
    <n v="60002373"/>
    <s v="Mukesh ."/>
    <x v="9"/>
    <s v="Shillong"/>
    <x v="24"/>
    <m/>
    <x v="14"/>
    <s v="Executives"/>
    <s v="E6"/>
    <s v="Yes"/>
    <s v="Yes"/>
    <s v="Yes"/>
    <s v="Yes"/>
    <s v="Yes"/>
    <s v="Yes"/>
    <s v="No"/>
    <s v="0"/>
    <d v="2021-07-28T00:00:00"/>
    <d v="1899-12-30T11:44:25"/>
  </r>
  <r>
    <n v="1732"/>
    <s v="210000090777"/>
    <n v="60002234"/>
    <s v="Amjad Iqbal"/>
    <x v="9"/>
    <s v="Shillong"/>
    <x v="24"/>
    <m/>
    <x v="14"/>
    <s v="Executives"/>
    <s v="E6"/>
    <s v="Yes"/>
    <s v="Yes"/>
    <s v="Yes"/>
    <s v="Yes"/>
    <s v="Yes"/>
    <s v="Yes"/>
    <s v="No"/>
    <s v="0"/>
    <d v="2021-07-28T00:00:00"/>
    <d v="1899-12-30T14:32:16"/>
  </r>
  <r>
    <n v="1736"/>
    <s v="210000091206"/>
    <n v="60002191"/>
    <s v="Ravi Shankar Sarma"/>
    <x v="9"/>
    <s v="Shillong"/>
    <x v="146"/>
    <m/>
    <x v="14"/>
    <s v="Executives"/>
    <s v="E6"/>
    <s v="Yes"/>
    <s v="Yes"/>
    <s v="Yes"/>
    <s v="Yes"/>
    <s v="Yes"/>
    <s v="Yes"/>
    <s v="No"/>
    <s v="0"/>
    <d v="2021-07-28T00:00:00"/>
    <d v="1899-12-30T17:32:44"/>
  </r>
  <r>
    <n v="1753"/>
    <s v="210000091437"/>
    <n v="60002247"/>
    <s v="Samir Ahmad"/>
    <x v="9"/>
    <s v="Shillong"/>
    <x v="43"/>
    <m/>
    <x v="20"/>
    <s v="Executives"/>
    <s v="E6"/>
    <s v="Yes"/>
    <s v="Yes"/>
    <s v="Yes"/>
    <s v="Yes"/>
    <s v="Yes"/>
    <s v="Yes"/>
    <s v="No"/>
    <s v="0"/>
    <d v="2021-07-28T00:00:00"/>
    <d v="1899-12-30T20:43:52"/>
  </r>
  <r>
    <n v="2153"/>
    <s v="210000089964"/>
    <n v="60001269"/>
    <s v="Waribam Amarjeet"/>
    <x v="9"/>
    <s v="Shillong"/>
    <x v="224"/>
    <m/>
    <x v="30"/>
    <s v="Executives"/>
    <s v="E7"/>
    <s v="Yes"/>
    <s v="Yes"/>
    <s v="Yes"/>
    <s v="Yes"/>
    <s v="Yes"/>
    <s v="Yes"/>
    <s v="No"/>
    <s v="0"/>
    <d v="2021-07-28T00:00:00"/>
    <d v="1899-12-30T09:24:00"/>
  </r>
  <r>
    <n v="2165"/>
    <s v="210000090232"/>
    <n v="60050167"/>
    <s v="S K Dutta"/>
    <x v="9"/>
    <s v="Shillong"/>
    <x v="173"/>
    <m/>
    <x v="14"/>
    <s v="Executives"/>
    <s v="E7"/>
    <s v="Yes"/>
    <s v="Yes"/>
    <s v="Yes"/>
    <s v="Yes"/>
    <s v="Yes"/>
    <s v="Yes"/>
    <s v="No"/>
    <s v="0"/>
    <d v="2021-07-28T00:00:00"/>
    <d v="1899-12-30T10:50:29"/>
  </r>
  <r>
    <n v="2172"/>
    <s v="210000090563"/>
    <n v="60001163"/>
    <s v="Kumar Nikhil"/>
    <x v="9"/>
    <s v="Shillong"/>
    <x v="24"/>
    <m/>
    <x v="14"/>
    <s v="Executives"/>
    <s v="E7"/>
    <s v="Yes"/>
    <s v="Yes"/>
    <s v="Yes"/>
    <s v="Yes"/>
    <s v="Yes"/>
    <s v="Yes"/>
    <s v="No"/>
    <s v="0"/>
    <d v="2021-07-28T00:00:00"/>
    <d v="1899-12-30T12:28:53"/>
  </r>
  <r>
    <n v="2186"/>
    <s v="210000091475"/>
    <n v="60041470"/>
    <s v="Narendra Kumar"/>
    <x v="9"/>
    <s v="Shillong"/>
    <x v="261"/>
    <m/>
    <x v="18"/>
    <s v="Executives"/>
    <s v="E7"/>
    <s v="Yes"/>
    <s v="Yes"/>
    <s v="Yes"/>
    <s v="Yes"/>
    <s v="Yes"/>
    <s v="Yes"/>
    <s v="No"/>
    <s v="0"/>
    <d v="2021-07-28T00:00:00"/>
    <d v="1899-12-30T21:16:12"/>
  </r>
  <r>
    <n v="2193"/>
    <s v="210000090982"/>
    <n v="60051018"/>
    <s v="Prasanta Borah"/>
    <x v="9"/>
    <s v="Shillong"/>
    <x v="355"/>
    <m/>
    <x v="23"/>
    <s v="Executives"/>
    <s v="E7"/>
    <s v="Yes"/>
    <s v="Yes"/>
    <s v="Yes"/>
    <s v="Yes"/>
    <s v="Yes"/>
    <s v="Yes"/>
    <s v="No"/>
    <s v="0"/>
    <d v="2021-07-28T00:00:00"/>
    <d v="1899-12-30T16:13:08"/>
  </r>
  <r>
    <n v="2475"/>
    <s v="210000090016"/>
    <n v="60000582"/>
    <s v="Ponen ."/>
    <x v="9"/>
    <s v="Shillong"/>
    <x v="161"/>
    <m/>
    <x v="18"/>
    <s v="Executives"/>
    <s v="E8"/>
    <s v="Yes"/>
    <s v="Yes"/>
    <s v="Yes"/>
    <s v="Yes"/>
    <s v="Yes"/>
    <s v="Yes"/>
    <s v="No"/>
    <s v="0"/>
    <d v="2021-07-28T00:00:00"/>
    <d v="1899-12-30T09:49:14"/>
  </r>
  <r>
    <n v="2495"/>
    <s v="210000090352"/>
    <n v="60050867"/>
    <s v="A C Das"/>
    <x v="9"/>
    <s v="Shillong"/>
    <x v="243"/>
    <m/>
    <x v="14"/>
    <s v="Executives"/>
    <s v="E8"/>
    <s v="Yes"/>
    <s v="Yes"/>
    <s v="Yes"/>
    <s v="Yes"/>
    <s v="Yes"/>
    <s v="Yes"/>
    <s v="No"/>
    <s v="0"/>
    <d v="2021-07-28T00:00:00"/>
    <d v="1899-12-30T11:26:15"/>
  </r>
  <r>
    <n v="2743"/>
    <s v="210000090107"/>
    <n v="60051534"/>
    <s v="Sachin Rai"/>
    <x v="9"/>
    <s v="Shillong"/>
    <x v="187"/>
    <m/>
    <x v="14"/>
    <s v="Supervisors"/>
    <s v="S1"/>
    <s v="Yes"/>
    <s v="Yes"/>
    <s v="Yes"/>
    <s v="Yes"/>
    <s v="Yes"/>
    <s v="Yes"/>
    <s v="No"/>
    <s v="0"/>
    <d v="2021-07-28T00:00:00"/>
    <d v="1899-12-30T10:31:30"/>
  </r>
  <r>
    <n v="2745"/>
    <s v="210000090011"/>
    <n v="60051404"/>
    <s v="Amlesh Kumar"/>
    <x v="9"/>
    <s v="Shillong"/>
    <x v="187"/>
    <m/>
    <x v="14"/>
    <s v="Supervisors"/>
    <s v="S1"/>
    <s v="Yes"/>
    <s v="Yes"/>
    <s v="Yes"/>
    <s v="Yes"/>
    <s v="Yes"/>
    <s v="Yes"/>
    <s v="No"/>
    <s v="0"/>
    <d v="2021-07-28T00:00:00"/>
    <d v="1899-12-30T09:45:07"/>
  </r>
  <r>
    <n v="2748"/>
    <s v="210000090163"/>
    <n v="60051522"/>
    <s v="Sunny Bharti"/>
    <x v="9"/>
    <s v="Shillong"/>
    <x v="24"/>
    <m/>
    <x v="14"/>
    <s v="Supervisors"/>
    <s v="S1"/>
    <s v="Yes"/>
    <s v="Yes"/>
    <s v="Yes"/>
    <s v="Yes"/>
    <s v="Yes"/>
    <s v="Yes"/>
    <s v="No"/>
    <s v="0"/>
    <d v="2021-07-28T00:00:00"/>
    <d v="1899-12-30T10:33:06"/>
  </r>
  <r>
    <n v="2757"/>
    <s v="210000090649"/>
    <n v="60051529"/>
    <s v="Banothu Venkatesh"/>
    <x v="9"/>
    <s v="Shillong"/>
    <x v="207"/>
    <m/>
    <x v="14"/>
    <s v="Supervisors"/>
    <s v="S1"/>
    <s v="Yes"/>
    <s v="Yes"/>
    <s v="Yes"/>
    <s v="Yes"/>
    <s v="Yes"/>
    <s v="Yes"/>
    <s v="No"/>
    <s v="0"/>
    <d v="2021-07-28T00:00:00"/>
    <d v="1899-12-30T13:18:26"/>
  </r>
  <r>
    <n v="2766"/>
    <s v="210000090313"/>
    <n v="60051527"/>
    <s v="Pradip Sau"/>
    <x v="9"/>
    <s v="Shillong"/>
    <x v="244"/>
    <m/>
    <x v="13"/>
    <s v="Supervisors"/>
    <s v="S1"/>
    <s v="Yes"/>
    <s v="Yes"/>
    <s v="Yes"/>
    <s v="Yes"/>
    <s v="Yes"/>
    <s v="Yes"/>
    <s v="No"/>
    <s v="0"/>
    <d v="2021-07-28T00:00:00"/>
    <d v="1899-12-30T11:11:29"/>
  </r>
  <r>
    <n v="2778"/>
    <s v="210000090915"/>
    <n v="60051406"/>
    <s v="Pranjyoti Gogoi"/>
    <x v="9"/>
    <s v="Shillong"/>
    <x v="260"/>
    <m/>
    <x v="30"/>
    <s v="Supervisors"/>
    <s v="S1"/>
    <s v="Yes"/>
    <s v="Yes"/>
    <s v="Yes"/>
    <s v="Yes"/>
    <s v="Yes"/>
    <s v="Yes"/>
    <s v="No"/>
    <s v="0"/>
    <d v="2021-07-28T00:00:00"/>
    <d v="1899-12-30T15:36:14"/>
  </r>
  <r>
    <n v="3180"/>
    <s v="210000089889"/>
    <n v="60051376"/>
    <s v="Lumbha Sancley"/>
    <x v="9"/>
    <s v="Shillong"/>
    <x v="242"/>
    <m/>
    <x v="20"/>
    <s v="Supervisors"/>
    <s v="S2"/>
    <s v="Yes"/>
    <s v="Yes"/>
    <s v="Yes"/>
    <s v="Yes"/>
    <s v="Yes"/>
    <s v="Yes"/>
    <s v="No"/>
    <s v="0"/>
    <d v="2021-07-28T00:00:00"/>
    <d v="1899-12-30T01:06:42"/>
  </r>
  <r>
    <n v="3182"/>
    <s v="210000089934"/>
    <n v="60051380"/>
    <s v="Rajmani Singha"/>
    <x v="9"/>
    <s v="Shillong"/>
    <x v="266"/>
    <m/>
    <x v="13"/>
    <s v="Supervisors"/>
    <s v="S2"/>
    <s v="Yes"/>
    <s v="Yes"/>
    <s v="Yes"/>
    <s v="Yes"/>
    <s v="Yes"/>
    <s v="Yes"/>
    <s v="No"/>
    <s v="0"/>
    <d v="2021-07-28T00:00:00"/>
    <d v="1899-12-30T08:23:00"/>
  </r>
  <r>
    <n v="3187"/>
    <s v="210000089935"/>
    <n v="60051352"/>
    <s v="KUNJAN JYOTI BOR SAIKIA"/>
    <x v="9"/>
    <s v="Shillong"/>
    <x v="261"/>
    <m/>
    <x v="18"/>
    <s v="Supervisors"/>
    <s v="S2"/>
    <s v="Yes"/>
    <s v="Yes"/>
    <s v="Yes"/>
    <s v="Yes"/>
    <s v="Yes"/>
    <s v="Yes"/>
    <s v="No"/>
    <s v="0"/>
    <d v="2021-07-28T00:00:00"/>
    <d v="1899-12-30T08:26:15"/>
  </r>
  <r>
    <n v="3212"/>
    <s v="210000090699"/>
    <n v="60051341"/>
    <s v="Izaz Rahman"/>
    <x v="9"/>
    <s v="Shillong"/>
    <x v="146"/>
    <m/>
    <x v="14"/>
    <s v="Supervisors"/>
    <s v="S2"/>
    <s v="Yes"/>
    <s v="Yes"/>
    <s v="Yes"/>
    <s v="Yes"/>
    <s v="Yes"/>
    <s v="Yes"/>
    <s v="No"/>
    <s v="0"/>
    <d v="2021-07-28T00:00:00"/>
    <d v="1899-12-30T13:31:32"/>
  </r>
  <r>
    <n v="3266"/>
    <s v="210000091244"/>
    <n v="60051370"/>
    <s v="Rothindra Sonowal"/>
    <x v="9"/>
    <s v="Shillong"/>
    <x v="353"/>
    <m/>
    <x v="13"/>
    <s v="Supervisors"/>
    <s v="S2"/>
    <s v="Yes"/>
    <s v="Yes"/>
    <s v="Yes"/>
    <s v="Yes"/>
    <s v="Yes"/>
    <s v="Yes"/>
    <s v="No"/>
    <s v="0"/>
    <d v="2021-07-28T00:00:00"/>
    <d v="1899-12-30T17:54:18"/>
  </r>
  <r>
    <n v="3801"/>
    <s v="210000090149"/>
    <n v="60051167"/>
    <s v="Prankrishna Das"/>
    <x v="9"/>
    <s v="Shillong"/>
    <x v="187"/>
    <m/>
    <x v="14"/>
    <s v="Supervisors"/>
    <s v="S4"/>
    <s v="Yes"/>
    <s v="Yes"/>
    <s v="Yes"/>
    <s v="Yes"/>
    <s v="Yes"/>
    <s v="Yes"/>
    <s v="No"/>
    <s v="0"/>
    <d v="2021-07-28T00:00:00"/>
    <d v="1899-12-30T10:28:53"/>
  </r>
  <r>
    <n v="3804"/>
    <s v="210000090023"/>
    <n v="60016798"/>
    <s v="Ravi Prasad Gupta"/>
    <x v="9"/>
    <s v="Shillong"/>
    <x v="187"/>
    <m/>
    <x v="14"/>
    <s v="Supervisors"/>
    <s v="S4"/>
    <s v="Yes"/>
    <s v="Yes"/>
    <s v="Yes"/>
    <s v="Yes"/>
    <s v="Yes"/>
    <s v="Yes"/>
    <s v="No"/>
    <s v="0"/>
    <d v="2021-07-28T00:00:00"/>
    <d v="1899-12-30T09:48:58"/>
  </r>
  <r>
    <n v="3817"/>
    <s v="210000090236"/>
    <n v="60051183"/>
    <s v="Damutskhem Rynjah"/>
    <x v="9"/>
    <s v="Shillong"/>
    <x v="187"/>
    <m/>
    <x v="14"/>
    <s v="Supervisors"/>
    <s v="S4"/>
    <s v="Yes"/>
    <s v="Yes"/>
    <s v="Yes"/>
    <s v="Yes"/>
    <s v="Yes"/>
    <s v="Yes"/>
    <s v="No"/>
    <s v="0"/>
    <d v="2021-07-28T00:00:00"/>
    <d v="1899-12-30T10:53:08"/>
  </r>
  <r>
    <n v="3822"/>
    <s v="210000090815"/>
    <n v="60051267"/>
    <s v="Debkumar Das"/>
    <x v="9"/>
    <s v="Shillong"/>
    <x v="207"/>
    <m/>
    <x v="14"/>
    <s v="Supervisors"/>
    <s v="S4"/>
    <s v="Yes"/>
    <s v="Yes"/>
    <s v="Yes"/>
    <s v="Yes"/>
    <s v="Yes"/>
    <s v="Yes"/>
    <s v="No"/>
    <s v="0"/>
    <d v="2021-07-28T00:00:00"/>
    <d v="1899-12-30T14:53:22"/>
  </r>
  <r>
    <n v="3855"/>
    <s v="210000090523"/>
    <n v="60051159"/>
    <s v="Ruma Nguri"/>
    <x v="9"/>
    <s v="Shillong"/>
    <x v="262"/>
    <m/>
    <x v="23"/>
    <s v="Supervisors"/>
    <s v="S4"/>
    <s v="Yes"/>
    <s v="Yes"/>
    <s v="Yes"/>
    <s v="Yes"/>
    <s v="Yes"/>
    <s v="Yes"/>
    <s v="No"/>
    <s v="0"/>
    <d v="2021-07-28T00:00:00"/>
    <d v="1899-12-30T12:15:54"/>
  </r>
  <r>
    <n v="3861"/>
    <s v="210000091478"/>
    <n v="60051192"/>
    <s v="Binoy Chandra Barman"/>
    <x v="9"/>
    <s v="Shillong"/>
    <x v="187"/>
    <m/>
    <x v="14"/>
    <s v="Supervisors"/>
    <s v="S4"/>
    <s v="Yes"/>
    <s v="Yes"/>
    <s v="Yes"/>
    <s v="Yes"/>
    <s v="Yes"/>
    <s v="Yes"/>
    <s v="No"/>
    <s v="0"/>
    <d v="2021-07-28T00:00:00"/>
    <d v="1899-12-30T21:57:47"/>
  </r>
  <r>
    <n v="3882"/>
    <s v="210000090952"/>
    <n v="60051223"/>
    <s v="Shradhanjali Sinha"/>
    <x v="9"/>
    <s v="Shillong"/>
    <x v="24"/>
    <m/>
    <x v="14"/>
    <s v="Supervisors"/>
    <s v="S4"/>
    <s v="Yes"/>
    <s v="Yes"/>
    <s v="Yes"/>
    <s v="Yes"/>
    <s v="Yes"/>
    <s v="Yes"/>
    <s v="No"/>
    <s v="0"/>
    <d v="2021-07-28T00:00:00"/>
    <d v="1899-12-30T15:55:16"/>
  </r>
  <r>
    <n v="4196"/>
    <s v="210000089945"/>
    <n v="60050347"/>
    <s v="Luke Pamei"/>
    <x v="9"/>
    <s v="Shillong"/>
    <x v="260"/>
    <m/>
    <x v="30"/>
    <s v="Supervisors"/>
    <s v="SSG"/>
    <s v="Yes"/>
    <s v="Yes"/>
    <s v="Yes"/>
    <s v="Yes"/>
    <s v="Yes"/>
    <s v="Yes"/>
    <s v="No"/>
    <s v="0"/>
    <d v="2021-07-28T00:00:00"/>
    <d v="1899-12-30T09:16:07"/>
  </r>
  <r>
    <n v="4197"/>
    <s v="210000090075"/>
    <n v="60050218"/>
    <s v="K B Singh"/>
    <x v="9"/>
    <s v="Shillong"/>
    <x v="260"/>
    <m/>
    <x v="30"/>
    <s v="Supervisors"/>
    <s v="SSG"/>
    <s v="Yes"/>
    <s v="Yes"/>
    <s v="Yes"/>
    <s v="Yes"/>
    <s v="Yes"/>
    <s v="Yes"/>
    <s v="No"/>
    <s v="0"/>
    <d v="2021-07-28T00:00:00"/>
    <d v="1899-12-30T10:07:01"/>
  </r>
  <r>
    <n v="4199"/>
    <s v="210000089993"/>
    <n v="60050441"/>
    <s v="A Malakar"/>
    <x v="9"/>
    <s v="Shillong"/>
    <x v="207"/>
    <m/>
    <x v="14"/>
    <s v="Supervisors"/>
    <s v="SSG"/>
    <s v="Yes"/>
    <s v="Yes"/>
    <s v="Yes"/>
    <s v="Yes"/>
    <s v="Yes"/>
    <s v="Yes"/>
    <s v="No"/>
    <s v="0"/>
    <d v="2021-07-28T00:00:00"/>
    <d v="1899-12-30T09:44:24"/>
  </r>
  <r>
    <n v="4204"/>
    <s v="210000090186"/>
    <n v="60050508"/>
    <s v="S Paul"/>
    <x v="9"/>
    <s v="Shillong"/>
    <x v="82"/>
    <m/>
    <x v="23"/>
    <s v="Supervisors"/>
    <s v="SSG"/>
    <s v="Yes"/>
    <s v="Yes"/>
    <s v="Yes"/>
    <s v="Yes"/>
    <s v="Yes"/>
    <s v="Yes"/>
    <s v="No"/>
    <s v="0"/>
    <d v="2021-07-28T00:00:00"/>
    <d v="1899-12-30T10:50:06"/>
  </r>
  <r>
    <n v="4208"/>
    <s v="210000090290"/>
    <n v="60050211"/>
    <s v="E T Singh"/>
    <x v="9"/>
    <s v="Shillong"/>
    <x v="260"/>
    <m/>
    <x v="30"/>
    <s v="Supervisors"/>
    <s v="SSG"/>
    <s v="Yes"/>
    <s v="Yes"/>
    <s v="Yes"/>
    <s v="Yes"/>
    <s v="Yes"/>
    <s v="Yes"/>
    <s v="No"/>
    <s v="0"/>
    <d v="2021-07-28T00:00:00"/>
    <d v="1899-12-30T11:13:41"/>
  </r>
  <r>
    <n v="4423"/>
    <s v="210000090030"/>
    <n v="60051257"/>
    <s v="Sabitri Brahma"/>
    <x v="9"/>
    <s v="Shillong"/>
    <x v="187"/>
    <m/>
    <x v="14"/>
    <s v="Workmen"/>
    <s v="W1"/>
    <s v="Yes"/>
    <s v="Yes"/>
    <s v="Yes"/>
    <s v="Yes"/>
    <s v="Yes"/>
    <s v="Yes"/>
    <s v="No"/>
    <s v="0"/>
    <d v="2021-07-28T00:00:00"/>
    <d v="1899-12-30T09:56:15"/>
  </r>
  <r>
    <n v="4450"/>
    <s v="210000090277"/>
    <n v="60050832"/>
    <s v="D C Das"/>
    <x v="9"/>
    <s v="Shillong"/>
    <x v="146"/>
    <m/>
    <x v="14"/>
    <s v="Workmen"/>
    <s v="W10"/>
    <s v="Yes"/>
    <s v="Yes"/>
    <s v="Yes"/>
    <s v="Yes"/>
    <s v="Yes"/>
    <s v="Yes"/>
    <s v="No"/>
    <s v="0"/>
    <d v="2021-07-28T00:00:00"/>
    <d v="1899-12-30T11:06:11"/>
  </r>
  <r>
    <n v="4480"/>
    <s v="210000090156"/>
    <n v="60050482"/>
    <s v="N Mishra"/>
    <x v="9"/>
    <s v="Shillong"/>
    <x v="187"/>
    <m/>
    <x v="14"/>
    <s v="Workmen"/>
    <s v="W11"/>
    <s v="Yes"/>
    <s v="Yes"/>
    <s v="Yes"/>
    <s v="Yes"/>
    <s v="Yes"/>
    <s v="Yes"/>
    <s v="No"/>
    <s v="0"/>
    <d v="2021-07-28T00:00:00"/>
    <d v="1899-12-30T10:34:07"/>
  </r>
  <r>
    <n v="4705"/>
    <s v="210000091278"/>
    <n v="60051309"/>
    <s v="Joseph Lalbiaktluang"/>
    <x v="9"/>
    <s v="Shillong"/>
    <x v="266"/>
    <m/>
    <x v="13"/>
    <s v="Workmen"/>
    <s v="W4"/>
    <s v="Yes"/>
    <s v="Yes"/>
    <s v="Yes"/>
    <s v="Yes"/>
    <s v="Yes"/>
    <s v="Yes"/>
    <s v="No"/>
    <s v="0"/>
    <d v="2021-07-28T00:00:00"/>
    <d v="1899-12-30T17:53:23"/>
  </r>
  <r>
    <n v="5057"/>
    <s v="210000089937"/>
    <n v="60051028"/>
    <s v="Domen Brahma"/>
    <x v="9"/>
    <s v="Shillong"/>
    <x v="133"/>
    <m/>
    <x v="14"/>
    <s v="Workmen"/>
    <s v="W5"/>
    <s v="Yes"/>
    <s v="Yes"/>
    <s v="Yes"/>
    <s v="Yes"/>
    <s v="Yes"/>
    <s v="Yes"/>
    <s v="No"/>
    <s v="0"/>
    <d v="2021-07-28T00:00:00"/>
    <d v="1899-12-30T08:36:02"/>
  </r>
  <r>
    <n v="5064"/>
    <s v="210000089955"/>
    <n v="60051235"/>
    <s v="Nabajyoti Deka"/>
    <x v="9"/>
    <s v="Shillong"/>
    <x v="243"/>
    <m/>
    <x v="14"/>
    <s v="Workmen"/>
    <s v="W5"/>
    <s v="Yes"/>
    <s v="Yes"/>
    <s v="Yes"/>
    <s v="Yes"/>
    <s v="Yes"/>
    <s v="Yes"/>
    <s v="No"/>
    <s v="0"/>
    <d v="2021-07-28T00:00:00"/>
    <d v="1899-12-30T09:28:58"/>
  </r>
  <r>
    <n v="5073"/>
    <s v="210000089954"/>
    <n v="60051229"/>
    <s v="Babul Das"/>
    <x v="9"/>
    <s v="Shillong"/>
    <x v="243"/>
    <m/>
    <x v="14"/>
    <s v="Workmen"/>
    <s v="W5"/>
    <s v="Yes"/>
    <s v="Yes"/>
    <s v="Yes"/>
    <s v="Yes"/>
    <s v="Yes"/>
    <s v="Yes"/>
    <s v="No"/>
    <s v="0"/>
    <d v="2021-07-28T00:00:00"/>
    <d v="1899-12-30T09:27:01"/>
  </r>
  <r>
    <n v="5164"/>
    <s v="210000091263"/>
    <n v="60051027"/>
    <s v="Sudhu Brahma"/>
    <x v="9"/>
    <s v="Shillong"/>
    <x v="187"/>
    <m/>
    <x v="14"/>
    <s v="Workmen"/>
    <s v="W5"/>
    <s v="Yes"/>
    <s v="Yes"/>
    <s v="Yes"/>
    <s v="Yes"/>
    <s v="Yes"/>
    <s v="Yes"/>
    <s v="No"/>
    <s v="0"/>
    <d v="2021-07-28T00:00:00"/>
    <d v="1899-12-30T17:52:18"/>
  </r>
  <r>
    <n v="5169"/>
    <s v="210000091431"/>
    <n v="60051243"/>
    <s v="Gobin Krishna Medhi"/>
    <x v="9"/>
    <s v="Shillong"/>
    <x v="133"/>
    <m/>
    <x v="14"/>
    <s v="Workmen"/>
    <s v="W5"/>
    <s v="Yes"/>
    <s v="Yes"/>
    <s v="Yes"/>
    <s v="Yes"/>
    <s v="Yes"/>
    <s v="Yes"/>
    <s v="No"/>
    <s v="0"/>
    <d v="2021-07-28T00:00:00"/>
    <d v="1899-12-30T20:15:24"/>
  </r>
  <r>
    <n v="5185"/>
    <s v="210000091335"/>
    <n v="60051232"/>
    <s v="Khrawkuparlang Sun"/>
    <x v="9"/>
    <s v="Shillong"/>
    <x v="240"/>
    <m/>
    <x v="23"/>
    <s v="Workmen"/>
    <s v="W5"/>
    <s v="Yes"/>
    <s v="Yes"/>
    <s v="Yes"/>
    <s v="Yes"/>
    <s v="Yes"/>
    <s v="Yes"/>
    <s v="No"/>
    <s v="0"/>
    <d v="2021-07-28T00:00:00"/>
    <d v="1899-12-30T19:00:06"/>
  </r>
  <r>
    <n v="5198"/>
    <s v="210000091347"/>
    <n v="60051240"/>
    <s v="Teiborlang Wahlang"/>
    <x v="9"/>
    <s v="Shillong"/>
    <x v="262"/>
    <m/>
    <x v="23"/>
    <s v="Workmen"/>
    <s v="W5"/>
    <s v="Yes"/>
    <s v="Yes"/>
    <s v="Yes"/>
    <s v="Yes"/>
    <s v="Yes"/>
    <s v="Yes"/>
    <s v="No"/>
    <s v="0"/>
    <d v="2021-07-28T00:00:00"/>
    <d v="1899-12-30T18:26:36"/>
  </r>
  <r>
    <n v="5207"/>
    <s v="210000091425"/>
    <n v="60051287"/>
    <s v="Pradeep Kumar Swain"/>
    <x v="9"/>
    <s v="Shillong"/>
    <x v="134"/>
    <m/>
    <x v="14"/>
    <s v="Workmen"/>
    <s v="W5"/>
    <s v="Yes"/>
    <s v="Yes"/>
    <s v="Yes"/>
    <s v="Yes"/>
    <s v="Yes"/>
    <s v="Yes"/>
    <s v="No"/>
    <s v="0"/>
    <d v="2021-07-28T00:00:00"/>
    <d v="1899-12-30T19:49:40"/>
  </r>
  <r>
    <n v="5617"/>
    <s v="210000090311"/>
    <n v="60050749"/>
    <s v="U C Haloi"/>
    <x v="9"/>
    <s v="Shillong"/>
    <x v="244"/>
    <m/>
    <x v="13"/>
    <s v="Workmen"/>
    <s v="W6"/>
    <s v="Yes"/>
    <s v="Yes"/>
    <s v="Yes"/>
    <s v="Yes"/>
    <s v="Yes"/>
    <s v="Yes"/>
    <s v="No"/>
    <s v="0"/>
    <d v="2021-07-28T00:00:00"/>
    <d v="1899-12-30T11:10:43"/>
  </r>
  <r>
    <n v="5620"/>
    <s v="210000090546"/>
    <n v="60050641"/>
    <s v="A U Chowdhury"/>
    <x v="9"/>
    <s v="Shillong"/>
    <x v="260"/>
    <m/>
    <x v="30"/>
    <s v="Workmen"/>
    <s v="W6"/>
    <s v="Yes"/>
    <s v="Yes"/>
    <s v="Yes"/>
    <s v="Yes"/>
    <s v="Yes"/>
    <s v="Yes"/>
    <s v="No"/>
    <s v="0"/>
    <d v="2021-07-28T00:00:00"/>
    <d v="1899-12-30T12:30:59"/>
  </r>
  <r>
    <n v="5773"/>
    <s v="210000089949"/>
    <n v="60050665"/>
    <s v="Ganesh Deka"/>
    <x v="9"/>
    <s v="Shillong"/>
    <x v="243"/>
    <m/>
    <x v="14"/>
    <s v="Workmen"/>
    <s v="W7"/>
    <s v="Yes"/>
    <s v="Yes"/>
    <s v="Yes"/>
    <s v="Yes"/>
    <s v="Yes"/>
    <s v="Yes"/>
    <s v="No"/>
    <s v="0"/>
    <d v="2021-07-28T00:00:00"/>
    <d v="1899-12-30T09:25:51"/>
  </r>
  <r>
    <n v="5774"/>
    <s v="210000089946"/>
    <n v="60050712"/>
    <s v="N Deka"/>
    <x v="9"/>
    <s v="Shillong"/>
    <x v="243"/>
    <m/>
    <x v="14"/>
    <s v="Workmen"/>
    <s v="W7"/>
    <s v="Yes"/>
    <s v="Yes"/>
    <s v="Yes"/>
    <s v="Yes"/>
    <s v="Yes"/>
    <s v="Yes"/>
    <s v="No"/>
    <s v="0"/>
    <d v="2021-07-28T00:00:00"/>
    <d v="1899-12-30T09:23:37"/>
  </r>
  <r>
    <n v="5803"/>
    <s v="210000090575"/>
    <n v="60050828"/>
    <s v="C S Tarang"/>
    <x v="9"/>
    <s v="Shillong"/>
    <x v="24"/>
    <m/>
    <x v="14"/>
    <s v="Workmen"/>
    <s v="W8"/>
    <s v="Yes"/>
    <s v="Yes"/>
    <s v="Yes"/>
    <s v="Yes"/>
    <s v="Yes"/>
    <s v="Yes"/>
    <s v="No"/>
    <s v="0"/>
    <d v="2021-07-28T00:00:00"/>
    <d v="1899-12-30T12:29:17"/>
  </r>
  <r>
    <n v="236"/>
    <s v="210000090432"/>
    <n v="60003753"/>
    <s v="Saurabh Sabharwal"/>
    <x v="3"/>
    <s v="Faridabad"/>
    <x v="58"/>
    <m/>
    <x v="2"/>
    <s v="Executives"/>
    <s v="E2"/>
    <s v="Yes"/>
    <s v="Yes"/>
    <s v="Yes"/>
    <s v="Yes"/>
    <s v="Yes"/>
    <s v="Yes"/>
    <s v="No"/>
    <s v="0"/>
    <d v="2021-07-28T00:00:00"/>
    <d v="1899-12-30T11:46:42"/>
  </r>
  <r>
    <n v="256"/>
    <s v="210000091315"/>
    <n v="60003773"/>
    <s v="Nitish Tewary"/>
    <x v="3"/>
    <s v="Faridabad"/>
    <x v="58"/>
    <m/>
    <x v="2"/>
    <s v="Executives"/>
    <s v="E2"/>
    <s v="Yes"/>
    <s v="Yes"/>
    <s v="Yes"/>
    <s v="Yes"/>
    <s v="Yes"/>
    <s v="Yes"/>
    <s v="No"/>
    <s v="0"/>
    <d v="2021-07-28T00:00:00"/>
    <d v="1899-12-30T18:12:55"/>
  </r>
  <r>
    <n v="599"/>
    <s v="210000090922"/>
    <n v="60004133"/>
    <s v="NITISH SINGH"/>
    <x v="3"/>
    <s v="Faridabad"/>
    <x v="113"/>
    <m/>
    <x v="15"/>
    <s v="Executives"/>
    <s v="E3"/>
    <s v="Yes"/>
    <s v="Yes"/>
    <s v="Yes"/>
    <s v="Yes"/>
    <s v="Yes"/>
    <s v="Yes"/>
    <s v="No"/>
    <s v="0"/>
    <d v="2021-07-28T00:00:00"/>
    <d v="1899-12-30T15:43:24"/>
  </r>
  <r>
    <n v="611"/>
    <s v="210000091495"/>
    <n v="60004108"/>
    <s v="Vinay gautam"/>
    <x v="3"/>
    <s v="Faridabad"/>
    <x v="212"/>
    <m/>
    <x v="15"/>
    <s v="Executives"/>
    <s v="E3"/>
    <s v="Yes"/>
    <s v="Yes"/>
    <s v="Yes"/>
    <s v="Yes"/>
    <s v="Yes"/>
    <s v="Yes"/>
    <s v="No"/>
    <s v="0"/>
    <d v="2021-07-28T00:00:00"/>
    <d v="1899-12-30T21:56:53"/>
  </r>
  <r>
    <n v="615"/>
    <s v="210000091119"/>
    <n v="60004105"/>
    <s v="MUKESH POONIA"/>
    <x v="3"/>
    <s v="Faridabad"/>
    <x v="269"/>
    <m/>
    <x v="15"/>
    <s v="Executives"/>
    <s v="E3"/>
    <s v="Yes"/>
    <s v="Yes"/>
    <s v="Yes"/>
    <s v="Yes"/>
    <s v="Yes"/>
    <s v="Yes"/>
    <s v="No"/>
    <s v="0"/>
    <d v="2021-07-28T00:00:00"/>
    <d v="1899-12-30T17:03:07"/>
  </r>
  <r>
    <n v="894"/>
    <s v="210000090510"/>
    <n v="60003425"/>
    <s v="Bhavesh Kumar Meena"/>
    <x v="3"/>
    <s v="Faridabad"/>
    <x v="113"/>
    <m/>
    <x v="15"/>
    <s v="Executives"/>
    <s v="E4"/>
    <s v="Yes"/>
    <s v="Yes"/>
    <s v="Yes"/>
    <s v="Yes"/>
    <s v="Yes"/>
    <s v="Yes"/>
    <s v="No"/>
    <s v="0"/>
    <d v="2021-07-28T00:00:00"/>
    <d v="1899-12-30T12:14:55"/>
  </r>
  <r>
    <n v="901"/>
    <s v="210000090375"/>
    <n v="60010605"/>
    <s v="Jagat Singh"/>
    <x v="3"/>
    <s v="Faridabad"/>
    <x v="271"/>
    <m/>
    <x v="10"/>
    <s v="Executives"/>
    <s v="E4"/>
    <s v="Yes"/>
    <s v="Yes"/>
    <s v="Yes"/>
    <s v="Yes"/>
    <s v="Yes"/>
    <s v="Yes"/>
    <s v="No"/>
    <s v="0"/>
    <d v="2021-07-28T00:00:00"/>
    <d v="1899-12-30T11:34:58"/>
  </r>
  <r>
    <n v="916"/>
    <s v="210000091165"/>
    <n v="60003584"/>
    <s v="Nitin Kumar Meena"/>
    <x v="3"/>
    <s v="Faridabad"/>
    <x v="163"/>
    <m/>
    <x v="15"/>
    <s v="Executives"/>
    <s v="E4"/>
    <s v="Yes"/>
    <s v="Yes"/>
    <s v="Yes"/>
    <s v="Yes"/>
    <s v="Yes"/>
    <s v="Yes"/>
    <s v="No"/>
    <s v="0"/>
    <d v="2021-07-28T00:00:00"/>
    <d v="1899-12-30T17:17:13"/>
  </r>
  <r>
    <n v="918"/>
    <s v="210000091000"/>
    <n v="60011965"/>
    <s v="SHRIKANT NARAYAN RASPELLI"/>
    <x v="3"/>
    <s v="Faridabad"/>
    <x v="272"/>
    <m/>
    <x v="2"/>
    <s v="Executives"/>
    <s v="E4"/>
    <s v="Yes"/>
    <s v="Yes"/>
    <s v="Yes"/>
    <s v="Yes"/>
    <s v="Yes"/>
    <s v="Yes"/>
    <s v="No"/>
    <s v="0"/>
    <d v="2021-07-28T00:00:00"/>
    <d v="1899-12-30T16:18:50"/>
  </r>
  <r>
    <n v="938"/>
    <s v="210000091089"/>
    <n v="60010365"/>
    <s v="Avdesh Kumar Garg"/>
    <x v="3"/>
    <s v="Faridabad"/>
    <x v="58"/>
    <m/>
    <x v="2"/>
    <s v="Executives"/>
    <s v="E4"/>
    <s v="Yes"/>
    <s v="Yes"/>
    <s v="Yes"/>
    <s v="Yes"/>
    <s v="Yes"/>
    <s v="Yes"/>
    <s v="No"/>
    <s v="0"/>
    <d v="2021-07-28T00:00:00"/>
    <d v="1899-12-30T16:57:42"/>
  </r>
  <r>
    <n v="1272"/>
    <s v="210000091205"/>
    <n v="60050901"/>
    <s v="RamBabu Sharma"/>
    <x v="3"/>
    <s v="Faridabad"/>
    <x v="16"/>
    <m/>
    <x v="10"/>
    <s v="Executives"/>
    <s v="E5"/>
    <s v="Yes"/>
    <s v="Yes"/>
    <s v="Yes"/>
    <s v="Yes"/>
    <s v="Yes"/>
    <s v="Yes"/>
    <s v="No"/>
    <s v="0"/>
    <d v="2021-07-28T00:00:00"/>
    <d v="1899-12-30T17:32:33"/>
  </r>
  <r>
    <n v="1283"/>
    <s v="210000090997"/>
    <n v="60010995"/>
    <s v="Rajnish ."/>
    <x v="3"/>
    <s v="Faridabad"/>
    <x v="268"/>
    <m/>
    <x v="2"/>
    <s v="Executives"/>
    <s v="E5"/>
    <s v="Yes"/>
    <s v="Yes"/>
    <s v="Yes"/>
    <s v="Yes"/>
    <s v="Yes"/>
    <s v="Yes"/>
    <s v="No"/>
    <s v="0"/>
    <d v="2021-07-28T00:00:00"/>
    <d v="1899-12-30T16:17:11"/>
  </r>
  <r>
    <n v="1696"/>
    <s v="210000090029"/>
    <n v="60040778"/>
    <s v="Bakkal Prasad Kanaujia"/>
    <x v="3"/>
    <s v="Faridabad"/>
    <x v="58"/>
    <m/>
    <x v="2"/>
    <s v="Executives"/>
    <s v="E6"/>
    <s v="Yes"/>
    <s v="Yes"/>
    <s v="Yes"/>
    <s v="Yes"/>
    <s v="Yes"/>
    <s v="Yes"/>
    <s v="No"/>
    <s v="0"/>
    <d v="2021-07-28T00:00:00"/>
    <d v="1899-12-30T09:56:03"/>
  </r>
  <r>
    <n v="1700"/>
    <s v="210000090079"/>
    <n v="60010990"/>
    <s v="Satyendra Kumar Singh"/>
    <x v="3"/>
    <s v="Faridabad"/>
    <x v="58"/>
    <m/>
    <x v="2"/>
    <s v="Executives"/>
    <s v="E6"/>
    <s v="Yes"/>
    <s v="Yes"/>
    <s v="Yes"/>
    <s v="Yes"/>
    <s v="Yes"/>
    <s v="Yes"/>
    <s v="No"/>
    <s v="0"/>
    <d v="2021-07-28T00:00:00"/>
    <d v="1899-12-30T10:12:47"/>
  </r>
  <r>
    <n v="1701"/>
    <s v="210000090141"/>
    <n v="60020576"/>
    <s v="Gopal Krishna Dewangan"/>
    <x v="3"/>
    <s v="Faridabad"/>
    <x v="58"/>
    <m/>
    <x v="2"/>
    <s v="Executives"/>
    <s v="E6"/>
    <s v="Yes"/>
    <s v="Yes"/>
    <s v="Yes"/>
    <s v="Yes"/>
    <s v="Yes"/>
    <s v="Yes"/>
    <s v="No"/>
    <s v="0"/>
    <d v="2021-07-28T00:00:00"/>
    <d v="1899-12-30T10:23:26"/>
  </r>
  <r>
    <n v="1707"/>
    <s v="210000090203"/>
    <n v="60001908"/>
    <s v="Ravindra Kumar"/>
    <x v="3"/>
    <s v="Faridabad"/>
    <x v="228"/>
    <m/>
    <x v="3"/>
    <s v="Executives"/>
    <s v="E6"/>
    <s v="Yes"/>
    <s v="Yes"/>
    <s v="Yes"/>
    <s v="Yes"/>
    <s v="Yes"/>
    <s v="Yes"/>
    <s v="No"/>
    <s v="0"/>
    <d v="2021-07-28T00:00:00"/>
    <d v="1899-12-30T10:42:26"/>
  </r>
  <r>
    <n v="1715"/>
    <s v="210000090438"/>
    <n v="60011179"/>
    <s v="Amit Kumar Sharma"/>
    <x v="3"/>
    <s v="Faridabad"/>
    <x v="58"/>
    <m/>
    <x v="2"/>
    <s v="Executives"/>
    <s v="E6"/>
    <s v="Yes"/>
    <s v="Yes"/>
    <s v="Yes"/>
    <s v="Yes"/>
    <s v="Yes"/>
    <s v="Yes"/>
    <s v="No"/>
    <s v="0"/>
    <d v="2021-07-28T00:00:00"/>
    <d v="1899-12-30T11:53:39"/>
  </r>
  <r>
    <n v="1730"/>
    <s v="210000090376"/>
    <n v="60001785"/>
    <s v="Suresh K Kohli"/>
    <x v="3"/>
    <s v="Faridabad"/>
    <x v="58"/>
    <m/>
    <x v="2"/>
    <s v="Executives"/>
    <s v="E6"/>
    <s v="Yes"/>
    <s v="Yes"/>
    <s v="Yes"/>
    <s v="Yes"/>
    <s v="Yes"/>
    <s v="Yes"/>
    <s v="No"/>
    <s v="0"/>
    <d v="2021-07-28T00:00:00"/>
    <d v="1899-12-30T11:35:28"/>
  </r>
  <r>
    <n v="1731"/>
    <s v="210000090416"/>
    <n v="60002113"/>
    <s v="Abhimanyu Shekhawat"/>
    <x v="3"/>
    <s v="Faridabad"/>
    <x v="163"/>
    <m/>
    <x v="15"/>
    <s v="Executives"/>
    <s v="E6"/>
    <s v="Yes"/>
    <s v="Yes"/>
    <s v="Yes"/>
    <s v="Yes"/>
    <s v="Yes"/>
    <s v="Yes"/>
    <s v="No"/>
    <s v="0"/>
    <d v="2021-07-28T00:00:00"/>
    <d v="1899-12-30T11:46:10"/>
  </r>
  <r>
    <n v="1735"/>
    <s v="210000091513"/>
    <n v="60031270"/>
    <s v="Rakesh Kumar"/>
    <x v="3"/>
    <s v="Faridabad"/>
    <x v="58"/>
    <m/>
    <x v="2"/>
    <s v="Executives"/>
    <s v="E6"/>
    <s v="Yes"/>
    <s v="Yes"/>
    <s v="Yes"/>
    <s v="Yes"/>
    <s v="Yes"/>
    <s v="Yes"/>
    <s v="No"/>
    <s v="0"/>
    <d v="2021-07-28T00:00:00"/>
    <d v="1899-12-30T22:33:04"/>
  </r>
  <r>
    <n v="1739"/>
    <s v="210000090985"/>
    <n v="60002212"/>
    <s v="Vinod Sharma"/>
    <x v="3"/>
    <s v="Faridabad"/>
    <x v="269"/>
    <m/>
    <x v="15"/>
    <s v="Executives"/>
    <s v="E6"/>
    <s v="Yes"/>
    <s v="Yes"/>
    <s v="Yes"/>
    <s v="Yes"/>
    <s v="Yes"/>
    <s v="Yes"/>
    <s v="No"/>
    <s v="0"/>
    <d v="2021-07-28T00:00:00"/>
    <d v="1899-12-30T16:24:42"/>
  </r>
  <r>
    <n v="1741"/>
    <s v="210000091147"/>
    <n v="60002063"/>
    <s v="Rajat Kumar"/>
    <x v="3"/>
    <s v="Faridabad"/>
    <x v="84"/>
    <m/>
    <x v="4"/>
    <s v="Executives"/>
    <s v="E6"/>
    <s v="Yes"/>
    <s v="Yes"/>
    <s v="Yes"/>
    <s v="Yes"/>
    <s v="Yes"/>
    <s v="Yes"/>
    <s v="No"/>
    <s v="0"/>
    <d v="2021-07-28T00:00:00"/>
    <d v="1899-12-30T17:13:33"/>
  </r>
  <r>
    <n v="1743"/>
    <s v="210000091312"/>
    <n v="60001921"/>
    <s v="Durgawati Mishra"/>
    <x v="3"/>
    <s v="Faridabad"/>
    <x v="84"/>
    <m/>
    <x v="4"/>
    <s v="Executives"/>
    <s v="E6"/>
    <s v="Yes"/>
    <s v="Yes"/>
    <s v="Yes"/>
    <s v="Yes"/>
    <s v="Yes"/>
    <s v="Yes"/>
    <s v="No"/>
    <s v="0"/>
    <d v="2021-07-28T00:00:00"/>
    <d v="1899-12-30T18:09:17"/>
  </r>
  <r>
    <n v="1746"/>
    <s v="210000091477"/>
    <n v="60011182"/>
    <s v="Pramod Kumar"/>
    <x v="3"/>
    <s v="Faridabad"/>
    <x v="212"/>
    <m/>
    <x v="15"/>
    <s v="Executives"/>
    <s v="E6"/>
    <s v="Yes"/>
    <s v="Yes"/>
    <s v="Yes"/>
    <s v="Yes"/>
    <s v="Yes"/>
    <s v="Yes"/>
    <s v="No"/>
    <s v="0"/>
    <d v="2021-07-28T00:00:00"/>
    <d v="1899-12-30T21:49:10"/>
  </r>
  <r>
    <n v="2155"/>
    <s v="210000090124"/>
    <n v="60001100"/>
    <s v="Vinod Prakash Baxla"/>
    <x v="3"/>
    <s v="Faridabad"/>
    <x v="58"/>
    <m/>
    <x v="2"/>
    <s v="Executives"/>
    <s v="E7"/>
    <s v="Yes"/>
    <s v="Yes"/>
    <s v="Yes"/>
    <s v="Yes"/>
    <s v="Yes"/>
    <s v="Yes"/>
    <s v="No"/>
    <s v="0"/>
    <d v="2021-07-28T00:00:00"/>
    <d v="1899-12-30T10:23:27"/>
  </r>
  <r>
    <n v="2157"/>
    <s v="210000090125"/>
    <n v="60001102"/>
    <s v="Prashant Kumar"/>
    <x v="3"/>
    <s v="Faridabad"/>
    <x v="58"/>
    <m/>
    <x v="2"/>
    <s v="Executives"/>
    <s v="E7"/>
    <s v="Yes"/>
    <s v="Yes"/>
    <s v="Yes"/>
    <s v="Yes"/>
    <s v="Yes"/>
    <s v="Yes"/>
    <s v="No"/>
    <s v="0"/>
    <d v="2021-07-28T00:00:00"/>
    <d v="1899-12-30T10:24:34"/>
  </r>
  <r>
    <n v="2159"/>
    <s v="210000090127"/>
    <n v="60001328"/>
    <s v="Mahendra Singh Hada"/>
    <x v="3"/>
    <s v="Faridabad"/>
    <x v="58"/>
    <m/>
    <x v="2"/>
    <s v="Executives"/>
    <s v="E7"/>
    <s v="Yes"/>
    <s v="Yes"/>
    <s v="Yes"/>
    <s v="Yes"/>
    <s v="Yes"/>
    <s v="Yes"/>
    <s v="No"/>
    <s v="0"/>
    <d v="2021-07-28T00:00:00"/>
    <d v="1899-12-30T10:25:19"/>
  </r>
  <r>
    <n v="2160"/>
    <s v="210000090146"/>
    <n v="60001424"/>
    <s v="Vishal Roy"/>
    <x v="3"/>
    <s v="Faridabad"/>
    <x v="356"/>
    <m/>
    <x v="2"/>
    <s v="Executives"/>
    <s v="E7"/>
    <s v="Yes"/>
    <s v="Yes"/>
    <s v="Yes"/>
    <s v="Yes"/>
    <s v="Yes"/>
    <s v="Yes"/>
    <s v="No"/>
    <s v="0"/>
    <d v="2021-07-28T00:00:00"/>
    <d v="1899-12-30T10:26:05"/>
  </r>
  <r>
    <n v="2174"/>
    <s v="210000090421"/>
    <n v="60000982"/>
    <s v="Rajesh kumar Singh"/>
    <x v="3"/>
    <s v="Faridabad"/>
    <x v="357"/>
    <m/>
    <x v="2"/>
    <s v="Executives"/>
    <s v="E7"/>
    <s v="Yes"/>
    <s v="Yes"/>
    <s v="Yes"/>
    <s v="Yes"/>
    <s v="Yes"/>
    <s v="Yes"/>
    <s v="No"/>
    <s v="0"/>
    <d v="2021-07-28T00:00:00"/>
    <d v="1899-12-30T11:44:41"/>
  </r>
  <r>
    <n v="2176"/>
    <s v="210000090750"/>
    <n v="60010312"/>
    <s v="Dinesh Kumar Sharma"/>
    <x v="3"/>
    <s v="Faridabad"/>
    <x v="123"/>
    <m/>
    <x v="10"/>
    <s v="Executives"/>
    <s v="E7"/>
    <s v="Yes"/>
    <s v="Yes"/>
    <s v="Yes"/>
    <s v="Yes"/>
    <s v="Yes"/>
    <s v="Yes"/>
    <s v="No"/>
    <s v="0"/>
    <d v="2021-07-28T00:00:00"/>
    <d v="1899-12-30T14:05:09"/>
  </r>
  <r>
    <n v="2189"/>
    <s v="210000091440"/>
    <n v="60001595"/>
    <s v="Neeraj Kumar"/>
    <x v="3"/>
    <s v="Faridabad"/>
    <x v="84"/>
    <m/>
    <x v="4"/>
    <s v="Executives"/>
    <s v="E7"/>
    <s v="Yes"/>
    <s v="Yes"/>
    <s v="Yes"/>
    <s v="Yes"/>
    <s v="Yes"/>
    <s v="Yes"/>
    <s v="No"/>
    <s v="0"/>
    <d v="2021-07-28T00:00:00"/>
    <d v="1899-12-30T21:26:22"/>
  </r>
  <r>
    <n v="2192"/>
    <s v="210000091466"/>
    <n v="60001497"/>
    <s v="Brijendra Kr Meena"/>
    <x v="3"/>
    <s v="Faridabad"/>
    <x v="113"/>
    <m/>
    <x v="15"/>
    <s v="Executives"/>
    <s v="E7"/>
    <s v="Yes"/>
    <s v="Yes"/>
    <s v="Yes"/>
    <s v="Yes"/>
    <s v="Yes"/>
    <s v="Yes"/>
    <s v="No"/>
    <s v="0"/>
    <d v="2021-07-28T00:00:00"/>
    <d v="1899-12-30T21:22:50"/>
  </r>
  <r>
    <n v="2477"/>
    <s v="210000090018"/>
    <n v="60040332"/>
    <s v="A K Behera"/>
    <x v="3"/>
    <s v="Faridabad"/>
    <x v="58"/>
    <m/>
    <x v="2"/>
    <s v="Executives"/>
    <s v="E8"/>
    <s v="Yes"/>
    <s v="Yes"/>
    <s v="Yes"/>
    <s v="Yes"/>
    <s v="Yes"/>
    <s v="Yes"/>
    <s v="No"/>
    <s v="0"/>
    <d v="2021-07-28T00:00:00"/>
    <d v="1899-12-30T09:52:41"/>
  </r>
  <r>
    <n v="2487"/>
    <s v="210000090678"/>
    <n v="60010792"/>
    <s v="P N Ghildyal"/>
    <x v="3"/>
    <s v="Faridabad"/>
    <x v="58"/>
    <m/>
    <x v="2"/>
    <s v="Executives"/>
    <s v="E8"/>
    <s v="Yes"/>
    <s v="Yes"/>
    <s v="Yes"/>
    <s v="Yes"/>
    <s v="Yes"/>
    <s v="Yes"/>
    <s v="No"/>
    <s v="0"/>
    <d v="2021-07-28T00:00:00"/>
    <d v="1899-12-30T13:12:25"/>
  </r>
  <r>
    <n v="2496"/>
    <s v="210000090560"/>
    <n v="60000693"/>
    <s v="B K Sethi"/>
    <x v="3"/>
    <s v="Faridabad"/>
    <x v="58"/>
    <m/>
    <x v="2"/>
    <s v="Executives"/>
    <s v="E8"/>
    <s v="Yes"/>
    <s v="Yes"/>
    <s v="Yes"/>
    <s v="Yes"/>
    <s v="Yes"/>
    <s v="Yes"/>
    <s v="No"/>
    <s v="0"/>
    <d v="2021-07-28T00:00:00"/>
    <d v="1899-12-30T12:41:21"/>
  </r>
  <r>
    <n v="2505"/>
    <s v="210000091502"/>
    <n v="60000903"/>
    <s v="K V Sampath Kumar"/>
    <x v="3"/>
    <s v="Faridabad"/>
    <x v="58"/>
    <m/>
    <x v="2"/>
    <s v="Executives"/>
    <s v="E8"/>
    <s v="Yes"/>
    <s v="Yes"/>
    <s v="Yes"/>
    <s v="Yes"/>
    <s v="Yes"/>
    <s v="Yes"/>
    <s v="No"/>
    <s v="0"/>
    <d v="2021-07-28T00:00:00"/>
    <d v="1899-12-30T21:59:31"/>
  </r>
  <r>
    <n v="2740"/>
    <s v="210000090059"/>
    <n v="60011932"/>
    <s v="AJAY KUMAR YADAV"/>
    <x v="3"/>
    <s v="Faridabad"/>
    <x v="58"/>
    <m/>
    <x v="2"/>
    <s v="Supervisors"/>
    <s v="S1"/>
    <s v="Yes"/>
    <s v="Yes"/>
    <s v="Yes"/>
    <s v="Yes"/>
    <s v="Yes"/>
    <s v="Yes"/>
    <s v="No"/>
    <s v="0"/>
    <d v="2021-07-28T00:00:00"/>
    <d v="1899-12-30T10:11:10"/>
  </r>
  <r>
    <n v="2749"/>
    <s v="210000090155"/>
    <n v="60011931"/>
    <s v="SWAPNIL PRIYA"/>
    <x v="3"/>
    <s v="Faridabad"/>
    <x v="58"/>
    <m/>
    <x v="2"/>
    <s v="Supervisors"/>
    <s v="S1"/>
    <s v="Yes"/>
    <s v="Yes"/>
    <s v="Yes"/>
    <s v="Yes"/>
    <s v="Yes"/>
    <s v="Yes"/>
    <s v="No"/>
    <s v="0"/>
    <d v="2021-07-28T00:00:00"/>
    <d v="1899-12-30T10:33:38"/>
  </r>
  <r>
    <n v="2782"/>
    <s v="210000090521"/>
    <n v="60011893"/>
    <s v="NANCY KUMARI"/>
    <x v="3"/>
    <s v="Faridabad"/>
    <x v="83"/>
    <m/>
    <x v="4"/>
    <s v="Supervisors"/>
    <s v="S1"/>
    <s v="Yes"/>
    <s v="Yes"/>
    <s v="Yes"/>
    <s v="Yes"/>
    <s v="Yes"/>
    <s v="Yes"/>
    <s v="No"/>
    <s v="0"/>
    <d v="2021-07-28T00:00:00"/>
    <d v="1899-12-30T12:15:27"/>
  </r>
  <r>
    <n v="2794"/>
    <s v="210000091260"/>
    <n v="60011894"/>
    <s v="NEHA VERMA"/>
    <x v="3"/>
    <s v="Faridabad"/>
    <x v="113"/>
    <m/>
    <x v="15"/>
    <s v="Supervisors"/>
    <s v="S1"/>
    <s v="Yes"/>
    <s v="Yes"/>
    <s v="Yes"/>
    <s v="Yes"/>
    <s v="Yes"/>
    <s v="Yes"/>
    <s v="No"/>
    <s v="0"/>
    <d v="2021-07-28T00:00:00"/>
    <d v="1899-12-30T17:55:26"/>
  </r>
  <r>
    <n v="2802"/>
    <s v="210000091247"/>
    <n v="60011896"/>
    <s v="NITIN KUMAR"/>
    <x v="3"/>
    <s v="Faridabad"/>
    <x v="163"/>
    <m/>
    <x v="15"/>
    <s v="Supervisors"/>
    <s v="S1"/>
    <s v="Yes"/>
    <s v="Yes"/>
    <s v="Yes"/>
    <s v="Yes"/>
    <s v="Yes"/>
    <s v="Yes"/>
    <s v="No"/>
    <s v="0"/>
    <d v="2021-07-28T00:00:00"/>
    <d v="1899-12-30T17:57:47"/>
  </r>
  <r>
    <n v="3201"/>
    <s v="210000090664"/>
    <n v="60011785"/>
    <s v="SUSHIL ."/>
    <x v="3"/>
    <s v="Faridabad"/>
    <x v="228"/>
    <m/>
    <x v="3"/>
    <s v="Supervisors"/>
    <s v="S2"/>
    <s v="Yes"/>
    <s v="Yes"/>
    <s v="Yes"/>
    <s v="Yes"/>
    <s v="Yes"/>
    <s v="Yes"/>
    <s v="No"/>
    <s v="0"/>
    <d v="2021-07-28T00:00:00"/>
    <d v="1899-12-30T13:08:00"/>
  </r>
  <r>
    <n v="3211"/>
    <s v="210000090426"/>
    <n v="60011721"/>
    <s v="SUBHASH KUMAR"/>
    <x v="3"/>
    <s v="Faridabad"/>
    <x v="275"/>
    <m/>
    <x v="4"/>
    <s v="Supervisors"/>
    <s v="S2"/>
    <s v="Yes"/>
    <s v="Yes"/>
    <s v="Yes"/>
    <s v="Yes"/>
    <s v="Yes"/>
    <s v="Yes"/>
    <s v="No"/>
    <s v="0"/>
    <d v="2021-07-28T00:00:00"/>
    <d v="1899-12-30T11:47:31"/>
  </r>
  <r>
    <n v="3245"/>
    <s v="210000090975"/>
    <n v="60011859"/>
    <s v="Nupur Menghani"/>
    <x v="3"/>
    <s v="Faridabad"/>
    <x v="267"/>
    <m/>
    <x v="15"/>
    <s v="Supervisors"/>
    <s v="S2"/>
    <s v="Yes"/>
    <s v="Yes"/>
    <s v="Yes"/>
    <s v="Yes"/>
    <s v="Yes"/>
    <s v="Yes"/>
    <s v="No"/>
    <s v="0"/>
    <d v="2021-07-28T00:00:00"/>
    <d v="1899-12-30T16:00:47"/>
  </r>
  <r>
    <n v="3803"/>
    <s v="210000089965"/>
    <n v="60011520"/>
    <s v="Mirza Rashid Ahmad"/>
    <x v="3"/>
    <s v="Faridabad"/>
    <x v="58"/>
    <m/>
    <x v="2"/>
    <s v="Supervisors"/>
    <s v="S4"/>
    <s v="Yes"/>
    <s v="Yes"/>
    <s v="Yes"/>
    <s v="Yes"/>
    <s v="Yes"/>
    <s v="Yes"/>
    <s v="No"/>
    <s v="0"/>
    <d v="2021-07-28T00:00:00"/>
    <d v="1899-12-30T09:27:23"/>
  </r>
  <r>
    <n v="3807"/>
    <s v="210000090160"/>
    <n v="60011409"/>
    <s v="Reshma Gopal"/>
    <x v="3"/>
    <s v="Faridabad"/>
    <x v="58"/>
    <m/>
    <x v="2"/>
    <s v="Supervisors"/>
    <s v="S4"/>
    <s v="Yes"/>
    <s v="Yes"/>
    <s v="Yes"/>
    <s v="Yes"/>
    <s v="Yes"/>
    <s v="Yes"/>
    <s v="No"/>
    <s v="0"/>
    <d v="2021-07-28T00:00:00"/>
    <d v="1899-12-30T10:35:48"/>
  </r>
  <r>
    <n v="3811"/>
    <s v="210000090663"/>
    <n v="60011497"/>
    <s v="Rahul Saini"/>
    <x v="3"/>
    <s v="Faridabad"/>
    <x v="228"/>
    <m/>
    <x v="3"/>
    <s v="Supervisors"/>
    <s v="S4"/>
    <s v="Yes"/>
    <s v="Yes"/>
    <s v="Yes"/>
    <s v="Yes"/>
    <s v="Yes"/>
    <s v="Yes"/>
    <s v="No"/>
    <s v="0"/>
    <d v="2021-07-28T00:00:00"/>
    <d v="1899-12-30T13:06:55"/>
  </r>
  <r>
    <n v="3828"/>
    <s v="210000090629"/>
    <n v="60011252"/>
    <s v="Manish Kumar"/>
    <x v="3"/>
    <s v="Faridabad"/>
    <x v="14"/>
    <m/>
    <x v="2"/>
    <s v="Supervisors"/>
    <s v="S4"/>
    <s v="Yes"/>
    <s v="Yes"/>
    <s v="Yes"/>
    <s v="Yes"/>
    <s v="Yes"/>
    <s v="Yes"/>
    <s v="No"/>
    <s v="0"/>
    <d v="2021-07-28T00:00:00"/>
    <d v="1899-12-30T12:59:22"/>
  </r>
  <r>
    <n v="3852"/>
    <s v="210000090691"/>
    <n v="60011246"/>
    <s v="Akhilesh Kumar"/>
    <x v="3"/>
    <s v="Faridabad"/>
    <x v="147"/>
    <m/>
    <x v="4"/>
    <s v="Supervisors"/>
    <s v="S4"/>
    <s v="Yes"/>
    <s v="Yes"/>
    <s v="Yes"/>
    <s v="Yes"/>
    <s v="Yes"/>
    <s v="Yes"/>
    <s v="No"/>
    <s v="0"/>
    <d v="2021-07-28T00:00:00"/>
    <d v="1899-12-30T13:17:03"/>
  </r>
  <r>
    <n v="3858"/>
    <s v="210000090766"/>
    <n v="60011235"/>
    <s v="Ramendra Kumar"/>
    <x v="3"/>
    <s v="Faridabad"/>
    <x v="272"/>
    <m/>
    <x v="2"/>
    <s v="Supervisors"/>
    <s v="S4"/>
    <s v="Yes"/>
    <s v="Yes"/>
    <s v="Yes"/>
    <s v="Yes"/>
    <s v="Yes"/>
    <s v="Yes"/>
    <s v="No"/>
    <s v="0"/>
    <d v="2021-07-28T00:00:00"/>
    <d v="1899-12-30T14:23:41"/>
  </r>
  <r>
    <n v="4381"/>
    <s v="210000090052"/>
    <n v="60011700"/>
    <s v="Harbansh Singh"/>
    <x v="3"/>
    <s v="Faridabad"/>
    <x v="3"/>
    <m/>
    <x v="3"/>
    <s v="Workmen"/>
    <s v="W0"/>
    <s v="Yes"/>
    <s v="Yes"/>
    <s v="Yes"/>
    <s v="Yes"/>
    <s v="Yes"/>
    <s v="Yes"/>
    <s v="No"/>
    <s v="0"/>
    <d v="2021-07-28T00:00:00"/>
    <d v="1899-12-30T09:57:55"/>
  </r>
  <r>
    <n v="4426"/>
    <s v="210000090471"/>
    <n v="60011462"/>
    <s v="Yudhister Saini"/>
    <x v="3"/>
    <s v="Faridabad"/>
    <x v="58"/>
    <m/>
    <x v="2"/>
    <s v="Workmen"/>
    <s v="W1"/>
    <s v="Yes"/>
    <s v="Yes"/>
    <s v="Yes"/>
    <s v="Yes"/>
    <s v="Yes"/>
    <s v="Yes"/>
    <s v="No"/>
    <s v="0"/>
    <d v="2021-07-28T00:00:00"/>
    <d v="1899-12-30T11:56:00"/>
  </r>
  <r>
    <n v="4707"/>
    <s v="210000091457"/>
    <n v="60011748"/>
    <s v="SANDEEP KUMAR"/>
    <x v="3"/>
    <s v="Faridabad"/>
    <x v="93"/>
    <m/>
    <x v="2"/>
    <s v="Workmen"/>
    <s v="W4"/>
    <s v="Yes"/>
    <s v="Yes"/>
    <s v="Yes"/>
    <s v="Yes"/>
    <s v="Yes"/>
    <s v="Yes"/>
    <s v="No"/>
    <s v="0"/>
    <d v="2021-07-28T00:00:00"/>
    <d v="1899-12-30T21:11:04"/>
  </r>
  <r>
    <n v="5052"/>
    <s v="210000090081"/>
    <n v="60011551"/>
    <s v="Pankaj Kumar"/>
    <x v="3"/>
    <s v="Faridabad"/>
    <x v="163"/>
    <m/>
    <x v="15"/>
    <s v="Workmen"/>
    <s v="W5"/>
    <s v="Yes"/>
    <s v="Yes"/>
    <s v="Yes"/>
    <s v="Yes"/>
    <s v="Yes"/>
    <s v="Yes"/>
    <s v="No"/>
    <s v="0"/>
    <d v="2021-07-28T00:00:00"/>
    <d v="1899-12-30T10:04:35"/>
  </r>
  <r>
    <n v="5076"/>
    <s v="210000090112"/>
    <n v="60011644"/>
    <s v="Netram ."/>
    <x v="3"/>
    <s v="Faridabad"/>
    <x v="25"/>
    <m/>
    <x v="15"/>
    <s v="Workmen"/>
    <s v="W5"/>
    <s v="Yes"/>
    <s v="Yes"/>
    <s v="Yes"/>
    <s v="Yes"/>
    <s v="Yes"/>
    <s v="Yes"/>
    <s v="No"/>
    <s v="0"/>
    <d v="2021-07-28T00:00:00"/>
    <d v="1899-12-30T10:16:00"/>
  </r>
  <r>
    <n v="5095"/>
    <s v="210000090859"/>
    <n v="60011350"/>
    <s v="Gulshan Kumar"/>
    <x v="3"/>
    <s v="Faridabad"/>
    <x v="123"/>
    <m/>
    <x v="10"/>
    <s v="Workmen"/>
    <s v="W5"/>
    <s v="Yes"/>
    <s v="Yes"/>
    <s v="Yes"/>
    <s v="Yes"/>
    <s v="Yes"/>
    <s v="Yes"/>
    <s v="No"/>
    <s v="0"/>
    <d v="2021-07-28T00:00:00"/>
    <d v="1899-12-30T15:26:35"/>
  </r>
  <r>
    <n v="5099"/>
    <s v="210000090387"/>
    <n v="60011630"/>
    <s v="Bhupinder Singh"/>
    <x v="3"/>
    <s v="Faridabad"/>
    <x v="83"/>
    <m/>
    <x v="4"/>
    <s v="Workmen"/>
    <s v="W5"/>
    <s v="Yes"/>
    <s v="Yes"/>
    <s v="Yes"/>
    <s v="Yes"/>
    <s v="Yes"/>
    <s v="Yes"/>
    <s v="No"/>
    <s v="0"/>
    <d v="2021-07-28T00:00:00"/>
    <d v="1899-12-30T11:39:36"/>
  </r>
  <r>
    <n v="5104"/>
    <s v="210000090737"/>
    <n v="60011667"/>
    <s v="Surendra Singh"/>
    <x v="3"/>
    <s v="Faridabad"/>
    <x v="190"/>
    <m/>
    <x v="15"/>
    <s v="Workmen"/>
    <s v="W5"/>
    <s v="Yes"/>
    <s v="Yes"/>
    <s v="Yes"/>
    <s v="Yes"/>
    <s v="Yes"/>
    <s v="Yes"/>
    <s v="No"/>
    <s v="0"/>
    <d v="2021-07-28T00:00:00"/>
    <d v="1899-12-30T13:47:19"/>
  </r>
  <r>
    <n v="5111"/>
    <s v="210000090459"/>
    <n v="60011692"/>
    <s v="Chandra Shekher Saini"/>
    <x v="3"/>
    <s v="Faridabad"/>
    <x v="83"/>
    <m/>
    <x v="4"/>
    <s v="Workmen"/>
    <s v="W5"/>
    <s v="Yes"/>
    <s v="Yes"/>
    <s v="Yes"/>
    <s v="Yes"/>
    <s v="Yes"/>
    <s v="Yes"/>
    <s v="No"/>
    <s v="0"/>
    <d v="2021-07-28T00:00:00"/>
    <d v="1899-12-30T12:00:00"/>
  </r>
  <r>
    <n v="5134"/>
    <s v="210000090518"/>
    <n v="60011304"/>
    <s v="Ajay Kumar Rana"/>
    <x v="3"/>
    <s v="Faridabad"/>
    <x v="358"/>
    <m/>
    <x v="2"/>
    <s v="Workmen"/>
    <s v="W5"/>
    <s v="Yes"/>
    <s v="Yes"/>
    <s v="Yes"/>
    <s v="Yes"/>
    <s v="Yes"/>
    <s v="Yes"/>
    <s v="No"/>
    <s v="0"/>
    <d v="2021-07-28T00:00:00"/>
    <d v="1899-12-30T12:14:24"/>
  </r>
  <r>
    <n v="5138"/>
    <s v="210000090453"/>
    <n v="60011346"/>
    <s v="Arjun Singh Bhandari"/>
    <x v="3"/>
    <s v="Faridabad"/>
    <x v="113"/>
    <m/>
    <x v="15"/>
    <s v="Workmen"/>
    <s v="W5"/>
    <s v="Yes"/>
    <s v="Yes"/>
    <s v="Yes"/>
    <s v="Yes"/>
    <s v="Yes"/>
    <s v="Yes"/>
    <s v="No"/>
    <s v="0"/>
    <d v="2021-07-28T00:00:00"/>
    <d v="1899-12-30T11:54:15"/>
  </r>
  <r>
    <n v="5141"/>
    <s v="210000090631"/>
    <n v="60011296"/>
    <s v="Anand Ratan Bharti"/>
    <x v="3"/>
    <s v="Faridabad"/>
    <x v="4"/>
    <m/>
    <x v="4"/>
    <s v="Workmen"/>
    <s v="W5"/>
    <s v="Yes"/>
    <s v="Yes"/>
    <s v="Yes"/>
    <s v="Yes"/>
    <s v="Yes"/>
    <s v="Yes"/>
    <s v="No"/>
    <s v="0"/>
    <d v="2021-07-28T00:00:00"/>
    <d v="1899-12-30T12:49:50"/>
  </r>
  <r>
    <n v="5147"/>
    <s v="210000091031"/>
    <n v="60011500"/>
    <s v="Piyush Sharma"/>
    <x v="3"/>
    <s v="Faridabad"/>
    <x v="274"/>
    <m/>
    <x v="15"/>
    <s v="Workmen"/>
    <s v="W5"/>
    <s v="Yes"/>
    <s v="Yes"/>
    <s v="Yes"/>
    <s v="Yes"/>
    <s v="Yes"/>
    <s v="Yes"/>
    <s v="No"/>
    <s v="0"/>
    <d v="2021-07-28T00:00:00"/>
    <d v="1899-12-30T16:24:55"/>
  </r>
  <r>
    <n v="5184"/>
    <s v="210000091327"/>
    <n v="60016622"/>
    <s v="Kuldeep Singh"/>
    <x v="3"/>
    <s v="Faridabad"/>
    <x v="115"/>
    <m/>
    <x v="2"/>
    <s v="Workmen"/>
    <s v="W5"/>
    <s v="Yes"/>
    <s v="Yes"/>
    <s v="Yes"/>
    <s v="Yes"/>
    <s v="Yes"/>
    <s v="Yes"/>
    <s v="No"/>
    <s v="0"/>
    <d v="2021-07-28T00:00:00"/>
    <d v="1899-12-30T18:32:56"/>
  </r>
  <r>
    <n v="5606"/>
    <s v="210000090269"/>
    <n v="60011208"/>
    <s v="Jitendra Kumar"/>
    <x v="3"/>
    <s v="Faridabad"/>
    <x v="113"/>
    <m/>
    <x v="15"/>
    <s v="Workmen"/>
    <s v="W6"/>
    <s v="Yes"/>
    <s v="Yes"/>
    <s v="Yes"/>
    <s v="Yes"/>
    <s v="Yes"/>
    <s v="Yes"/>
    <s v="No"/>
    <s v="0"/>
    <d v="2021-07-28T00:00:00"/>
    <d v="1899-12-30T11:02:25"/>
  </r>
  <r>
    <n v="5618"/>
    <s v="210000090483"/>
    <n v="60011203"/>
    <s v="Brijesh Kumar Gupta"/>
    <x v="3"/>
    <s v="Faridabad"/>
    <x v="163"/>
    <m/>
    <x v="15"/>
    <s v="Workmen"/>
    <s v="W6"/>
    <s v="Yes"/>
    <s v="Yes"/>
    <s v="Yes"/>
    <s v="Yes"/>
    <s v="Yes"/>
    <s v="Yes"/>
    <s v="No"/>
    <s v="0"/>
    <d v="2021-07-28T00:00:00"/>
    <d v="1899-12-30T12:03:32"/>
  </r>
  <r>
    <n v="5631"/>
    <s v="210000091001"/>
    <n v="60011151"/>
    <s v="Kuldeep Singh"/>
    <x v="3"/>
    <s v="Faridabad"/>
    <x v="275"/>
    <m/>
    <x v="4"/>
    <s v="Workmen"/>
    <s v="W6"/>
    <s v="Yes"/>
    <s v="Yes"/>
    <s v="Yes"/>
    <s v="Yes"/>
    <s v="Yes"/>
    <s v="Yes"/>
    <s v="No"/>
    <s v="0"/>
    <d v="2021-07-28T00:00:00"/>
    <d v="1899-12-30T16:11:20"/>
  </r>
  <r>
    <n v="204"/>
    <s v="210000090100"/>
    <n v="60018020"/>
    <s v="Afnan Rafiq"/>
    <x v="7"/>
    <s v="Jammu"/>
    <x v="12"/>
    <m/>
    <x v="9"/>
    <s v="Executives"/>
    <s v="E2"/>
    <s v="Yes"/>
    <s v="Yes"/>
    <s v="Yes"/>
    <s v="Yes"/>
    <s v="Yes"/>
    <s v="Yes"/>
    <s v="No"/>
    <s v="0"/>
    <d v="2021-07-28T00:00:00"/>
    <d v="1899-12-30T10:18:07"/>
  </r>
  <r>
    <n v="205"/>
    <s v="210000090103"/>
    <n v="60018170"/>
    <s v="OWAIS MOHI UD DIN HURRAH"/>
    <x v="7"/>
    <s v="Jammu"/>
    <x v="12"/>
    <m/>
    <x v="9"/>
    <s v="Executives"/>
    <s v="E2"/>
    <s v="Yes"/>
    <s v="Yes"/>
    <s v="Yes"/>
    <s v="Yes"/>
    <s v="Yes"/>
    <s v="Yes"/>
    <s v="No"/>
    <s v="0"/>
    <d v="2021-07-28T00:00:00"/>
    <d v="1899-12-30T10:19:17"/>
  </r>
  <r>
    <n v="209"/>
    <s v="210000089962"/>
    <n v="60018178"/>
    <s v="SAMMA MALIK"/>
    <x v="7"/>
    <s v="Jammu"/>
    <x v="85"/>
    <m/>
    <x v="24"/>
    <s v="Executives"/>
    <s v="E2"/>
    <s v="Yes"/>
    <s v="Yes"/>
    <s v="Yes"/>
    <s v="Yes"/>
    <s v="Yes"/>
    <s v="Yes"/>
    <s v="No"/>
    <s v="0"/>
    <d v="2021-07-28T00:00:00"/>
    <d v="1899-12-30T09:19:17"/>
  </r>
  <r>
    <n v="213"/>
    <s v="210000090184"/>
    <n v="60018027"/>
    <s v="Rasiq Ahmad Malik"/>
    <x v="7"/>
    <s v="Jammu"/>
    <x v="124"/>
    <m/>
    <x v="9"/>
    <s v="Executives"/>
    <s v="E2"/>
    <s v="Yes"/>
    <s v="Yes"/>
    <s v="Yes"/>
    <s v="Yes"/>
    <s v="Yes"/>
    <s v="Yes"/>
    <s v="No"/>
    <s v="0"/>
    <d v="2021-07-28T00:00:00"/>
    <d v="1899-12-30T10:43:02"/>
  </r>
  <r>
    <n v="220"/>
    <s v="210000090274"/>
    <n v="60016690"/>
    <s v="Dheeraj Kumar"/>
    <x v="7"/>
    <s v="Jammu"/>
    <x v="102"/>
    <m/>
    <x v="9"/>
    <s v="Executives"/>
    <s v="E2"/>
    <s v="Yes"/>
    <s v="Yes"/>
    <s v="Yes"/>
    <s v="Yes"/>
    <s v="Yes"/>
    <s v="Yes"/>
    <s v="No"/>
    <s v="0"/>
    <d v="2021-07-28T00:00:00"/>
    <d v="1899-12-30T11:01:07"/>
  </r>
  <r>
    <n v="229"/>
    <s v="210000090465"/>
    <n v="60018019"/>
    <s v="Burhanul Majeed"/>
    <x v="7"/>
    <s v="Jammu"/>
    <x v="124"/>
    <m/>
    <x v="9"/>
    <s v="Executives"/>
    <s v="E2"/>
    <s v="Yes"/>
    <s v="Yes"/>
    <s v="Yes"/>
    <s v="Yes"/>
    <s v="Yes"/>
    <s v="Yes"/>
    <s v="No"/>
    <s v="0"/>
    <d v="2021-07-28T00:00:00"/>
    <d v="1899-12-30T11:54:31"/>
  </r>
  <r>
    <n v="254"/>
    <s v="210000091114"/>
    <n v="60041566"/>
    <s v="Joydip Ghosh"/>
    <x v="7"/>
    <s v="Jammu"/>
    <x v="214"/>
    <m/>
    <x v="24"/>
    <s v="Executives"/>
    <s v="E2"/>
    <s v="Yes"/>
    <s v="Yes"/>
    <s v="Yes"/>
    <s v="Yes"/>
    <s v="Yes"/>
    <s v="Yes"/>
    <s v="No"/>
    <s v="0"/>
    <d v="2021-07-28T00:00:00"/>
    <d v="1899-12-30T16:54:45"/>
  </r>
  <r>
    <n v="260"/>
    <s v="210000091371"/>
    <n v="60018175"/>
    <s v="SHEIKH TANZEEL MANSOOR"/>
    <x v="7"/>
    <s v="Jammu"/>
    <x v="230"/>
    <m/>
    <x v="9"/>
    <s v="Executives"/>
    <s v="E2"/>
    <s v="Yes"/>
    <s v="Yes"/>
    <s v="Yes"/>
    <s v="Yes"/>
    <s v="Yes"/>
    <s v="Yes"/>
    <s v="No"/>
    <s v="0"/>
    <d v="2021-07-28T00:00:00"/>
    <d v="1899-12-30T18:51:45"/>
  </r>
  <r>
    <n v="263"/>
    <s v="210000091213"/>
    <n v="60018159"/>
    <s v="Brijendra Kumar Singh"/>
    <x v="7"/>
    <s v="Jammu"/>
    <x v="330"/>
    <m/>
    <x v="29"/>
    <s v="Executives"/>
    <s v="E2"/>
    <s v="Yes"/>
    <s v="Yes"/>
    <s v="Yes"/>
    <s v="Yes"/>
    <s v="Yes"/>
    <s v="Yes"/>
    <s v="No"/>
    <s v="0"/>
    <d v="2021-07-28T00:00:00"/>
    <d v="1899-12-30T17:28:33"/>
  </r>
  <r>
    <n v="264"/>
    <s v="210000091376"/>
    <n v="60018174"/>
    <s v="ANEES MUZZAFER SHAH"/>
    <x v="7"/>
    <s v="Jammu"/>
    <x v="12"/>
    <m/>
    <x v="9"/>
    <s v="Executives"/>
    <s v="E2"/>
    <s v="Yes"/>
    <s v="Yes"/>
    <s v="Yes"/>
    <s v="Yes"/>
    <s v="Yes"/>
    <s v="Yes"/>
    <s v="No"/>
    <s v="0"/>
    <d v="2021-07-28T00:00:00"/>
    <d v="1899-12-30T19:07:48"/>
  </r>
  <r>
    <n v="269"/>
    <s v="210000091357"/>
    <n v="60018176"/>
    <s v="MOHIT KUMAR"/>
    <x v="7"/>
    <s v="Jammu"/>
    <x v="12"/>
    <m/>
    <x v="9"/>
    <s v="Executives"/>
    <s v="E2"/>
    <s v="Yes"/>
    <s v="Yes"/>
    <s v="Yes"/>
    <s v="Yes"/>
    <s v="Yes"/>
    <s v="Yes"/>
    <s v="No"/>
    <s v="0"/>
    <d v="2021-07-28T00:00:00"/>
    <d v="1899-12-30T18:49:46"/>
  </r>
  <r>
    <n v="273"/>
    <s v="210000091035"/>
    <n v="60003873"/>
    <s v="Mohd Monis Raza"/>
    <x v="7"/>
    <s v="Jammu"/>
    <x v="174"/>
    <m/>
    <x v="29"/>
    <s v="Executives"/>
    <s v="E2"/>
    <s v="Yes"/>
    <s v="Yes"/>
    <s v="Yes"/>
    <s v="Yes"/>
    <s v="Yes"/>
    <s v="Yes"/>
    <s v="No"/>
    <s v="0"/>
    <d v="2021-07-28T00:00:00"/>
    <d v="1899-12-30T16:35:28"/>
  </r>
  <r>
    <n v="275"/>
    <s v="210000091239"/>
    <n v="60016674"/>
    <s v="Sher Singh"/>
    <x v="7"/>
    <s v="Jammu"/>
    <x v="230"/>
    <m/>
    <x v="9"/>
    <s v="Executives"/>
    <s v="E2"/>
    <s v="Yes"/>
    <s v="Yes"/>
    <s v="Yes"/>
    <s v="Yes"/>
    <s v="Yes"/>
    <s v="Yes"/>
    <s v="No"/>
    <s v="0"/>
    <d v="2021-07-28T00:00:00"/>
    <d v="1899-12-30T17:45:45"/>
  </r>
  <r>
    <n v="580"/>
    <s v="210000090115"/>
    <n v="60016609"/>
    <s v="Balkar Singh"/>
    <x v="7"/>
    <s v="Jammu"/>
    <x v="85"/>
    <m/>
    <x v="24"/>
    <s v="Executives"/>
    <s v="E3"/>
    <s v="Yes"/>
    <s v="Yes"/>
    <s v="Yes"/>
    <s v="Yes"/>
    <s v="Yes"/>
    <s v="Yes"/>
    <s v="No"/>
    <s v="0"/>
    <d v="2021-07-28T00:00:00"/>
    <d v="1899-12-30T10:18:38"/>
  </r>
  <r>
    <n v="592"/>
    <s v="210000090789"/>
    <n v="60003638"/>
    <s v="NASIR ALI MUFTI"/>
    <x v="7"/>
    <s v="Jammu"/>
    <x v="12"/>
    <m/>
    <x v="9"/>
    <s v="Executives"/>
    <s v="E3"/>
    <s v="Yes"/>
    <s v="Yes"/>
    <s v="Yes"/>
    <s v="Yes"/>
    <s v="Yes"/>
    <s v="Yes"/>
    <s v="No"/>
    <s v="0"/>
    <d v="2021-07-28T00:00:00"/>
    <d v="1899-12-30T14:55:41"/>
  </r>
  <r>
    <n v="1278"/>
    <s v="210000091094"/>
    <n v="60002826"/>
    <s v="Rigzen Wangchuk"/>
    <x v="7"/>
    <s v="Jammu"/>
    <x v="230"/>
    <m/>
    <x v="9"/>
    <s v="Executives"/>
    <s v="E5"/>
    <s v="Yes"/>
    <s v="Yes"/>
    <s v="Yes"/>
    <s v="Yes"/>
    <s v="Yes"/>
    <s v="Yes"/>
    <s v="No"/>
    <s v="0"/>
    <d v="2021-07-28T00:00:00"/>
    <d v="1899-12-30T16:45:53"/>
  </r>
  <r>
    <n v="1291"/>
    <s v="210000091088"/>
    <n v="60016616"/>
    <s v="Tinku Shiv Prakash Chadha"/>
    <x v="7"/>
    <s v="Jammu"/>
    <x v="102"/>
    <m/>
    <x v="9"/>
    <s v="Executives"/>
    <s v="E5"/>
    <s v="Yes"/>
    <s v="Yes"/>
    <s v="Yes"/>
    <s v="Yes"/>
    <s v="Yes"/>
    <s v="Yes"/>
    <s v="No"/>
    <s v="0"/>
    <d v="2021-07-28T00:00:00"/>
    <d v="1899-12-30T16:55:24"/>
  </r>
  <r>
    <n v="2169"/>
    <s v="210000090529"/>
    <n v="60016098"/>
    <s v="Ramesh Kumar"/>
    <x v="7"/>
    <s v="Jammu"/>
    <x v="166"/>
    <m/>
    <x v="9"/>
    <s v="Executives"/>
    <s v="E7"/>
    <s v="Yes"/>
    <s v="Yes"/>
    <s v="Yes"/>
    <s v="Yes"/>
    <s v="Yes"/>
    <s v="Yes"/>
    <s v="No"/>
    <s v="0"/>
    <d v="2021-07-28T00:00:00"/>
    <d v="1899-12-30T12:19:43"/>
  </r>
  <r>
    <n v="2791"/>
    <s v="210000091065"/>
    <n v="60018137"/>
    <s v="Manoj Kumar Prabhakar"/>
    <x v="7"/>
    <s v="Jammu"/>
    <x v="137"/>
    <m/>
    <x v="9"/>
    <s v="Supervisors"/>
    <s v="S1"/>
    <s v="Yes"/>
    <s v="Yes"/>
    <s v="Yes"/>
    <s v="Yes"/>
    <s v="Yes"/>
    <s v="Yes"/>
    <s v="No"/>
    <s v="0"/>
    <d v="2021-07-28T00:00:00"/>
    <d v="1899-12-30T16:39:48"/>
  </r>
  <r>
    <n v="2804"/>
    <s v="210000091458"/>
    <n v="60018111"/>
    <s v="Sanjay Gupta"/>
    <x v="7"/>
    <s v="Jammu"/>
    <x v="62"/>
    <m/>
    <x v="2"/>
    <s v="Supervisors"/>
    <s v="S1"/>
    <s v="Yes"/>
    <s v="Yes"/>
    <s v="Yes"/>
    <s v="Yes"/>
    <s v="Yes"/>
    <s v="Yes"/>
    <s v="No"/>
    <s v="0"/>
    <d v="2021-07-28T00:00:00"/>
    <d v="1899-12-30T21:12:51"/>
  </r>
  <r>
    <n v="3216"/>
    <s v="210000090783"/>
    <n v="60018082"/>
    <s v="Anshul Kumar"/>
    <x v="7"/>
    <s v="Jammu"/>
    <x v="359"/>
    <m/>
    <x v="29"/>
    <s v="Supervisors"/>
    <s v="S2"/>
    <s v="Yes"/>
    <s v="Yes"/>
    <s v="Yes"/>
    <s v="Yes"/>
    <s v="Yes"/>
    <s v="Yes"/>
    <s v="No"/>
    <s v="0"/>
    <d v="2021-07-28T00:00:00"/>
    <d v="1899-12-30T14:34:11"/>
  </r>
  <r>
    <n v="3237"/>
    <s v="210000090612"/>
    <n v="60018032"/>
    <s v="Ashwani Anand"/>
    <x v="7"/>
    <s v="Jammu"/>
    <x v="12"/>
    <m/>
    <x v="9"/>
    <s v="Supervisors"/>
    <s v="S2"/>
    <s v="Yes"/>
    <s v="Yes"/>
    <s v="Yes"/>
    <s v="Yes"/>
    <s v="Yes"/>
    <s v="Yes"/>
    <s v="No"/>
    <s v="0"/>
    <d v="2021-07-28T00:00:00"/>
    <d v="1899-12-30T12:43:08"/>
  </r>
  <r>
    <n v="3250"/>
    <s v="210000091319"/>
    <n v="60018055"/>
    <s v="Amit Kumar Singh"/>
    <x v="7"/>
    <s v="Jammu"/>
    <x v="103"/>
    <m/>
    <x v="9"/>
    <s v="Supervisors"/>
    <s v="S2"/>
    <s v="Yes"/>
    <s v="Yes"/>
    <s v="Yes"/>
    <s v="Yes"/>
    <s v="Yes"/>
    <s v="Yes"/>
    <s v="No"/>
    <s v="0"/>
    <d v="2021-07-28T00:00:00"/>
    <d v="1899-12-30T18:17:17"/>
  </r>
  <r>
    <n v="3275"/>
    <s v="210000091180"/>
    <n v="60018037"/>
    <s v="Deepak Kumar"/>
    <x v="7"/>
    <s v="Jammu"/>
    <x v="330"/>
    <m/>
    <x v="29"/>
    <s v="Supervisors"/>
    <s v="S2"/>
    <s v="Yes"/>
    <s v="Yes"/>
    <s v="Yes"/>
    <s v="Yes"/>
    <s v="Yes"/>
    <s v="Yes"/>
    <s v="No"/>
    <s v="0"/>
    <d v="2021-07-28T00:00:00"/>
    <d v="1899-12-30T17:25:40"/>
  </r>
  <r>
    <n v="3469"/>
    <s v="210000090113"/>
    <n v="60016513"/>
    <s v="Rattan Lal"/>
    <x v="7"/>
    <s v="Jammu"/>
    <x v="34"/>
    <m/>
    <x v="9"/>
    <s v="Supervisors"/>
    <s v="S3"/>
    <s v="Yes"/>
    <s v="Yes"/>
    <s v="Yes"/>
    <s v="Yes"/>
    <s v="Yes"/>
    <s v="Yes"/>
    <s v="No"/>
    <s v="0"/>
    <d v="2021-07-28T00:00:00"/>
    <d v="1899-12-30T10:16:22"/>
  </r>
  <r>
    <n v="3475"/>
    <s v="210000091154"/>
    <n v="60016905"/>
    <s v="Rajanish Kumar"/>
    <x v="7"/>
    <s v="Jammu"/>
    <x v="283"/>
    <m/>
    <x v="29"/>
    <s v="Supervisors"/>
    <s v="S3"/>
    <s v="Yes"/>
    <s v="Yes"/>
    <s v="Yes"/>
    <s v="Yes"/>
    <s v="Yes"/>
    <s v="Yes"/>
    <s v="No"/>
    <s v="0"/>
    <d v="2021-07-28T00:00:00"/>
    <d v="1899-12-30T17:09:09"/>
  </r>
  <r>
    <n v="3797"/>
    <s v="210000090070"/>
    <n v="60016761"/>
    <s v="Sohan Lal"/>
    <x v="7"/>
    <s v="Jammu"/>
    <x v="137"/>
    <m/>
    <x v="9"/>
    <s v="Supervisors"/>
    <s v="S4"/>
    <s v="Yes"/>
    <s v="Yes"/>
    <s v="Yes"/>
    <s v="Yes"/>
    <s v="Yes"/>
    <s v="Yes"/>
    <s v="No"/>
    <s v="0"/>
    <d v="2021-07-28T00:00:00"/>
    <d v="1899-12-30T10:03:59"/>
  </r>
  <r>
    <n v="3827"/>
    <s v="210000090628"/>
    <n v="60016060"/>
    <s v="Davinder Kumar"/>
    <x v="7"/>
    <s v="Jammu"/>
    <x v="103"/>
    <m/>
    <x v="9"/>
    <s v="Supervisors"/>
    <s v="S4"/>
    <s v="Yes"/>
    <s v="Yes"/>
    <s v="Yes"/>
    <s v="Yes"/>
    <s v="Yes"/>
    <s v="Yes"/>
    <s v="No"/>
    <s v="0"/>
    <d v="2021-07-28T00:00:00"/>
    <d v="1899-12-30T12:58:08"/>
  </r>
  <r>
    <n v="3867"/>
    <s v="210000091146"/>
    <n v="60016740"/>
    <s v="Tajinder Singh"/>
    <x v="7"/>
    <s v="Jammu"/>
    <x v="360"/>
    <m/>
    <x v="9"/>
    <s v="Supervisors"/>
    <s v="S4"/>
    <s v="Yes"/>
    <s v="Yes"/>
    <s v="Yes"/>
    <s v="Yes"/>
    <s v="Yes"/>
    <s v="Yes"/>
    <s v="No"/>
    <s v="0"/>
    <d v="2021-07-28T00:00:00"/>
    <d v="1899-12-30T17:13:27"/>
  </r>
  <r>
    <n v="5061"/>
    <s v="210000089997"/>
    <n v="60016116"/>
    <s v="Amar Singh"/>
    <x v="7"/>
    <s v="Jammu"/>
    <x v="34"/>
    <m/>
    <x v="9"/>
    <s v="Workmen"/>
    <s v="W5"/>
    <s v="Yes"/>
    <s v="Yes"/>
    <s v="Yes"/>
    <s v="Yes"/>
    <s v="Yes"/>
    <s v="Yes"/>
    <s v="No"/>
    <s v="0"/>
    <d v="2021-07-28T00:00:00"/>
    <d v="1899-12-30T09:48:11"/>
  </r>
  <r>
    <n v="5078"/>
    <s v="210000090137"/>
    <n v="60011679"/>
    <s v="IqbalJeet Singh"/>
    <x v="7"/>
    <s v="Jammu"/>
    <x v="214"/>
    <m/>
    <x v="24"/>
    <s v="Workmen"/>
    <s v="W5"/>
    <s v="Yes"/>
    <s v="Yes"/>
    <s v="Yes"/>
    <s v="Yes"/>
    <s v="Yes"/>
    <s v="Yes"/>
    <s v="No"/>
    <s v="0"/>
    <d v="2021-07-28T00:00:00"/>
    <d v="1899-12-30T10:31:51"/>
  </r>
  <r>
    <n v="5089"/>
    <s v="210000090309"/>
    <n v="60016629"/>
    <s v="Ali Ahmad Dar"/>
    <x v="7"/>
    <s v="Jammu"/>
    <x v="12"/>
    <m/>
    <x v="9"/>
    <s v="Workmen"/>
    <s v="W5"/>
    <s v="Yes"/>
    <s v="Yes"/>
    <s v="Yes"/>
    <s v="Yes"/>
    <s v="Yes"/>
    <s v="Yes"/>
    <s v="No"/>
    <s v="0"/>
    <d v="2021-07-28T00:00:00"/>
    <d v="1899-12-30T11:19:26"/>
  </r>
  <r>
    <n v="5128"/>
    <s v="210000090239"/>
    <n v="60016893"/>
    <s v="Roop Lal"/>
    <x v="7"/>
    <s v="Jammu"/>
    <x v="174"/>
    <m/>
    <x v="29"/>
    <s v="Workmen"/>
    <s v="W5"/>
    <s v="Yes"/>
    <s v="Yes"/>
    <s v="Yes"/>
    <s v="Yes"/>
    <s v="Yes"/>
    <s v="Yes"/>
    <s v="No"/>
    <s v="0"/>
    <d v="2021-07-28T00:00:00"/>
    <d v="1899-12-30T10:55:26"/>
  </r>
  <r>
    <n v="5172"/>
    <s v="210000091269"/>
    <n v="60016846"/>
    <s v="Deepak Kumar"/>
    <x v="7"/>
    <s v="Jammu"/>
    <x v="85"/>
    <m/>
    <x v="24"/>
    <s v="Workmen"/>
    <s v="W5"/>
    <s v="Yes"/>
    <s v="Yes"/>
    <s v="Yes"/>
    <s v="Yes"/>
    <s v="Yes"/>
    <s v="Yes"/>
    <s v="No"/>
    <s v="0"/>
    <d v="2021-07-28T00:00:00"/>
    <d v="1899-12-30T18:09:16"/>
  </r>
  <r>
    <n v="5189"/>
    <s v="210000091002"/>
    <n v="60016627"/>
    <s v="Mohd Yousof Malik"/>
    <x v="7"/>
    <s v="Jammu"/>
    <x v="12"/>
    <m/>
    <x v="9"/>
    <s v="Workmen"/>
    <s v="W5"/>
    <s v="Yes"/>
    <s v="Yes"/>
    <s v="Yes"/>
    <s v="Yes"/>
    <s v="Yes"/>
    <s v="Yes"/>
    <s v="No"/>
    <s v="0"/>
    <d v="2021-07-28T00:00:00"/>
    <d v="1899-12-30T16:11:53"/>
  </r>
  <r>
    <n v="5197"/>
    <s v="210000091305"/>
    <n v="60016848"/>
    <s v="Iqbal Singh"/>
    <x v="7"/>
    <s v="Jammu"/>
    <x v="85"/>
    <m/>
    <x v="24"/>
    <s v="Workmen"/>
    <s v="W5"/>
    <s v="Yes"/>
    <s v="Yes"/>
    <s v="Yes"/>
    <s v="Yes"/>
    <s v="Yes"/>
    <s v="Yes"/>
    <s v="No"/>
    <s v="0"/>
    <d v="2021-07-28T00:00:00"/>
    <d v="1899-12-30T18:10:29"/>
  </r>
  <r>
    <n v="5777"/>
    <s v="210000090417"/>
    <n v="60017081"/>
    <s v="Suresh Kumar"/>
    <x v="7"/>
    <s v="Jammu"/>
    <x v="104"/>
    <m/>
    <x v="2"/>
    <s v="Workmen"/>
    <s v="W7"/>
    <s v="Yes"/>
    <s v="Yes"/>
    <s v="Yes"/>
    <s v="Yes"/>
    <s v="Yes"/>
    <s v="Yes"/>
    <s v="No"/>
    <s v="0"/>
    <d v="2021-07-28T00:00:00"/>
    <d v="1899-12-30T11:46:48"/>
  </r>
  <r>
    <n v="576"/>
    <s v="210000089992"/>
    <n v="60004047"/>
    <s v="UTKARSH ."/>
    <x v="4"/>
    <s v="Lucknow"/>
    <x v="37"/>
    <m/>
    <x v="4"/>
    <s v="Executives"/>
    <s v="E3"/>
    <s v="Yes"/>
    <s v="Yes"/>
    <s v="Yes"/>
    <s v="Yes"/>
    <s v="Yes"/>
    <s v="Yes"/>
    <s v="No"/>
    <s v="0"/>
    <d v="2021-07-28T00:00:00"/>
    <d v="1899-12-30T09:40:55"/>
  </r>
  <r>
    <n v="579"/>
    <s v="210000090066"/>
    <n v="60040354"/>
    <s v="P Saxena"/>
    <x v="4"/>
    <s v="Lucknow"/>
    <x v="194"/>
    <m/>
    <x v="4"/>
    <s v="Executives"/>
    <s v="E3"/>
    <s v="Yes"/>
    <s v="Yes"/>
    <s v="Yes"/>
    <s v="Yes"/>
    <s v="Yes"/>
    <s v="Yes"/>
    <s v="No"/>
    <s v="0"/>
    <d v="2021-07-28T00:00:00"/>
    <d v="1899-12-30T10:01:38"/>
  </r>
  <r>
    <n v="587"/>
    <s v="210000090851"/>
    <n v="60003622"/>
    <s v="SACHIN KUMAR"/>
    <x v="4"/>
    <s v="Lucknow"/>
    <x v="361"/>
    <m/>
    <x v="3"/>
    <s v="Executives"/>
    <s v="E3"/>
    <s v="Yes"/>
    <s v="Yes"/>
    <s v="Yes"/>
    <s v="Yes"/>
    <s v="Yes"/>
    <s v="Yes"/>
    <s v="No"/>
    <s v="0"/>
    <d v="2021-07-28T00:00:00"/>
    <d v="1899-12-30T15:06:57"/>
  </r>
  <r>
    <n v="601"/>
    <s v="210000090216"/>
    <n v="60003917"/>
    <s v="CHANDRASHEKHAR SHARMA"/>
    <x v="4"/>
    <s v="Lucknow"/>
    <x v="107"/>
    <m/>
    <x v="4"/>
    <s v="Executives"/>
    <s v="E3"/>
    <s v="Yes"/>
    <s v="Yes"/>
    <s v="Yes"/>
    <s v="Yes"/>
    <s v="Yes"/>
    <s v="Yes"/>
    <s v="No"/>
    <s v="0"/>
    <d v="2021-07-28T00:00:00"/>
    <d v="1899-12-30T10:46:21"/>
  </r>
  <r>
    <n v="602"/>
    <s v="210000090207"/>
    <n v="60010499"/>
    <s v="Kishor Kumar"/>
    <x v="4"/>
    <s v="Lucknow"/>
    <x v="44"/>
    <m/>
    <x v="4"/>
    <s v="Executives"/>
    <s v="E3"/>
    <s v="Yes"/>
    <s v="Yes"/>
    <s v="Yes"/>
    <s v="Yes"/>
    <s v="Yes"/>
    <s v="Yes"/>
    <s v="No"/>
    <s v="0"/>
    <d v="2021-07-28T00:00:00"/>
    <d v="1899-12-30T10:47:38"/>
  </r>
  <r>
    <n v="621"/>
    <s v="210000091225"/>
    <n v="60041524"/>
    <s v="Manish Kumar"/>
    <x v="4"/>
    <s v="Lucknow"/>
    <x v="86"/>
    <m/>
    <x v="4"/>
    <s v="Executives"/>
    <s v="E3"/>
    <s v="Yes"/>
    <s v="Yes"/>
    <s v="Yes"/>
    <s v="Yes"/>
    <s v="Yes"/>
    <s v="Yes"/>
    <s v="No"/>
    <s v="0"/>
    <d v="2021-07-28T00:00:00"/>
    <d v="1899-12-30T17:38:02"/>
  </r>
  <r>
    <n v="891"/>
    <s v="210000090391"/>
    <n v="60003372"/>
    <s v="Kumar Anil"/>
    <x v="4"/>
    <s v="Lucknow"/>
    <x v="44"/>
    <m/>
    <x v="4"/>
    <s v="Executives"/>
    <s v="E4"/>
    <s v="Yes"/>
    <s v="Yes"/>
    <s v="Yes"/>
    <s v="Yes"/>
    <s v="Yes"/>
    <s v="Yes"/>
    <s v="No"/>
    <s v="0"/>
    <d v="2021-07-28T00:00:00"/>
    <d v="1899-12-30T11:34:05"/>
  </r>
  <r>
    <n v="911"/>
    <s v="210000090204"/>
    <n v="60003379"/>
    <s v="Vijendra Kumar Dubey"/>
    <x v="4"/>
    <s v="Lucknow"/>
    <x v="202"/>
    <m/>
    <x v="7"/>
    <s v="Executives"/>
    <s v="E4"/>
    <s v="Yes"/>
    <s v="Yes"/>
    <s v="Yes"/>
    <s v="Yes"/>
    <s v="Yes"/>
    <s v="Yes"/>
    <s v="No"/>
    <s v="0"/>
    <d v="2021-07-28T00:00:00"/>
    <d v="1899-12-30T10:43:27"/>
  </r>
  <r>
    <n v="915"/>
    <s v="210000091041"/>
    <n v="60011848"/>
    <s v="Ajay Kumar Singh"/>
    <x v="4"/>
    <s v="Lucknow"/>
    <x v="35"/>
    <m/>
    <x v="4"/>
    <s v="Executives"/>
    <s v="E4"/>
    <s v="Yes"/>
    <s v="Yes"/>
    <s v="Yes"/>
    <s v="Yes"/>
    <s v="Yes"/>
    <s v="Yes"/>
    <s v="No"/>
    <s v="0"/>
    <d v="2021-07-28T00:00:00"/>
    <d v="1899-12-30T16:25:41"/>
  </r>
  <r>
    <n v="1246"/>
    <s v="210000089951"/>
    <n v="60002812"/>
    <s v="Abhay Kumar Tiwari"/>
    <x v="4"/>
    <s v="Lucknow"/>
    <x v="37"/>
    <m/>
    <x v="4"/>
    <s v="Executives"/>
    <s v="E5"/>
    <s v="Yes"/>
    <s v="Yes"/>
    <s v="Yes"/>
    <s v="Yes"/>
    <s v="Yes"/>
    <s v="Yes"/>
    <s v="No"/>
    <s v="0"/>
    <d v="2021-07-28T00:00:00"/>
    <d v="1899-12-30T09:15:26"/>
  </r>
  <r>
    <n v="1250"/>
    <s v="210000090569"/>
    <n v="60011697"/>
    <s v="Raju Peka"/>
    <x v="4"/>
    <s v="Lucknow"/>
    <x v="5"/>
    <m/>
    <x v="4"/>
    <s v="Executives"/>
    <s v="E5"/>
    <s v="Yes"/>
    <s v="Yes"/>
    <s v="Yes"/>
    <s v="Yes"/>
    <s v="Yes"/>
    <s v="Yes"/>
    <s v="No"/>
    <s v="0"/>
    <d v="2021-07-28T00:00:00"/>
    <d v="1899-12-30T12:41:51"/>
  </r>
  <r>
    <n v="1252"/>
    <s v="210000090668"/>
    <n v="60011586"/>
    <s v="Mehdi Hasan"/>
    <x v="4"/>
    <s v="Lucknow"/>
    <x v="192"/>
    <m/>
    <x v="4"/>
    <s v="Executives"/>
    <s v="E5"/>
    <s v="Yes"/>
    <s v="Yes"/>
    <s v="Yes"/>
    <s v="Yes"/>
    <s v="Yes"/>
    <s v="Yes"/>
    <s v="No"/>
    <s v="0"/>
    <d v="2021-07-28T00:00:00"/>
    <d v="1899-12-30T13:12:47"/>
  </r>
  <r>
    <n v="1255"/>
    <s v="210000090214"/>
    <n v="60001941"/>
    <s v="Sushil Kumar Shukla"/>
    <x v="4"/>
    <s v="Lucknow"/>
    <x v="362"/>
    <m/>
    <x v="4"/>
    <s v="Executives"/>
    <s v="E5"/>
    <s v="Yes"/>
    <s v="Yes"/>
    <s v="Yes"/>
    <s v="Yes"/>
    <s v="Yes"/>
    <s v="Yes"/>
    <s v="No"/>
    <s v="0"/>
    <d v="2021-07-28T00:00:00"/>
    <d v="1899-12-30T10:45:15"/>
  </r>
  <r>
    <n v="1256"/>
    <s v="210000090505"/>
    <n v="60002843"/>
    <s v="Aman Bansal"/>
    <x v="4"/>
    <s v="Lucknow"/>
    <x v="44"/>
    <m/>
    <x v="4"/>
    <s v="Executives"/>
    <s v="E5"/>
    <s v="Yes"/>
    <s v="Yes"/>
    <s v="Yes"/>
    <s v="Yes"/>
    <s v="Yes"/>
    <s v="Yes"/>
    <s v="No"/>
    <s v="0"/>
    <d v="2021-07-28T00:00:00"/>
    <d v="1899-12-30T12:06:44"/>
  </r>
  <r>
    <n v="1698"/>
    <s v="210000090135"/>
    <n v="60040777"/>
    <s v="Ashok Kumar"/>
    <x v="4"/>
    <s v="Lucknow"/>
    <x v="286"/>
    <m/>
    <x v="4"/>
    <s v="Executives"/>
    <s v="E6"/>
    <s v="Yes"/>
    <s v="Yes"/>
    <s v="Yes"/>
    <s v="Yes"/>
    <s v="Yes"/>
    <s v="Yes"/>
    <s v="No"/>
    <s v="0"/>
    <d v="2021-07-28T00:00:00"/>
    <d v="1899-12-30T10:24:13"/>
  </r>
  <r>
    <n v="1699"/>
    <s v="210000090040"/>
    <n v="60002483"/>
    <s v="Siddarth Yadav"/>
    <x v="4"/>
    <s v="Lucknow"/>
    <x v="44"/>
    <m/>
    <x v="4"/>
    <s v="Executives"/>
    <s v="E6"/>
    <s v="Yes"/>
    <s v="Yes"/>
    <s v="Yes"/>
    <s v="Yes"/>
    <s v="Yes"/>
    <s v="Yes"/>
    <s v="No"/>
    <s v="0"/>
    <d v="2021-07-28T00:00:00"/>
    <d v="1899-12-30T09:57:28"/>
  </r>
  <r>
    <n v="1702"/>
    <s v="210000090171"/>
    <n v="60011587"/>
    <s v="Ranveer Singh"/>
    <x v="4"/>
    <s v="Lucknow"/>
    <x v="215"/>
    <m/>
    <x v="4"/>
    <s v="Executives"/>
    <s v="E6"/>
    <s v="Yes"/>
    <s v="Yes"/>
    <s v="Yes"/>
    <s v="Yes"/>
    <s v="Yes"/>
    <s v="Yes"/>
    <s v="No"/>
    <s v="0"/>
    <d v="2021-07-28T00:00:00"/>
    <d v="1899-12-30T10:35:55"/>
  </r>
  <r>
    <n v="1708"/>
    <s v="210000090225"/>
    <n v="60001961"/>
    <s v="Roop Narayan Singh"/>
    <x v="4"/>
    <s v="Lucknow"/>
    <x v="232"/>
    <m/>
    <x v="4"/>
    <s v="Executives"/>
    <s v="E6"/>
    <s v="Yes"/>
    <s v="Yes"/>
    <s v="Yes"/>
    <s v="Yes"/>
    <s v="Yes"/>
    <s v="Yes"/>
    <s v="No"/>
    <s v="0"/>
    <d v="2021-07-28T00:00:00"/>
    <d v="1899-12-30T10:50:33"/>
  </r>
  <r>
    <n v="1711"/>
    <s v="210000090722"/>
    <n v="60011180"/>
    <s v="Rajiv Dubey"/>
    <x v="4"/>
    <s v="Lucknow"/>
    <x v="363"/>
    <m/>
    <x v="4"/>
    <s v="Executives"/>
    <s v="E6"/>
    <s v="Yes"/>
    <s v="Yes"/>
    <s v="Yes"/>
    <s v="Yes"/>
    <s v="Yes"/>
    <s v="Yes"/>
    <s v="No"/>
    <s v="0"/>
    <d v="2021-07-28T00:00:00"/>
    <d v="1899-12-30T13:35:49"/>
  </r>
  <r>
    <n v="1717"/>
    <s v="210000090310"/>
    <n v="60002431"/>
    <s v="Abhigyan Tiwari"/>
    <x v="4"/>
    <s v="Lucknow"/>
    <x v="5"/>
    <m/>
    <x v="4"/>
    <s v="Executives"/>
    <s v="E6"/>
    <s v="Yes"/>
    <s v="Yes"/>
    <s v="Yes"/>
    <s v="Yes"/>
    <s v="Yes"/>
    <s v="Yes"/>
    <s v="No"/>
    <s v="0"/>
    <d v="2021-07-28T00:00:00"/>
    <d v="1899-12-30T11:20:10"/>
  </r>
  <r>
    <n v="2158"/>
    <s v="210000090126"/>
    <n v="60001409"/>
    <s v="Raj Kumar"/>
    <x v="4"/>
    <s v="Lucknow"/>
    <x v="35"/>
    <m/>
    <x v="4"/>
    <s v="Executives"/>
    <s v="E7"/>
    <s v="Yes"/>
    <s v="Yes"/>
    <s v="Yes"/>
    <s v="Yes"/>
    <s v="Yes"/>
    <s v="Yes"/>
    <s v="No"/>
    <s v="0"/>
    <d v="2021-07-28T00:00:00"/>
    <d v="1899-12-30T10:24:53"/>
  </r>
  <r>
    <n v="2166"/>
    <s v="210000090358"/>
    <n v="60001411"/>
    <s v="Prem Kumar"/>
    <x v="4"/>
    <s v="Lucknow"/>
    <x v="86"/>
    <m/>
    <x v="4"/>
    <s v="Executives"/>
    <s v="E7"/>
    <s v="Yes"/>
    <s v="Yes"/>
    <s v="Yes"/>
    <s v="Yes"/>
    <s v="Yes"/>
    <s v="Yes"/>
    <s v="No"/>
    <s v="0"/>
    <d v="2021-07-28T00:00:00"/>
    <d v="1899-12-30T11:31:49"/>
  </r>
  <r>
    <n v="2188"/>
    <s v="210000091397"/>
    <n v="60001231"/>
    <s v="Pradeep Kr Verma"/>
    <x v="4"/>
    <s v="Lucknow"/>
    <x v="232"/>
    <m/>
    <x v="4"/>
    <s v="Executives"/>
    <s v="E7"/>
    <s v="Yes"/>
    <s v="Yes"/>
    <s v="Yes"/>
    <s v="Yes"/>
    <s v="Yes"/>
    <s v="Yes"/>
    <s v="No"/>
    <s v="0"/>
    <d v="2021-07-28T00:00:00"/>
    <d v="1899-12-30T19:24:11"/>
  </r>
  <r>
    <n v="2480"/>
    <s v="210000090215"/>
    <n v="60000992"/>
    <s v="Prem Prakash Rai"/>
    <x v="4"/>
    <s v="Lucknow"/>
    <x v="86"/>
    <m/>
    <x v="4"/>
    <s v="Executives"/>
    <s v="E8"/>
    <s v="Yes"/>
    <s v="Yes"/>
    <s v="Yes"/>
    <s v="Yes"/>
    <s v="Yes"/>
    <s v="Yes"/>
    <s v="No"/>
    <s v="0"/>
    <d v="2021-07-28T00:00:00"/>
    <d v="1899-12-30T10:45:37"/>
  </r>
  <r>
    <n v="2750"/>
    <s v="210000090477"/>
    <n v="60075042"/>
    <s v="Surendra Kumar"/>
    <x v="4"/>
    <s v="Lucknow"/>
    <x v="107"/>
    <m/>
    <x v="4"/>
    <s v="Supervisors"/>
    <s v="S1"/>
    <s v="Yes"/>
    <s v="Yes"/>
    <s v="Yes"/>
    <s v="Yes"/>
    <s v="Yes"/>
    <s v="Yes"/>
    <s v="No"/>
    <s v="0"/>
    <d v="2021-07-28T00:00:00"/>
    <d v="1899-12-30T12:04:27"/>
  </r>
  <r>
    <n v="2752"/>
    <s v="210000090856"/>
    <n v="60075063"/>
    <s v="Shubham Kumar"/>
    <x v="4"/>
    <s v="Lucknow"/>
    <x v="361"/>
    <m/>
    <x v="3"/>
    <s v="Supervisors"/>
    <s v="S1"/>
    <s v="Yes"/>
    <s v="Yes"/>
    <s v="Yes"/>
    <s v="Yes"/>
    <s v="Yes"/>
    <s v="Yes"/>
    <s v="No"/>
    <s v="0"/>
    <d v="2021-07-28T00:00:00"/>
    <d v="1899-12-30T15:23:20"/>
  </r>
  <r>
    <n v="2753"/>
    <s v="210000090272"/>
    <n v="60075016"/>
    <s v="Aditya Raj Arthan"/>
    <x v="4"/>
    <s v="Lucknow"/>
    <x v="107"/>
    <m/>
    <x v="4"/>
    <s v="Supervisors"/>
    <s v="S1"/>
    <s v="Yes"/>
    <s v="Yes"/>
    <s v="Yes"/>
    <s v="Yes"/>
    <s v="Yes"/>
    <s v="Yes"/>
    <s v="No"/>
    <s v="0"/>
    <d v="2021-07-28T00:00:00"/>
    <d v="1899-12-30T10:58:18"/>
  </r>
  <r>
    <n v="2761"/>
    <s v="210000090795"/>
    <n v="60075021"/>
    <s v="Devana Varun Kumar Reddy"/>
    <x v="4"/>
    <s v="Lucknow"/>
    <x v="86"/>
    <m/>
    <x v="4"/>
    <s v="Supervisors"/>
    <s v="S1"/>
    <s v="Yes"/>
    <s v="Yes"/>
    <s v="Yes"/>
    <s v="Yes"/>
    <s v="Yes"/>
    <s v="Yes"/>
    <s v="No"/>
    <s v="0"/>
    <d v="2021-07-28T00:00:00"/>
    <d v="1899-12-30T14:46:27"/>
  </r>
  <r>
    <n v="2764"/>
    <s v="210000090173"/>
    <n v="60075043"/>
    <s v="Vishal Bharti"/>
    <x v="4"/>
    <s v="Lucknow"/>
    <x v="215"/>
    <m/>
    <x v="4"/>
    <s v="Supervisors"/>
    <s v="S1"/>
    <s v="Yes"/>
    <s v="Yes"/>
    <s v="Yes"/>
    <s v="Yes"/>
    <s v="Yes"/>
    <s v="Yes"/>
    <s v="No"/>
    <s v="0"/>
    <d v="2021-07-28T00:00:00"/>
    <d v="1899-12-30T10:38:16"/>
  </r>
  <r>
    <n v="2773"/>
    <s v="210000090252"/>
    <n v="60075031"/>
    <s v="Pratiksha kumari"/>
    <x v="4"/>
    <s v="Lucknow"/>
    <x v="148"/>
    <m/>
    <x v="4"/>
    <s v="Supervisors"/>
    <s v="S1"/>
    <s v="Yes"/>
    <s v="Yes"/>
    <s v="Yes"/>
    <s v="Yes"/>
    <s v="Yes"/>
    <s v="Yes"/>
    <s v="No"/>
    <s v="0"/>
    <d v="2021-07-28T00:00:00"/>
    <d v="1899-12-30T11:00:16"/>
  </r>
  <r>
    <n v="2774"/>
    <s v="210000090365"/>
    <n v="60075029"/>
    <s v="Niranjan Kumar"/>
    <x v="4"/>
    <s v="Lucknow"/>
    <x v="37"/>
    <m/>
    <x v="4"/>
    <s v="Supervisors"/>
    <s v="S1"/>
    <s v="Yes"/>
    <s v="Yes"/>
    <s v="Yes"/>
    <s v="Yes"/>
    <s v="Yes"/>
    <s v="Yes"/>
    <s v="No"/>
    <s v="0"/>
    <d v="2021-07-28T00:00:00"/>
    <d v="1899-12-30T11:29:22"/>
  </r>
  <r>
    <n v="2781"/>
    <s v="210000090493"/>
    <n v="60075030"/>
    <s v="Pramod Kumar"/>
    <x v="4"/>
    <s v="Lucknow"/>
    <x v="86"/>
    <m/>
    <x v="4"/>
    <s v="Supervisors"/>
    <s v="S1"/>
    <s v="Yes"/>
    <s v="Yes"/>
    <s v="Yes"/>
    <s v="Yes"/>
    <s v="Yes"/>
    <s v="Yes"/>
    <s v="No"/>
    <s v="0"/>
    <d v="2021-07-28T00:00:00"/>
    <d v="1899-12-30T12:06:40"/>
  </r>
  <r>
    <n v="2785"/>
    <s v="210000090767"/>
    <n v="60075015"/>
    <s v="Abhishek Mishra"/>
    <x v="4"/>
    <s v="Lucknow"/>
    <x v="37"/>
    <m/>
    <x v="4"/>
    <s v="Supervisors"/>
    <s v="S1"/>
    <s v="Yes"/>
    <s v="Yes"/>
    <s v="Yes"/>
    <s v="Yes"/>
    <s v="Yes"/>
    <s v="Yes"/>
    <s v="No"/>
    <s v="0"/>
    <d v="2021-07-28T00:00:00"/>
    <d v="1899-12-30T14:25:40"/>
  </r>
  <r>
    <n v="2798"/>
    <s v="210000091024"/>
    <n v="60010736"/>
    <s v="Gulab Chand"/>
    <x v="4"/>
    <s v="Lucknow"/>
    <x v="107"/>
    <m/>
    <x v="4"/>
    <s v="Supervisors"/>
    <s v="S1"/>
    <s v="Yes"/>
    <s v="Yes"/>
    <s v="Yes"/>
    <s v="Yes"/>
    <s v="Yes"/>
    <s v="Yes"/>
    <s v="No"/>
    <s v="0"/>
    <d v="2021-07-28T00:00:00"/>
    <d v="1899-12-30T16:21:15"/>
  </r>
  <r>
    <n v="2801"/>
    <s v="210000091271"/>
    <n v="60075044"/>
    <s v="Kumari Pushp Neha"/>
    <x v="4"/>
    <s v="Lucknow"/>
    <x v="193"/>
    <m/>
    <x v="4"/>
    <s v="Supervisors"/>
    <s v="S1"/>
    <s v="Yes"/>
    <s v="Yes"/>
    <s v="Yes"/>
    <s v="Yes"/>
    <s v="Yes"/>
    <s v="Yes"/>
    <s v="No"/>
    <s v="0"/>
    <d v="2021-07-28T00:00:00"/>
    <d v="1899-12-30T17:48:04"/>
  </r>
  <r>
    <n v="2809"/>
    <s v="210000091531"/>
    <n v="60075027"/>
    <s v="Manoj Kumar"/>
    <x v="4"/>
    <s v="Lucknow"/>
    <x v="125"/>
    <m/>
    <x v="4"/>
    <s v="Supervisors"/>
    <s v="S1"/>
    <s v="Yes"/>
    <s v="Yes"/>
    <s v="Yes"/>
    <s v="Yes"/>
    <s v="Yes"/>
    <s v="Yes"/>
    <s v="No"/>
    <s v="0"/>
    <d v="2021-07-28T00:00:00"/>
    <d v="1899-12-30T22:40:14"/>
  </r>
  <r>
    <n v="2812"/>
    <s v="210000090945"/>
    <n v="60075070"/>
    <s v="Abhijit Kumar"/>
    <x v="4"/>
    <s v="Lucknow"/>
    <x v="361"/>
    <m/>
    <x v="3"/>
    <s v="Supervisors"/>
    <s v="S1"/>
    <s v="Yes"/>
    <s v="Yes"/>
    <s v="Yes"/>
    <s v="Yes"/>
    <s v="Yes"/>
    <s v="Yes"/>
    <s v="No"/>
    <s v="0"/>
    <d v="2021-07-28T00:00:00"/>
    <d v="1899-12-30T15:56:43"/>
  </r>
  <r>
    <n v="2817"/>
    <s v="210000091062"/>
    <n v="60075034"/>
    <s v="Ravi Ranjan Kumar"/>
    <x v="4"/>
    <s v="Lucknow"/>
    <x v="5"/>
    <m/>
    <x v="4"/>
    <s v="Supervisors"/>
    <s v="S1"/>
    <s v="Yes"/>
    <s v="Yes"/>
    <s v="Yes"/>
    <s v="Yes"/>
    <s v="Yes"/>
    <s v="Yes"/>
    <s v="No"/>
    <s v="0"/>
    <d v="2021-07-28T00:00:00"/>
    <d v="1899-12-30T16:33:34"/>
  </r>
  <r>
    <n v="2818"/>
    <s v="210000091087"/>
    <n v="60075035"/>
    <s v="Ravi Raushan Kumar"/>
    <x v="4"/>
    <s v="Lucknow"/>
    <x v="37"/>
    <m/>
    <x v="4"/>
    <s v="Supervisors"/>
    <s v="S1"/>
    <s v="Yes"/>
    <s v="Yes"/>
    <s v="Yes"/>
    <s v="Yes"/>
    <s v="Yes"/>
    <s v="Yes"/>
    <s v="No"/>
    <s v="0"/>
    <d v="2021-07-28T00:00:00"/>
    <d v="1899-12-30T16:55:12"/>
  </r>
  <r>
    <n v="3200"/>
    <s v="210000090408"/>
    <n v="60011813"/>
    <s v="AJEET MANJHI"/>
    <x v="4"/>
    <s v="Lucknow"/>
    <x v="5"/>
    <m/>
    <x v="4"/>
    <s v="Supervisors"/>
    <s v="S2"/>
    <s v="Yes"/>
    <s v="Yes"/>
    <s v="Yes"/>
    <s v="Yes"/>
    <s v="Yes"/>
    <s v="Yes"/>
    <s v="No"/>
    <s v="0"/>
    <d v="2021-07-28T00:00:00"/>
    <d v="1899-12-30T11:43:54"/>
  </r>
  <r>
    <n v="3210"/>
    <s v="210000090383"/>
    <n v="60011837"/>
    <s v="NITISH KUMAR"/>
    <x v="4"/>
    <s v="Lucknow"/>
    <x v="107"/>
    <m/>
    <x v="4"/>
    <s v="Supervisors"/>
    <s v="S2"/>
    <s v="Yes"/>
    <s v="Yes"/>
    <s v="Yes"/>
    <s v="Yes"/>
    <s v="Yes"/>
    <s v="Yes"/>
    <s v="No"/>
    <s v="0"/>
    <d v="2021-07-28T00:00:00"/>
    <d v="1899-12-30T11:33:25"/>
  </r>
  <r>
    <n v="3214"/>
    <s v="210000090763"/>
    <n v="60011814"/>
    <s v="RANJEET KUMAR"/>
    <x v="4"/>
    <s v="Lucknow"/>
    <x v="86"/>
    <m/>
    <x v="4"/>
    <s v="Supervisors"/>
    <s v="S2"/>
    <s v="Yes"/>
    <s v="Yes"/>
    <s v="Yes"/>
    <s v="Yes"/>
    <s v="Yes"/>
    <s v="Yes"/>
    <s v="No"/>
    <s v="0"/>
    <d v="2021-07-28T00:00:00"/>
    <d v="1899-12-30T14:17:01"/>
  </r>
  <r>
    <n v="3230"/>
    <s v="210000090328"/>
    <n v="60011820"/>
    <s v="SAURABH SRIVASTAVA"/>
    <x v="4"/>
    <s v="Lucknow"/>
    <x v="37"/>
    <m/>
    <x v="4"/>
    <s v="Supervisors"/>
    <s v="S2"/>
    <s v="Yes"/>
    <s v="Yes"/>
    <s v="Yes"/>
    <s v="Yes"/>
    <s v="Yes"/>
    <s v="Yes"/>
    <s v="No"/>
    <s v="0"/>
    <d v="2021-07-28T00:00:00"/>
    <d v="1899-12-30T11:21:56"/>
  </r>
  <r>
    <n v="3235"/>
    <s v="210000090223"/>
    <n v="60050794"/>
    <s v="B Majhi"/>
    <x v="4"/>
    <s v="Lucknow"/>
    <x v="107"/>
    <m/>
    <x v="4"/>
    <s v="Supervisors"/>
    <s v="S2"/>
    <s v="Yes"/>
    <s v="Yes"/>
    <s v="Yes"/>
    <s v="Yes"/>
    <s v="Yes"/>
    <s v="Yes"/>
    <s v="No"/>
    <s v="0"/>
    <d v="2021-07-28T00:00:00"/>
    <d v="1899-12-30T10:47:57"/>
  </r>
  <r>
    <n v="3236"/>
    <s v="210000090268"/>
    <n v="60011821"/>
    <s v="SWATI AGRAWAL"/>
    <x v="4"/>
    <s v="Lucknow"/>
    <x v="37"/>
    <m/>
    <x v="4"/>
    <s v="Supervisors"/>
    <s v="S2"/>
    <s v="Yes"/>
    <s v="Yes"/>
    <s v="Yes"/>
    <s v="Yes"/>
    <s v="Yes"/>
    <s v="Yes"/>
    <s v="No"/>
    <s v="0"/>
    <d v="2021-07-28T00:00:00"/>
    <d v="1899-12-30T11:01:58"/>
  </r>
  <r>
    <n v="3247"/>
    <s v="210000091086"/>
    <n v="60011808"/>
    <s v="LAXMI KUMARI"/>
    <x v="4"/>
    <s v="Lucknow"/>
    <x v="37"/>
    <m/>
    <x v="4"/>
    <s v="Supervisors"/>
    <s v="S2"/>
    <s v="Yes"/>
    <s v="Yes"/>
    <s v="Yes"/>
    <s v="Yes"/>
    <s v="Yes"/>
    <s v="Yes"/>
    <s v="No"/>
    <s v="0"/>
    <d v="2021-07-28T00:00:00"/>
    <d v="1899-12-30T16:53:37"/>
  </r>
  <r>
    <n v="3252"/>
    <s v="210000091036"/>
    <n v="60011713"/>
    <s v="MINTU KUMAR"/>
    <x v="4"/>
    <s v="Lucknow"/>
    <x v="286"/>
    <m/>
    <x v="4"/>
    <s v="Supervisors"/>
    <s v="S2"/>
    <s v="Yes"/>
    <s v="Yes"/>
    <s v="Yes"/>
    <s v="Yes"/>
    <s v="Yes"/>
    <s v="Yes"/>
    <s v="No"/>
    <s v="0"/>
    <d v="2021-07-28T00:00:00"/>
    <d v="1899-12-30T16:42:36"/>
  </r>
  <r>
    <n v="3267"/>
    <s v="210000091316"/>
    <n v="60011819"/>
    <s v="RICHA KUMARI"/>
    <x v="4"/>
    <s v="Lucknow"/>
    <x v="148"/>
    <m/>
    <x v="4"/>
    <s v="Supervisors"/>
    <s v="S2"/>
    <s v="Yes"/>
    <s v="Yes"/>
    <s v="Yes"/>
    <s v="Yes"/>
    <s v="Yes"/>
    <s v="Yes"/>
    <s v="No"/>
    <s v="0"/>
    <d v="2021-07-28T00:00:00"/>
    <d v="1899-12-30T18:13:18"/>
  </r>
  <r>
    <n v="3270"/>
    <s v="210000091471"/>
    <n v="60011834"/>
    <s v="Sonu Kumar"/>
    <x v="4"/>
    <s v="Lucknow"/>
    <x v="286"/>
    <m/>
    <x v="4"/>
    <s v="Supervisors"/>
    <s v="S2"/>
    <s v="Yes"/>
    <s v="Yes"/>
    <s v="Yes"/>
    <s v="Yes"/>
    <s v="Yes"/>
    <s v="Yes"/>
    <s v="No"/>
    <s v="0"/>
    <d v="2021-07-28T00:00:00"/>
    <d v="1899-12-30T20:55:57"/>
  </r>
  <r>
    <n v="3271"/>
    <s v="210000091465"/>
    <n v="60011829"/>
    <s v="SHYAM SUNDAR RAM"/>
    <x v="4"/>
    <s v="Lucknow"/>
    <x v="286"/>
    <m/>
    <x v="4"/>
    <s v="Supervisors"/>
    <s v="S2"/>
    <s v="Yes"/>
    <s v="Yes"/>
    <s v="Yes"/>
    <s v="Yes"/>
    <s v="Yes"/>
    <s v="Yes"/>
    <s v="No"/>
    <s v="0"/>
    <d v="2021-07-28T00:00:00"/>
    <d v="1899-12-30T21:10:45"/>
  </r>
  <r>
    <n v="3274"/>
    <s v="210000091040"/>
    <n v="60011822"/>
    <s v="TANMOY KHAN"/>
    <x v="4"/>
    <s v="Lucknow"/>
    <x v="286"/>
    <m/>
    <x v="4"/>
    <s v="Supervisors"/>
    <s v="S2"/>
    <s v="Yes"/>
    <s v="Yes"/>
    <s v="Yes"/>
    <s v="Yes"/>
    <s v="Yes"/>
    <s v="Yes"/>
    <s v="No"/>
    <s v="0"/>
    <d v="2021-07-28T00:00:00"/>
    <d v="1899-12-30T16:48:28"/>
  </r>
  <r>
    <n v="3470"/>
    <s v="210000090386"/>
    <n v="60051180"/>
    <s v="Praveen Kumar Pandey"/>
    <x v="4"/>
    <s v="Lucknow"/>
    <x v="5"/>
    <m/>
    <x v="4"/>
    <s v="Supervisors"/>
    <s v="S3"/>
    <s v="Yes"/>
    <s v="Yes"/>
    <s v="Yes"/>
    <s v="Yes"/>
    <s v="Yes"/>
    <s v="Yes"/>
    <s v="No"/>
    <s v="0"/>
    <d v="2021-07-28T00:00:00"/>
    <d v="1899-12-30T11:39:19"/>
  </r>
  <r>
    <n v="3805"/>
    <s v="210000090043"/>
    <n v="60011525"/>
    <s v="AJAY KUMAR"/>
    <x v="4"/>
    <s v="Lucknow"/>
    <x v="194"/>
    <m/>
    <x v="4"/>
    <s v="Supervisors"/>
    <s v="S4"/>
    <s v="Yes"/>
    <s v="Yes"/>
    <s v="Yes"/>
    <s v="Yes"/>
    <s v="Yes"/>
    <s v="Yes"/>
    <s v="No"/>
    <s v="0"/>
    <d v="2021-07-28T00:00:00"/>
    <d v="1899-12-30T10:00:11"/>
  </r>
  <r>
    <n v="3820"/>
    <s v="210000090562"/>
    <n v="60041673"/>
    <s v="Sushil Kumar"/>
    <x v="4"/>
    <s v="Lucknow"/>
    <x v="44"/>
    <m/>
    <x v="4"/>
    <s v="Supervisors"/>
    <s v="S4"/>
    <s v="Yes"/>
    <s v="Yes"/>
    <s v="Yes"/>
    <s v="Yes"/>
    <s v="Yes"/>
    <s v="Yes"/>
    <s v="No"/>
    <s v="0"/>
    <d v="2021-07-28T00:00:00"/>
    <d v="1899-12-30T12:27:20"/>
  </r>
  <r>
    <n v="3832"/>
    <s v="210000090346"/>
    <n v="60011487"/>
    <s v="Akhilesh ."/>
    <x v="4"/>
    <s v="Lucknow"/>
    <x v="5"/>
    <m/>
    <x v="4"/>
    <s v="Supervisors"/>
    <s v="S4"/>
    <s v="Yes"/>
    <s v="Yes"/>
    <s v="Yes"/>
    <s v="Yes"/>
    <s v="Yes"/>
    <s v="Yes"/>
    <s v="No"/>
    <s v="0"/>
    <d v="2021-07-28T00:00:00"/>
    <d v="1899-12-30T11:28:32"/>
  </r>
  <r>
    <n v="3841"/>
    <s v="210000090233"/>
    <n v="60016799"/>
    <s v="Vinay Kumar Gupta"/>
    <x v="4"/>
    <s v="Lucknow"/>
    <x v="107"/>
    <m/>
    <x v="4"/>
    <s v="Supervisors"/>
    <s v="S4"/>
    <s v="Yes"/>
    <s v="Yes"/>
    <s v="Yes"/>
    <s v="Yes"/>
    <s v="Yes"/>
    <s v="Yes"/>
    <s v="No"/>
    <s v="0"/>
    <d v="2021-07-28T00:00:00"/>
    <d v="1899-12-30T10:50:31"/>
  </r>
  <r>
    <n v="3846"/>
    <s v="210000090314"/>
    <n v="60011515"/>
    <s v="Amit Kumar Singh"/>
    <x v="4"/>
    <s v="Lucknow"/>
    <x v="35"/>
    <m/>
    <x v="4"/>
    <s v="Supervisors"/>
    <s v="S4"/>
    <s v="Yes"/>
    <s v="Yes"/>
    <s v="Yes"/>
    <s v="Yes"/>
    <s v="Yes"/>
    <s v="Yes"/>
    <s v="No"/>
    <s v="0"/>
    <d v="2021-07-28T00:00:00"/>
    <d v="1899-12-30T11:14:23"/>
  </r>
  <r>
    <n v="3853"/>
    <s v="210000090245"/>
    <n v="60011241"/>
    <s v="Jayant Pandey"/>
    <x v="4"/>
    <s v="Lucknow"/>
    <x v="107"/>
    <m/>
    <x v="4"/>
    <s v="Supervisors"/>
    <s v="S4"/>
    <s v="Yes"/>
    <s v="Yes"/>
    <s v="Yes"/>
    <s v="Yes"/>
    <s v="Yes"/>
    <s v="Yes"/>
    <s v="No"/>
    <s v="0"/>
    <d v="2021-07-28T00:00:00"/>
    <d v="1899-12-30T10:54:02"/>
  </r>
  <r>
    <n v="3856"/>
    <s v="210000090557"/>
    <n v="60010722"/>
    <s v="Jagdish Chandra"/>
    <x v="4"/>
    <s v="Lucknow"/>
    <x v="44"/>
    <m/>
    <x v="4"/>
    <s v="Supervisors"/>
    <s v="S4"/>
    <s v="Yes"/>
    <s v="Yes"/>
    <s v="Yes"/>
    <s v="Yes"/>
    <s v="Yes"/>
    <s v="Yes"/>
    <s v="No"/>
    <s v="0"/>
    <d v="2021-07-28T00:00:00"/>
    <d v="1899-12-30T12:29:32"/>
  </r>
  <r>
    <n v="3863"/>
    <s v="210000091029"/>
    <n v="60011527"/>
    <s v="Abhijeet Verma"/>
    <x v="4"/>
    <s v="Lucknow"/>
    <x v="107"/>
    <m/>
    <x v="4"/>
    <s v="Supervisors"/>
    <s v="S4"/>
    <s v="Yes"/>
    <s v="Yes"/>
    <s v="Yes"/>
    <s v="Yes"/>
    <s v="Yes"/>
    <s v="Yes"/>
    <s v="No"/>
    <s v="0"/>
    <d v="2021-07-28T00:00:00"/>
    <d v="1899-12-30T16:30:26"/>
  </r>
  <r>
    <n v="3873"/>
    <s v="210000091075"/>
    <n v="60011482"/>
    <s v="Sunil Kumar"/>
    <x v="4"/>
    <s v="Lucknow"/>
    <x v="194"/>
    <m/>
    <x v="4"/>
    <s v="Supervisors"/>
    <s v="S4"/>
    <s v="Yes"/>
    <s v="Yes"/>
    <s v="Yes"/>
    <s v="Yes"/>
    <s v="Yes"/>
    <s v="Yes"/>
    <s v="No"/>
    <s v="0"/>
    <d v="2021-07-28T00:00:00"/>
    <d v="1899-12-30T16:40:26"/>
  </r>
  <r>
    <n v="3887"/>
    <s v="210000091317"/>
    <n v="60011518"/>
    <s v="RAJAN SINGH"/>
    <x v="4"/>
    <s v="Lucknow"/>
    <x v="148"/>
    <m/>
    <x v="4"/>
    <s v="Supervisors"/>
    <s v="S4"/>
    <s v="Yes"/>
    <s v="Yes"/>
    <s v="Yes"/>
    <s v="Yes"/>
    <s v="Yes"/>
    <s v="Yes"/>
    <s v="No"/>
    <s v="0"/>
    <d v="2021-07-28T00:00:00"/>
    <d v="1899-12-30T18:15:15"/>
  </r>
  <r>
    <n v="4201"/>
    <s v="210000090821"/>
    <n v="60040161"/>
    <s v="Nathuni Arya"/>
    <x v="4"/>
    <s v="Lucknow"/>
    <x v="35"/>
    <m/>
    <x v="4"/>
    <s v="Supervisors"/>
    <s v="SSG"/>
    <s v="Yes"/>
    <s v="Yes"/>
    <s v="Yes"/>
    <s v="Yes"/>
    <s v="Yes"/>
    <s v="Yes"/>
    <s v="No"/>
    <s v="0"/>
    <d v="2021-07-28T00:00:00"/>
    <d v="1899-12-30T14:59:38"/>
  </r>
  <r>
    <n v="4202"/>
    <s v="210000090824"/>
    <n v="60040248"/>
    <s v="K D Prasad"/>
    <x v="4"/>
    <s v="Lucknow"/>
    <x v="35"/>
    <m/>
    <x v="4"/>
    <s v="Supervisors"/>
    <s v="SSG"/>
    <s v="Yes"/>
    <s v="Yes"/>
    <s v="Yes"/>
    <s v="Yes"/>
    <s v="Yes"/>
    <s v="Yes"/>
    <s v="No"/>
    <s v="0"/>
    <d v="2021-07-28T00:00:00"/>
    <d v="1899-12-30T15:00:57"/>
  </r>
  <r>
    <n v="4205"/>
    <s v="210000090299"/>
    <n v="60040495"/>
    <s v="Akbal Bahadur"/>
    <x v="4"/>
    <s v="Lucknow"/>
    <x v="107"/>
    <m/>
    <x v="4"/>
    <s v="Supervisors"/>
    <s v="SSG"/>
    <s v="Yes"/>
    <s v="Yes"/>
    <s v="Yes"/>
    <s v="Yes"/>
    <s v="Yes"/>
    <s v="Yes"/>
    <s v="No"/>
    <s v="0"/>
    <d v="2021-07-28T00:00:00"/>
    <d v="1899-12-30T11:18:02"/>
  </r>
  <r>
    <n v="4215"/>
    <s v="210000090941"/>
    <n v="60010939"/>
    <s v="Nestor Dung Dung"/>
    <x v="4"/>
    <s v="Lucknow"/>
    <x v="232"/>
    <m/>
    <x v="4"/>
    <s v="Supervisors"/>
    <s v="SSG"/>
    <s v="Yes"/>
    <s v="Yes"/>
    <s v="Yes"/>
    <s v="Yes"/>
    <s v="Yes"/>
    <s v="Yes"/>
    <s v="No"/>
    <s v="0"/>
    <d v="2021-07-28T00:00:00"/>
    <d v="1899-12-30T15:44:21"/>
  </r>
  <r>
    <n v="4222"/>
    <s v="210000091543"/>
    <n v="60010407"/>
    <s v="Rasmi Kant Gupta"/>
    <x v="4"/>
    <s v="Lucknow"/>
    <x v="148"/>
    <m/>
    <x v="4"/>
    <s v="Supervisors"/>
    <s v="SSG"/>
    <s v="Yes"/>
    <s v="Yes"/>
    <s v="Yes"/>
    <s v="Yes"/>
    <s v="Yes"/>
    <s v="Yes"/>
    <s v="No"/>
    <s v="0"/>
    <d v="2021-07-28T00:00:00"/>
    <d v="1899-12-30T23:27:48"/>
  </r>
  <r>
    <n v="4227"/>
    <s v="210000091033"/>
    <n v="60010491"/>
    <s v="Triveni Shanker Tripathi"/>
    <x v="4"/>
    <s v="Lucknow"/>
    <x v="5"/>
    <m/>
    <x v="4"/>
    <s v="Supervisors"/>
    <s v="SSG"/>
    <s v="Yes"/>
    <s v="Yes"/>
    <s v="Yes"/>
    <s v="Yes"/>
    <s v="Yes"/>
    <s v="Yes"/>
    <s v="No"/>
    <s v="0"/>
    <d v="2021-07-28T00:00:00"/>
    <d v="1899-12-30T16:28:27"/>
  </r>
  <r>
    <n v="4230"/>
    <s v="210000091298"/>
    <n v="60010937"/>
    <s v="C B Singh"/>
    <x v="4"/>
    <s v="Lucknow"/>
    <x v="148"/>
    <m/>
    <x v="4"/>
    <s v="Supervisors"/>
    <s v="SSG"/>
    <s v="Yes"/>
    <s v="Yes"/>
    <s v="Yes"/>
    <s v="Yes"/>
    <s v="Yes"/>
    <s v="Yes"/>
    <s v="No"/>
    <s v="0"/>
    <d v="2021-07-28T00:00:00"/>
    <d v="1899-12-30T18:14:07"/>
  </r>
  <r>
    <n v="4231"/>
    <s v="210000091503"/>
    <n v="60010423"/>
    <s v="S Kumar"/>
    <x v="4"/>
    <s v="Lucknow"/>
    <x v="107"/>
    <m/>
    <x v="4"/>
    <s v="Supervisors"/>
    <s v="SSG"/>
    <s v="Yes"/>
    <s v="Yes"/>
    <s v="Yes"/>
    <s v="Yes"/>
    <s v="Yes"/>
    <s v="Yes"/>
    <s v="No"/>
    <s v="0"/>
    <d v="2021-07-28T00:00:00"/>
    <d v="1899-12-30T22:00:47"/>
  </r>
  <r>
    <n v="4424"/>
    <s v="210000090571"/>
    <n v="60011433"/>
    <s v="HariPal Singh"/>
    <x v="4"/>
    <s v="Lucknow"/>
    <x v="44"/>
    <m/>
    <x v="4"/>
    <s v="Workmen"/>
    <s v="W1"/>
    <s v="Yes"/>
    <s v="Yes"/>
    <s v="Yes"/>
    <s v="Yes"/>
    <s v="Yes"/>
    <s v="Yes"/>
    <s v="No"/>
    <s v="0"/>
    <d v="2021-07-28T00:00:00"/>
    <d v="1899-12-30T12:27:10"/>
  </r>
  <r>
    <n v="4558"/>
    <s v="210000090001"/>
    <n v="60011742"/>
    <s v="SONU RAM KUMAWAT"/>
    <x v="4"/>
    <s v="Lucknow"/>
    <x v="44"/>
    <m/>
    <x v="4"/>
    <s v="Workmen"/>
    <s v="W3"/>
    <s v="Yes"/>
    <s v="Yes"/>
    <s v="Yes"/>
    <s v="Yes"/>
    <s v="Yes"/>
    <s v="Yes"/>
    <s v="No"/>
    <s v="0"/>
    <d v="2021-07-28T00:00:00"/>
    <d v="1899-12-30T09:41:18"/>
  </r>
  <r>
    <n v="4559"/>
    <s v="210000090055"/>
    <n v="60011751"/>
    <s v="BHARAT KUMAR SHIVHARE"/>
    <x v="4"/>
    <s v="Lucknow"/>
    <x v="44"/>
    <m/>
    <x v="4"/>
    <s v="Workmen"/>
    <s v="W3"/>
    <s v="Yes"/>
    <s v="Yes"/>
    <s v="Yes"/>
    <s v="Yes"/>
    <s v="Yes"/>
    <s v="Yes"/>
    <s v="No"/>
    <s v="0"/>
    <d v="2021-07-28T00:00:00"/>
    <d v="1899-12-30T10:00:35"/>
  </r>
  <r>
    <n v="4582"/>
    <s v="210000090950"/>
    <n v="60011736"/>
    <s v="JITENDRA KUMAR"/>
    <x v="4"/>
    <s v="Lucknow"/>
    <x v="44"/>
    <m/>
    <x v="4"/>
    <s v="Workmen"/>
    <s v="W3"/>
    <s v="Yes"/>
    <s v="Yes"/>
    <s v="Yes"/>
    <s v="Yes"/>
    <s v="Yes"/>
    <s v="Yes"/>
    <s v="No"/>
    <s v="0"/>
    <d v="2021-07-28T00:00:00"/>
    <d v="1899-12-30T16:05:31"/>
  </r>
  <r>
    <n v="4681"/>
    <s v="210000089929"/>
    <n v="60010723"/>
    <s v="Mahavir ."/>
    <x v="4"/>
    <s v="Lucknow"/>
    <x v="44"/>
    <m/>
    <x v="4"/>
    <s v="Workmen"/>
    <s v="W4"/>
    <s v="Yes"/>
    <s v="Yes"/>
    <s v="Yes"/>
    <s v="Yes"/>
    <s v="Yes"/>
    <s v="Yes"/>
    <s v="No"/>
    <s v="0"/>
    <d v="2021-07-28T00:00:00"/>
    <d v="1899-12-30T09:16:25"/>
  </r>
  <r>
    <n v="4682"/>
    <s v="210000089977"/>
    <n v="60010749"/>
    <s v="Santosh Kumar"/>
    <x v="4"/>
    <s v="Lucknow"/>
    <x v="44"/>
    <m/>
    <x v="4"/>
    <s v="Workmen"/>
    <s v="W4"/>
    <s v="Yes"/>
    <s v="Yes"/>
    <s v="Yes"/>
    <s v="Yes"/>
    <s v="Yes"/>
    <s v="Yes"/>
    <s v="No"/>
    <s v="0"/>
    <d v="2021-07-28T00:00:00"/>
    <d v="1899-12-30T09:37:19"/>
  </r>
  <r>
    <n v="4683"/>
    <s v="210000090032"/>
    <n v="60011640"/>
    <s v="Mukesh Kumar"/>
    <x v="4"/>
    <s v="Lucknow"/>
    <x v="286"/>
    <m/>
    <x v="4"/>
    <s v="Workmen"/>
    <s v="W4"/>
    <s v="Yes"/>
    <s v="Yes"/>
    <s v="Yes"/>
    <s v="Yes"/>
    <s v="Yes"/>
    <s v="Yes"/>
    <s v="No"/>
    <s v="0"/>
    <d v="2021-07-28T00:00:00"/>
    <d v="1899-12-30T09:50:04"/>
  </r>
  <r>
    <n v="4692"/>
    <s v="210000090169"/>
    <n v="60011660"/>
    <s v="Ranjay Kumar"/>
    <x v="4"/>
    <s v="Lucknow"/>
    <x v="107"/>
    <m/>
    <x v="4"/>
    <s v="Workmen"/>
    <s v="W4"/>
    <s v="Yes"/>
    <s v="Yes"/>
    <s v="Yes"/>
    <s v="Yes"/>
    <s v="Yes"/>
    <s v="Yes"/>
    <s v="No"/>
    <s v="0"/>
    <d v="2021-07-28T00:00:00"/>
    <d v="1899-12-30T10:40:08"/>
  </r>
  <r>
    <n v="4693"/>
    <s v="210000090193"/>
    <n v="60011657"/>
    <s v="Ramesh Chandra"/>
    <x v="4"/>
    <s v="Lucknow"/>
    <x v="107"/>
    <m/>
    <x v="4"/>
    <s v="Workmen"/>
    <s v="W4"/>
    <s v="Yes"/>
    <s v="Yes"/>
    <s v="Yes"/>
    <s v="Yes"/>
    <s v="Yes"/>
    <s v="Yes"/>
    <s v="No"/>
    <s v="0"/>
    <d v="2021-07-28T00:00:00"/>
    <d v="1899-12-30T10:40:27"/>
  </r>
  <r>
    <n v="4694"/>
    <s v="210000090306"/>
    <n v="60011661"/>
    <s v="Roshan Kumar Yadav"/>
    <x v="4"/>
    <s v="Lucknow"/>
    <x v="35"/>
    <m/>
    <x v="4"/>
    <s v="Workmen"/>
    <s v="W4"/>
    <s v="Yes"/>
    <s v="Yes"/>
    <s v="Yes"/>
    <s v="Yes"/>
    <s v="Yes"/>
    <s v="Yes"/>
    <s v="No"/>
    <s v="0"/>
    <d v="2021-07-28T00:00:00"/>
    <d v="1899-12-30T11:17:17"/>
  </r>
  <r>
    <n v="5065"/>
    <s v="210000090033"/>
    <n v="60011598"/>
    <s v="Anil Kumar"/>
    <x v="4"/>
    <s v="Lucknow"/>
    <x v="286"/>
    <m/>
    <x v="4"/>
    <s v="Workmen"/>
    <s v="W5"/>
    <s v="Yes"/>
    <s v="Yes"/>
    <s v="Yes"/>
    <s v="Yes"/>
    <s v="Yes"/>
    <s v="Yes"/>
    <s v="No"/>
    <s v="0"/>
    <d v="2021-07-28T00:00:00"/>
    <d v="1899-12-30T09:51:11"/>
  </r>
  <r>
    <n v="5091"/>
    <s v="210000090527"/>
    <n v="60011219"/>
    <s v="Neeraj Kumar"/>
    <x v="4"/>
    <s v="Lucknow"/>
    <x v="194"/>
    <m/>
    <x v="4"/>
    <s v="Workmen"/>
    <s v="W5"/>
    <s v="Yes"/>
    <s v="Yes"/>
    <s v="Yes"/>
    <s v="Yes"/>
    <s v="Yes"/>
    <s v="Yes"/>
    <s v="No"/>
    <s v="0"/>
    <d v="2021-07-28T00:00:00"/>
    <d v="1899-12-30T12:19:05"/>
  </r>
  <r>
    <n v="5093"/>
    <s v="210000090700"/>
    <n v="60011315"/>
    <s v="Arun Kumar"/>
    <x v="4"/>
    <s v="Lucknow"/>
    <x v="5"/>
    <m/>
    <x v="4"/>
    <s v="Workmen"/>
    <s v="W5"/>
    <s v="Yes"/>
    <s v="Yes"/>
    <s v="Yes"/>
    <s v="Yes"/>
    <s v="Yes"/>
    <s v="Yes"/>
    <s v="No"/>
    <s v="0"/>
    <d v="2021-07-28T00:00:00"/>
    <d v="1899-12-30T13:36:25"/>
  </r>
  <r>
    <n v="5109"/>
    <s v="210000090321"/>
    <n v="60011413"/>
    <s v="Anoop Kumar Pandey"/>
    <x v="4"/>
    <s v="Lucknow"/>
    <x v="35"/>
    <m/>
    <x v="4"/>
    <s v="Workmen"/>
    <s v="W5"/>
    <s v="Yes"/>
    <s v="Yes"/>
    <s v="Yes"/>
    <s v="Yes"/>
    <s v="Yes"/>
    <s v="Yes"/>
    <s v="No"/>
    <s v="0"/>
    <d v="2021-07-28T00:00:00"/>
    <d v="1899-12-30T11:14:59"/>
  </r>
  <r>
    <n v="5116"/>
    <s v="210000090640"/>
    <n v="60011599"/>
    <s v="Parveen ."/>
    <x v="4"/>
    <s v="Lucknow"/>
    <x v="86"/>
    <m/>
    <x v="4"/>
    <s v="Workmen"/>
    <s v="W5"/>
    <s v="Yes"/>
    <s v="Yes"/>
    <s v="Yes"/>
    <s v="Yes"/>
    <s v="Yes"/>
    <s v="Yes"/>
    <s v="No"/>
    <s v="0"/>
    <d v="2021-07-28T00:00:00"/>
    <d v="1899-12-30T13:04:31"/>
  </r>
  <r>
    <n v="5133"/>
    <s v="210000090460"/>
    <n v="60011338"/>
    <s v="Akhilesh Kumar Maurya"/>
    <x v="4"/>
    <s v="Lucknow"/>
    <x v="5"/>
    <m/>
    <x v="4"/>
    <s v="Workmen"/>
    <s v="W5"/>
    <s v="Yes"/>
    <s v="Yes"/>
    <s v="Yes"/>
    <s v="Yes"/>
    <s v="Yes"/>
    <s v="Yes"/>
    <s v="No"/>
    <s v="0"/>
    <d v="2021-07-28T00:00:00"/>
    <d v="1899-12-30T12:01:32"/>
  </r>
  <r>
    <n v="5144"/>
    <s v="210000090804"/>
    <n v="60011320"/>
    <s v="Mohammad Shuaib"/>
    <x v="4"/>
    <s v="Lucknow"/>
    <x v="148"/>
    <m/>
    <x v="4"/>
    <s v="Workmen"/>
    <s v="W5"/>
    <s v="Yes"/>
    <s v="Yes"/>
    <s v="Yes"/>
    <s v="Yes"/>
    <s v="Yes"/>
    <s v="Yes"/>
    <s v="No"/>
    <s v="0"/>
    <d v="2021-07-28T00:00:00"/>
    <d v="1899-12-30T14:54:55"/>
  </r>
  <r>
    <n v="5177"/>
    <s v="210000091542"/>
    <n v="60011505"/>
    <s v="Dharmendra Kumar"/>
    <x v="4"/>
    <s v="Lucknow"/>
    <x v="148"/>
    <m/>
    <x v="4"/>
    <s v="Workmen"/>
    <s v="W5"/>
    <s v="Yes"/>
    <s v="Yes"/>
    <s v="Yes"/>
    <s v="Yes"/>
    <s v="Yes"/>
    <s v="Yes"/>
    <s v="No"/>
    <s v="0"/>
    <d v="2021-07-28T00:00:00"/>
    <d v="1899-12-30T23:19:46"/>
  </r>
  <r>
    <n v="5202"/>
    <s v="210000091007"/>
    <n v="60011545"/>
    <s v="Hari Prasad"/>
    <x v="4"/>
    <s v="Lucknow"/>
    <x v="5"/>
    <m/>
    <x v="4"/>
    <s v="Workmen"/>
    <s v="W5"/>
    <s v="Yes"/>
    <s v="Yes"/>
    <s v="Yes"/>
    <s v="Yes"/>
    <s v="Yes"/>
    <s v="Yes"/>
    <s v="No"/>
    <s v="0"/>
    <d v="2021-07-28T00:00:00"/>
    <d v="1899-12-30T16:19:55"/>
  </r>
  <r>
    <n v="5611"/>
    <s v="210000090823"/>
    <n v="60017108"/>
    <s v="Shatrudhan Manjhi"/>
    <x v="4"/>
    <s v="Lucknow"/>
    <x v="35"/>
    <m/>
    <x v="4"/>
    <s v="Workmen"/>
    <s v="W6"/>
    <s v="Yes"/>
    <s v="Yes"/>
    <s v="Yes"/>
    <s v="Yes"/>
    <s v="Yes"/>
    <s v="Yes"/>
    <s v="No"/>
    <s v="0"/>
    <d v="2021-07-28T00:00:00"/>
    <d v="1899-12-30T15:00:20"/>
  </r>
  <r>
    <n v="5632"/>
    <s v="210000091004"/>
    <n v="60011166"/>
    <s v="Pankaj Kumar Singh"/>
    <x v="4"/>
    <s v="Lucknow"/>
    <x v="5"/>
    <m/>
    <x v="4"/>
    <s v="Workmen"/>
    <s v="W6"/>
    <s v="Yes"/>
    <s v="Yes"/>
    <s v="Yes"/>
    <s v="Yes"/>
    <s v="Yes"/>
    <s v="Yes"/>
    <s v="No"/>
    <s v="0"/>
    <d v="2021-07-28T00:00:00"/>
    <d v="1899-12-30T16:16:45"/>
  </r>
  <r>
    <n v="5856"/>
    <s v="210000090334"/>
    <n v="60010668"/>
    <s v="R S Mahto"/>
    <x v="4"/>
    <s v="Lucknow"/>
    <x v="35"/>
    <m/>
    <x v="4"/>
    <s v="Workmen"/>
    <s v="W9"/>
    <s v="Yes"/>
    <s v="Yes"/>
    <s v="Yes"/>
    <s v="Yes"/>
    <s v="Yes"/>
    <s v="Yes"/>
    <s v="No"/>
    <s v="0"/>
    <d v="2021-07-28T00:00:00"/>
    <d v="1899-12-30T11:21:20"/>
  </r>
  <r>
    <n v="216"/>
    <s v="210000090848"/>
    <n v="60041571"/>
    <s v="Santosh Kumar"/>
    <x v="11"/>
    <s v="Bhubaneswar"/>
    <x v="195"/>
    <m/>
    <x v="21"/>
    <s v="Executives"/>
    <s v="E2"/>
    <s v="Yes"/>
    <s v="Yes"/>
    <s v="Yes"/>
    <s v="Yes"/>
    <s v="Yes"/>
    <s v="Yes"/>
    <s v="No"/>
    <s v="0"/>
    <d v="2021-07-28T00:00:00"/>
    <d v="1899-12-30T15:14:43"/>
  </r>
  <r>
    <n v="242"/>
    <s v="210000090300"/>
    <n v="60003833"/>
    <s v="Debanjan Sarkar"/>
    <x v="11"/>
    <s v="Bhubaneswar"/>
    <x v="126"/>
    <m/>
    <x v="21"/>
    <s v="Executives"/>
    <s v="E2"/>
    <s v="Yes"/>
    <s v="Yes"/>
    <s v="Yes"/>
    <s v="Yes"/>
    <s v="Yes"/>
    <s v="Yes"/>
    <s v="No"/>
    <s v="0"/>
    <d v="2021-07-28T00:00:00"/>
    <d v="1899-12-30T11:22:06"/>
  </r>
  <r>
    <n v="581"/>
    <s v="210000090143"/>
    <n v="60003924"/>
    <s v="NAVEEN KUMAR"/>
    <x v="11"/>
    <s v="Bhubaneswar"/>
    <x v="292"/>
    <m/>
    <x v="21"/>
    <s v="Executives"/>
    <s v="E3"/>
    <s v="Yes"/>
    <s v="Yes"/>
    <s v="Yes"/>
    <s v="Yes"/>
    <s v="Yes"/>
    <s v="Yes"/>
    <s v="No"/>
    <s v="0"/>
    <d v="2021-07-28T00:00:00"/>
    <d v="1899-12-30T10:24:35"/>
  </r>
  <r>
    <n v="598"/>
    <s v="210000090351"/>
    <n v="60003595"/>
    <s v="Yogesh Kushwaha"/>
    <x v="11"/>
    <s v="Bhubaneswar"/>
    <x v="126"/>
    <m/>
    <x v="21"/>
    <s v="Executives"/>
    <s v="E3"/>
    <s v="Yes"/>
    <s v="Yes"/>
    <s v="Yes"/>
    <s v="Yes"/>
    <s v="Yes"/>
    <s v="Yes"/>
    <s v="No"/>
    <s v="0"/>
    <d v="2021-07-28T00:00:00"/>
    <d v="1899-12-30T11:23:50"/>
  </r>
  <r>
    <n v="881"/>
    <s v="210000090061"/>
    <n v="60003460"/>
    <s v="NEHA SINHA"/>
    <x v="11"/>
    <s v="Bhubaneswar"/>
    <x v="126"/>
    <m/>
    <x v="21"/>
    <s v="Executives"/>
    <s v="E4"/>
    <s v="Yes"/>
    <s v="Yes"/>
    <s v="Yes"/>
    <s v="Yes"/>
    <s v="Yes"/>
    <s v="Yes"/>
    <s v="No"/>
    <s v="0"/>
    <d v="2021-07-28T00:00:00"/>
    <d v="1899-12-30T09:58:07"/>
  </r>
  <r>
    <n v="883"/>
    <s v="210000090136"/>
    <n v="60051039"/>
    <s v="Rajeev Kumar Sah"/>
    <x v="11"/>
    <s v="Bhubaneswar"/>
    <x v="126"/>
    <m/>
    <x v="21"/>
    <s v="Executives"/>
    <s v="E4"/>
    <s v="Yes"/>
    <s v="Yes"/>
    <s v="Yes"/>
    <s v="Yes"/>
    <s v="Yes"/>
    <s v="Yes"/>
    <s v="No"/>
    <s v="0"/>
    <d v="2021-07-28T00:00:00"/>
    <d v="1899-12-30T10:25:59"/>
  </r>
  <r>
    <n v="892"/>
    <s v="210000090620"/>
    <n v="60003426"/>
    <s v="Sandeep Khalkho"/>
    <x v="11"/>
    <s v="Bhubaneswar"/>
    <x v="195"/>
    <m/>
    <x v="21"/>
    <s v="Executives"/>
    <s v="E4"/>
    <s v="Yes"/>
    <s v="Yes"/>
    <s v="Yes"/>
    <s v="Yes"/>
    <s v="Yes"/>
    <s v="Yes"/>
    <s v="No"/>
    <s v="0"/>
    <d v="2021-07-28T00:00:00"/>
    <d v="1899-12-30T12:52:27"/>
  </r>
  <r>
    <n v="896"/>
    <s v="210000090264"/>
    <n v="60003327"/>
    <s v="Deepak Kumar"/>
    <x v="11"/>
    <s v="Bhubaneswar"/>
    <x v="289"/>
    <m/>
    <x v="21"/>
    <s v="Executives"/>
    <s v="E4"/>
    <s v="Yes"/>
    <s v="Yes"/>
    <s v="Yes"/>
    <s v="Yes"/>
    <s v="Yes"/>
    <s v="Yes"/>
    <s v="No"/>
    <s v="0"/>
    <d v="2021-07-28T00:00:00"/>
    <d v="1899-12-30T10:58:43"/>
  </r>
  <r>
    <n v="904"/>
    <s v="210000090484"/>
    <n v="60003463"/>
    <s v="RATIKANTA BISWAL"/>
    <x v="11"/>
    <s v="Bhubaneswar"/>
    <x v="46"/>
    <m/>
    <x v="21"/>
    <s v="Executives"/>
    <s v="E4"/>
    <s v="Yes"/>
    <s v="Yes"/>
    <s v="Yes"/>
    <s v="Yes"/>
    <s v="Yes"/>
    <s v="Yes"/>
    <s v="No"/>
    <s v="0"/>
    <d v="2021-07-28T00:00:00"/>
    <d v="1899-12-30T12:05:41"/>
  </r>
  <r>
    <n v="912"/>
    <s v="210000090381"/>
    <n v="60003571"/>
    <s v="Thabir Kumar Meher"/>
    <x v="11"/>
    <s v="Bhubaneswar"/>
    <x v="234"/>
    <m/>
    <x v="21"/>
    <s v="Executives"/>
    <s v="E4"/>
    <s v="Yes"/>
    <s v="Yes"/>
    <s v="Yes"/>
    <s v="Yes"/>
    <s v="Yes"/>
    <s v="Yes"/>
    <s v="No"/>
    <s v="0"/>
    <d v="2021-07-28T00:00:00"/>
    <d v="1899-12-30T11:31:24"/>
  </r>
  <r>
    <n v="917"/>
    <s v="210000091224"/>
    <n v="60003035"/>
    <s v="SUKANTA KUMAR PARIDA"/>
    <x v="11"/>
    <s v="Bhubaneswar"/>
    <x v="292"/>
    <m/>
    <x v="21"/>
    <s v="Executives"/>
    <s v="E4"/>
    <s v="Yes"/>
    <s v="Yes"/>
    <s v="Yes"/>
    <s v="Yes"/>
    <s v="Yes"/>
    <s v="Yes"/>
    <s v="No"/>
    <s v="0"/>
    <d v="2021-07-28T00:00:00"/>
    <d v="1899-12-30T17:36:22"/>
  </r>
  <r>
    <n v="1251"/>
    <s v="210000090293"/>
    <n v="60002793"/>
    <s v="Animesh Abhishekh Sahu"/>
    <x v="11"/>
    <s v="Bhubaneswar"/>
    <x v="64"/>
    <m/>
    <x v="21"/>
    <s v="Executives"/>
    <s v="E5"/>
    <s v="Yes"/>
    <s v="Yes"/>
    <s v="Yes"/>
    <s v="Yes"/>
    <s v="Yes"/>
    <s v="Yes"/>
    <s v="No"/>
    <s v="0"/>
    <d v="2021-07-28T00:00:00"/>
    <d v="1899-12-30T11:09:54"/>
  </r>
  <r>
    <n v="1267"/>
    <s v="210000090288"/>
    <n v="60065161"/>
    <s v="Ashutosh Dalabehera"/>
    <x v="11"/>
    <s v="Bhubaneswar"/>
    <x v="364"/>
    <m/>
    <x v="21"/>
    <s v="Executives"/>
    <s v="E5"/>
    <s v="Yes"/>
    <s v="Yes"/>
    <s v="Yes"/>
    <s v="Yes"/>
    <s v="Yes"/>
    <s v="Yes"/>
    <s v="No"/>
    <s v="0"/>
    <d v="2021-07-28T00:00:00"/>
    <d v="1899-12-30T11:13:29"/>
  </r>
  <r>
    <n v="1276"/>
    <s v="210000091406"/>
    <n v="60041425"/>
    <s v="Bimal Kant Munda"/>
    <x v="11"/>
    <s v="Bhubaneswar"/>
    <x v="140"/>
    <m/>
    <x v="21"/>
    <s v="Executives"/>
    <s v="E5"/>
    <s v="Yes"/>
    <s v="Yes"/>
    <s v="Yes"/>
    <s v="Yes"/>
    <s v="Yes"/>
    <s v="Yes"/>
    <s v="No"/>
    <s v="0"/>
    <d v="2021-07-28T00:00:00"/>
    <d v="1899-12-30T19:44:12"/>
  </r>
  <r>
    <n v="1718"/>
    <s v="210000090719"/>
    <n v="60002003"/>
    <s v="Sunil William Belung"/>
    <x v="11"/>
    <s v="Bhubaneswar"/>
    <x v="234"/>
    <m/>
    <x v="21"/>
    <s v="Executives"/>
    <s v="E6"/>
    <s v="Yes"/>
    <s v="Yes"/>
    <s v="Yes"/>
    <s v="Yes"/>
    <s v="Yes"/>
    <s v="Yes"/>
    <s v="No"/>
    <s v="0"/>
    <d v="2021-07-28T00:00:00"/>
    <d v="1899-12-30T14:18:13"/>
  </r>
  <r>
    <n v="1723"/>
    <s v="210000090457"/>
    <n v="60001995"/>
    <s v="Ashutosh Bhoi"/>
    <x v="11"/>
    <s v="Bhubaneswar"/>
    <x v="365"/>
    <m/>
    <x v="21"/>
    <s v="Executives"/>
    <s v="E6"/>
    <s v="Yes"/>
    <s v="Yes"/>
    <s v="Yes"/>
    <s v="Yes"/>
    <s v="Yes"/>
    <s v="Yes"/>
    <s v="No"/>
    <s v="0"/>
    <d v="2021-07-28T00:00:00"/>
    <d v="1899-12-30T11:56:20"/>
  </r>
  <r>
    <n v="2171"/>
    <s v="210000090253"/>
    <n v="60001321"/>
    <s v="Jagnarayan Ram"/>
    <x v="11"/>
    <s v="Bhubaneswar"/>
    <x v="126"/>
    <m/>
    <x v="21"/>
    <s v="Executives"/>
    <s v="E7"/>
    <s v="Yes"/>
    <s v="Yes"/>
    <s v="Yes"/>
    <s v="Yes"/>
    <s v="Yes"/>
    <s v="Yes"/>
    <s v="No"/>
    <s v="0"/>
    <d v="2021-07-28T00:00:00"/>
    <d v="1899-12-30T11:02:23"/>
  </r>
  <r>
    <n v="2175"/>
    <s v="210000090615"/>
    <n v="60051254"/>
    <s v="Nihar Ranjan Jena"/>
    <x v="11"/>
    <s v="Bhubaneswar"/>
    <x v="332"/>
    <m/>
    <x v="21"/>
    <s v="Executives"/>
    <s v="E7"/>
    <s v="Yes"/>
    <s v="Yes"/>
    <s v="Yes"/>
    <s v="Yes"/>
    <s v="Yes"/>
    <s v="Yes"/>
    <s v="No"/>
    <s v="0"/>
    <d v="2021-07-28T00:00:00"/>
    <d v="1899-12-30T12:48:37"/>
  </r>
  <r>
    <n v="2190"/>
    <s v="210000091401"/>
    <n v="60040152"/>
    <s v="R C Panda"/>
    <x v="11"/>
    <s v="Bhubaneswar"/>
    <x v="126"/>
    <m/>
    <x v="21"/>
    <s v="Executives"/>
    <s v="E7"/>
    <s v="Yes"/>
    <s v="Yes"/>
    <s v="Yes"/>
    <s v="Yes"/>
    <s v="Yes"/>
    <s v="Yes"/>
    <s v="No"/>
    <s v="0"/>
    <d v="2021-07-28T00:00:00"/>
    <d v="1899-12-30T19:23:43"/>
  </r>
  <r>
    <n v="2482"/>
    <s v="210000090294"/>
    <n v="60000896"/>
    <s v="Sakuntala Sahu"/>
    <x v="11"/>
    <s v="Bhubaneswar"/>
    <x v="126"/>
    <m/>
    <x v="21"/>
    <s v="Executives"/>
    <s v="E8"/>
    <s v="Yes"/>
    <s v="Yes"/>
    <s v="Yes"/>
    <s v="Yes"/>
    <s v="Yes"/>
    <s v="Yes"/>
    <s v="No"/>
    <s v="0"/>
    <d v="2021-07-28T00:00:00"/>
    <d v="1899-12-30T11:10:30"/>
  </r>
  <r>
    <n v="2491"/>
    <s v="210000090434"/>
    <n v="60000996"/>
    <s v="R R Dung Dung"/>
    <x v="11"/>
    <s v="Bhubaneswar"/>
    <x v="234"/>
    <m/>
    <x v="21"/>
    <s v="Executives"/>
    <s v="E8"/>
    <s v="Yes"/>
    <s v="Yes"/>
    <s v="Yes"/>
    <s v="Yes"/>
    <s v="Yes"/>
    <s v="Yes"/>
    <s v="No"/>
    <s v="0"/>
    <d v="2021-07-28T00:00:00"/>
    <d v="1899-12-30T11:46:52"/>
  </r>
  <r>
    <n v="2494"/>
    <s v="210000090318"/>
    <n v="60030092"/>
    <s v="Manash Paul"/>
    <x v="11"/>
    <s v="Bhubaneswar"/>
    <x v="292"/>
    <m/>
    <x v="21"/>
    <s v="Executives"/>
    <s v="E8"/>
    <s v="Yes"/>
    <s v="Yes"/>
    <s v="Yes"/>
    <s v="Yes"/>
    <s v="Yes"/>
    <s v="Yes"/>
    <s v="No"/>
    <s v="0"/>
    <d v="2021-07-28T00:00:00"/>
    <d v="1899-12-30T11:19:43"/>
  </r>
  <r>
    <n v="2744"/>
    <s v="210000090130"/>
    <n v="60065385"/>
    <s v="Sanjaya Kumar Panda"/>
    <x v="11"/>
    <s v="Bhubaneswar"/>
    <x v="126"/>
    <m/>
    <x v="21"/>
    <s v="Supervisors"/>
    <s v="S1"/>
    <s v="Yes"/>
    <s v="Yes"/>
    <s v="Yes"/>
    <s v="Yes"/>
    <s v="Yes"/>
    <s v="Yes"/>
    <s v="No"/>
    <s v="0"/>
    <d v="2021-07-28T00:00:00"/>
    <d v="1899-12-30T10:32:13"/>
  </r>
  <r>
    <n v="2755"/>
    <s v="210000090448"/>
    <n v="60065363"/>
    <s v="Bishal Choudhary"/>
    <x v="11"/>
    <s v="Bhubaneswar"/>
    <x v="365"/>
    <m/>
    <x v="21"/>
    <s v="Supervisors"/>
    <s v="S1"/>
    <s v="Yes"/>
    <s v="Yes"/>
    <s v="Yes"/>
    <s v="Yes"/>
    <s v="Yes"/>
    <s v="Yes"/>
    <s v="No"/>
    <s v="0"/>
    <d v="2021-07-28T00:00:00"/>
    <d v="1899-12-30T11:56:26"/>
  </r>
  <r>
    <n v="2759"/>
    <s v="210000090312"/>
    <n v="60065359"/>
    <s v="Ajay Kumar Sau"/>
    <x v="11"/>
    <s v="Bhubaneswar"/>
    <x v="126"/>
    <m/>
    <x v="21"/>
    <s v="Supervisors"/>
    <s v="S1"/>
    <s v="Yes"/>
    <s v="Yes"/>
    <s v="Yes"/>
    <s v="Yes"/>
    <s v="Yes"/>
    <s v="Yes"/>
    <s v="No"/>
    <s v="0"/>
    <d v="2021-07-28T00:00:00"/>
    <d v="1899-12-30T11:11:02"/>
  </r>
  <r>
    <n v="2768"/>
    <s v="210000090494"/>
    <n v="60065364"/>
    <s v="gourav Dhurua"/>
    <x v="11"/>
    <s v="Bhubaneswar"/>
    <x v="234"/>
    <m/>
    <x v="21"/>
    <s v="Supervisors"/>
    <s v="S1"/>
    <s v="Yes"/>
    <s v="Yes"/>
    <s v="Yes"/>
    <s v="Yes"/>
    <s v="Yes"/>
    <s v="Yes"/>
    <s v="No"/>
    <s v="0"/>
    <d v="2021-07-28T00:00:00"/>
    <d v="1899-12-30T12:06:43"/>
  </r>
  <r>
    <n v="2772"/>
    <s v="210000090182"/>
    <n v="60065365"/>
    <s v="Keshari Nandan"/>
    <x v="11"/>
    <s v="Bhubaneswar"/>
    <x v="63"/>
    <m/>
    <x v="21"/>
    <s v="Supervisors"/>
    <s v="S1"/>
    <s v="Yes"/>
    <s v="Yes"/>
    <s v="Yes"/>
    <s v="Yes"/>
    <s v="Yes"/>
    <s v="Yes"/>
    <s v="No"/>
    <s v="0"/>
    <d v="2021-07-28T00:00:00"/>
    <d v="1899-12-30T10:39:52"/>
  </r>
  <r>
    <n v="2803"/>
    <s v="210000091451"/>
    <n v="60065374"/>
    <s v="Sumit Kumar"/>
    <x v="11"/>
    <s v="Bhubaneswar"/>
    <x v="364"/>
    <m/>
    <x v="21"/>
    <s v="Supervisors"/>
    <s v="S1"/>
    <s v="Yes"/>
    <s v="Yes"/>
    <s v="Yes"/>
    <s v="Yes"/>
    <s v="Yes"/>
    <s v="Yes"/>
    <s v="No"/>
    <s v="0"/>
    <d v="2021-07-28T00:00:00"/>
    <d v="1899-12-30T20:23:58"/>
  </r>
  <r>
    <n v="2815"/>
    <s v="210000090940"/>
    <n v="60065360"/>
    <s v="Akshat Shreyansh"/>
    <x v="11"/>
    <s v="Bhubaneswar"/>
    <x v="234"/>
    <m/>
    <x v="21"/>
    <s v="Supervisors"/>
    <s v="S1"/>
    <s v="Yes"/>
    <s v="Yes"/>
    <s v="Yes"/>
    <s v="Yes"/>
    <s v="Yes"/>
    <s v="Yes"/>
    <s v="No"/>
    <s v="0"/>
    <d v="2021-07-28T00:00:00"/>
    <d v="1899-12-30T15:53:47"/>
  </r>
  <r>
    <n v="3184"/>
    <s v="210000089922"/>
    <n v="60065261"/>
    <s v="Divyanshu ."/>
    <x v="11"/>
    <s v="Bhubaneswar"/>
    <x v="234"/>
    <m/>
    <x v="21"/>
    <s v="Supervisors"/>
    <s v="S2"/>
    <s v="Yes"/>
    <s v="Yes"/>
    <s v="Yes"/>
    <s v="Yes"/>
    <s v="Yes"/>
    <s v="Yes"/>
    <s v="No"/>
    <s v="0"/>
    <d v="2021-07-28T00:00:00"/>
    <d v="1899-12-30T07:40:08"/>
  </r>
  <r>
    <n v="3208"/>
    <s v="210000090266"/>
    <n v="60065297"/>
    <s v="Biprajit Nayak"/>
    <x v="11"/>
    <s v="Bhubaneswar"/>
    <x v="63"/>
    <m/>
    <x v="21"/>
    <s v="Supervisors"/>
    <s v="S2"/>
    <s v="Yes"/>
    <s v="Yes"/>
    <s v="Yes"/>
    <s v="Yes"/>
    <s v="Yes"/>
    <s v="Yes"/>
    <s v="No"/>
    <s v="0"/>
    <d v="2021-07-28T00:00:00"/>
    <d v="1899-12-30T11:00:04"/>
  </r>
  <r>
    <n v="3209"/>
    <s v="210000090295"/>
    <n v="60065275"/>
    <s v="PRADIP RAJAK"/>
    <x v="11"/>
    <s v="Bhubaneswar"/>
    <x v="126"/>
    <m/>
    <x v="21"/>
    <s v="Supervisors"/>
    <s v="S2"/>
    <s v="Yes"/>
    <s v="Yes"/>
    <s v="Yes"/>
    <s v="Yes"/>
    <s v="Yes"/>
    <s v="Yes"/>
    <s v="No"/>
    <s v="0"/>
    <d v="2021-07-28T00:00:00"/>
    <d v="1899-12-30T11:11:11"/>
  </r>
  <r>
    <n v="3221"/>
    <s v="210000090711"/>
    <n v="60065278"/>
    <s v="Pothuraju Rajasekhar"/>
    <x v="11"/>
    <s v="Bhubaneswar"/>
    <x v="126"/>
    <m/>
    <x v="21"/>
    <s v="Supervisors"/>
    <s v="S2"/>
    <s v="Yes"/>
    <s v="Yes"/>
    <s v="Yes"/>
    <s v="Yes"/>
    <s v="Yes"/>
    <s v="Yes"/>
    <s v="No"/>
    <s v="0"/>
    <d v="2021-07-28T00:00:00"/>
    <d v="1899-12-30T13:27:11"/>
  </r>
  <r>
    <n v="3223"/>
    <s v="210000090662"/>
    <n v="60065277"/>
    <s v="Banoth Yakub"/>
    <x v="11"/>
    <s v="Bhubaneswar"/>
    <x v="332"/>
    <m/>
    <x v="21"/>
    <s v="Supervisors"/>
    <s v="S2"/>
    <s v="Yes"/>
    <s v="Yes"/>
    <s v="Yes"/>
    <s v="Yes"/>
    <s v="Yes"/>
    <s v="Yes"/>
    <s v="No"/>
    <s v="0"/>
    <d v="2021-07-28T00:00:00"/>
    <d v="1899-12-30T13:04:36"/>
  </r>
  <r>
    <n v="3229"/>
    <s v="210000090305"/>
    <n v="60065279"/>
    <s v="VALLAMSETTY ANIL KRISHNA"/>
    <x v="11"/>
    <s v="Bhubaneswar"/>
    <x v="126"/>
    <m/>
    <x v="21"/>
    <s v="Supervisors"/>
    <s v="S2"/>
    <s v="Yes"/>
    <s v="Yes"/>
    <s v="Yes"/>
    <s v="Yes"/>
    <s v="Yes"/>
    <s v="Yes"/>
    <s v="No"/>
    <s v="0"/>
    <d v="2021-07-28T00:00:00"/>
    <d v="1899-12-30T11:16:36"/>
  </r>
  <r>
    <n v="3242"/>
    <s v="210000091355"/>
    <n v="60065282"/>
    <s v="Goutam Kumar Singh"/>
    <x v="11"/>
    <s v="Bhubaneswar"/>
    <x v="292"/>
    <m/>
    <x v="21"/>
    <s v="Supervisors"/>
    <s v="S2"/>
    <s v="Yes"/>
    <s v="Yes"/>
    <s v="Yes"/>
    <s v="Yes"/>
    <s v="Yes"/>
    <s v="Yes"/>
    <s v="No"/>
    <s v="0"/>
    <d v="2021-07-28T00:00:00"/>
    <d v="1899-12-30T18:47:20"/>
  </r>
  <r>
    <n v="3255"/>
    <s v="210000091505"/>
    <n v="60065200"/>
    <s v="Arabinda Padhiary"/>
    <x v="11"/>
    <s v="Bhubaneswar"/>
    <x v="195"/>
    <m/>
    <x v="21"/>
    <s v="Supervisors"/>
    <s v="S2"/>
    <s v="Yes"/>
    <s v="Yes"/>
    <s v="Yes"/>
    <s v="Yes"/>
    <s v="Yes"/>
    <s v="Yes"/>
    <s v="No"/>
    <s v="0"/>
    <d v="2021-07-28T00:00:00"/>
    <d v="1899-12-30T22:18:54"/>
  </r>
  <r>
    <n v="3264"/>
    <s v="210000091377"/>
    <n v="60065274"/>
    <s v="BASANTA KUMAR BEHERA"/>
    <x v="11"/>
    <s v="Bhubaneswar"/>
    <x v="366"/>
    <m/>
    <x v="21"/>
    <s v="Supervisors"/>
    <s v="S2"/>
    <s v="Yes"/>
    <s v="Yes"/>
    <s v="Yes"/>
    <s v="Yes"/>
    <s v="Yes"/>
    <s v="Yes"/>
    <s v="No"/>
    <s v="0"/>
    <d v="2021-07-28T00:00:00"/>
    <d v="1899-12-30T19:08:46"/>
  </r>
  <r>
    <n v="3474"/>
    <s v="210000091523"/>
    <n v="60021081"/>
    <s v="Ananta Charan Sahoo"/>
    <x v="11"/>
    <s v="Bhubaneswar"/>
    <x v="292"/>
    <m/>
    <x v="21"/>
    <s v="Supervisors"/>
    <s v="S3"/>
    <s v="Yes"/>
    <s v="Yes"/>
    <s v="Yes"/>
    <s v="Yes"/>
    <s v="Yes"/>
    <s v="Yes"/>
    <s v="No"/>
    <s v="0"/>
    <d v="2021-07-28T00:00:00"/>
    <d v="1899-12-30T22:48:05"/>
  </r>
  <r>
    <n v="3808"/>
    <s v="210000090224"/>
    <n v="60041596"/>
    <s v="Ponda Tudu"/>
    <x v="11"/>
    <s v="Bhubaneswar"/>
    <x v="290"/>
    <m/>
    <x v="21"/>
    <s v="Supervisors"/>
    <s v="S4"/>
    <s v="Yes"/>
    <s v="Yes"/>
    <s v="Yes"/>
    <s v="Yes"/>
    <s v="Yes"/>
    <s v="Yes"/>
    <s v="No"/>
    <s v="0"/>
    <d v="2021-07-28T00:00:00"/>
    <d v="1899-12-30T10:48:24"/>
  </r>
  <r>
    <n v="3809"/>
    <s v="210000090528"/>
    <n v="60065061"/>
    <s v="Soumyaranjan Das"/>
    <x v="11"/>
    <s v="Bhubaneswar"/>
    <x v="140"/>
    <m/>
    <x v="21"/>
    <s v="Supervisors"/>
    <s v="S4"/>
    <s v="Yes"/>
    <s v="Yes"/>
    <s v="Yes"/>
    <s v="Yes"/>
    <s v="Yes"/>
    <s v="Yes"/>
    <s v="No"/>
    <s v="0"/>
    <d v="2021-07-28T00:00:00"/>
    <d v="1899-12-30T12:19:35"/>
  </r>
  <r>
    <n v="3816"/>
    <s v="210000090857"/>
    <n v="60065029"/>
    <s v="Darasingh Bag"/>
    <x v="11"/>
    <s v="Bhubaneswar"/>
    <x v="234"/>
    <m/>
    <x v="21"/>
    <s v="Supervisors"/>
    <s v="S4"/>
    <s v="Yes"/>
    <s v="Yes"/>
    <s v="Yes"/>
    <s v="Yes"/>
    <s v="Yes"/>
    <s v="Yes"/>
    <s v="No"/>
    <s v="0"/>
    <d v="2021-07-28T00:00:00"/>
    <d v="1899-12-30T15:23:58"/>
  </r>
  <r>
    <n v="3823"/>
    <s v="210000090237"/>
    <n v="60065032"/>
    <s v="Pradeep Kusal Barwa"/>
    <x v="11"/>
    <s v="Bhubaneswar"/>
    <x v="291"/>
    <m/>
    <x v="21"/>
    <s v="Supervisors"/>
    <s v="S4"/>
    <s v="Yes"/>
    <s v="Yes"/>
    <s v="Yes"/>
    <s v="Yes"/>
    <s v="Yes"/>
    <s v="Yes"/>
    <s v="No"/>
    <s v="0"/>
    <d v="2021-07-28T00:00:00"/>
    <d v="1899-12-30T10:53:15"/>
  </r>
  <r>
    <n v="3830"/>
    <s v="210000090677"/>
    <n v="60065033"/>
    <s v="Paulus Mandi"/>
    <x v="11"/>
    <s v="Bhubaneswar"/>
    <x v="234"/>
    <m/>
    <x v="21"/>
    <s v="Supervisors"/>
    <s v="S4"/>
    <s v="Yes"/>
    <s v="Yes"/>
    <s v="Yes"/>
    <s v="Yes"/>
    <s v="Yes"/>
    <s v="Yes"/>
    <s v="No"/>
    <s v="0"/>
    <d v="2021-07-28T00:00:00"/>
    <d v="1899-12-30T13:12:19"/>
  </r>
  <r>
    <n v="3851"/>
    <s v="210000090593"/>
    <n v="60065186"/>
    <s v="Krishna Plssr"/>
    <x v="11"/>
    <s v="Bhubaneswar"/>
    <x v="234"/>
    <m/>
    <x v="21"/>
    <s v="Supervisors"/>
    <s v="S4"/>
    <s v="Yes"/>
    <s v="Yes"/>
    <s v="Yes"/>
    <s v="Yes"/>
    <s v="Yes"/>
    <s v="Yes"/>
    <s v="No"/>
    <s v="0"/>
    <d v="2021-07-28T00:00:00"/>
    <d v="1899-12-30T12:40:47"/>
  </r>
  <r>
    <n v="3862"/>
    <s v="210000090938"/>
    <n v="60065034"/>
    <s v="Ajit Walter Bara"/>
    <x v="11"/>
    <s v="Bhubaneswar"/>
    <x v="290"/>
    <m/>
    <x v="21"/>
    <s v="Supervisors"/>
    <s v="S4"/>
    <s v="Yes"/>
    <s v="Yes"/>
    <s v="Yes"/>
    <s v="Yes"/>
    <s v="Yes"/>
    <s v="Yes"/>
    <s v="No"/>
    <s v="0"/>
    <d v="2021-07-28T00:00:00"/>
    <d v="1899-12-30T15:52:10"/>
  </r>
  <r>
    <n v="3869"/>
    <s v="210000091198"/>
    <n v="60060135"/>
    <s v="Mangala Lakshmi L K"/>
    <x v="11"/>
    <s v="Bhubaneswar"/>
    <x v="126"/>
    <m/>
    <x v="21"/>
    <s v="Supervisors"/>
    <s v="S4"/>
    <s v="Yes"/>
    <s v="Yes"/>
    <s v="Yes"/>
    <s v="Yes"/>
    <s v="Yes"/>
    <s v="Yes"/>
    <s v="No"/>
    <s v="0"/>
    <d v="2021-07-28T00:00:00"/>
    <d v="1899-12-30T17:30:44"/>
  </r>
  <r>
    <n v="3877"/>
    <s v="210000091125"/>
    <n v="60065035"/>
    <s v="Pritam Tigga"/>
    <x v="11"/>
    <s v="Bhubaneswar"/>
    <x v="289"/>
    <m/>
    <x v="21"/>
    <s v="Supervisors"/>
    <s v="S4"/>
    <s v="Yes"/>
    <s v="Yes"/>
    <s v="Yes"/>
    <s v="Yes"/>
    <s v="Yes"/>
    <s v="Yes"/>
    <s v="No"/>
    <s v="0"/>
    <d v="2021-07-28T00:00:00"/>
    <d v="1899-12-30T17:06:34"/>
  </r>
  <r>
    <n v="5062"/>
    <s v="210000090082"/>
    <n v="60065132"/>
    <s v="Ajit Kumar Behera"/>
    <x v="11"/>
    <s v="Bhubaneswar"/>
    <x v="126"/>
    <m/>
    <x v="21"/>
    <s v="Workmen"/>
    <s v="W5"/>
    <s v="Yes"/>
    <s v="Yes"/>
    <s v="Yes"/>
    <s v="Yes"/>
    <s v="Yes"/>
    <s v="Yes"/>
    <s v="No"/>
    <s v="0"/>
    <d v="2021-07-28T00:00:00"/>
    <d v="1899-12-30T10:04:44"/>
  </r>
  <r>
    <n v="5081"/>
    <s v="210000090235"/>
    <n v="60065114"/>
    <s v="Dhirendra Kumar Sahoo"/>
    <x v="11"/>
    <s v="Bhubaneswar"/>
    <x v="140"/>
    <m/>
    <x v="21"/>
    <s v="Workmen"/>
    <s v="W5"/>
    <s v="Yes"/>
    <s v="Yes"/>
    <s v="Yes"/>
    <s v="Yes"/>
    <s v="Yes"/>
    <s v="Yes"/>
    <s v="No"/>
    <s v="0"/>
    <d v="2021-07-28T00:00:00"/>
    <d v="1899-12-30T10:52:11"/>
  </r>
  <r>
    <n v="5088"/>
    <s v="210000090296"/>
    <n v="60065047"/>
    <s v="Pitabasa Deep"/>
    <x v="11"/>
    <s v="Bhubaneswar"/>
    <x v="292"/>
    <m/>
    <x v="21"/>
    <s v="Workmen"/>
    <s v="W5"/>
    <s v="Yes"/>
    <s v="Yes"/>
    <s v="Yes"/>
    <s v="Yes"/>
    <s v="Yes"/>
    <s v="Yes"/>
    <s v="No"/>
    <s v="0"/>
    <d v="2021-07-28T00:00:00"/>
    <d v="1899-12-30T11:13:40"/>
  </r>
  <r>
    <n v="5092"/>
    <s v="210000090556"/>
    <n v="60065120"/>
    <s v="Dukhishyam Pradhan"/>
    <x v="11"/>
    <s v="Bhubaneswar"/>
    <x v="290"/>
    <m/>
    <x v="21"/>
    <s v="Workmen"/>
    <s v="W5"/>
    <s v="Yes"/>
    <s v="Yes"/>
    <s v="Yes"/>
    <s v="Yes"/>
    <s v="Yes"/>
    <s v="Yes"/>
    <s v="No"/>
    <s v="0"/>
    <d v="2021-07-28T00:00:00"/>
    <d v="1899-12-30T12:25:17"/>
  </r>
  <r>
    <n v="5108"/>
    <s v="210000090200"/>
    <n v="60065048"/>
    <s v="Mohita Harpal"/>
    <x v="11"/>
    <s v="Bhubaneswar"/>
    <x v="140"/>
    <m/>
    <x v="21"/>
    <s v="Workmen"/>
    <s v="W5"/>
    <s v="Yes"/>
    <s v="Yes"/>
    <s v="Yes"/>
    <s v="Yes"/>
    <s v="Yes"/>
    <s v="Yes"/>
    <s v="No"/>
    <s v="0"/>
    <d v="2021-07-28T00:00:00"/>
    <d v="1899-12-30T10:44:15"/>
  </r>
  <r>
    <n v="5110"/>
    <s v="210000090429"/>
    <n v="60065040"/>
    <s v="Ashutosh Parida"/>
    <x v="11"/>
    <s v="Bhubaneswar"/>
    <x v="140"/>
    <m/>
    <x v="21"/>
    <s v="Workmen"/>
    <s v="W5"/>
    <s v="Yes"/>
    <s v="Yes"/>
    <s v="Yes"/>
    <s v="Yes"/>
    <s v="Yes"/>
    <s v="Yes"/>
    <s v="No"/>
    <s v="0"/>
    <d v="2021-07-28T00:00:00"/>
    <d v="1899-12-30T11:49:53"/>
  </r>
  <r>
    <n v="5130"/>
    <s v="210000090373"/>
    <n v="60065125"/>
    <s v="Mrutyunjaya Maharana"/>
    <x v="11"/>
    <s v="Bhubaneswar"/>
    <x v="365"/>
    <m/>
    <x v="21"/>
    <s v="Workmen"/>
    <s v="W5"/>
    <s v="Yes"/>
    <s v="Yes"/>
    <s v="Yes"/>
    <s v="Yes"/>
    <s v="Yes"/>
    <s v="Yes"/>
    <s v="No"/>
    <s v="0"/>
    <d v="2021-07-28T00:00:00"/>
    <d v="1899-12-30T11:32:40"/>
  </r>
  <r>
    <n v="5135"/>
    <s v="210000090209"/>
    <n v="60065118"/>
    <s v="Sushanta Mahakur"/>
    <x v="11"/>
    <s v="Bhubaneswar"/>
    <x v="291"/>
    <m/>
    <x v="21"/>
    <s v="Workmen"/>
    <s v="W5"/>
    <s v="Yes"/>
    <s v="Yes"/>
    <s v="Yes"/>
    <s v="Yes"/>
    <s v="Yes"/>
    <s v="Yes"/>
    <s v="No"/>
    <s v="0"/>
    <d v="2021-07-28T00:00:00"/>
    <d v="1899-12-30T10:49:54"/>
  </r>
  <r>
    <n v="5143"/>
    <s v="210000090785"/>
    <n v="60065117"/>
    <s v="Narayan Panda"/>
    <x v="11"/>
    <s v="Bhubaneswar"/>
    <x v="154"/>
    <m/>
    <x v="21"/>
    <s v="Workmen"/>
    <s v="W5"/>
    <s v="Yes"/>
    <s v="Yes"/>
    <s v="Yes"/>
    <s v="Yes"/>
    <s v="Yes"/>
    <s v="Yes"/>
    <s v="No"/>
    <s v="0"/>
    <d v="2021-07-28T00:00:00"/>
    <d v="1899-12-30T14:42:00"/>
  </r>
  <r>
    <n v="5145"/>
    <s v="210000090962"/>
    <n v="60070275"/>
    <s v="Babun Dehury"/>
    <x v="11"/>
    <s v="Bhubaneswar"/>
    <x v="234"/>
    <m/>
    <x v="21"/>
    <s v="Workmen"/>
    <s v="W5"/>
    <s v="Yes"/>
    <s v="Yes"/>
    <s v="Yes"/>
    <s v="Yes"/>
    <s v="Yes"/>
    <s v="Yes"/>
    <s v="No"/>
    <s v="0"/>
    <d v="2021-07-28T00:00:00"/>
    <d v="1899-12-30T15:55:11"/>
  </r>
  <r>
    <n v="5150"/>
    <s v="210000091153"/>
    <n v="60065123"/>
    <s v="Jitendra Kumar Dehury"/>
    <x v="11"/>
    <s v="Bhubaneswar"/>
    <x v="234"/>
    <m/>
    <x v="21"/>
    <s v="Workmen"/>
    <s v="W5"/>
    <s v="Yes"/>
    <s v="Yes"/>
    <s v="Yes"/>
    <s v="Yes"/>
    <s v="Yes"/>
    <s v="Yes"/>
    <s v="No"/>
    <s v="0"/>
    <d v="2021-07-28T00:00:00"/>
    <d v="1899-12-30T17:07:21"/>
  </r>
  <r>
    <n v="5155"/>
    <s v="210000091391"/>
    <n v="60011286"/>
    <s v="Amar Kumar Das"/>
    <x v="11"/>
    <s v="Bhubaneswar"/>
    <x v="63"/>
    <m/>
    <x v="21"/>
    <s v="Workmen"/>
    <s v="W5"/>
    <s v="Yes"/>
    <s v="Yes"/>
    <s v="Yes"/>
    <s v="Yes"/>
    <s v="Yes"/>
    <s v="Yes"/>
    <s v="No"/>
    <s v="0"/>
    <d v="2021-07-28T00:00:00"/>
    <d v="1899-12-30T18:57:35"/>
  </r>
  <r>
    <n v="5166"/>
    <s v="210000091388"/>
    <n v="60065103"/>
    <s v="Narendra Kumar Mohanty"/>
    <x v="11"/>
    <s v="Bhubaneswar"/>
    <x v="45"/>
    <m/>
    <x v="21"/>
    <s v="Workmen"/>
    <s v="W5"/>
    <s v="Yes"/>
    <s v="Yes"/>
    <s v="Yes"/>
    <s v="Yes"/>
    <s v="Yes"/>
    <s v="Yes"/>
    <s v="No"/>
    <s v="0"/>
    <d v="2021-07-28T00:00:00"/>
    <d v="1899-12-30T19:33:57"/>
  </r>
  <r>
    <n v="5167"/>
    <s v="210000091421"/>
    <n v="60070255"/>
    <s v="Deepak Kumar Dalai"/>
    <x v="11"/>
    <s v="Bhubaneswar"/>
    <x v="45"/>
    <m/>
    <x v="21"/>
    <s v="Workmen"/>
    <s v="W5"/>
    <s v="Yes"/>
    <s v="Yes"/>
    <s v="Yes"/>
    <s v="Yes"/>
    <s v="Yes"/>
    <s v="Yes"/>
    <s v="No"/>
    <s v="0"/>
    <d v="2021-07-28T00:00:00"/>
    <d v="1899-12-30T19:36:52"/>
  </r>
  <r>
    <n v="5194"/>
    <s v="210000091272"/>
    <n v="60031202"/>
    <s v="Bhagaban Behera"/>
    <x v="11"/>
    <s v="Bhubaneswar"/>
    <x v="292"/>
    <m/>
    <x v="21"/>
    <s v="Workmen"/>
    <s v="W5"/>
    <s v="Yes"/>
    <s v="Yes"/>
    <s v="Yes"/>
    <s v="Yes"/>
    <s v="Yes"/>
    <s v="Yes"/>
    <s v="No"/>
    <s v="0"/>
    <d v="2021-07-28T00:00:00"/>
    <d v="1899-12-30T17:49:39"/>
  </r>
  <r>
    <n v="5196"/>
    <s v="210000091304"/>
    <n v="60065122"/>
    <s v="Balaram Behera"/>
    <x v="11"/>
    <s v="Bhubaneswar"/>
    <x v="365"/>
    <m/>
    <x v="21"/>
    <s v="Workmen"/>
    <s v="W5"/>
    <s v="Yes"/>
    <s v="Yes"/>
    <s v="Yes"/>
    <s v="Yes"/>
    <s v="Yes"/>
    <s v="Yes"/>
    <s v="No"/>
    <s v="0"/>
    <d v="2021-07-28T00:00:00"/>
    <d v="1899-12-30T18:08:59"/>
  </r>
  <r>
    <n v="5210"/>
    <s v="210000090946"/>
    <n v="60065109"/>
    <s v="Subrat Kumar Nanda"/>
    <x v="11"/>
    <s v="Bhubaneswar"/>
    <x v="332"/>
    <m/>
    <x v="21"/>
    <s v="Workmen"/>
    <s v="W5"/>
    <s v="Yes"/>
    <s v="Yes"/>
    <s v="Yes"/>
    <s v="Yes"/>
    <s v="Yes"/>
    <s v="Yes"/>
    <s v="No"/>
    <s v="0"/>
    <d v="2021-07-28T00:00:00"/>
    <d v="1899-12-30T15:58:42"/>
  </r>
  <r>
    <n v="5213"/>
    <s v="210000091514"/>
    <n v="60065057"/>
    <s v="Rabindra Pradhan"/>
    <x v="11"/>
    <s v="Bhubaneswar"/>
    <x v="292"/>
    <m/>
    <x v="21"/>
    <s v="Workmen"/>
    <s v="W5"/>
    <s v="Yes"/>
    <s v="Yes"/>
    <s v="Yes"/>
    <s v="Yes"/>
    <s v="Yes"/>
    <s v="Yes"/>
    <s v="No"/>
    <s v="0"/>
    <d v="2021-07-28T00:00:00"/>
    <d v="1899-12-30T22:45:20"/>
  </r>
  <r>
    <n v="5800"/>
    <s v="210000090403"/>
    <n v="60045137"/>
    <s v="Maha Dev Dash"/>
    <x v="11"/>
    <s v="Bhubaneswar"/>
    <x v="334"/>
    <m/>
    <x v="21"/>
    <s v="Workmen"/>
    <s v="W8"/>
    <s v="Yes"/>
    <s v="Yes"/>
    <s v="Yes"/>
    <s v="Yes"/>
    <s v="Yes"/>
    <s v="Yes"/>
    <s v="No"/>
    <s v="0"/>
    <d v="2021-07-28T00:00:00"/>
    <d v="1899-12-30T11:35:26"/>
  </r>
  <r>
    <n v="5802"/>
    <s v="210000090256"/>
    <n v="60041476"/>
    <s v="Nuna Ram Manjhi"/>
    <x v="11"/>
    <s v="Bhubaneswar"/>
    <x v="140"/>
    <m/>
    <x v="21"/>
    <s v="Workmen"/>
    <s v="W8"/>
    <s v="Yes"/>
    <s v="Yes"/>
    <s v="Yes"/>
    <s v="Yes"/>
    <s v="Yes"/>
    <s v="Yes"/>
    <s v="No"/>
    <s v="0"/>
    <d v="2021-07-28T00:00:00"/>
    <d v="1899-12-30T11:03:16"/>
  </r>
  <r>
    <n v="5854"/>
    <s v="210000090165"/>
    <n v="60045108"/>
    <s v="P C Tripathy"/>
    <x v="11"/>
    <s v="Bhubaneswar"/>
    <x v="64"/>
    <m/>
    <x v="21"/>
    <s v="Workmen"/>
    <s v="W9"/>
    <s v="Yes"/>
    <s v="Yes"/>
    <s v="Yes"/>
    <s v="Yes"/>
    <s v="Yes"/>
    <s v="Yes"/>
    <s v="No"/>
    <s v="0"/>
    <d v="2021-07-28T00:00:00"/>
    <d v="1899-12-30T10:35:30"/>
  </r>
  <r>
    <n v="212"/>
    <s v="210000090101"/>
    <n v="60003745"/>
    <s v="Bijjala Raviteja"/>
    <x v="0"/>
    <s v="Secunderabad"/>
    <x v="294"/>
    <m/>
    <x v="6"/>
    <s v="Executives"/>
    <s v="E2"/>
    <s v="Yes"/>
    <s v="Yes"/>
    <s v="Yes"/>
    <s v="Yes"/>
    <s v="Yes"/>
    <s v="Yes"/>
    <s v="No"/>
    <s v="0"/>
    <d v="2021-07-28T00:00:00"/>
    <d v="1899-12-30T10:12:49"/>
  </r>
  <r>
    <n v="221"/>
    <s v="210000090517"/>
    <n v="60003824"/>
    <s v="Padala Satish"/>
    <x v="0"/>
    <s v="Secunderabad"/>
    <x v="117"/>
    <m/>
    <x v="5"/>
    <s v="Executives"/>
    <s v="E2"/>
    <s v="Yes"/>
    <s v="Yes"/>
    <s v="Yes"/>
    <s v="Yes"/>
    <s v="Yes"/>
    <s v="Yes"/>
    <s v="No"/>
    <s v="0"/>
    <d v="2021-07-28T00:00:00"/>
    <d v="1899-12-30T12:13:31"/>
  </r>
  <r>
    <n v="225"/>
    <s v="210000090761"/>
    <n v="60004094"/>
    <s v="SENTHILBALAJI S"/>
    <x v="0"/>
    <s v="Secunderabad"/>
    <x v="48"/>
    <m/>
    <x v="0"/>
    <s v="Executives"/>
    <s v="E2"/>
    <s v="Yes"/>
    <s v="Yes"/>
    <s v="Yes"/>
    <s v="Yes"/>
    <s v="Yes"/>
    <s v="Yes"/>
    <s v="No"/>
    <s v="0"/>
    <d v="2021-07-28T00:00:00"/>
    <d v="1899-12-30T14:16:45"/>
  </r>
  <r>
    <n v="230"/>
    <s v="210000090646"/>
    <n v="60060010"/>
    <s v="Mohamed Barakatulla M"/>
    <x v="0"/>
    <s v="Secunderabad"/>
    <x v="117"/>
    <m/>
    <x v="5"/>
    <s v="Executives"/>
    <s v="E2"/>
    <s v="Yes"/>
    <s v="Yes"/>
    <s v="Yes"/>
    <s v="Yes"/>
    <s v="Yes"/>
    <s v="Yes"/>
    <s v="No"/>
    <s v="0"/>
    <d v="2021-07-28T00:00:00"/>
    <d v="1899-12-30T13:14:38"/>
  </r>
  <r>
    <n v="234"/>
    <s v="210000090197"/>
    <n v="60004101"/>
    <s v="CHITTEMREDDY  VISHNUVARDHAN REDDY"/>
    <x v="0"/>
    <s v="Secunderabad"/>
    <x v="294"/>
    <m/>
    <x v="6"/>
    <s v="Executives"/>
    <s v="E2"/>
    <s v="Yes"/>
    <s v="Yes"/>
    <s v="Yes"/>
    <s v="Yes"/>
    <s v="Yes"/>
    <s v="Yes"/>
    <s v="No"/>
    <s v="0"/>
    <d v="2021-07-28T00:00:00"/>
    <d v="1899-12-30T10:42:39"/>
  </r>
  <r>
    <n v="250"/>
    <s v="210000091122"/>
    <n v="60004071"/>
    <s v="Dingari Goutham"/>
    <x v="0"/>
    <s v="Secunderabad"/>
    <x v="26"/>
    <m/>
    <x v="5"/>
    <s v="Executives"/>
    <s v="E2"/>
    <s v="Yes"/>
    <s v="Yes"/>
    <s v="Yes"/>
    <s v="Yes"/>
    <s v="Yes"/>
    <s v="Yes"/>
    <s v="No"/>
    <s v="0"/>
    <d v="2021-07-28T00:00:00"/>
    <d v="1899-12-30T17:02:18"/>
  </r>
  <r>
    <n v="272"/>
    <s v="210000090954"/>
    <n v="60003761"/>
    <s v="Munnangi Nymisha"/>
    <x v="0"/>
    <s v="Secunderabad"/>
    <x v="26"/>
    <m/>
    <x v="5"/>
    <s v="Executives"/>
    <s v="E2"/>
    <s v="Yes"/>
    <s v="Yes"/>
    <s v="Yes"/>
    <s v="Yes"/>
    <s v="Yes"/>
    <s v="Yes"/>
    <s v="No"/>
    <s v="0"/>
    <d v="2021-07-28T00:00:00"/>
    <d v="1899-12-30T15:56:11"/>
  </r>
  <r>
    <n v="577"/>
    <s v="210000089995"/>
    <n v="60030440"/>
    <s v="A Ramesh"/>
    <x v="0"/>
    <s v="Secunderabad"/>
    <x v="176"/>
    <m/>
    <x v="0"/>
    <s v="Executives"/>
    <s v="E3"/>
    <s v="Yes"/>
    <s v="Yes"/>
    <s v="Yes"/>
    <s v="Yes"/>
    <s v="Yes"/>
    <s v="Yes"/>
    <s v="No"/>
    <s v="0"/>
    <d v="2021-07-28T00:00:00"/>
    <d v="1899-12-30T09:44:36"/>
  </r>
  <r>
    <n v="604"/>
    <s v="210000090600"/>
    <n v="60003097"/>
    <s v="GADDAM NAVAJYOTH KUMAR"/>
    <x v="0"/>
    <s v="Secunderabad"/>
    <x v="0"/>
    <m/>
    <x v="0"/>
    <s v="Executives"/>
    <s v="E3"/>
    <s v="Yes"/>
    <s v="Yes"/>
    <s v="Yes"/>
    <s v="Yes"/>
    <s v="Yes"/>
    <s v="Yes"/>
    <s v="No"/>
    <s v="0"/>
    <d v="2021-07-28T00:00:00"/>
    <d v="1899-12-30T12:49:20"/>
  </r>
  <r>
    <n v="610"/>
    <s v="210000091379"/>
    <n v="60003705"/>
    <s v="VENKATESWARA REDDY"/>
    <x v="0"/>
    <s v="Secunderabad"/>
    <x v="26"/>
    <m/>
    <x v="5"/>
    <s v="Executives"/>
    <s v="E3"/>
    <s v="Yes"/>
    <s v="Yes"/>
    <s v="Yes"/>
    <s v="Yes"/>
    <s v="Yes"/>
    <s v="Yes"/>
    <s v="No"/>
    <s v="0"/>
    <d v="2021-07-28T00:00:00"/>
    <d v="1899-12-30T19:10:32"/>
  </r>
  <r>
    <n v="884"/>
    <s v="210000089905"/>
    <n v="60031298"/>
    <s v="BANOTH LAKPATHI"/>
    <x v="0"/>
    <s v="Secunderabad"/>
    <x v="294"/>
    <m/>
    <x v="6"/>
    <s v="Executives"/>
    <s v="E4"/>
    <s v="Yes"/>
    <s v="Yes"/>
    <s v="Yes"/>
    <s v="Yes"/>
    <s v="Yes"/>
    <s v="Yes"/>
    <s v="No"/>
    <s v="0"/>
    <d v="2021-07-28T00:00:00"/>
    <d v="1899-12-30T08:04:32"/>
  </r>
  <r>
    <n v="905"/>
    <s v="210000090704"/>
    <n v="60031139"/>
    <s v="S S V Jagannatha Rao"/>
    <x v="0"/>
    <s v="Secunderabad"/>
    <x v="117"/>
    <m/>
    <x v="5"/>
    <s v="Executives"/>
    <s v="E4"/>
    <s v="Yes"/>
    <s v="Yes"/>
    <s v="Yes"/>
    <s v="Yes"/>
    <s v="Yes"/>
    <s v="Yes"/>
    <s v="No"/>
    <s v="0"/>
    <d v="2021-07-28T00:00:00"/>
    <d v="1899-12-30T13:24:16"/>
  </r>
  <r>
    <n v="906"/>
    <s v="210000090884"/>
    <n v="60001354"/>
    <s v="Prabaharan G"/>
    <x v="0"/>
    <s v="Secunderabad"/>
    <x v="38"/>
    <m/>
    <x v="5"/>
    <s v="Executives"/>
    <s v="E4"/>
    <s v="Yes"/>
    <s v="Yes"/>
    <s v="Yes"/>
    <s v="Yes"/>
    <s v="Yes"/>
    <s v="Yes"/>
    <s v="No"/>
    <s v="0"/>
    <d v="2021-07-28T00:00:00"/>
    <d v="1899-12-30T15:35:48"/>
  </r>
  <r>
    <n v="914"/>
    <s v="210000090526"/>
    <n v="60030366"/>
    <s v="Muhammad Siraj Ud Dowla"/>
    <x v="0"/>
    <s v="Secunderabad"/>
    <x v="38"/>
    <m/>
    <x v="5"/>
    <s v="Executives"/>
    <s v="E4"/>
    <s v="Yes"/>
    <s v="Yes"/>
    <s v="Yes"/>
    <s v="Yes"/>
    <s v="Yes"/>
    <s v="Yes"/>
    <s v="No"/>
    <s v="0"/>
    <d v="2021-07-28T00:00:00"/>
    <d v="1899-12-30T12:18:51"/>
  </r>
  <r>
    <n v="923"/>
    <s v="210000091323"/>
    <n v="60003272"/>
    <s v="Kiran Kumar Ananthoju"/>
    <x v="0"/>
    <s v="Secunderabad"/>
    <x v="38"/>
    <m/>
    <x v="5"/>
    <s v="Executives"/>
    <s v="E4"/>
    <s v="Yes"/>
    <s v="Yes"/>
    <s v="Yes"/>
    <s v="Yes"/>
    <s v="Yes"/>
    <s v="Yes"/>
    <s v="No"/>
    <s v="0"/>
    <d v="2021-07-28T00:00:00"/>
    <d v="1899-12-30T18:23:07"/>
  </r>
  <r>
    <n v="931"/>
    <s v="210000091485"/>
    <n v="60003031"/>
    <s v="SREEHARSHA CHUNDURI"/>
    <x v="0"/>
    <s v="Secunderabad"/>
    <x v="48"/>
    <m/>
    <x v="0"/>
    <s v="Executives"/>
    <s v="E4"/>
    <s v="Yes"/>
    <s v="Yes"/>
    <s v="Yes"/>
    <s v="Yes"/>
    <s v="Yes"/>
    <s v="Yes"/>
    <s v="No"/>
    <s v="0"/>
    <d v="2021-07-28T00:00:00"/>
    <d v="1899-12-30T21:58:30"/>
  </r>
  <r>
    <n v="1249"/>
    <s v="210000090198"/>
    <n v="60002597"/>
    <s v="Miryala Praveen Kumar"/>
    <x v="0"/>
    <s v="Secunderabad"/>
    <x v="294"/>
    <m/>
    <x v="6"/>
    <s v="Executives"/>
    <s v="E5"/>
    <s v="Yes"/>
    <s v="Yes"/>
    <s v="Yes"/>
    <s v="Yes"/>
    <s v="Yes"/>
    <s v="Yes"/>
    <s v="No"/>
    <s v="0"/>
    <d v="2021-07-28T00:00:00"/>
    <d v="1899-12-30T10:43:12"/>
  </r>
  <r>
    <n v="1258"/>
    <s v="210000090912"/>
    <n v="60065018"/>
    <s v="Rekha Srinivas"/>
    <x v="0"/>
    <s v="Secunderabad"/>
    <x v="294"/>
    <m/>
    <x v="6"/>
    <s v="Executives"/>
    <s v="E5"/>
    <s v="Yes"/>
    <s v="Yes"/>
    <s v="Yes"/>
    <s v="Yes"/>
    <s v="Yes"/>
    <s v="Yes"/>
    <s v="No"/>
    <s v="0"/>
    <d v="2021-07-28T00:00:00"/>
    <d v="1899-12-30T15:31:13"/>
  </r>
  <r>
    <n v="1260"/>
    <s v="210000090791"/>
    <n v="60002907"/>
    <s v="Ganesh Banoth"/>
    <x v="0"/>
    <s v="Secunderabad"/>
    <x v="47"/>
    <m/>
    <x v="0"/>
    <s v="Executives"/>
    <s v="E5"/>
    <s v="Yes"/>
    <s v="Yes"/>
    <s v="Yes"/>
    <s v="Yes"/>
    <s v="Yes"/>
    <s v="Yes"/>
    <s v="No"/>
    <s v="0"/>
    <d v="2021-07-28T00:00:00"/>
    <d v="1899-12-30T14:35:46"/>
  </r>
  <r>
    <n v="1268"/>
    <s v="210000090729"/>
    <n v="60060194"/>
    <s v="Suryaprakash Puli"/>
    <x v="0"/>
    <s v="Secunderabad"/>
    <x v="336"/>
    <m/>
    <x v="5"/>
    <s v="Executives"/>
    <s v="E5"/>
    <s v="Yes"/>
    <s v="Yes"/>
    <s v="Yes"/>
    <s v="Yes"/>
    <s v="Yes"/>
    <s v="Yes"/>
    <s v="No"/>
    <s v="0"/>
    <d v="2021-07-28T00:00:00"/>
    <d v="1899-12-30T14:36:46"/>
  </r>
  <r>
    <n v="1270"/>
    <s v="210000090797"/>
    <n v="60002955"/>
    <s v="Nunavath Kishan"/>
    <x v="0"/>
    <s v="Secunderabad"/>
    <x v="49"/>
    <m/>
    <x v="5"/>
    <s v="Executives"/>
    <s v="E5"/>
    <s v="Yes"/>
    <s v="Yes"/>
    <s v="Yes"/>
    <s v="Yes"/>
    <s v="Yes"/>
    <s v="Yes"/>
    <s v="No"/>
    <s v="0"/>
    <d v="2021-07-28T00:00:00"/>
    <d v="1899-12-30T14:56:11"/>
  </r>
  <r>
    <n v="1273"/>
    <s v="210000091486"/>
    <n v="60002861"/>
    <s v="Raghavender K"/>
    <x v="0"/>
    <s v="Secunderabad"/>
    <x v="367"/>
    <m/>
    <x v="0"/>
    <s v="Executives"/>
    <s v="E5"/>
    <s v="Yes"/>
    <s v="Yes"/>
    <s v="Yes"/>
    <s v="Yes"/>
    <s v="Yes"/>
    <s v="Yes"/>
    <s v="No"/>
    <s v="0"/>
    <d v="2021-07-28T00:00:00"/>
    <d v="1899-12-30T21:59:40"/>
  </r>
  <r>
    <n v="1275"/>
    <s v="210000091380"/>
    <n v="60001549"/>
    <s v="Voorai Vasini Dattathreya"/>
    <x v="0"/>
    <s v="Secunderabad"/>
    <x v="48"/>
    <m/>
    <x v="0"/>
    <s v="Executives"/>
    <s v="E5"/>
    <s v="Yes"/>
    <s v="Yes"/>
    <s v="Yes"/>
    <s v="Yes"/>
    <s v="Yes"/>
    <s v="Yes"/>
    <s v="No"/>
    <s v="0"/>
    <d v="2021-07-28T00:00:00"/>
    <d v="1899-12-30T19:16:20"/>
  </r>
  <r>
    <n v="1282"/>
    <s v="210000091448"/>
    <n v="60030382"/>
    <s v="I Srikrishna"/>
    <x v="0"/>
    <s v="Secunderabad"/>
    <x v="368"/>
    <m/>
    <x v="5"/>
    <s v="Executives"/>
    <s v="E5"/>
    <s v="Yes"/>
    <s v="Yes"/>
    <s v="Yes"/>
    <s v="Yes"/>
    <s v="Yes"/>
    <s v="Yes"/>
    <s v="No"/>
    <s v="0"/>
    <d v="2021-07-28T00:00:00"/>
    <d v="1899-12-30T20:42:56"/>
  </r>
  <r>
    <n v="1710"/>
    <s v="210000090610"/>
    <n v="60001967"/>
    <s v="Vinod Naidu"/>
    <x v="0"/>
    <s v="Secunderabad"/>
    <x v="246"/>
    <m/>
    <x v="5"/>
    <s v="Executives"/>
    <s v="E6"/>
    <s v="Yes"/>
    <s v="Yes"/>
    <s v="Yes"/>
    <s v="Yes"/>
    <s v="Yes"/>
    <s v="Yes"/>
    <s v="No"/>
    <s v="0"/>
    <d v="2021-07-28T00:00:00"/>
    <d v="1899-12-30T12:47:43"/>
  </r>
  <r>
    <n v="1727"/>
    <s v="210000090582"/>
    <n v="60011592"/>
    <s v="Bathala Subhash"/>
    <x v="0"/>
    <s v="Secunderabad"/>
    <x v="48"/>
    <m/>
    <x v="0"/>
    <s v="Executives"/>
    <s v="E6"/>
    <s v="Yes"/>
    <s v="Yes"/>
    <s v="Yes"/>
    <s v="Yes"/>
    <s v="Yes"/>
    <s v="Yes"/>
    <s v="No"/>
    <s v="0"/>
    <d v="2021-07-28T00:00:00"/>
    <d v="1899-12-30T12:37:48"/>
  </r>
  <r>
    <n v="1750"/>
    <s v="210000091430"/>
    <n v="60001677"/>
    <s v="Nagendra Raju Gundala"/>
    <x v="0"/>
    <s v="Secunderabad"/>
    <x v="48"/>
    <m/>
    <x v="0"/>
    <s v="Executives"/>
    <s v="E6"/>
    <s v="Yes"/>
    <s v="Yes"/>
    <s v="Yes"/>
    <s v="Yes"/>
    <s v="Yes"/>
    <s v="Yes"/>
    <s v="No"/>
    <s v="0"/>
    <d v="2021-07-28T00:00:00"/>
    <d v="1899-12-30T20:14:48"/>
  </r>
  <r>
    <n v="1751"/>
    <s v="210000091100"/>
    <n v="60001916"/>
    <s v="Ch Gangadhar"/>
    <x v="0"/>
    <s v="Secunderabad"/>
    <x v="48"/>
    <m/>
    <x v="0"/>
    <s v="Executives"/>
    <s v="E6"/>
    <s v="Yes"/>
    <s v="Yes"/>
    <s v="Yes"/>
    <s v="Yes"/>
    <s v="Yes"/>
    <s v="Yes"/>
    <s v="No"/>
    <s v="0"/>
    <d v="2021-07-28T00:00:00"/>
    <d v="1899-12-30T17:00:01"/>
  </r>
  <r>
    <n v="1755"/>
    <s v="210000091281"/>
    <n v="60040148"/>
    <s v="P Chandra Shekhar"/>
    <x v="0"/>
    <s v="Secunderabad"/>
    <x v="65"/>
    <m/>
    <x v="5"/>
    <s v="Executives"/>
    <s v="E6"/>
    <s v="Yes"/>
    <s v="Yes"/>
    <s v="Yes"/>
    <s v="Yes"/>
    <s v="Yes"/>
    <s v="Yes"/>
    <s v="No"/>
    <s v="0"/>
    <d v="2021-07-28T00:00:00"/>
    <d v="1899-12-30T17:55:54"/>
  </r>
  <r>
    <n v="2154"/>
    <s v="210000089990"/>
    <n v="60040150"/>
    <s v="C V Rao"/>
    <x v="0"/>
    <s v="Secunderabad"/>
    <x v="117"/>
    <m/>
    <x v="5"/>
    <s v="Executives"/>
    <s v="E7"/>
    <s v="Yes"/>
    <s v="Yes"/>
    <s v="Yes"/>
    <s v="Yes"/>
    <s v="Yes"/>
    <s v="Yes"/>
    <s v="No"/>
    <s v="0"/>
    <d v="2021-07-28T00:00:00"/>
    <d v="1899-12-30T09:44:02"/>
  </r>
  <r>
    <n v="2156"/>
    <s v="210000089994"/>
    <n v="60020647"/>
    <s v="Middinti Srinivasa Murthy"/>
    <x v="0"/>
    <s v="Secunderabad"/>
    <x v="295"/>
    <m/>
    <x v="5"/>
    <s v="Executives"/>
    <s v="E7"/>
    <s v="Yes"/>
    <s v="Yes"/>
    <s v="Yes"/>
    <s v="Yes"/>
    <s v="Yes"/>
    <s v="Yes"/>
    <s v="No"/>
    <s v="0"/>
    <d v="2021-07-28T00:00:00"/>
    <d v="1899-12-30T09:44:33"/>
  </r>
  <r>
    <n v="2163"/>
    <s v="210000090724"/>
    <n v="60001184"/>
    <s v="G V N Ananda Kumar"/>
    <x v="0"/>
    <s v="Secunderabad"/>
    <x v="48"/>
    <m/>
    <x v="0"/>
    <s v="Executives"/>
    <s v="E7"/>
    <s v="Yes"/>
    <s v="Yes"/>
    <s v="Yes"/>
    <s v="Yes"/>
    <s v="Yes"/>
    <s v="Yes"/>
    <s v="No"/>
    <s v="0"/>
    <d v="2021-07-28T00:00:00"/>
    <d v="1899-12-30T13:47:58"/>
  </r>
  <r>
    <n v="2173"/>
    <s v="210000090617"/>
    <n v="60030186"/>
    <s v="RSVLN Nageswara Rao"/>
    <x v="0"/>
    <s v="Secunderabad"/>
    <x v="117"/>
    <m/>
    <x v="5"/>
    <s v="Executives"/>
    <s v="E7"/>
    <s v="Yes"/>
    <s v="Yes"/>
    <s v="Yes"/>
    <s v="Yes"/>
    <s v="Yes"/>
    <s v="Yes"/>
    <s v="No"/>
    <s v="0"/>
    <d v="2021-07-28T00:00:00"/>
    <d v="1899-12-30T12:48:57"/>
  </r>
  <r>
    <n v="2194"/>
    <s v="210000091060"/>
    <n v="60040181"/>
    <s v="S S R K Prasad"/>
    <x v="0"/>
    <s v="Secunderabad"/>
    <x v="168"/>
    <m/>
    <x v="5"/>
    <s v="Executives"/>
    <s v="E7"/>
    <s v="Yes"/>
    <s v="Yes"/>
    <s v="Yes"/>
    <s v="Yes"/>
    <s v="Yes"/>
    <s v="Yes"/>
    <s v="No"/>
    <s v="0"/>
    <d v="2021-07-28T00:00:00"/>
    <d v="1899-12-30T16:42:49"/>
  </r>
  <r>
    <n v="2472"/>
    <s v="210000090067"/>
    <n v="60030222"/>
    <s v="P S N Sarma"/>
    <x v="0"/>
    <s v="Secunderabad"/>
    <x v="168"/>
    <m/>
    <x v="5"/>
    <s v="Executives"/>
    <s v="E8"/>
    <s v="Yes"/>
    <s v="Yes"/>
    <s v="Yes"/>
    <s v="Yes"/>
    <s v="Yes"/>
    <s v="Yes"/>
    <s v="No"/>
    <s v="0"/>
    <d v="2021-07-28T00:00:00"/>
    <d v="1899-12-30T10:02:35"/>
  </r>
  <r>
    <n v="2473"/>
    <s v="210000089979"/>
    <n v="60030829"/>
    <s v="K R Arunachalam"/>
    <x v="0"/>
    <s v="Secunderabad"/>
    <x v="117"/>
    <m/>
    <x v="5"/>
    <s v="Executives"/>
    <s v="E8"/>
    <s v="Yes"/>
    <s v="Yes"/>
    <s v="Yes"/>
    <s v="Yes"/>
    <s v="Yes"/>
    <s v="Yes"/>
    <s v="No"/>
    <s v="0"/>
    <d v="2021-07-28T00:00:00"/>
    <d v="1899-12-30T09:41:23"/>
  </r>
  <r>
    <n v="2492"/>
    <s v="210000090661"/>
    <n v="60000742"/>
    <s v="Ramachandra ."/>
    <x v="0"/>
    <s v="Secunderabad"/>
    <x v="48"/>
    <m/>
    <x v="0"/>
    <s v="Executives"/>
    <s v="E8"/>
    <s v="Yes"/>
    <s v="Yes"/>
    <s v="Yes"/>
    <s v="Yes"/>
    <s v="Yes"/>
    <s v="Yes"/>
    <s v="No"/>
    <s v="0"/>
    <d v="2021-07-28T00:00:00"/>
    <d v="1899-12-30T13:01:50"/>
  </r>
  <r>
    <n v="3178"/>
    <s v="210000090072"/>
    <n v="60031345"/>
    <s v="Allamsetti Ramakrishna"/>
    <x v="0"/>
    <s v="Secunderabad"/>
    <x v="294"/>
    <m/>
    <x v="6"/>
    <s v="Supervisors"/>
    <s v="S2"/>
    <s v="Yes"/>
    <s v="Yes"/>
    <s v="Yes"/>
    <s v="Yes"/>
    <s v="Yes"/>
    <s v="Yes"/>
    <s v="No"/>
    <s v="0"/>
    <d v="2021-07-28T00:00:00"/>
    <d v="1899-12-30T09:59:57"/>
  </r>
  <r>
    <n v="3185"/>
    <s v="210000090041"/>
    <n v="60030313"/>
    <s v="Md Kaleemullah Khan"/>
    <x v="0"/>
    <s v="Secunderabad"/>
    <x v="176"/>
    <m/>
    <x v="0"/>
    <s v="Supervisors"/>
    <s v="S2"/>
    <s v="Yes"/>
    <s v="Yes"/>
    <s v="Yes"/>
    <s v="Yes"/>
    <s v="Yes"/>
    <s v="Yes"/>
    <s v="No"/>
    <s v="0"/>
    <d v="2021-07-28T00:00:00"/>
    <d v="1899-12-30T09:57:24"/>
  </r>
  <r>
    <n v="3190"/>
    <s v="210000090050"/>
    <n v="60031311"/>
    <s v="GUDURU HARI KRISHNA"/>
    <x v="0"/>
    <s v="Secunderabad"/>
    <x v="168"/>
    <m/>
    <x v="5"/>
    <s v="Supervisors"/>
    <s v="S2"/>
    <s v="Yes"/>
    <s v="Yes"/>
    <s v="Yes"/>
    <s v="Yes"/>
    <s v="Yes"/>
    <s v="Yes"/>
    <s v="No"/>
    <s v="0"/>
    <d v="2021-07-28T00:00:00"/>
    <d v="1899-12-30T10:10:47"/>
  </r>
  <r>
    <n v="3193"/>
    <s v="210000089944"/>
    <n v="60031347"/>
    <s v="Seeram Satish"/>
    <x v="0"/>
    <s v="Secunderabad"/>
    <x v="26"/>
    <m/>
    <x v="5"/>
    <s v="Supervisors"/>
    <s v="S2"/>
    <s v="Yes"/>
    <s v="Yes"/>
    <s v="Yes"/>
    <s v="Yes"/>
    <s v="Yes"/>
    <s v="Yes"/>
    <s v="No"/>
    <s v="0"/>
    <d v="2021-07-28T00:00:00"/>
    <d v="1899-12-30T09:15:48"/>
  </r>
  <r>
    <n v="3195"/>
    <s v="210000089969"/>
    <n v="60031324"/>
    <s v="SUROJU VIJITH KUMAR"/>
    <x v="0"/>
    <s v="Secunderabad"/>
    <x v="48"/>
    <m/>
    <x v="0"/>
    <s v="Supervisors"/>
    <s v="S2"/>
    <s v="Yes"/>
    <s v="Yes"/>
    <s v="Yes"/>
    <s v="Yes"/>
    <s v="Yes"/>
    <s v="Yes"/>
    <s v="No"/>
    <s v="0"/>
    <d v="2021-07-28T00:00:00"/>
    <d v="1899-12-30T09:31:26"/>
  </r>
  <r>
    <n v="3196"/>
    <s v="210000089987"/>
    <n v="60031354"/>
    <s v="Vaddi Narasimhulu"/>
    <x v="0"/>
    <s v="Secunderabad"/>
    <x v="49"/>
    <m/>
    <x v="5"/>
    <s v="Supervisors"/>
    <s v="S2"/>
    <s v="Yes"/>
    <s v="Yes"/>
    <s v="Yes"/>
    <s v="Yes"/>
    <s v="Yes"/>
    <s v="Yes"/>
    <s v="No"/>
    <s v="0"/>
    <d v="2021-07-28T00:00:00"/>
    <d v="1899-12-30T09:34:34"/>
  </r>
  <r>
    <n v="3203"/>
    <s v="210000090229"/>
    <n v="60031348"/>
    <s v="Pediredla Upendra"/>
    <x v="0"/>
    <s v="Secunderabad"/>
    <x v="246"/>
    <m/>
    <x v="5"/>
    <s v="Supervisors"/>
    <s v="S2"/>
    <s v="Yes"/>
    <s v="Yes"/>
    <s v="Yes"/>
    <s v="Yes"/>
    <s v="Yes"/>
    <s v="Yes"/>
    <s v="No"/>
    <s v="0"/>
    <d v="2021-07-28T00:00:00"/>
    <d v="1899-12-30T10:54:13"/>
  </r>
  <r>
    <n v="3207"/>
    <s v="210000090738"/>
    <n v="60031361"/>
    <s v="Jeevan Banavath"/>
    <x v="0"/>
    <s v="Secunderabad"/>
    <x v="47"/>
    <m/>
    <x v="0"/>
    <s v="Supervisors"/>
    <s v="S2"/>
    <s v="Yes"/>
    <s v="Yes"/>
    <s v="Yes"/>
    <s v="Yes"/>
    <s v="Yes"/>
    <s v="Yes"/>
    <s v="No"/>
    <s v="0"/>
    <d v="2021-07-28T00:00:00"/>
    <d v="1899-12-30T13:53:50"/>
  </r>
  <r>
    <n v="3215"/>
    <s v="210000090720"/>
    <n v="60031325"/>
    <s v="JITENDRANATH BEHERA"/>
    <x v="0"/>
    <s v="Secunderabad"/>
    <x v="216"/>
    <m/>
    <x v="5"/>
    <s v="Supervisors"/>
    <s v="S2"/>
    <s v="Yes"/>
    <s v="Yes"/>
    <s v="Yes"/>
    <s v="Yes"/>
    <s v="Yes"/>
    <s v="Yes"/>
    <s v="No"/>
    <s v="0"/>
    <d v="2021-07-28T00:00:00"/>
    <d v="1899-12-30T14:19:09"/>
  </r>
  <r>
    <n v="3219"/>
    <s v="210000090911"/>
    <n v="60031352"/>
    <s v="Gottumukkala Siva Durga Prasad"/>
    <x v="0"/>
    <s v="Secunderabad"/>
    <x v="26"/>
    <m/>
    <x v="5"/>
    <s v="Supervisors"/>
    <s v="S2"/>
    <s v="Yes"/>
    <s v="Yes"/>
    <s v="Yes"/>
    <s v="Yes"/>
    <s v="Yes"/>
    <s v="Yes"/>
    <s v="No"/>
    <s v="0"/>
    <d v="2021-07-28T00:00:00"/>
    <d v="1899-12-30T15:31:00"/>
  </r>
  <r>
    <n v="3220"/>
    <s v="210000090542"/>
    <n v="60031300"/>
    <s v="PRADEEP KUMAR MAHARANA"/>
    <x v="0"/>
    <s v="Secunderabad"/>
    <x v="295"/>
    <m/>
    <x v="5"/>
    <s v="Supervisors"/>
    <s v="S2"/>
    <s v="Yes"/>
    <s v="Yes"/>
    <s v="Yes"/>
    <s v="Yes"/>
    <s v="Yes"/>
    <s v="Yes"/>
    <s v="No"/>
    <s v="0"/>
    <d v="2021-07-28T00:00:00"/>
    <d v="1899-12-30T12:22:55"/>
  </r>
  <r>
    <n v="3222"/>
    <s v="210000090717"/>
    <n v="60031350"/>
    <s v="Sivanaga Uday Kumar Balla"/>
    <x v="0"/>
    <s v="Secunderabad"/>
    <x v="369"/>
    <m/>
    <x v="0"/>
    <s v="Supervisors"/>
    <s v="S2"/>
    <s v="Yes"/>
    <s v="Yes"/>
    <s v="Yes"/>
    <s v="Yes"/>
    <s v="Yes"/>
    <s v="Yes"/>
    <s v="No"/>
    <s v="0"/>
    <d v="2021-07-28T00:00:00"/>
    <d v="1899-12-30T13:47:29"/>
  </r>
  <r>
    <n v="3225"/>
    <s v="210000090904"/>
    <n v="60031365"/>
    <s v="Grandhi Venkatesh"/>
    <x v="0"/>
    <s v="Secunderabad"/>
    <x v="336"/>
    <m/>
    <x v="5"/>
    <s v="Supervisors"/>
    <s v="S2"/>
    <s v="Yes"/>
    <s v="Yes"/>
    <s v="Yes"/>
    <s v="Yes"/>
    <s v="Yes"/>
    <s v="Yes"/>
    <s v="No"/>
    <s v="0"/>
    <d v="2021-07-28T00:00:00"/>
    <d v="1899-12-30T15:41:18"/>
  </r>
  <r>
    <n v="3226"/>
    <s v="210000090192"/>
    <n v="60031312"/>
    <s v="SESETTI THRINADH RAO"/>
    <x v="0"/>
    <s v="Secunderabad"/>
    <x v="294"/>
    <m/>
    <x v="6"/>
    <s v="Supervisors"/>
    <s v="S2"/>
    <s v="Yes"/>
    <s v="Yes"/>
    <s v="Yes"/>
    <s v="Yes"/>
    <s v="Yes"/>
    <s v="Yes"/>
    <s v="No"/>
    <s v="0"/>
    <d v="2021-07-28T00:00:00"/>
    <d v="1899-12-30T10:38:37"/>
  </r>
  <r>
    <n v="3228"/>
    <s v="210000090251"/>
    <n v="60031316"/>
    <s v="DHARAVATH MADHUSUDHAN"/>
    <x v="0"/>
    <s v="Secunderabad"/>
    <x v="246"/>
    <m/>
    <x v="5"/>
    <s v="Supervisors"/>
    <s v="S2"/>
    <s v="Yes"/>
    <s v="Yes"/>
    <s v="Yes"/>
    <s v="Yes"/>
    <s v="Yes"/>
    <s v="Yes"/>
    <s v="No"/>
    <s v="0"/>
    <d v="2021-07-28T00:00:00"/>
    <d v="1899-12-30T10:56:03"/>
  </r>
  <r>
    <n v="3233"/>
    <s v="210000090605"/>
    <n v="60031360"/>
    <s v="Naresh Kumar Banoth"/>
    <x v="0"/>
    <s v="Secunderabad"/>
    <x v="294"/>
    <m/>
    <x v="6"/>
    <s v="Supervisors"/>
    <s v="S2"/>
    <s v="Yes"/>
    <s v="Yes"/>
    <s v="Yes"/>
    <s v="Yes"/>
    <s v="Yes"/>
    <s v="Yes"/>
    <s v="No"/>
    <s v="0"/>
    <d v="2021-07-28T00:00:00"/>
    <d v="1899-12-30T12:44:33"/>
  </r>
  <r>
    <n v="3241"/>
    <s v="210000091349"/>
    <n v="60031363"/>
    <s v="Srinivas Bolisetti"/>
    <x v="0"/>
    <s v="Secunderabad"/>
    <x v="295"/>
    <m/>
    <x v="5"/>
    <s v="Supervisors"/>
    <s v="S2"/>
    <s v="Yes"/>
    <s v="Yes"/>
    <s v="Yes"/>
    <s v="Yes"/>
    <s v="Yes"/>
    <s v="Yes"/>
    <s v="No"/>
    <s v="0"/>
    <d v="2021-07-28T00:00:00"/>
    <d v="1899-12-30T18:32:09"/>
  </r>
  <r>
    <n v="3259"/>
    <s v="210000091393"/>
    <n v="60031344"/>
    <s v="Smruti Ranjan Behera"/>
    <x v="0"/>
    <s v="Secunderabad"/>
    <x v="26"/>
    <m/>
    <x v="5"/>
    <s v="Supervisors"/>
    <s v="S2"/>
    <s v="Yes"/>
    <s v="Yes"/>
    <s v="Yes"/>
    <s v="Yes"/>
    <s v="Yes"/>
    <s v="Yes"/>
    <s v="No"/>
    <s v="0"/>
    <d v="2021-07-28T00:00:00"/>
    <d v="1899-12-30T19:15:30"/>
  </r>
  <r>
    <n v="3278"/>
    <s v="210000091098"/>
    <n v="60031317"/>
    <s v="KOOTHATI YADAGIRI"/>
    <x v="0"/>
    <s v="Secunderabad"/>
    <x v="294"/>
    <m/>
    <x v="6"/>
    <s v="Supervisors"/>
    <s v="S2"/>
    <s v="Yes"/>
    <s v="Yes"/>
    <s v="Yes"/>
    <s v="Yes"/>
    <s v="Yes"/>
    <s v="Yes"/>
    <s v="No"/>
    <s v="0"/>
    <d v="2021-07-28T00:00:00"/>
    <d v="1899-12-30T16:58:24"/>
  </r>
  <r>
    <n v="3279"/>
    <s v="210000091141"/>
    <n v="60031299"/>
    <s v="PINISETTY VENKATARAKESH"/>
    <x v="0"/>
    <s v="Secunderabad"/>
    <x v="26"/>
    <m/>
    <x v="5"/>
    <s v="Supervisors"/>
    <s v="S2"/>
    <s v="Yes"/>
    <s v="Yes"/>
    <s v="Yes"/>
    <s v="Yes"/>
    <s v="Yes"/>
    <s v="Yes"/>
    <s v="No"/>
    <s v="0"/>
    <d v="2021-07-28T00:00:00"/>
    <d v="1899-12-30T17:02:47"/>
  </r>
  <r>
    <n v="3467"/>
    <s v="210000090068"/>
    <n v="60030459"/>
    <s v="Ramzan Ali"/>
    <x v="0"/>
    <s v="Secunderabad"/>
    <x v="6"/>
    <m/>
    <x v="5"/>
    <s v="Supervisors"/>
    <s v="S3"/>
    <s v="Yes"/>
    <s v="Yes"/>
    <s v="Yes"/>
    <s v="Yes"/>
    <s v="Yes"/>
    <s v="Yes"/>
    <s v="No"/>
    <s v="0"/>
    <d v="2021-07-28T00:00:00"/>
    <d v="1899-12-30T10:02:43"/>
  </r>
  <r>
    <n v="3468"/>
    <s v="210000089961"/>
    <n v="60010653"/>
    <s v="K Arumugasamy"/>
    <x v="0"/>
    <s v="Secunderabad"/>
    <x v="26"/>
    <m/>
    <x v="5"/>
    <s v="Supervisors"/>
    <s v="S3"/>
    <s v="Yes"/>
    <s v="Yes"/>
    <s v="Yes"/>
    <s v="Yes"/>
    <s v="Yes"/>
    <s v="Yes"/>
    <s v="No"/>
    <s v="0"/>
    <d v="2021-07-28T00:00:00"/>
    <d v="1899-12-30T09:15:27"/>
  </r>
  <r>
    <n v="3799"/>
    <s v="210000090121"/>
    <n v="60030486"/>
    <s v="P Sreenivas"/>
    <x v="0"/>
    <s v="Secunderabad"/>
    <x v="0"/>
    <m/>
    <x v="0"/>
    <s v="Supervisors"/>
    <s v="S4"/>
    <s v="Yes"/>
    <s v="Yes"/>
    <s v="Yes"/>
    <s v="Yes"/>
    <s v="Yes"/>
    <s v="Yes"/>
    <s v="No"/>
    <s v="0"/>
    <d v="2021-07-28T00:00:00"/>
    <d v="1899-12-30T10:15:50"/>
  </r>
  <r>
    <n v="3824"/>
    <s v="210000090284"/>
    <n v="60031277"/>
    <s v="Mohd Muzammil"/>
    <x v="0"/>
    <s v="Secunderabad"/>
    <x v="26"/>
    <m/>
    <x v="5"/>
    <s v="Supervisors"/>
    <s v="S4"/>
    <s v="Yes"/>
    <s v="Yes"/>
    <s v="Yes"/>
    <s v="Yes"/>
    <s v="Yes"/>
    <s v="Yes"/>
    <s v="No"/>
    <s v="0"/>
    <d v="2021-07-28T00:00:00"/>
    <d v="1899-12-30T11:07:12"/>
  </r>
  <r>
    <n v="3839"/>
    <s v="210000090846"/>
    <n v="60031245"/>
    <s v="Jadi Srinivas"/>
    <x v="0"/>
    <s v="Secunderabad"/>
    <x v="176"/>
    <m/>
    <x v="0"/>
    <s v="Supervisors"/>
    <s v="S4"/>
    <s v="Yes"/>
    <s v="Yes"/>
    <s v="Yes"/>
    <s v="Yes"/>
    <s v="Yes"/>
    <s v="Yes"/>
    <s v="No"/>
    <s v="0"/>
    <d v="2021-07-28T00:00:00"/>
    <d v="1899-12-30T15:08:30"/>
  </r>
  <r>
    <n v="3844"/>
    <s v="210000090726"/>
    <n v="60031232"/>
    <s v="Shalam Shaikshavali"/>
    <x v="0"/>
    <s v="Secunderabad"/>
    <x v="49"/>
    <m/>
    <x v="5"/>
    <s v="Supervisors"/>
    <s v="S4"/>
    <s v="Yes"/>
    <s v="Yes"/>
    <s v="Yes"/>
    <s v="Yes"/>
    <s v="Yes"/>
    <s v="Yes"/>
    <s v="No"/>
    <s v="0"/>
    <d v="2021-07-28T00:00:00"/>
    <d v="1899-12-30T14:25:12"/>
  </r>
  <r>
    <n v="3847"/>
    <s v="210000090360"/>
    <n v="60031224"/>
    <s v="Dwarikanath Panda"/>
    <x v="0"/>
    <s v="Secunderabad"/>
    <x v="48"/>
    <m/>
    <x v="0"/>
    <s v="Supervisors"/>
    <s v="S4"/>
    <s v="Yes"/>
    <s v="Yes"/>
    <s v="Yes"/>
    <s v="Yes"/>
    <s v="Yes"/>
    <s v="Yes"/>
    <s v="No"/>
    <s v="0"/>
    <d v="2021-07-28T00:00:00"/>
    <d v="1899-12-30T11:33:36"/>
  </r>
  <r>
    <n v="3875"/>
    <s v="210000091116"/>
    <n v="60070218"/>
    <s v="Anuradha ."/>
    <x v="0"/>
    <s v="Secunderabad"/>
    <x v="48"/>
    <m/>
    <x v="0"/>
    <s v="Supervisors"/>
    <s v="S4"/>
    <s v="Yes"/>
    <s v="Yes"/>
    <s v="Yes"/>
    <s v="Yes"/>
    <s v="Yes"/>
    <s v="Yes"/>
    <s v="No"/>
    <s v="0"/>
    <d v="2021-07-28T00:00:00"/>
    <d v="1899-12-30T16:58:48"/>
  </r>
  <r>
    <n v="4214"/>
    <s v="210000090703"/>
    <n v="60030384"/>
    <s v="M Satyam"/>
    <x v="0"/>
    <s v="Secunderabad"/>
    <x v="246"/>
    <m/>
    <x v="5"/>
    <s v="Supervisors"/>
    <s v="SSG"/>
    <s v="Yes"/>
    <s v="Yes"/>
    <s v="Yes"/>
    <s v="Yes"/>
    <s v="Yes"/>
    <s v="Yes"/>
    <s v="No"/>
    <s v="0"/>
    <d v="2021-07-28T00:00:00"/>
    <d v="1899-12-30T13:23:54"/>
  </r>
  <r>
    <n v="4216"/>
    <s v="210000090672"/>
    <n v="60030518"/>
    <s v="Ch Parameswara Rao"/>
    <x v="0"/>
    <s v="Secunderabad"/>
    <x v="246"/>
    <m/>
    <x v="5"/>
    <s v="Supervisors"/>
    <s v="SSG"/>
    <s v="Yes"/>
    <s v="Yes"/>
    <s v="Yes"/>
    <s v="Yes"/>
    <s v="Yes"/>
    <s v="Yes"/>
    <s v="No"/>
    <s v="0"/>
    <d v="2021-07-28T00:00:00"/>
    <d v="1899-12-30T13:07:29"/>
  </r>
  <r>
    <n v="4225"/>
    <s v="210000091110"/>
    <n v="60030419"/>
    <s v="P Chandra Sekhar"/>
    <x v="0"/>
    <s v="Secunderabad"/>
    <x v="6"/>
    <m/>
    <x v="5"/>
    <s v="Supervisors"/>
    <s v="SSG"/>
    <s v="Yes"/>
    <s v="Yes"/>
    <s v="Yes"/>
    <s v="Yes"/>
    <s v="Yes"/>
    <s v="Yes"/>
    <s v="No"/>
    <s v="0"/>
    <d v="2021-07-28T00:00:00"/>
    <d v="1899-12-30T17:00:25"/>
  </r>
  <r>
    <n v="4557"/>
    <s v="210000090071"/>
    <n v="60031393"/>
    <s v="Aanchal Choukse"/>
    <x v="0"/>
    <s v="Secunderabad"/>
    <x v="0"/>
    <m/>
    <x v="0"/>
    <s v="Workmen"/>
    <s v="W3"/>
    <s v="Yes"/>
    <s v="Yes"/>
    <s v="Yes"/>
    <s v="Yes"/>
    <s v="Yes"/>
    <s v="Yes"/>
    <s v="No"/>
    <s v="0"/>
    <d v="2021-07-28T00:00:00"/>
    <d v="1899-12-30T09:58:12"/>
  </r>
  <r>
    <n v="4560"/>
    <s v="210000089947"/>
    <n v="60031389"/>
    <s v="Dillip Kumar Nayak"/>
    <x v="0"/>
    <s v="Secunderabad"/>
    <x v="49"/>
    <m/>
    <x v="5"/>
    <s v="Workmen"/>
    <s v="W3"/>
    <s v="Yes"/>
    <s v="Yes"/>
    <s v="Yes"/>
    <s v="Yes"/>
    <s v="Yes"/>
    <s v="Yes"/>
    <s v="No"/>
    <s v="0"/>
    <d v="2021-07-28T00:00:00"/>
    <d v="1899-12-30T09:24:39"/>
  </r>
  <r>
    <n v="4561"/>
    <s v="210000090098"/>
    <n v="60031399"/>
    <s v="S Jayaramulu"/>
    <x v="0"/>
    <s v="Secunderabad"/>
    <x v="168"/>
    <m/>
    <x v="5"/>
    <s v="Workmen"/>
    <s v="W3"/>
    <s v="Yes"/>
    <s v="Yes"/>
    <s v="Yes"/>
    <s v="Yes"/>
    <s v="Yes"/>
    <s v="Yes"/>
    <s v="No"/>
    <s v="0"/>
    <d v="2021-07-28T00:00:00"/>
    <d v="1899-12-30T10:17:12"/>
  </r>
  <r>
    <n v="4562"/>
    <s v="210000090150"/>
    <n v="60031397"/>
    <s v="Nittyananda Sikder"/>
    <x v="0"/>
    <s v="Secunderabad"/>
    <x v="26"/>
    <m/>
    <x v="5"/>
    <s v="Workmen"/>
    <s v="W3"/>
    <s v="Yes"/>
    <s v="Yes"/>
    <s v="Yes"/>
    <s v="Yes"/>
    <s v="Yes"/>
    <s v="Yes"/>
    <s v="No"/>
    <s v="0"/>
    <d v="2021-07-28T00:00:00"/>
    <d v="1899-12-30T10:29:00"/>
  </r>
  <r>
    <n v="4564"/>
    <s v="210000090835"/>
    <n v="60031396"/>
    <s v="Dilip Kumar Lakra"/>
    <x v="0"/>
    <s v="Secunderabad"/>
    <x v="26"/>
    <m/>
    <x v="5"/>
    <s v="Workmen"/>
    <s v="W3"/>
    <s v="Yes"/>
    <s v="Yes"/>
    <s v="Yes"/>
    <s v="Yes"/>
    <s v="Yes"/>
    <s v="Yes"/>
    <s v="No"/>
    <s v="0"/>
    <d v="2021-07-28T00:00:00"/>
    <d v="1899-12-30T15:18:15"/>
  </r>
  <r>
    <n v="4575"/>
    <s v="210000090637"/>
    <n v="60031394"/>
    <s v="Lanka Srinivasa Rao"/>
    <x v="0"/>
    <s v="Secunderabad"/>
    <x v="127"/>
    <m/>
    <x v="0"/>
    <s v="Workmen"/>
    <s v="W3"/>
    <s v="Yes"/>
    <s v="Yes"/>
    <s v="Yes"/>
    <s v="Yes"/>
    <s v="Yes"/>
    <s v="Yes"/>
    <s v="No"/>
    <s v="0"/>
    <d v="2021-07-28T00:00:00"/>
    <d v="1899-12-30T12:58:21"/>
  </r>
  <r>
    <n v="4586"/>
    <s v="210000090944"/>
    <n v="60031388"/>
    <s v="Jashobanta Sahoo"/>
    <x v="0"/>
    <s v="Secunderabad"/>
    <x v="38"/>
    <m/>
    <x v="5"/>
    <s v="Workmen"/>
    <s v="W3"/>
    <s v="Yes"/>
    <s v="Yes"/>
    <s v="Yes"/>
    <s v="Yes"/>
    <s v="Yes"/>
    <s v="Yes"/>
    <s v="No"/>
    <s v="0"/>
    <d v="2021-07-28T00:00:00"/>
    <d v="1899-12-30T15:55:55"/>
  </r>
  <r>
    <n v="4697"/>
    <s v="210000090883"/>
    <n v="60031404"/>
    <s v="Krishna Chavitolla"/>
    <x v="0"/>
    <s v="Secunderabad"/>
    <x v="49"/>
    <m/>
    <x v="5"/>
    <s v="Workmen"/>
    <s v="W4"/>
    <s v="Yes"/>
    <s v="Yes"/>
    <s v="Yes"/>
    <s v="Yes"/>
    <s v="Yes"/>
    <s v="Yes"/>
    <s v="No"/>
    <s v="0"/>
    <d v="2021-07-28T00:00:00"/>
    <d v="1899-12-30T15:30:34"/>
  </r>
  <r>
    <n v="5051"/>
    <s v="210000089924"/>
    <n v="60031182"/>
    <s v="Mohammed Azmath"/>
    <x v="0"/>
    <s v="Secunderabad"/>
    <x v="296"/>
    <m/>
    <x v="0"/>
    <s v="Workmen"/>
    <s v="W5"/>
    <s v="Yes"/>
    <s v="Yes"/>
    <s v="Yes"/>
    <s v="Yes"/>
    <s v="Yes"/>
    <s v="Yes"/>
    <s v="No"/>
    <s v="0"/>
    <d v="2021-07-28T00:00:00"/>
    <d v="1899-12-30T08:54:08"/>
  </r>
  <r>
    <n v="5058"/>
    <s v="210000090002"/>
    <n v="60031195"/>
    <s v="Tammana Ramkumar"/>
    <x v="0"/>
    <s v="Secunderabad"/>
    <x v="6"/>
    <m/>
    <x v="5"/>
    <s v="Workmen"/>
    <s v="W5"/>
    <s v="Yes"/>
    <s v="Yes"/>
    <s v="Yes"/>
    <s v="Yes"/>
    <s v="Yes"/>
    <s v="Yes"/>
    <s v="No"/>
    <s v="0"/>
    <d v="2021-07-28T00:00:00"/>
    <d v="1899-12-30T09:41:35"/>
  </r>
  <r>
    <n v="5059"/>
    <s v="210000090037"/>
    <n v="60031212"/>
    <s v="Rabindrakumar Sahoo"/>
    <x v="0"/>
    <s v="Secunderabad"/>
    <x v="6"/>
    <m/>
    <x v="5"/>
    <s v="Workmen"/>
    <s v="W5"/>
    <s v="Yes"/>
    <s v="Yes"/>
    <s v="Yes"/>
    <s v="Yes"/>
    <s v="Yes"/>
    <s v="Yes"/>
    <s v="No"/>
    <s v="0"/>
    <d v="2021-07-28T00:00:00"/>
    <d v="1899-12-30T09:52:02"/>
  </r>
  <r>
    <n v="5060"/>
    <s v="210000090039"/>
    <n v="60031229"/>
    <s v="Mastanraffi Shaik"/>
    <x v="0"/>
    <s v="Secunderabad"/>
    <x v="6"/>
    <m/>
    <x v="5"/>
    <s v="Workmen"/>
    <s v="W5"/>
    <s v="Yes"/>
    <s v="Yes"/>
    <s v="Yes"/>
    <s v="Yes"/>
    <s v="Yes"/>
    <s v="Yes"/>
    <s v="No"/>
    <s v="0"/>
    <d v="2021-07-28T00:00:00"/>
    <d v="1899-12-30T09:56:34"/>
  </r>
  <r>
    <n v="5063"/>
    <s v="210000090058"/>
    <n v="60031287"/>
    <s v="K Srinivasa Rao"/>
    <x v="0"/>
    <s v="Secunderabad"/>
    <x v="117"/>
    <m/>
    <x v="5"/>
    <s v="Workmen"/>
    <s v="W5"/>
    <s v="Yes"/>
    <s v="Yes"/>
    <s v="Yes"/>
    <s v="Yes"/>
    <s v="Yes"/>
    <s v="Yes"/>
    <s v="No"/>
    <s v="0"/>
    <d v="2021-07-28T00:00:00"/>
    <d v="1899-12-30T10:08:05"/>
  </r>
  <r>
    <n v="5066"/>
    <s v="210000090078"/>
    <n v="60031186"/>
    <s v="Appikonda Umasankar"/>
    <x v="0"/>
    <s v="Secunderabad"/>
    <x v="6"/>
    <m/>
    <x v="5"/>
    <s v="Workmen"/>
    <s v="W5"/>
    <s v="Yes"/>
    <s v="Yes"/>
    <s v="Yes"/>
    <s v="Yes"/>
    <s v="Yes"/>
    <s v="Yes"/>
    <s v="No"/>
    <s v="0"/>
    <d v="2021-07-28T00:00:00"/>
    <d v="1899-12-30T10:12:19"/>
  </r>
  <r>
    <n v="5067"/>
    <s v="210000090096"/>
    <n v="60031193"/>
    <s v="Daram Kishore"/>
    <x v="0"/>
    <s v="Secunderabad"/>
    <x v="0"/>
    <m/>
    <x v="0"/>
    <s v="Workmen"/>
    <s v="W5"/>
    <s v="Yes"/>
    <s v="Yes"/>
    <s v="Yes"/>
    <s v="Yes"/>
    <s v="Yes"/>
    <s v="Yes"/>
    <s v="No"/>
    <s v="0"/>
    <d v="2021-07-28T00:00:00"/>
    <d v="1899-12-30T10:16:40"/>
  </r>
  <r>
    <n v="5071"/>
    <s v="210000089908"/>
    <n v="60031291"/>
    <s v="Trinadharao Kanakala"/>
    <x v="0"/>
    <s v="Secunderabad"/>
    <x v="6"/>
    <m/>
    <x v="5"/>
    <s v="Workmen"/>
    <s v="W5"/>
    <s v="Yes"/>
    <s v="Yes"/>
    <s v="Yes"/>
    <s v="Yes"/>
    <s v="Yes"/>
    <s v="Yes"/>
    <s v="No"/>
    <s v="0"/>
    <d v="2021-07-28T00:00:00"/>
    <d v="1899-12-30T08:57:35"/>
  </r>
  <r>
    <n v="5072"/>
    <s v="210000089909"/>
    <n v="60031201"/>
    <s v="T Appala Raju"/>
    <x v="0"/>
    <s v="Secunderabad"/>
    <x v="6"/>
    <m/>
    <x v="5"/>
    <s v="Workmen"/>
    <s v="W5"/>
    <s v="Yes"/>
    <s v="Yes"/>
    <s v="Yes"/>
    <s v="Yes"/>
    <s v="Yes"/>
    <s v="Yes"/>
    <s v="No"/>
    <s v="0"/>
    <d v="2021-07-28T00:00:00"/>
    <d v="1899-12-30T09:01:38"/>
  </r>
  <r>
    <n v="5075"/>
    <s v="210000090057"/>
    <n v="60031218"/>
    <s v="Thabira Pradhan"/>
    <x v="0"/>
    <s v="Secunderabad"/>
    <x v="117"/>
    <m/>
    <x v="5"/>
    <s v="Workmen"/>
    <s v="W5"/>
    <s v="Yes"/>
    <s v="Yes"/>
    <s v="Yes"/>
    <s v="Yes"/>
    <s v="Yes"/>
    <s v="Yes"/>
    <s v="No"/>
    <s v="0"/>
    <d v="2021-07-28T00:00:00"/>
    <d v="1899-12-30T10:05:11"/>
  </r>
  <r>
    <n v="5083"/>
    <s v="210000090656"/>
    <n v="60031187"/>
    <s v="Eedubilli Appalanaidu"/>
    <x v="0"/>
    <s v="Secunderabad"/>
    <x v="247"/>
    <m/>
    <x v="5"/>
    <s v="Workmen"/>
    <s v="W5"/>
    <s v="Yes"/>
    <s v="Yes"/>
    <s v="Yes"/>
    <s v="Yes"/>
    <s v="Yes"/>
    <s v="Yes"/>
    <s v="No"/>
    <s v="0"/>
    <d v="2021-07-28T00:00:00"/>
    <d v="1899-12-30T13:02:55"/>
  </r>
  <r>
    <n v="5085"/>
    <s v="210000090790"/>
    <n v="60031281"/>
    <s v="Sureddi Naidu"/>
    <x v="0"/>
    <s v="Secunderabad"/>
    <x v="295"/>
    <m/>
    <x v="5"/>
    <s v="Workmen"/>
    <s v="W5"/>
    <s v="Yes"/>
    <s v="Yes"/>
    <s v="Yes"/>
    <s v="Yes"/>
    <s v="Yes"/>
    <s v="Yes"/>
    <s v="No"/>
    <s v="0"/>
    <d v="2021-07-28T00:00:00"/>
    <d v="1899-12-30T14:57:51"/>
  </r>
  <r>
    <n v="5086"/>
    <s v="210000090800"/>
    <n v="60031259"/>
    <s v="Pinnintisrinivasa Rao"/>
    <x v="0"/>
    <s v="Secunderabad"/>
    <x v="295"/>
    <m/>
    <x v="5"/>
    <s v="Workmen"/>
    <s v="W5"/>
    <s v="Yes"/>
    <s v="Yes"/>
    <s v="Yes"/>
    <s v="Yes"/>
    <s v="Yes"/>
    <s v="Yes"/>
    <s v="No"/>
    <s v="0"/>
    <d v="2021-07-28T00:00:00"/>
    <d v="1899-12-30T15:01:50"/>
  </r>
  <r>
    <n v="5087"/>
    <s v="210000090836"/>
    <n v="60031252"/>
    <s v="Manasha Pandab"/>
    <x v="0"/>
    <s v="Secunderabad"/>
    <x v="295"/>
    <m/>
    <x v="5"/>
    <s v="Workmen"/>
    <s v="W5"/>
    <s v="Yes"/>
    <s v="Yes"/>
    <s v="Yes"/>
    <s v="Yes"/>
    <s v="Yes"/>
    <s v="Yes"/>
    <s v="No"/>
    <s v="0"/>
    <d v="2021-07-28T00:00:00"/>
    <d v="1899-12-30T15:18:36"/>
  </r>
  <r>
    <n v="5101"/>
    <s v="210000090553"/>
    <n v="60031175"/>
    <s v="Godata Raju"/>
    <x v="0"/>
    <s v="Secunderabad"/>
    <x v="294"/>
    <m/>
    <x v="6"/>
    <s v="Workmen"/>
    <s v="W5"/>
    <s v="Yes"/>
    <s v="Yes"/>
    <s v="Yes"/>
    <s v="Yes"/>
    <s v="Yes"/>
    <s v="Yes"/>
    <s v="No"/>
    <s v="0"/>
    <d v="2021-07-28T00:00:00"/>
    <d v="1899-12-30T12:23:48"/>
  </r>
  <r>
    <n v="5102"/>
    <s v="210000090630"/>
    <n v="60031177"/>
    <s v="Siripurapu Nagaraju"/>
    <x v="0"/>
    <s v="Secunderabad"/>
    <x v="246"/>
    <m/>
    <x v="5"/>
    <s v="Workmen"/>
    <s v="W5"/>
    <s v="Yes"/>
    <s v="Yes"/>
    <s v="Yes"/>
    <s v="Yes"/>
    <s v="Yes"/>
    <s v="Yes"/>
    <s v="No"/>
    <s v="0"/>
    <d v="2021-07-28T00:00:00"/>
    <d v="1899-12-30T13:01:45"/>
  </r>
  <r>
    <n v="5106"/>
    <s v="210000090834"/>
    <n v="60031178"/>
    <s v="Chilukuri Hemanth Kumar"/>
    <x v="0"/>
    <s v="Secunderabad"/>
    <x v="49"/>
    <m/>
    <x v="5"/>
    <s v="Workmen"/>
    <s v="W5"/>
    <s v="Yes"/>
    <s v="Yes"/>
    <s v="Yes"/>
    <s v="Yes"/>
    <s v="Yes"/>
    <s v="Yes"/>
    <s v="No"/>
    <s v="0"/>
    <d v="2021-07-28T00:00:00"/>
    <d v="1899-12-30T15:17:51"/>
  </r>
  <r>
    <n v="5112"/>
    <s v="210000090495"/>
    <n v="60031247"/>
    <s v="K Ashok Kumar"/>
    <x v="0"/>
    <s v="Secunderabad"/>
    <x v="117"/>
    <m/>
    <x v="5"/>
    <s v="Workmen"/>
    <s v="W5"/>
    <s v="Yes"/>
    <s v="Yes"/>
    <s v="Yes"/>
    <s v="Yes"/>
    <s v="Yes"/>
    <s v="Yes"/>
    <s v="No"/>
    <s v="0"/>
    <d v="2021-07-28T00:00:00"/>
    <d v="1899-12-30T12:09:09"/>
  </r>
  <r>
    <n v="5115"/>
    <s v="210000090609"/>
    <n v="60031290"/>
    <s v="Naldas Suresh"/>
    <x v="0"/>
    <s v="Secunderabad"/>
    <x v="0"/>
    <m/>
    <x v="0"/>
    <s v="Workmen"/>
    <s v="W5"/>
    <s v="Yes"/>
    <s v="Yes"/>
    <s v="Yes"/>
    <s v="Yes"/>
    <s v="Yes"/>
    <s v="Yes"/>
    <s v="No"/>
    <s v="0"/>
    <d v="2021-07-28T00:00:00"/>
    <d v="1899-12-30T12:46:53"/>
  </r>
  <r>
    <n v="5117"/>
    <s v="210000090690"/>
    <n v="60031254"/>
    <s v="Sunil Kumar"/>
    <x v="0"/>
    <s v="Secunderabad"/>
    <x v="127"/>
    <m/>
    <x v="0"/>
    <s v="Workmen"/>
    <s v="W5"/>
    <s v="Yes"/>
    <s v="Yes"/>
    <s v="Yes"/>
    <s v="Yes"/>
    <s v="Yes"/>
    <s v="Yes"/>
    <s v="No"/>
    <s v="0"/>
    <d v="2021-07-28T00:00:00"/>
    <d v="1899-12-30T13:33:04"/>
  </r>
  <r>
    <n v="5118"/>
    <s v="210000090755"/>
    <n v="60031263"/>
    <s v="D Srinivasa Rao"/>
    <x v="0"/>
    <s v="Secunderabad"/>
    <x v="49"/>
    <m/>
    <x v="5"/>
    <s v="Workmen"/>
    <s v="W5"/>
    <s v="Yes"/>
    <s v="Yes"/>
    <s v="Yes"/>
    <s v="Yes"/>
    <s v="Yes"/>
    <s v="Yes"/>
    <s v="No"/>
    <s v="0"/>
    <d v="2021-07-28T00:00:00"/>
    <d v="1899-12-30T14:12:30"/>
  </r>
  <r>
    <n v="5124"/>
    <s v="210000090671"/>
    <n v="60031264"/>
    <s v="Ramesh Purimitla"/>
    <x v="0"/>
    <s v="Secunderabad"/>
    <x v="246"/>
    <m/>
    <x v="5"/>
    <s v="Workmen"/>
    <s v="W5"/>
    <s v="Yes"/>
    <s v="Yes"/>
    <s v="Yes"/>
    <s v="Yes"/>
    <s v="Yes"/>
    <s v="Yes"/>
    <s v="No"/>
    <s v="0"/>
    <d v="2021-07-28T00:00:00"/>
    <d v="1899-12-30T13:04:53"/>
  </r>
  <r>
    <n v="5127"/>
    <s v="210000090195"/>
    <n v="60031197"/>
    <s v="M Srinivasa Rao"/>
    <x v="0"/>
    <s v="Secunderabad"/>
    <x v="47"/>
    <m/>
    <x v="0"/>
    <s v="Workmen"/>
    <s v="W5"/>
    <s v="Yes"/>
    <s v="Yes"/>
    <s v="Yes"/>
    <s v="Yes"/>
    <s v="Yes"/>
    <s v="Yes"/>
    <s v="No"/>
    <s v="0"/>
    <d v="2021-07-28T00:00:00"/>
    <d v="1899-12-30T10:42:07"/>
  </r>
  <r>
    <n v="5129"/>
    <s v="210000090333"/>
    <n v="60031180"/>
    <s v="P Narayana Swamy"/>
    <x v="0"/>
    <s v="Secunderabad"/>
    <x v="6"/>
    <m/>
    <x v="5"/>
    <s v="Workmen"/>
    <s v="W5"/>
    <s v="Yes"/>
    <s v="Yes"/>
    <s v="Yes"/>
    <s v="Yes"/>
    <s v="Yes"/>
    <s v="Yes"/>
    <s v="No"/>
    <s v="0"/>
    <d v="2021-07-28T00:00:00"/>
    <d v="1899-12-30T11:21:04"/>
  </r>
  <r>
    <n v="5174"/>
    <s v="210000091496"/>
    <n v="60031174"/>
    <s v="Jaggayya Katheti"/>
    <x v="0"/>
    <s v="Secunderabad"/>
    <x v="295"/>
    <m/>
    <x v="5"/>
    <s v="Workmen"/>
    <s v="W5"/>
    <s v="Yes"/>
    <s v="Yes"/>
    <s v="Yes"/>
    <s v="Yes"/>
    <s v="Yes"/>
    <s v="Yes"/>
    <s v="No"/>
    <s v="0"/>
    <d v="2021-07-28T00:00:00"/>
    <d v="1899-12-30T21:57:12"/>
  </r>
  <r>
    <n v="5180"/>
    <s v="210000090994"/>
    <n v="60031208"/>
    <s v="Jitendrakumar Pati"/>
    <x v="0"/>
    <s v="Secunderabad"/>
    <x v="295"/>
    <m/>
    <x v="5"/>
    <s v="Workmen"/>
    <s v="W5"/>
    <s v="Yes"/>
    <s v="Yes"/>
    <s v="Yes"/>
    <s v="Yes"/>
    <s v="Yes"/>
    <s v="Yes"/>
    <s v="No"/>
    <s v="0"/>
    <d v="2021-07-28T00:00:00"/>
    <d v="1899-12-30T16:14:58"/>
  </r>
  <r>
    <n v="5211"/>
    <s v="210000090947"/>
    <n v="60031210"/>
    <s v="Mahendra Sahu"/>
    <x v="0"/>
    <s v="Secunderabad"/>
    <x v="247"/>
    <m/>
    <x v="5"/>
    <s v="Workmen"/>
    <s v="W5"/>
    <s v="Yes"/>
    <s v="Yes"/>
    <s v="Yes"/>
    <s v="Yes"/>
    <s v="Yes"/>
    <s v="Yes"/>
    <s v="No"/>
    <s v="0"/>
    <d v="2021-07-28T00:00:00"/>
    <d v="1899-12-30T15:59:01"/>
  </r>
  <r>
    <n v="5604"/>
    <s v="210000090027"/>
    <n v="60031164"/>
    <s v="Ch Jayanth Reddy"/>
    <x v="0"/>
    <s v="Secunderabad"/>
    <x v="176"/>
    <m/>
    <x v="0"/>
    <s v="Workmen"/>
    <s v="W6"/>
    <s v="Yes"/>
    <s v="Yes"/>
    <s v="Yes"/>
    <s v="Yes"/>
    <s v="Yes"/>
    <s v="Yes"/>
    <s v="No"/>
    <s v="0"/>
    <d v="2021-07-28T00:00:00"/>
    <d v="1899-12-30T09:53:19"/>
  </r>
  <r>
    <n v="5615"/>
    <s v="210000090489"/>
    <n v="60031171"/>
    <s v="Shiddappa ."/>
    <x v="0"/>
    <s v="Secunderabad"/>
    <x v="294"/>
    <m/>
    <x v="6"/>
    <s v="Workmen"/>
    <s v="W6"/>
    <s v="Yes"/>
    <s v="Yes"/>
    <s v="Yes"/>
    <s v="Yes"/>
    <s v="Yes"/>
    <s v="Yes"/>
    <s v="No"/>
    <s v="0"/>
    <d v="2021-07-28T00:00:00"/>
    <d v="1899-12-30T12:10:27"/>
  </r>
  <r>
    <n v="5619"/>
    <s v="210000090487"/>
    <n v="60031160"/>
    <s v="Shiva Reddy"/>
    <x v="0"/>
    <s v="Secunderabad"/>
    <x v="294"/>
    <m/>
    <x v="6"/>
    <s v="Workmen"/>
    <s v="W6"/>
    <s v="Yes"/>
    <s v="Yes"/>
    <s v="Yes"/>
    <s v="Yes"/>
    <s v="Yes"/>
    <s v="Yes"/>
    <s v="No"/>
    <s v="0"/>
    <d v="2021-07-28T00:00:00"/>
    <d v="1899-12-30T12:08:30"/>
  </r>
  <r>
    <n v="5624"/>
    <s v="210000090519"/>
    <n v="60031152"/>
    <s v="Sanna Eranna"/>
    <x v="0"/>
    <s v="Secunderabad"/>
    <x v="294"/>
    <m/>
    <x v="6"/>
    <s v="Workmen"/>
    <s v="W6"/>
    <s v="Yes"/>
    <s v="Yes"/>
    <s v="Yes"/>
    <s v="Yes"/>
    <s v="Yes"/>
    <s v="Yes"/>
    <s v="No"/>
    <s v="0"/>
    <d v="2021-07-28T00:00:00"/>
    <d v="1899-12-30T12:14:35"/>
  </r>
  <r>
    <n v="5625"/>
    <s v="210000090639"/>
    <n v="60031157"/>
    <s v="Ch Suresh"/>
    <x v="0"/>
    <s v="Secunderabad"/>
    <x v="127"/>
    <m/>
    <x v="0"/>
    <s v="Workmen"/>
    <s v="W6"/>
    <s v="Yes"/>
    <s v="Yes"/>
    <s v="Yes"/>
    <s v="Yes"/>
    <s v="Yes"/>
    <s v="Yes"/>
    <s v="No"/>
    <s v="0"/>
    <d v="2021-07-28T00:00:00"/>
    <d v="1899-12-30T13:01:42"/>
  </r>
  <r>
    <n v="5627"/>
    <s v="210000090468"/>
    <n v="60020629"/>
    <s v="Palani K"/>
    <x v="0"/>
    <s v="Secunderabad"/>
    <x v="47"/>
    <m/>
    <x v="0"/>
    <s v="Workmen"/>
    <s v="W6"/>
    <s v="Yes"/>
    <s v="Yes"/>
    <s v="Yes"/>
    <s v="Yes"/>
    <s v="Yes"/>
    <s v="Yes"/>
    <s v="No"/>
    <s v="0"/>
    <d v="2021-07-28T00:00:00"/>
    <d v="1899-12-30T11:59:06"/>
  </r>
  <r>
    <n v="5628"/>
    <s v="210000090816"/>
    <n v="60031155"/>
    <s v="A Vijay Kumar"/>
    <x v="0"/>
    <s v="Secunderabad"/>
    <x v="47"/>
    <m/>
    <x v="0"/>
    <s v="Workmen"/>
    <s v="W6"/>
    <s v="Yes"/>
    <s v="Yes"/>
    <s v="Yes"/>
    <s v="Yes"/>
    <s v="Yes"/>
    <s v="Yes"/>
    <s v="No"/>
    <s v="0"/>
    <d v="2021-07-28T00:00:00"/>
    <d v="1899-12-30T14:53:41"/>
  </r>
  <r>
    <n v="5637"/>
    <s v="210000091339"/>
    <n v="60031168"/>
    <s v="S S N Purushotham"/>
    <x v="0"/>
    <s v="Secunderabad"/>
    <x v="295"/>
    <m/>
    <x v="5"/>
    <s v="Workmen"/>
    <s v="W6"/>
    <s v="Yes"/>
    <s v="Yes"/>
    <s v="Yes"/>
    <s v="Yes"/>
    <s v="Yes"/>
    <s v="Yes"/>
    <s v="No"/>
    <s v="0"/>
    <d v="2021-07-28T00:00:00"/>
    <d v="1899-12-30T19:23:26"/>
  </r>
  <r>
    <n v="5801"/>
    <s v="210000090644"/>
    <n v="60031110"/>
    <s v="S Rangachary"/>
    <x v="0"/>
    <s v="Secunderabad"/>
    <x v="48"/>
    <m/>
    <x v="0"/>
    <s v="Workmen"/>
    <s v="W8"/>
    <s v="Yes"/>
    <s v="Yes"/>
    <s v="Yes"/>
    <s v="Yes"/>
    <s v="Yes"/>
    <s v="Yes"/>
    <s v="No"/>
    <s v="0"/>
    <d v="2021-07-28T00:00:00"/>
    <d v="1899-12-30T13:08:47"/>
  </r>
  <r>
    <n v="5806"/>
    <s v="210000091326"/>
    <n v="60031101"/>
    <s v="S Padmavathi"/>
    <x v="0"/>
    <s v="Secunderabad"/>
    <x v="26"/>
    <m/>
    <x v="5"/>
    <s v="Workmen"/>
    <s v="W8"/>
    <s v="Yes"/>
    <s v="Yes"/>
    <s v="Yes"/>
    <s v="Yes"/>
    <s v="Yes"/>
    <s v="Yes"/>
    <s v="No"/>
    <s v="0"/>
    <d v="2021-07-28T00:00:00"/>
    <d v="1899-12-30T18:32:19"/>
  </r>
  <r>
    <n v="5855"/>
    <s v="210000090540"/>
    <n v="60030471"/>
    <s v="V Sivan"/>
    <x v="0"/>
    <s v="Secunderabad"/>
    <x v="26"/>
    <m/>
    <x v="5"/>
    <s v="Workmen"/>
    <s v="W9"/>
    <s v="Yes"/>
    <s v="Yes"/>
    <s v="Yes"/>
    <s v="Yes"/>
    <s v="Yes"/>
    <s v="Yes"/>
    <s v="No"/>
    <s v="0"/>
    <d v="2021-07-28T00:00:00"/>
    <d v="1899-12-30T12:23:42"/>
  </r>
  <r>
    <n v="5859"/>
    <s v="210000091413"/>
    <n v="60010565"/>
    <s v="S Mani"/>
    <x v="0"/>
    <s v="Secunderabad"/>
    <x v="26"/>
    <m/>
    <x v="5"/>
    <s v="Workmen"/>
    <s v="W9"/>
    <s v="Yes"/>
    <s v="Yes"/>
    <s v="Yes"/>
    <s v="Yes"/>
    <s v="Yes"/>
    <s v="Yes"/>
    <s v="No"/>
    <s v="0"/>
    <d v="2021-07-28T00:00:00"/>
    <d v="1899-12-30T19:31:32"/>
  </r>
  <r>
    <n v="5860"/>
    <s v="210000091428"/>
    <n v="60010619"/>
    <s v="V Settu"/>
    <x v="0"/>
    <s v="Secunderabad"/>
    <x v="26"/>
    <m/>
    <x v="5"/>
    <s v="Workmen"/>
    <s v="W9"/>
    <s v="Yes"/>
    <s v="Yes"/>
    <s v="Yes"/>
    <s v="Yes"/>
    <s v="Yes"/>
    <s v="Yes"/>
    <s v="No"/>
    <s v="0"/>
    <d v="2021-07-28T00:00:00"/>
    <d v="1899-12-30T20:02:30"/>
  </r>
  <r>
    <n v="201"/>
    <s v="210000089901"/>
    <n v="60030525"/>
    <s v="P Prabhu Santhanam"/>
    <x v="10"/>
    <s v="Bangalore"/>
    <x v="235"/>
    <m/>
    <x v="6"/>
    <s v="Executives"/>
    <s v="E2"/>
    <s v="Yes"/>
    <s v="Yes"/>
    <s v="Yes"/>
    <s v="Yes"/>
    <s v="Yes"/>
    <s v="Yes"/>
    <s v="No"/>
    <s v="0"/>
    <d v="2021-07-28T00:00:00"/>
    <d v="1899-12-30T00:20:58"/>
  </r>
  <r>
    <n v="207"/>
    <s v="210000090128"/>
    <n v="60003844"/>
    <s v="Sachin A"/>
    <x v="10"/>
    <s v="Bangalore"/>
    <x v="177"/>
    <m/>
    <x v="22"/>
    <s v="Executives"/>
    <s v="E2"/>
    <s v="Yes"/>
    <s v="Yes"/>
    <s v="Yes"/>
    <s v="Yes"/>
    <s v="Yes"/>
    <s v="Yes"/>
    <s v="No"/>
    <s v="0"/>
    <d v="2021-07-28T00:00:00"/>
    <d v="1899-12-30T10:27:35"/>
  </r>
  <r>
    <n v="215"/>
    <s v="210000090813"/>
    <n v="60003862"/>
    <s v="Anandapadmanabhan A"/>
    <x v="10"/>
    <s v="Bangalore"/>
    <x v="300"/>
    <m/>
    <x v="22"/>
    <s v="Executives"/>
    <s v="E2"/>
    <s v="Yes"/>
    <s v="Yes"/>
    <s v="Yes"/>
    <s v="Yes"/>
    <s v="Yes"/>
    <s v="Yes"/>
    <s v="No"/>
    <s v="0"/>
    <d v="2021-07-28T00:00:00"/>
    <d v="1899-12-30T14:48:34"/>
  </r>
  <r>
    <n v="222"/>
    <s v="210000090728"/>
    <n v="60003800"/>
    <s v="Km Pinky"/>
    <x v="10"/>
    <s v="Bangalore"/>
    <x v="300"/>
    <m/>
    <x v="22"/>
    <s v="Executives"/>
    <s v="E2"/>
    <s v="Yes"/>
    <s v="Yes"/>
    <s v="Yes"/>
    <s v="Yes"/>
    <s v="Yes"/>
    <s v="Yes"/>
    <s v="No"/>
    <s v="0"/>
    <d v="2021-07-28T00:00:00"/>
    <d v="1899-12-30T14:29:51"/>
  </r>
  <r>
    <n v="224"/>
    <s v="210000090342"/>
    <n v="60003864"/>
    <s v="Rajender Lavudiya"/>
    <x v="10"/>
    <s v="Bangalore"/>
    <x v="300"/>
    <m/>
    <x v="22"/>
    <s v="Executives"/>
    <s v="E2"/>
    <s v="Yes"/>
    <s v="Yes"/>
    <s v="Yes"/>
    <s v="Yes"/>
    <s v="Yes"/>
    <s v="Yes"/>
    <s v="No"/>
    <s v="0"/>
    <d v="2021-07-28T00:00:00"/>
    <d v="1899-12-30T11:24:17"/>
  </r>
  <r>
    <n v="232"/>
    <s v="210000090914"/>
    <n v="60010393"/>
    <s v="Remanan N"/>
    <x v="10"/>
    <s v="Bangalore"/>
    <x v="150"/>
    <m/>
    <x v="16"/>
    <s v="Executives"/>
    <s v="E2"/>
    <s v="Yes"/>
    <s v="Yes"/>
    <s v="Yes"/>
    <s v="Yes"/>
    <s v="Yes"/>
    <s v="Yes"/>
    <s v="No"/>
    <s v="0"/>
    <d v="2021-07-28T00:00:00"/>
    <d v="1899-12-30T15:36:07"/>
  </r>
  <r>
    <n v="237"/>
    <s v="210000090537"/>
    <n v="60003752"/>
    <s v="Yalamati Venkatramayya"/>
    <x v="10"/>
    <s v="Bangalore"/>
    <x v="300"/>
    <m/>
    <x v="22"/>
    <s v="Executives"/>
    <s v="E2"/>
    <s v="Yes"/>
    <s v="Yes"/>
    <s v="Yes"/>
    <s v="Yes"/>
    <s v="Yes"/>
    <s v="Yes"/>
    <s v="No"/>
    <s v="0"/>
    <d v="2021-07-28T00:00:00"/>
    <d v="1899-12-30T12:21:16"/>
  </r>
  <r>
    <n v="241"/>
    <s v="210000090260"/>
    <n v="60060413"/>
    <s v="Chitturi Suresh ."/>
    <x v="10"/>
    <s v="Bangalore"/>
    <x v="169"/>
    <m/>
    <x v="22"/>
    <s v="Executives"/>
    <s v="E2"/>
    <s v="Yes"/>
    <s v="Yes"/>
    <s v="Yes"/>
    <s v="Yes"/>
    <s v="Yes"/>
    <s v="Yes"/>
    <s v="No"/>
    <s v="0"/>
    <d v="2021-07-28T00:00:00"/>
    <d v="1899-12-30T11:05:46"/>
  </r>
  <r>
    <n v="243"/>
    <s v="210000090422"/>
    <n v="60003876"/>
    <s v="Palash Kumar Meena"/>
    <x v="10"/>
    <s v="Bangalore"/>
    <x v="237"/>
    <m/>
    <x v="31"/>
    <s v="Executives"/>
    <s v="E2"/>
    <s v="Yes"/>
    <s v="Yes"/>
    <s v="Yes"/>
    <s v="Yes"/>
    <s v="Yes"/>
    <s v="Yes"/>
    <s v="No"/>
    <s v="0"/>
    <d v="2021-07-28T00:00:00"/>
    <d v="1899-12-30T11:44:41"/>
  </r>
  <r>
    <n v="252"/>
    <s v="210000091427"/>
    <n v="60004001"/>
    <s v="SANGARAJU PRAVEEN KUMAR RAJU"/>
    <x v="10"/>
    <s v="Bangalore"/>
    <x v="235"/>
    <m/>
    <x v="6"/>
    <s v="Executives"/>
    <s v="E2"/>
    <s v="Yes"/>
    <s v="Yes"/>
    <s v="Yes"/>
    <s v="Yes"/>
    <s v="Yes"/>
    <s v="Yes"/>
    <s v="No"/>
    <s v="0"/>
    <d v="2021-07-28T00:00:00"/>
    <d v="1899-12-30T19:54:58"/>
  </r>
  <r>
    <n v="255"/>
    <s v="210000091148"/>
    <n v="60020651"/>
    <s v="Padam Ganpati Wakodikar"/>
    <x v="10"/>
    <s v="Bangalore"/>
    <x v="177"/>
    <m/>
    <x v="22"/>
    <s v="Executives"/>
    <s v="E2"/>
    <s v="Yes"/>
    <s v="Yes"/>
    <s v="Yes"/>
    <s v="Yes"/>
    <s v="Yes"/>
    <s v="Yes"/>
    <s v="No"/>
    <s v="0"/>
    <d v="2021-07-28T00:00:00"/>
    <d v="1899-12-30T17:14:38"/>
  </r>
  <r>
    <n v="266"/>
    <s v="210000091174"/>
    <n v="60060411"/>
    <s v="Manikandan S"/>
    <x v="10"/>
    <s v="Bangalore"/>
    <x v="235"/>
    <m/>
    <x v="6"/>
    <s v="Executives"/>
    <s v="E2"/>
    <s v="Yes"/>
    <s v="Yes"/>
    <s v="Yes"/>
    <s v="Yes"/>
    <s v="Yes"/>
    <s v="Yes"/>
    <s v="No"/>
    <s v="0"/>
    <d v="2021-07-28T00:00:00"/>
    <d v="1899-12-30T17:16:58"/>
  </r>
  <r>
    <n v="274"/>
    <s v="210000091151"/>
    <n v="60003877"/>
    <s v="Arvind Bhadoliya"/>
    <x v="10"/>
    <s v="Bangalore"/>
    <x v="170"/>
    <m/>
    <x v="6"/>
    <s v="Executives"/>
    <s v="E2"/>
    <s v="Yes"/>
    <s v="Yes"/>
    <s v="Yes"/>
    <s v="Yes"/>
    <s v="Yes"/>
    <s v="Yes"/>
    <s v="No"/>
    <s v="0"/>
    <d v="2021-07-28T00:00:00"/>
    <d v="1899-12-30T17:04:49"/>
  </r>
  <r>
    <n v="585"/>
    <s v="210000090655"/>
    <n v="60010472"/>
    <s v="Omanakuttan B"/>
    <x v="10"/>
    <s v="Bangalore"/>
    <x v="150"/>
    <m/>
    <x v="16"/>
    <s v="Executives"/>
    <s v="E3"/>
    <s v="Yes"/>
    <s v="Yes"/>
    <s v="Yes"/>
    <s v="Yes"/>
    <s v="Yes"/>
    <s v="Yes"/>
    <s v="No"/>
    <s v="0"/>
    <d v="2021-07-28T00:00:00"/>
    <d v="1899-12-30T13:01:44"/>
  </r>
  <r>
    <n v="586"/>
    <s v="210000090831"/>
    <n v="60004029"/>
    <s v="AMAN SIDDIQUI"/>
    <x v="10"/>
    <s v="Bangalore"/>
    <x v="150"/>
    <m/>
    <x v="16"/>
    <s v="Executives"/>
    <s v="E3"/>
    <s v="Yes"/>
    <s v="Yes"/>
    <s v="Yes"/>
    <s v="Yes"/>
    <s v="Yes"/>
    <s v="Yes"/>
    <s v="No"/>
    <s v="0"/>
    <d v="2021-07-28T00:00:00"/>
    <d v="1899-12-30T15:01:28"/>
  </r>
  <r>
    <n v="588"/>
    <s v="210000090863"/>
    <n v="60004121"/>
    <s v="HARSH KUMAR"/>
    <x v="10"/>
    <s v="Bangalore"/>
    <x v="74"/>
    <m/>
    <x v="22"/>
    <s v="Executives"/>
    <s v="E3"/>
    <s v="Yes"/>
    <s v="Yes"/>
    <s v="Yes"/>
    <s v="Yes"/>
    <s v="Yes"/>
    <s v="Yes"/>
    <s v="No"/>
    <s v="0"/>
    <d v="2021-07-28T00:00:00"/>
    <d v="1899-12-30T15:15:25"/>
  </r>
  <r>
    <n v="590"/>
    <s v="210000090385"/>
    <n v="60031120"/>
    <s v="Jobby Devassy"/>
    <x v="10"/>
    <s v="Bangalore"/>
    <x v="237"/>
    <m/>
    <x v="31"/>
    <s v="Executives"/>
    <s v="E3"/>
    <s v="Yes"/>
    <s v="Yes"/>
    <s v="Yes"/>
    <s v="Yes"/>
    <s v="Yes"/>
    <s v="Yes"/>
    <s v="No"/>
    <s v="0"/>
    <d v="2021-07-28T00:00:00"/>
    <d v="1899-12-30T11:36:55"/>
  </r>
  <r>
    <n v="597"/>
    <s v="210000090178"/>
    <n v="60010355"/>
    <s v="Richard Lazarus"/>
    <x v="10"/>
    <s v="Bangalore"/>
    <x v="75"/>
    <m/>
    <x v="22"/>
    <s v="Executives"/>
    <s v="E3"/>
    <s v="Yes"/>
    <s v="Yes"/>
    <s v="Yes"/>
    <s v="Yes"/>
    <s v="Yes"/>
    <s v="Yes"/>
    <s v="No"/>
    <s v="0"/>
    <d v="2021-07-28T00:00:00"/>
    <d v="1899-12-30T10:41:17"/>
  </r>
  <r>
    <n v="606"/>
    <s v="210000091389"/>
    <n v="60003903"/>
    <s v="AKASH GAUTAM"/>
    <x v="10"/>
    <s v="Bangalore"/>
    <x v="196"/>
    <m/>
    <x v="6"/>
    <s v="Executives"/>
    <s v="E3"/>
    <s v="Yes"/>
    <s v="Yes"/>
    <s v="Yes"/>
    <s v="Yes"/>
    <s v="Yes"/>
    <s v="Yes"/>
    <s v="No"/>
    <s v="0"/>
    <d v="2021-07-28T00:00:00"/>
    <d v="1899-12-30T19:34:29"/>
  </r>
  <r>
    <n v="616"/>
    <s v="210000091250"/>
    <n v="60003549"/>
    <s v="Sirigiri Venkatesh"/>
    <x v="10"/>
    <s v="Bangalore"/>
    <x v="304"/>
    <m/>
    <x v="22"/>
    <s v="Executives"/>
    <s v="E3"/>
    <s v="Yes"/>
    <s v="Yes"/>
    <s v="Yes"/>
    <s v="Yes"/>
    <s v="Yes"/>
    <s v="Yes"/>
    <s v="No"/>
    <s v="0"/>
    <d v="2021-07-28T00:00:00"/>
    <d v="1899-12-30T18:00:38"/>
  </r>
  <r>
    <n v="619"/>
    <s v="210000091145"/>
    <n v="60003715"/>
    <s v="VINEET KUMAR PATEL"/>
    <x v="10"/>
    <s v="Bangalore"/>
    <x v="235"/>
    <m/>
    <x v="6"/>
    <s v="Executives"/>
    <s v="E3"/>
    <s v="Yes"/>
    <s v="Yes"/>
    <s v="Yes"/>
    <s v="Yes"/>
    <s v="Yes"/>
    <s v="Yes"/>
    <s v="No"/>
    <s v="0"/>
    <d v="2021-07-28T00:00:00"/>
    <d v="1899-12-30T17:11:06"/>
  </r>
  <r>
    <n v="620"/>
    <s v="210000091194"/>
    <n v="60003690"/>
    <s v="AMASBYL NAGESH BHAT"/>
    <x v="10"/>
    <s v="Bangalore"/>
    <x v="300"/>
    <m/>
    <x v="22"/>
    <s v="Executives"/>
    <s v="E3"/>
    <s v="Yes"/>
    <s v="Yes"/>
    <s v="Yes"/>
    <s v="Yes"/>
    <s v="Yes"/>
    <s v="Yes"/>
    <s v="No"/>
    <s v="0"/>
    <d v="2021-07-28T00:00:00"/>
    <d v="1899-12-30T17:22:57"/>
  </r>
  <r>
    <n v="622"/>
    <s v="210000091054"/>
    <n v="60003684"/>
    <s v="BHIM SINGH KRIVAL"/>
    <x v="10"/>
    <s v="Bangalore"/>
    <x v="52"/>
    <m/>
    <x v="22"/>
    <s v="Executives"/>
    <s v="E3"/>
    <s v="Yes"/>
    <s v="Yes"/>
    <s v="Yes"/>
    <s v="Yes"/>
    <s v="Yes"/>
    <s v="Yes"/>
    <s v="No"/>
    <s v="0"/>
    <d v="2021-07-28T00:00:00"/>
    <d v="1899-12-30T16:37:13"/>
  </r>
  <r>
    <n v="887"/>
    <s v="210000089907"/>
    <n v="60003469"/>
    <s v="Dungala Dharmaveer"/>
    <x v="10"/>
    <s v="Bangalore"/>
    <x v="50"/>
    <m/>
    <x v="6"/>
    <s v="Executives"/>
    <s v="E4"/>
    <s v="Yes"/>
    <s v="Yes"/>
    <s v="Yes"/>
    <s v="Yes"/>
    <s v="Yes"/>
    <s v="Yes"/>
    <s v="No"/>
    <s v="0"/>
    <d v="2021-07-28T00:00:00"/>
    <d v="1899-12-30T08:22:06"/>
  </r>
  <r>
    <n v="890"/>
    <s v="210000090099"/>
    <n v="60003456"/>
    <s v="AKULA PHANINDRA"/>
    <x v="10"/>
    <s v="Bangalore"/>
    <x v="183"/>
    <m/>
    <x v="22"/>
    <s v="Executives"/>
    <s v="E4"/>
    <s v="Yes"/>
    <s v="Yes"/>
    <s v="Yes"/>
    <s v="Yes"/>
    <s v="Yes"/>
    <s v="Yes"/>
    <s v="No"/>
    <s v="0"/>
    <d v="2021-07-28T00:00:00"/>
    <d v="1899-12-30T10:17:36"/>
  </r>
  <r>
    <n v="898"/>
    <s v="210000090634"/>
    <n v="60031116"/>
    <s v="Soundararajan A"/>
    <x v="10"/>
    <s v="Bangalore"/>
    <x v="76"/>
    <m/>
    <x v="22"/>
    <s v="Executives"/>
    <s v="E4"/>
    <s v="Yes"/>
    <s v="Yes"/>
    <s v="Yes"/>
    <s v="Yes"/>
    <s v="Yes"/>
    <s v="Yes"/>
    <s v="No"/>
    <s v="0"/>
    <d v="2021-07-28T00:00:00"/>
    <d v="1899-12-30T12:55:53"/>
  </r>
  <r>
    <n v="899"/>
    <s v="210000090762"/>
    <n v="60030523"/>
    <s v="P S Devasudhakar"/>
    <x v="10"/>
    <s v="Bangalore"/>
    <x v="50"/>
    <m/>
    <x v="6"/>
    <s v="Executives"/>
    <s v="E4"/>
    <s v="Yes"/>
    <s v="Yes"/>
    <s v="Yes"/>
    <s v="Yes"/>
    <s v="Yes"/>
    <s v="Yes"/>
    <s v="No"/>
    <s v="0"/>
    <d v="2021-07-28T00:00:00"/>
    <d v="1899-12-30T14:16:54"/>
  </r>
  <r>
    <n v="900"/>
    <s v="210000090827"/>
    <n v="60003233"/>
    <s v="Abinash Naik"/>
    <x v="10"/>
    <s v="Bangalore"/>
    <x v="235"/>
    <m/>
    <x v="6"/>
    <s v="Executives"/>
    <s v="E4"/>
    <s v="Yes"/>
    <s v="Yes"/>
    <s v="Yes"/>
    <s v="Yes"/>
    <s v="Yes"/>
    <s v="Yes"/>
    <s v="No"/>
    <s v="0"/>
    <d v="2021-07-28T00:00:00"/>
    <d v="1899-12-30T15:10:13"/>
  </r>
  <r>
    <n v="909"/>
    <s v="210000090338"/>
    <n v="60003398"/>
    <s v="Pradeep Kumar"/>
    <x v="10"/>
    <s v="Bangalore"/>
    <x v="300"/>
    <m/>
    <x v="22"/>
    <s v="Executives"/>
    <s v="E4"/>
    <s v="Yes"/>
    <s v="Yes"/>
    <s v="Yes"/>
    <s v="Yes"/>
    <s v="Yes"/>
    <s v="Yes"/>
    <s v="No"/>
    <s v="0"/>
    <d v="2021-07-28T00:00:00"/>
    <d v="1899-12-30T11:27:05"/>
  </r>
  <r>
    <n v="921"/>
    <s v="210000091090"/>
    <n v="60030435"/>
    <s v="P G Dennis"/>
    <x v="10"/>
    <s v="Bangalore"/>
    <x v="50"/>
    <m/>
    <x v="6"/>
    <s v="Executives"/>
    <s v="E4"/>
    <s v="Yes"/>
    <s v="Yes"/>
    <s v="Yes"/>
    <s v="Yes"/>
    <s v="Yes"/>
    <s v="Yes"/>
    <s v="No"/>
    <s v="0"/>
    <d v="2021-07-28T00:00:00"/>
    <d v="1899-12-30T16:57:51"/>
  </r>
  <r>
    <n v="922"/>
    <s v="210000091282"/>
    <n v="60003537"/>
    <s v="Santosh Reddy Annem"/>
    <x v="10"/>
    <s v="Bangalore"/>
    <x v="340"/>
    <m/>
    <x v="22"/>
    <s v="Executives"/>
    <s v="E4"/>
    <s v="Yes"/>
    <s v="Yes"/>
    <s v="Yes"/>
    <s v="Yes"/>
    <s v="Yes"/>
    <s v="Yes"/>
    <s v="No"/>
    <s v="0"/>
    <d v="2021-07-28T00:00:00"/>
    <d v="1899-12-30T17:55:59"/>
  </r>
  <r>
    <n v="925"/>
    <s v="210000091226"/>
    <n v="60003467"/>
    <s v="BISWAJIT MONDAL"/>
    <x v="10"/>
    <s v="Bangalore"/>
    <x v="235"/>
    <m/>
    <x v="6"/>
    <s v="Executives"/>
    <s v="E4"/>
    <s v="Yes"/>
    <s v="Yes"/>
    <s v="Yes"/>
    <s v="Yes"/>
    <s v="Yes"/>
    <s v="Yes"/>
    <s v="No"/>
    <s v="0"/>
    <d v="2021-07-28T00:00:00"/>
    <d v="1899-12-30T17:39:39"/>
  </r>
  <r>
    <n v="927"/>
    <s v="210000091398"/>
    <n v="60003458"/>
    <s v="RAJENDRA DUNGA"/>
    <x v="10"/>
    <s v="Bangalore"/>
    <x v="50"/>
    <m/>
    <x v="6"/>
    <s v="Executives"/>
    <s v="E4"/>
    <s v="Yes"/>
    <s v="Yes"/>
    <s v="Yes"/>
    <s v="Yes"/>
    <s v="Yes"/>
    <s v="Yes"/>
    <s v="No"/>
    <s v="0"/>
    <d v="2021-07-28T00:00:00"/>
    <d v="1899-12-30T19:38:09"/>
  </r>
  <r>
    <n v="929"/>
    <s v="210000091187"/>
    <n v="60003397"/>
    <s v="Martha Sagar"/>
    <x v="10"/>
    <s v="Bangalore"/>
    <x v="300"/>
    <m/>
    <x v="22"/>
    <s v="Executives"/>
    <s v="E4"/>
    <s v="Yes"/>
    <s v="Yes"/>
    <s v="Yes"/>
    <s v="Yes"/>
    <s v="Yes"/>
    <s v="Yes"/>
    <s v="No"/>
    <s v="0"/>
    <d v="2021-07-28T00:00:00"/>
    <d v="1899-12-30T17:23:32"/>
  </r>
  <r>
    <n v="930"/>
    <s v="210000091211"/>
    <n v="60003573"/>
    <s v="Palagiri Mohammad Ali"/>
    <x v="10"/>
    <s v="Bangalore"/>
    <x v="177"/>
    <m/>
    <x v="22"/>
    <s v="Executives"/>
    <s v="E4"/>
    <s v="Yes"/>
    <s v="Yes"/>
    <s v="Yes"/>
    <s v="Yes"/>
    <s v="Yes"/>
    <s v="Yes"/>
    <s v="No"/>
    <s v="0"/>
    <d v="2021-07-28T00:00:00"/>
    <d v="1899-12-30T17:28:02"/>
  </r>
  <r>
    <n v="1245"/>
    <s v="210000090153"/>
    <n v="60031061"/>
    <s v="SENTHIL KUMAR S"/>
    <x v="10"/>
    <s v="Bangalore"/>
    <x v="302"/>
    <m/>
    <x v="22"/>
    <s v="Executives"/>
    <s v="E5"/>
    <s v="Yes"/>
    <s v="Yes"/>
    <s v="Yes"/>
    <s v="Yes"/>
    <s v="Yes"/>
    <s v="Yes"/>
    <s v="No"/>
    <s v="0"/>
    <d v="2021-07-28T00:00:00"/>
    <d v="1899-12-30T10:33:04"/>
  </r>
  <r>
    <n v="1271"/>
    <s v="210000091017"/>
    <n v="60002723"/>
    <s v="Ramesh Babu Subramanian"/>
    <x v="10"/>
    <s v="Bangalore"/>
    <x v="50"/>
    <m/>
    <x v="6"/>
    <s v="Executives"/>
    <s v="E5"/>
    <s v="Yes"/>
    <s v="Yes"/>
    <s v="Yes"/>
    <s v="Yes"/>
    <s v="Yes"/>
    <s v="Yes"/>
    <s v="No"/>
    <s v="0"/>
    <d v="2021-07-28T00:00:00"/>
    <d v="1899-12-30T16:22:03"/>
  </r>
  <r>
    <n v="1274"/>
    <s v="210000091161"/>
    <n v="60002865"/>
    <s v="PHANI BALAKRISHNA DEVAKI"/>
    <x v="10"/>
    <s v="Bangalore"/>
    <x v="50"/>
    <m/>
    <x v="6"/>
    <s v="Executives"/>
    <s v="E5"/>
    <s v="Yes"/>
    <s v="Yes"/>
    <s v="Yes"/>
    <s v="Yes"/>
    <s v="Yes"/>
    <s v="Yes"/>
    <s v="No"/>
    <s v="0"/>
    <d v="2021-07-28T00:00:00"/>
    <d v="1899-12-30T17:13:11"/>
  </r>
  <r>
    <n v="1279"/>
    <s v="210000091032"/>
    <n v="60021006"/>
    <s v="Balachandra Mohan M"/>
    <x v="10"/>
    <s v="Bangalore"/>
    <x v="75"/>
    <m/>
    <x v="22"/>
    <s v="Executives"/>
    <s v="E5"/>
    <s v="Yes"/>
    <s v="Yes"/>
    <s v="Yes"/>
    <s v="Yes"/>
    <s v="Yes"/>
    <s v="Yes"/>
    <s v="No"/>
    <s v="0"/>
    <d v="2021-07-28T00:00:00"/>
    <d v="1899-12-30T16:27:23"/>
  </r>
  <r>
    <n v="1281"/>
    <s v="210000091228"/>
    <n v="60002960"/>
    <s v="Arshad Hakkim"/>
    <x v="10"/>
    <s v="Bangalore"/>
    <x v="75"/>
    <m/>
    <x v="22"/>
    <s v="Executives"/>
    <s v="E5"/>
    <s v="Yes"/>
    <s v="Yes"/>
    <s v="Yes"/>
    <s v="Yes"/>
    <s v="Yes"/>
    <s v="Yes"/>
    <s v="No"/>
    <s v="0"/>
    <d v="2021-07-28T00:00:00"/>
    <d v="1899-12-30T17:43:17"/>
  </r>
  <r>
    <n v="1289"/>
    <s v="210000091008"/>
    <n v="60002466"/>
    <s v="Anand Pancheti"/>
    <x v="10"/>
    <s v="Bangalore"/>
    <x v="370"/>
    <m/>
    <x v="22"/>
    <s v="Executives"/>
    <s v="E5"/>
    <s v="Yes"/>
    <s v="Yes"/>
    <s v="Yes"/>
    <s v="Yes"/>
    <s v="Yes"/>
    <s v="Yes"/>
    <s v="No"/>
    <s v="0"/>
    <d v="2021-07-28T00:00:00"/>
    <d v="1899-12-30T16:19:55"/>
  </r>
  <r>
    <n v="1292"/>
    <s v="210000091262"/>
    <n v="60020536"/>
    <s v="Arulchelvan R"/>
    <x v="10"/>
    <s v="Bangalore"/>
    <x v="170"/>
    <m/>
    <x v="6"/>
    <s v="Executives"/>
    <s v="E5"/>
    <s v="Yes"/>
    <s v="Yes"/>
    <s v="Yes"/>
    <s v="Yes"/>
    <s v="Yes"/>
    <s v="Yes"/>
    <s v="No"/>
    <s v="0"/>
    <d v="2021-07-28T00:00:00"/>
    <d v="1899-12-30T17:46:49"/>
  </r>
  <r>
    <n v="1714"/>
    <s v="210000090739"/>
    <n v="60001504"/>
    <s v="Prashant Mishra"/>
    <x v="10"/>
    <s v="Bangalore"/>
    <x v="50"/>
    <m/>
    <x v="6"/>
    <s v="Executives"/>
    <s v="E6"/>
    <s v="Yes"/>
    <s v="Yes"/>
    <s v="Yes"/>
    <s v="Yes"/>
    <s v="Yes"/>
    <s v="Yes"/>
    <s v="No"/>
    <s v="0"/>
    <d v="2021-07-28T00:00:00"/>
    <d v="1899-12-30T13:57:45"/>
  </r>
  <r>
    <n v="1725"/>
    <s v="210000090514"/>
    <n v="60060191"/>
    <s v="Abhiram Singh"/>
    <x v="10"/>
    <s v="Bangalore"/>
    <x v="50"/>
    <m/>
    <x v="6"/>
    <s v="Executives"/>
    <s v="E6"/>
    <s v="Yes"/>
    <s v="Yes"/>
    <s v="Yes"/>
    <s v="Yes"/>
    <s v="Yes"/>
    <s v="Yes"/>
    <s v="No"/>
    <s v="0"/>
    <d v="2021-07-28T00:00:00"/>
    <d v="1899-12-30T12:10:10"/>
  </r>
  <r>
    <n v="1728"/>
    <s v="210000090753"/>
    <n v="60060129"/>
    <s v="Suresh Kumar M"/>
    <x v="10"/>
    <s v="Bangalore"/>
    <x v="50"/>
    <m/>
    <x v="6"/>
    <s v="Executives"/>
    <s v="E6"/>
    <s v="Yes"/>
    <s v="Yes"/>
    <s v="Yes"/>
    <s v="Yes"/>
    <s v="Yes"/>
    <s v="Yes"/>
    <s v="No"/>
    <s v="0"/>
    <d v="2021-07-28T00:00:00"/>
    <d v="1899-12-30T14:08:11"/>
  </r>
  <r>
    <n v="1733"/>
    <s v="210000091117"/>
    <n v="60001776"/>
    <s v="Haribabu Rudraraju"/>
    <x v="10"/>
    <s v="Bangalore"/>
    <x v="197"/>
    <m/>
    <x v="22"/>
    <s v="Executives"/>
    <s v="E6"/>
    <s v="Yes"/>
    <s v="Yes"/>
    <s v="Yes"/>
    <s v="Yes"/>
    <s v="Yes"/>
    <s v="Yes"/>
    <s v="No"/>
    <s v="0"/>
    <d v="2021-07-28T00:00:00"/>
    <d v="1899-12-30T16:59:24"/>
  </r>
  <r>
    <n v="1734"/>
    <s v="210000091162"/>
    <n v="60002007"/>
    <s v="Ritu Saraswat"/>
    <x v="10"/>
    <s v="Bangalore"/>
    <x v="50"/>
    <m/>
    <x v="6"/>
    <s v="Executives"/>
    <s v="E6"/>
    <s v="Yes"/>
    <s v="Yes"/>
    <s v="Yes"/>
    <s v="Yes"/>
    <s v="Yes"/>
    <s v="Yes"/>
    <s v="No"/>
    <s v="0"/>
    <d v="2021-07-28T00:00:00"/>
    <d v="1899-12-30T17:15:10"/>
  </r>
  <r>
    <n v="1738"/>
    <s v="210000091424"/>
    <n v="60031096"/>
    <s v="Jeyaseelan I"/>
    <x v="10"/>
    <s v="Bangalore"/>
    <x v="300"/>
    <m/>
    <x v="22"/>
    <s v="Executives"/>
    <s v="E6"/>
    <s v="Yes"/>
    <s v="Yes"/>
    <s v="Yes"/>
    <s v="Yes"/>
    <s v="Yes"/>
    <s v="Yes"/>
    <s v="No"/>
    <s v="0"/>
    <d v="2021-07-28T00:00:00"/>
    <d v="1899-12-30T19:41:55"/>
  </r>
  <r>
    <n v="1740"/>
    <s v="210000091361"/>
    <n v="60060134"/>
    <s v="Ravi Chand P"/>
    <x v="10"/>
    <s v="Bangalore"/>
    <x v="298"/>
    <m/>
    <x v="22"/>
    <s v="Executives"/>
    <s v="E6"/>
    <s v="Yes"/>
    <s v="Yes"/>
    <s v="Yes"/>
    <s v="Yes"/>
    <s v="Yes"/>
    <s v="Yes"/>
    <s v="No"/>
    <s v="0"/>
    <d v="2021-07-28T00:00:00"/>
    <d v="1899-12-30T18:33:33"/>
  </r>
  <r>
    <n v="1742"/>
    <s v="210000091230"/>
    <n v="60001808"/>
    <s v="Satish Rao Inukurti"/>
    <x v="10"/>
    <s v="Bangalore"/>
    <x v="371"/>
    <m/>
    <x v="6"/>
    <s v="Executives"/>
    <s v="E6"/>
    <s v="Yes"/>
    <s v="Yes"/>
    <s v="Yes"/>
    <s v="Yes"/>
    <s v="Yes"/>
    <s v="Yes"/>
    <s v="No"/>
    <s v="0"/>
    <d v="2021-07-28T00:00:00"/>
    <d v="1899-12-30T17:46:08"/>
  </r>
  <r>
    <n v="1747"/>
    <s v="210000091137"/>
    <n v="60001763"/>
    <s v="Ranjeet Pawar"/>
    <x v="10"/>
    <s v="Bangalore"/>
    <x v="50"/>
    <m/>
    <x v="6"/>
    <s v="Executives"/>
    <s v="E6"/>
    <s v="Yes"/>
    <s v="Yes"/>
    <s v="Yes"/>
    <s v="Yes"/>
    <s v="Yes"/>
    <s v="Yes"/>
    <s v="No"/>
    <s v="0"/>
    <d v="2021-07-28T00:00:00"/>
    <d v="1899-12-30T17:07:26"/>
  </r>
  <r>
    <n v="2161"/>
    <s v="210000090423"/>
    <n v="60001204"/>
    <s v="Avinash K T"/>
    <x v="10"/>
    <s v="Bangalore"/>
    <x v="338"/>
    <m/>
    <x v="16"/>
    <s v="Executives"/>
    <s v="E7"/>
    <s v="Yes"/>
    <s v="Yes"/>
    <s v="Yes"/>
    <s v="Yes"/>
    <s v="Yes"/>
    <s v="Yes"/>
    <s v="No"/>
    <s v="0"/>
    <d v="2021-07-28T00:00:00"/>
    <d v="1899-12-30T11:45:11"/>
  </r>
  <r>
    <n v="2167"/>
    <s v="210000090344"/>
    <n v="60001374"/>
    <s v="Kopinath Shanmugaraj"/>
    <x v="10"/>
    <s v="Bangalore"/>
    <x v="297"/>
    <m/>
    <x v="22"/>
    <s v="Executives"/>
    <s v="E7"/>
    <s v="Yes"/>
    <s v="Yes"/>
    <s v="Yes"/>
    <s v="Yes"/>
    <s v="Yes"/>
    <s v="Yes"/>
    <s v="No"/>
    <s v="0"/>
    <d v="2021-07-28T00:00:00"/>
    <d v="1899-12-30T11:26:05"/>
  </r>
  <r>
    <n v="2178"/>
    <s v="210000090462"/>
    <n v="60030851"/>
    <s v="Lincy Hemla R"/>
    <x v="10"/>
    <s v="Bangalore"/>
    <x v="76"/>
    <m/>
    <x v="22"/>
    <s v="Executives"/>
    <s v="E7"/>
    <s v="Yes"/>
    <s v="Yes"/>
    <s v="Yes"/>
    <s v="Yes"/>
    <s v="Yes"/>
    <s v="Yes"/>
    <s v="No"/>
    <s v="0"/>
    <d v="2021-07-28T00:00:00"/>
    <d v="1899-12-30T11:52:44"/>
  </r>
  <r>
    <n v="2179"/>
    <s v="210000091235"/>
    <n v="60030885"/>
    <s v="Kalaichelvi S"/>
    <x v="10"/>
    <s v="Bangalore"/>
    <x v="237"/>
    <m/>
    <x v="31"/>
    <s v="Executives"/>
    <s v="E7"/>
    <s v="Yes"/>
    <s v="Yes"/>
    <s v="Yes"/>
    <s v="Yes"/>
    <s v="Yes"/>
    <s v="Yes"/>
    <s v="No"/>
    <s v="0"/>
    <d v="2021-07-28T00:00:00"/>
    <d v="1899-12-30T17:39:38"/>
  </r>
  <r>
    <n v="2181"/>
    <s v="210000091364"/>
    <n v="60001689"/>
    <s v="Ravi Palivela"/>
    <x v="10"/>
    <s v="Bangalore"/>
    <x v="300"/>
    <m/>
    <x v="22"/>
    <s v="Executives"/>
    <s v="E7"/>
    <s v="Yes"/>
    <s v="Yes"/>
    <s v="Yes"/>
    <s v="Yes"/>
    <s v="Yes"/>
    <s v="Yes"/>
    <s v="No"/>
    <s v="0"/>
    <d v="2021-07-28T00:00:00"/>
    <d v="1899-12-30T18:36:37"/>
  </r>
  <r>
    <n v="2183"/>
    <s v="210000091257"/>
    <n v="60001682"/>
    <s v="Sivakumar Sivadanam"/>
    <x v="10"/>
    <s v="Bangalore"/>
    <x v="50"/>
    <m/>
    <x v="6"/>
    <s v="Executives"/>
    <s v="E7"/>
    <s v="Yes"/>
    <s v="Yes"/>
    <s v="Yes"/>
    <s v="Yes"/>
    <s v="Yes"/>
    <s v="Yes"/>
    <s v="No"/>
    <s v="0"/>
    <d v="2021-07-28T00:00:00"/>
    <d v="1899-12-30T17:49:31"/>
  </r>
  <r>
    <n v="2184"/>
    <s v="210000091009"/>
    <n v="60001180"/>
    <s v="V Rajeswara Rao"/>
    <x v="10"/>
    <s v="Bangalore"/>
    <x v="372"/>
    <m/>
    <x v="6"/>
    <s v="Executives"/>
    <s v="E7"/>
    <s v="Yes"/>
    <s v="Yes"/>
    <s v="Yes"/>
    <s v="Yes"/>
    <s v="Yes"/>
    <s v="Yes"/>
    <s v="No"/>
    <s v="0"/>
    <d v="2021-07-28T00:00:00"/>
    <d v="1899-12-30T16:20:24"/>
  </r>
  <r>
    <n v="2185"/>
    <s v="210000091046"/>
    <n v="60001556"/>
    <s v="Lakshmiramanan R"/>
    <x v="10"/>
    <s v="Bangalore"/>
    <x v="75"/>
    <m/>
    <x v="22"/>
    <s v="Executives"/>
    <s v="E7"/>
    <s v="Yes"/>
    <s v="Yes"/>
    <s v="Yes"/>
    <s v="Yes"/>
    <s v="Yes"/>
    <s v="Yes"/>
    <s v="No"/>
    <s v="0"/>
    <d v="2021-07-28T00:00:00"/>
    <d v="1899-12-30T16:32:05"/>
  </r>
  <r>
    <n v="2187"/>
    <s v="210000091143"/>
    <n v="60001499"/>
    <s v="Ravindra Kanabur"/>
    <x v="10"/>
    <s v="Bangalore"/>
    <x v="75"/>
    <m/>
    <x v="22"/>
    <s v="Executives"/>
    <s v="E7"/>
    <s v="Yes"/>
    <s v="Yes"/>
    <s v="Yes"/>
    <s v="Yes"/>
    <s v="Yes"/>
    <s v="Yes"/>
    <s v="No"/>
    <s v="0"/>
    <d v="2021-07-28T00:00:00"/>
    <d v="1899-12-30T17:07:48"/>
  </r>
  <r>
    <n v="2483"/>
    <s v="210000090550"/>
    <n v="60030712"/>
    <s v="Ambika Devi G"/>
    <x v="10"/>
    <s v="Bangalore"/>
    <x v="150"/>
    <m/>
    <x v="16"/>
    <s v="Executives"/>
    <s v="E8"/>
    <s v="Yes"/>
    <s v="Yes"/>
    <s v="Yes"/>
    <s v="Yes"/>
    <s v="Yes"/>
    <s v="Yes"/>
    <s v="No"/>
    <s v="0"/>
    <d v="2021-07-28T00:00:00"/>
    <d v="1899-12-30T12:35:46"/>
  </r>
  <r>
    <n v="2484"/>
    <s v="210000090597"/>
    <n v="60030549"/>
    <s v="Grace Mathew"/>
    <x v="10"/>
    <s v="Bangalore"/>
    <x v="27"/>
    <m/>
    <x v="16"/>
    <s v="Executives"/>
    <s v="E8"/>
    <s v="Yes"/>
    <s v="Yes"/>
    <s v="Yes"/>
    <s v="Yes"/>
    <s v="Yes"/>
    <s v="Yes"/>
    <s v="No"/>
    <s v="0"/>
    <d v="2021-07-28T00:00:00"/>
    <d v="1899-12-30T12:45:11"/>
  </r>
  <r>
    <n v="2502"/>
    <s v="210000091155"/>
    <n v="60030568"/>
    <s v="R Raghavan"/>
    <x v="10"/>
    <s v="Bangalore"/>
    <x v="170"/>
    <m/>
    <x v="6"/>
    <s v="Executives"/>
    <s v="E8"/>
    <s v="Yes"/>
    <s v="Yes"/>
    <s v="Yes"/>
    <s v="Yes"/>
    <s v="Yes"/>
    <s v="Yes"/>
    <s v="No"/>
    <s v="0"/>
    <d v="2021-07-28T00:00:00"/>
    <d v="1899-12-30T17:09:23"/>
  </r>
  <r>
    <n v="2742"/>
    <s v="210000089927"/>
    <n v="60060370"/>
    <s v="Saidulu Dharavat"/>
    <x v="10"/>
    <s v="Bangalore"/>
    <x v="340"/>
    <m/>
    <x v="22"/>
    <s v="Supervisors"/>
    <s v="S1"/>
    <s v="Yes"/>
    <s v="Yes"/>
    <s v="Yes"/>
    <s v="Yes"/>
    <s v="Yes"/>
    <s v="Yes"/>
    <s v="No"/>
    <s v="0"/>
    <d v="2021-07-28T00:00:00"/>
    <d v="1899-12-30T09:07:56"/>
  </r>
  <r>
    <n v="2747"/>
    <s v="210000089952"/>
    <n v="60060390"/>
    <s v="Jayanti Singh"/>
    <x v="10"/>
    <s v="Bangalore"/>
    <x v="50"/>
    <m/>
    <x v="6"/>
    <s v="Supervisors"/>
    <s v="S1"/>
    <s v="Yes"/>
    <s v="Yes"/>
    <s v="Yes"/>
    <s v="Yes"/>
    <s v="Yes"/>
    <s v="Yes"/>
    <s v="No"/>
    <s v="0"/>
    <d v="2021-07-28T00:00:00"/>
    <d v="1899-12-30T09:15:40"/>
  </r>
  <r>
    <n v="2751"/>
    <s v="210000090833"/>
    <n v="60060342"/>
    <s v="Venkata Nagendra Chennuru"/>
    <x v="10"/>
    <s v="Bangalore"/>
    <x v="235"/>
    <m/>
    <x v="6"/>
    <s v="Supervisors"/>
    <s v="S1"/>
    <s v="Yes"/>
    <s v="Yes"/>
    <s v="Yes"/>
    <s v="Yes"/>
    <s v="Yes"/>
    <s v="Yes"/>
    <s v="No"/>
    <s v="0"/>
    <d v="2021-07-28T00:00:00"/>
    <d v="1899-12-30T15:16:43"/>
  </r>
  <r>
    <n v="2765"/>
    <s v="210000090228"/>
    <n v="60060330"/>
    <s v="Nanda Kumar Mochai"/>
    <x v="10"/>
    <s v="Bangalore"/>
    <x v="183"/>
    <m/>
    <x v="22"/>
    <s v="Supervisors"/>
    <s v="S1"/>
    <s v="Yes"/>
    <s v="Yes"/>
    <s v="Yes"/>
    <s v="Yes"/>
    <s v="Yes"/>
    <s v="Yes"/>
    <s v="No"/>
    <s v="0"/>
    <d v="2021-07-28T00:00:00"/>
    <d v="1899-12-30T10:52:00"/>
  </r>
  <r>
    <n v="2767"/>
    <s v="210000090395"/>
    <n v="60060365"/>
    <s v="Saikrishna Kongala"/>
    <x v="10"/>
    <s v="Bangalore"/>
    <x v="300"/>
    <m/>
    <x v="22"/>
    <s v="Supervisors"/>
    <s v="S1"/>
    <s v="Yes"/>
    <s v="Yes"/>
    <s v="Yes"/>
    <s v="Yes"/>
    <s v="Yes"/>
    <s v="Yes"/>
    <s v="No"/>
    <s v="0"/>
    <d v="2021-07-28T00:00:00"/>
    <d v="1899-12-30T11:40:52"/>
  </r>
  <r>
    <n v="2775"/>
    <s v="210000090475"/>
    <n v="60060348"/>
    <s v="Muthahar Ahamed Shaik"/>
    <x v="10"/>
    <s v="Bangalore"/>
    <x v="177"/>
    <m/>
    <x v="22"/>
    <s v="Supervisors"/>
    <s v="S1"/>
    <s v="Yes"/>
    <s v="Yes"/>
    <s v="Yes"/>
    <s v="Yes"/>
    <s v="Yes"/>
    <s v="Yes"/>
    <s v="No"/>
    <s v="0"/>
    <d v="2021-07-28T00:00:00"/>
    <d v="1899-12-30T12:01:12"/>
  </r>
  <r>
    <n v="2776"/>
    <s v="210000090667"/>
    <n v="60060326"/>
    <s v="Dharmendra Kumar ."/>
    <x v="10"/>
    <s v="Bangalore"/>
    <x v="300"/>
    <m/>
    <x v="22"/>
    <s v="Supervisors"/>
    <s v="S1"/>
    <s v="Yes"/>
    <s v="Yes"/>
    <s v="Yes"/>
    <s v="Yes"/>
    <s v="Yes"/>
    <s v="Yes"/>
    <s v="No"/>
    <s v="0"/>
    <d v="2021-07-28T00:00:00"/>
    <d v="1899-12-30T13:09:24"/>
  </r>
  <r>
    <n v="2787"/>
    <s v="210000091279"/>
    <n v="60060328"/>
    <s v="Lokeswara Reddy Katasani"/>
    <x v="10"/>
    <s v="Bangalore"/>
    <x v="340"/>
    <m/>
    <x v="22"/>
    <s v="Supervisors"/>
    <s v="S1"/>
    <s v="Yes"/>
    <s v="Yes"/>
    <s v="Yes"/>
    <s v="Yes"/>
    <s v="Yes"/>
    <s v="Yes"/>
    <s v="No"/>
    <s v="0"/>
    <d v="2021-07-28T00:00:00"/>
    <d v="1899-12-30T17:54:54"/>
  </r>
  <r>
    <n v="2789"/>
    <s v="210000091493"/>
    <n v="60060389"/>
    <s v="Venkatapathi G"/>
    <x v="10"/>
    <s v="Bangalore"/>
    <x v="235"/>
    <m/>
    <x v="6"/>
    <s v="Supervisors"/>
    <s v="S1"/>
    <s v="Yes"/>
    <s v="Yes"/>
    <s v="Yes"/>
    <s v="Yes"/>
    <s v="Yes"/>
    <s v="Yes"/>
    <s v="No"/>
    <s v="0"/>
    <d v="2021-07-28T00:00:00"/>
    <d v="1899-12-30T21:50:21"/>
  </r>
  <r>
    <n v="2790"/>
    <s v="210000091484"/>
    <n v="60060354"/>
    <s v="Rajasekhar Lingampalli"/>
    <x v="10"/>
    <s v="Bangalore"/>
    <x v="235"/>
    <m/>
    <x v="6"/>
    <s v="Supervisors"/>
    <s v="S1"/>
    <s v="Yes"/>
    <s v="Yes"/>
    <s v="Yes"/>
    <s v="Yes"/>
    <s v="Yes"/>
    <s v="Yes"/>
    <s v="No"/>
    <s v="0"/>
    <d v="2021-07-28T00:00:00"/>
    <d v="1899-12-30T21:55:33"/>
  </r>
  <r>
    <n v="2793"/>
    <s v="210000091178"/>
    <n v="60060360"/>
    <s v="Kundan Kumar ."/>
    <x v="10"/>
    <s v="Bangalore"/>
    <x v="300"/>
    <m/>
    <x v="22"/>
    <s v="Supervisors"/>
    <s v="S1"/>
    <s v="Yes"/>
    <s v="Yes"/>
    <s v="Yes"/>
    <s v="Yes"/>
    <s v="Yes"/>
    <s v="Yes"/>
    <s v="No"/>
    <s v="0"/>
    <d v="2021-07-28T00:00:00"/>
    <d v="1899-12-30T17:22:55"/>
  </r>
  <r>
    <n v="2796"/>
    <s v="210000091426"/>
    <n v="60060362"/>
    <s v="Lakshmana Swamy Abbolu"/>
    <x v="10"/>
    <s v="Bangalore"/>
    <x v="235"/>
    <m/>
    <x v="6"/>
    <s v="Supervisors"/>
    <s v="S1"/>
    <s v="Yes"/>
    <s v="Yes"/>
    <s v="Yes"/>
    <s v="Yes"/>
    <s v="Yes"/>
    <s v="Yes"/>
    <s v="No"/>
    <s v="0"/>
    <d v="2021-07-28T00:00:00"/>
    <d v="1899-12-30T19:53:23"/>
  </r>
  <r>
    <n v="2800"/>
    <s v="210000091034"/>
    <n v="60060344"/>
    <s v="Venkata Mohan Patra"/>
    <x v="10"/>
    <s v="Bangalore"/>
    <x v="119"/>
    <m/>
    <x v="6"/>
    <s v="Supervisors"/>
    <s v="S1"/>
    <s v="Yes"/>
    <s v="Yes"/>
    <s v="Yes"/>
    <s v="Yes"/>
    <s v="Yes"/>
    <s v="Yes"/>
    <s v="No"/>
    <s v="0"/>
    <d v="2021-07-28T00:00:00"/>
    <d v="1899-12-30T16:32:22"/>
  </r>
  <r>
    <n v="2805"/>
    <s v="210000090978"/>
    <n v="60060368"/>
    <s v="Murari Lal Jatav"/>
    <x v="10"/>
    <s v="Bangalore"/>
    <x v="300"/>
    <m/>
    <x v="22"/>
    <s v="Supervisors"/>
    <s v="S1"/>
    <s v="Yes"/>
    <s v="Yes"/>
    <s v="Yes"/>
    <s v="Yes"/>
    <s v="Yes"/>
    <s v="Yes"/>
    <s v="No"/>
    <s v="0"/>
    <d v="2021-07-28T00:00:00"/>
    <d v="1899-12-30T16:09:03"/>
  </r>
  <r>
    <n v="2806"/>
    <s v="210000090992"/>
    <n v="60060350"/>
    <s v="Vishnu K R"/>
    <x v="10"/>
    <s v="Bangalore"/>
    <x v="300"/>
    <m/>
    <x v="22"/>
    <s v="Supervisors"/>
    <s v="S1"/>
    <s v="Yes"/>
    <s v="Yes"/>
    <s v="Yes"/>
    <s v="Yes"/>
    <s v="Yes"/>
    <s v="Yes"/>
    <s v="No"/>
    <s v="0"/>
    <d v="2021-07-28T00:00:00"/>
    <d v="1899-12-30T16:12:35"/>
  </r>
  <r>
    <n v="2808"/>
    <s v="210000091468"/>
    <n v="60060387"/>
    <s v="Anand P Sajith"/>
    <x v="10"/>
    <s v="Bangalore"/>
    <x v="50"/>
    <m/>
    <x v="6"/>
    <s v="Supervisors"/>
    <s v="S1"/>
    <s v="Yes"/>
    <s v="Yes"/>
    <s v="Yes"/>
    <s v="Yes"/>
    <s v="Yes"/>
    <s v="Yes"/>
    <s v="No"/>
    <s v="0"/>
    <d v="2021-07-28T00:00:00"/>
    <d v="1899-12-30T21:36:06"/>
  </r>
  <r>
    <n v="2810"/>
    <s v="210000091005"/>
    <n v="60060343"/>
    <s v="Chinna Rao Bellamkonda"/>
    <x v="10"/>
    <s v="Bangalore"/>
    <x v="236"/>
    <m/>
    <x v="22"/>
    <s v="Supervisors"/>
    <s v="S1"/>
    <s v="Yes"/>
    <s v="Yes"/>
    <s v="Yes"/>
    <s v="Yes"/>
    <s v="Yes"/>
    <s v="Yes"/>
    <s v="No"/>
    <s v="0"/>
    <d v="2021-07-28T00:00:00"/>
    <d v="1899-12-30T16:16:46"/>
  </r>
  <r>
    <n v="2811"/>
    <s v="210000091293"/>
    <n v="60060351"/>
    <s v="Renukeswara Rao Allada"/>
    <x v="10"/>
    <s v="Bangalore"/>
    <x v="304"/>
    <m/>
    <x v="22"/>
    <s v="Supervisors"/>
    <s v="S1"/>
    <s v="Yes"/>
    <s v="Yes"/>
    <s v="Yes"/>
    <s v="Yes"/>
    <s v="Yes"/>
    <s v="Yes"/>
    <s v="No"/>
    <s v="0"/>
    <d v="2021-07-28T00:00:00"/>
    <d v="1899-12-30T18:02:13"/>
  </r>
  <r>
    <n v="2820"/>
    <s v="210000091270"/>
    <n v="60060382"/>
    <s v="Raushan Kumar ."/>
    <x v="10"/>
    <s v="Bangalore"/>
    <x v="300"/>
    <m/>
    <x v="22"/>
    <s v="Supervisors"/>
    <s v="S1"/>
    <s v="Yes"/>
    <s v="Yes"/>
    <s v="Yes"/>
    <s v="Yes"/>
    <s v="Yes"/>
    <s v="Yes"/>
    <s v="No"/>
    <s v="0"/>
    <d v="2021-07-28T00:00:00"/>
    <d v="1899-12-30T18:11:24"/>
  </r>
  <r>
    <n v="3177"/>
    <s v="210000090025"/>
    <n v="60060309"/>
    <s v="Manish Kumar ."/>
    <x v="10"/>
    <s v="Bangalore"/>
    <x v="50"/>
    <m/>
    <x v="6"/>
    <s v="Supervisors"/>
    <s v="S2"/>
    <s v="Yes"/>
    <s v="Yes"/>
    <s v="Yes"/>
    <s v="Yes"/>
    <s v="Yes"/>
    <s v="Yes"/>
    <s v="No"/>
    <s v="0"/>
    <d v="2021-07-28T00:00:00"/>
    <d v="1899-12-30T09:50:58"/>
  </r>
  <r>
    <n v="3179"/>
    <s v="210000089941"/>
    <n v="60020367"/>
    <s v="Ponnuswamy K"/>
    <x v="10"/>
    <s v="Bangalore"/>
    <x v="197"/>
    <m/>
    <x v="22"/>
    <s v="Supervisors"/>
    <s v="S2"/>
    <s v="Yes"/>
    <s v="Yes"/>
    <s v="Yes"/>
    <s v="Yes"/>
    <s v="Yes"/>
    <s v="Yes"/>
    <s v="No"/>
    <s v="0"/>
    <d v="2021-07-28T00:00:00"/>
    <d v="1899-12-30T09:10:40"/>
  </r>
  <r>
    <n v="3189"/>
    <s v="210000090056"/>
    <n v="60060316"/>
    <s v="Abhijith Balakrishnan ."/>
    <x v="10"/>
    <s v="Bangalore"/>
    <x v="66"/>
    <m/>
    <x v="16"/>
    <s v="Supervisors"/>
    <s v="S2"/>
    <s v="Yes"/>
    <s v="Yes"/>
    <s v="Yes"/>
    <s v="Yes"/>
    <s v="Yes"/>
    <s v="Yes"/>
    <s v="No"/>
    <s v="0"/>
    <d v="2021-07-28T00:00:00"/>
    <d v="1899-12-30T10:05:09"/>
  </r>
  <r>
    <n v="3198"/>
    <s v="210000090151"/>
    <n v="60060284"/>
    <s v="Suraj Prakash"/>
    <x v="10"/>
    <s v="Bangalore"/>
    <x v="52"/>
    <m/>
    <x v="22"/>
    <s v="Supervisors"/>
    <s v="S2"/>
    <s v="Yes"/>
    <s v="Yes"/>
    <s v="Yes"/>
    <s v="Yes"/>
    <s v="Yes"/>
    <s v="Yes"/>
    <s v="No"/>
    <s v="0"/>
    <d v="2021-07-28T00:00:00"/>
    <d v="1899-12-30T10:30:43"/>
  </r>
  <r>
    <n v="3199"/>
    <s v="210000090341"/>
    <n v="60060263"/>
    <s v="Karthik Kannuri"/>
    <x v="10"/>
    <s v="Bangalore"/>
    <x v="300"/>
    <m/>
    <x v="22"/>
    <s v="Supervisors"/>
    <s v="S2"/>
    <s v="Yes"/>
    <s v="Yes"/>
    <s v="Yes"/>
    <s v="Yes"/>
    <s v="Yes"/>
    <s v="Yes"/>
    <s v="No"/>
    <s v="0"/>
    <d v="2021-07-28T00:00:00"/>
    <d v="1899-12-30T11:22:28"/>
  </r>
  <r>
    <n v="3205"/>
    <s v="210000090382"/>
    <n v="60060322"/>
    <s v="Gyannandan ."/>
    <x v="10"/>
    <s v="Bangalore"/>
    <x v="300"/>
    <m/>
    <x v="22"/>
    <s v="Supervisors"/>
    <s v="S2"/>
    <s v="Yes"/>
    <s v="Yes"/>
    <s v="Yes"/>
    <s v="Yes"/>
    <s v="Yes"/>
    <s v="Yes"/>
    <s v="No"/>
    <s v="0"/>
    <d v="2021-07-28T00:00:00"/>
    <d v="1899-12-30T11:31:54"/>
  </r>
  <r>
    <n v="3217"/>
    <s v="210000090796"/>
    <n v="60060256"/>
    <s v="Sandeep '"/>
    <x v="10"/>
    <s v="Bangalore"/>
    <x v="298"/>
    <m/>
    <x v="22"/>
    <s v="Supervisors"/>
    <s v="S2"/>
    <s v="Yes"/>
    <s v="Yes"/>
    <s v="Yes"/>
    <s v="Yes"/>
    <s v="Yes"/>
    <s v="Yes"/>
    <s v="No"/>
    <s v="0"/>
    <d v="2021-07-28T00:00:00"/>
    <d v="1899-12-30T14:55:34"/>
  </r>
  <r>
    <n v="3231"/>
    <s v="210000090361"/>
    <n v="60060283"/>
    <s v="Jaibend Kumar"/>
    <x v="10"/>
    <s v="Bangalore"/>
    <x v="217"/>
    <m/>
    <x v="6"/>
    <s v="Supervisors"/>
    <s v="S2"/>
    <s v="Yes"/>
    <s v="Yes"/>
    <s v="Yes"/>
    <s v="Yes"/>
    <s v="Yes"/>
    <s v="Yes"/>
    <s v="No"/>
    <s v="0"/>
    <d v="2021-07-28T00:00:00"/>
    <d v="1899-12-30T11:24:42"/>
  </r>
  <r>
    <n v="3238"/>
    <s v="210000090984"/>
    <n v="60060297"/>
    <s v="Salil Kumar Patel"/>
    <x v="10"/>
    <s v="Bangalore"/>
    <x v="299"/>
    <m/>
    <x v="6"/>
    <s v="Supervisors"/>
    <s v="S2"/>
    <s v="Yes"/>
    <s v="Yes"/>
    <s v="Yes"/>
    <s v="Yes"/>
    <s v="Yes"/>
    <s v="Yes"/>
    <s v="No"/>
    <s v="0"/>
    <d v="2021-07-28T00:00:00"/>
    <d v="1899-12-30T16:21:07"/>
  </r>
  <r>
    <n v="3239"/>
    <s v="210000091103"/>
    <n v="60060302"/>
    <s v="Bala Hussenaiah Masuldari"/>
    <x v="10"/>
    <s v="Bangalore"/>
    <x v="301"/>
    <m/>
    <x v="22"/>
    <s v="Supervisors"/>
    <s v="S2"/>
    <s v="Yes"/>
    <s v="Yes"/>
    <s v="Yes"/>
    <s v="Yes"/>
    <s v="Yes"/>
    <s v="Yes"/>
    <s v="No"/>
    <s v="0"/>
    <d v="2021-07-28T00:00:00"/>
    <d v="1899-12-30T16:48:35"/>
  </r>
  <r>
    <n v="3246"/>
    <s v="210000091080"/>
    <n v="60060296"/>
    <s v="Vinod Kumar Kuna"/>
    <x v="10"/>
    <s v="Bangalore"/>
    <x v="197"/>
    <m/>
    <x v="22"/>
    <s v="Supervisors"/>
    <s v="S2"/>
    <s v="Yes"/>
    <s v="Yes"/>
    <s v="Yes"/>
    <s v="Yes"/>
    <s v="Yes"/>
    <s v="Yes"/>
    <s v="No"/>
    <s v="0"/>
    <d v="2021-07-28T00:00:00"/>
    <d v="1899-12-30T16:47:02"/>
  </r>
  <r>
    <n v="3248"/>
    <s v="210000091201"/>
    <n v="60060318"/>
    <s v="Narayana Swamy Chakali"/>
    <x v="10"/>
    <s v="Bangalore"/>
    <x v="300"/>
    <m/>
    <x v="22"/>
    <s v="Supervisors"/>
    <s v="S2"/>
    <s v="Yes"/>
    <s v="Yes"/>
    <s v="Yes"/>
    <s v="Yes"/>
    <s v="Yes"/>
    <s v="Yes"/>
    <s v="No"/>
    <s v="0"/>
    <d v="2021-07-28T00:00:00"/>
    <d v="1899-12-30T17:25:42"/>
  </r>
  <r>
    <n v="3251"/>
    <s v="210000091463"/>
    <n v="60060295"/>
    <s v="Sudheerkumar Darisi"/>
    <x v="10"/>
    <s v="Bangalore"/>
    <x v="39"/>
    <m/>
    <x v="6"/>
    <s v="Supervisors"/>
    <s v="S2"/>
    <s v="Yes"/>
    <s v="Yes"/>
    <s v="Yes"/>
    <s v="Yes"/>
    <s v="Yes"/>
    <s v="Yes"/>
    <s v="No"/>
    <s v="0"/>
    <d v="2021-07-28T00:00:00"/>
    <d v="1899-12-30T21:00:20"/>
  </r>
  <r>
    <n v="3256"/>
    <s v="210000091076"/>
    <n v="60060281"/>
    <s v="Amit Raj"/>
    <x v="10"/>
    <s v="Bangalore"/>
    <x v="340"/>
    <m/>
    <x v="22"/>
    <s v="Supervisors"/>
    <s v="S2"/>
    <s v="Yes"/>
    <s v="Yes"/>
    <s v="Yes"/>
    <s v="Yes"/>
    <s v="Yes"/>
    <s v="Yes"/>
    <s v="No"/>
    <s v="0"/>
    <d v="2021-07-28T00:00:00"/>
    <d v="1899-12-30T16:40:34"/>
  </r>
  <r>
    <n v="3257"/>
    <s v="210000091222"/>
    <n v="60060267"/>
    <s v="Anitha Kumari Yadav"/>
    <x v="10"/>
    <s v="Bangalore"/>
    <x v="249"/>
    <m/>
    <x v="6"/>
    <s v="Supervisors"/>
    <s v="S2"/>
    <s v="Yes"/>
    <s v="Yes"/>
    <s v="Yes"/>
    <s v="Yes"/>
    <s v="Yes"/>
    <s v="Yes"/>
    <s v="No"/>
    <s v="0"/>
    <d v="2021-07-28T00:00:00"/>
    <d v="1899-12-30T17:34:44"/>
  </r>
  <r>
    <n v="3262"/>
    <s v="210000091266"/>
    <n v="60060269"/>
    <s v="Chaetilo Venkannaswamy Penneru"/>
    <x v="10"/>
    <s v="Bangalore"/>
    <x v="340"/>
    <m/>
    <x v="22"/>
    <s v="Supervisors"/>
    <s v="S2"/>
    <s v="Yes"/>
    <s v="Yes"/>
    <s v="Yes"/>
    <s v="Yes"/>
    <s v="Yes"/>
    <s v="Yes"/>
    <s v="No"/>
    <s v="0"/>
    <d v="2021-07-28T00:00:00"/>
    <d v="1899-12-30T17:58:18"/>
  </r>
  <r>
    <n v="3263"/>
    <s v="210000091307"/>
    <n v="60060264"/>
    <s v="Ramesh Chandra Behera"/>
    <x v="10"/>
    <s v="Bangalore"/>
    <x v="149"/>
    <m/>
    <x v="22"/>
    <s v="Supervisors"/>
    <s v="S2"/>
    <s v="Yes"/>
    <s v="Yes"/>
    <s v="Yes"/>
    <s v="Yes"/>
    <s v="Yes"/>
    <s v="Yes"/>
    <s v="No"/>
    <s v="0"/>
    <d v="2021-07-28T00:00:00"/>
    <d v="1899-12-30T18:12:52"/>
  </r>
  <r>
    <n v="3265"/>
    <s v="210000091237"/>
    <n v="60060272"/>
    <s v="Lakshmi Narayana Gunapati"/>
    <x v="10"/>
    <s v="Bangalore"/>
    <x v="39"/>
    <m/>
    <x v="6"/>
    <s v="Supervisors"/>
    <s v="S2"/>
    <s v="Yes"/>
    <s v="Yes"/>
    <s v="Yes"/>
    <s v="Yes"/>
    <s v="Yes"/>
    <s v="Yes"/>
    <s v="No"/>
    <s v="0"/>
    <d v="2021-07-28T00:00:00"/>
    <d v="1899-12-30T17:43:56"/>
  </r>
  <r>
    <n v="3268"/>
    <s v="210000091328"/>
    <n v="60060280"/>
    <s v="Ramjee Kumar Verma"/>
    <x v="10"/>
    <s v="Bangalore"/>
    <x v="298"/>
    <m/>
    <x v="22"/>
    <s v="Supervisors"/>
    <s v="S2"/>
    <s v="Yes"/>
    <s v="Yes"/>
    <s v="Yes"/>
    <s v="Yes"/>
    <s v="Yes"/>
    <s v="Yes"/>
    <s v="No"/>
    <s v="0"/>
    <d v="2021-07-28T00:00:00"/>
    <d v="1899-12-30T18:37:06"/>
  </r>
  <r>
    <n v="3472"/>
    <s v="210000091409"/>
    <n v="60060204"/>
    <s v="Jijesh M S"/>
    <x v="10"/>
    <s v="Bangalore"/>
    <x v="235"/>
    <m/>
    <x v="6"/>
    <s v="Supervisors"/>
    <s v="S3"/>
    <s v="Yes"/>
    <s v="Yes"/>
    <s v="Yes"/>
    <s v="Yes"/>
    <s v="Yes"/>
    <s v="Yes"/>
    <s v="No"/>
    <s v="0"/>
    <d v="2021-07-28T00:00:00"/>
    <d v="1899-12-30T20:16:35"/>
  </r>
  <r>
    <n v="3473"/>
    <s v="210000091167"/>
    <n v="60060208"/>
    <s v="Thimmappa B"/>
    <x v="10"/>
    <s v="Bangalore"/>
    <x v="50"/>
    <m/>
    <x v="6"/>
    <s v="Supervisors"/>
    <s v="S3"/>
    <s v="Yes"/>
    <s v="Yes"/>
    <s v="Yes"/>
    <s v="Yes"/>
    <s v="Yes"/>
    <s v="Yes"/>
    <s v="No"/>
    <s v="0"/>
    <d v="2021-07-28T00:00:00"/>
    <d v="1899-12-30T17:21:06"/>
  </r>
  <r>
    <n v="3477"/>
    <s v="210000091447"/>
    <n v="60060203"/>
    <s v="Saneesh K"/>
    <x v="10"/>
    <s v="Bangalore"/>
    <x v="235"/>
    <m/>
    <x v="6"/>
    <s v="Supervisors"/>
    <s v="S3"/>
    <s v="Yes"/>
    <s v="Yes"/>
    <s v="Yes"/>
    <s v="Yes"/>
    <s v="Yes"/>
    <s v="Yes"/>
    <s v="No"/>
    <s v="0"/>
    <d v="2021-07-28T00:00:00"/>
    <d v="1899-12-30T20:30:04"/>
  </r>
  <r>
    <n v="3813"/>
    <s v="210000090743"/>
    <n v="60010638"/>
    <s v="S Selvan"/>
    <x v="10"/>
    <s v="Bangalore"/>
    <x v="197"/>
    <m/>
    <x v="22"/>
    <s v="Supervisors"/>
    <s v="S4"/>
    <s v="Yes"/>
    <s v="Yes"/>
    <s v="Yes"/>
    <s v="Yes"/>
    <s v="Yes"/>
    <s v="Yes"/>
    <s v="No"/>
    <s v="0"/>
    <d v="2021-07-28T00:00:00"/>
    <d v="1899-12-30T13:49:07"/>
  </r>
  <r>
    <n v="3815"/>
    <s v="210000090830"/>
    <n v="60020416"/>
    <s v="Vediyappan Vedi Gounder"/>
    <x v="10"/>
    <s v="Bangalore"/>
    <x v="128"/>
    <m/>
    <x v="22"/>
    <s v="Supervisors"/>
    <s v="S4"/>
    <s v="Yes"/>
    <s v="Yes"/>
    <s v="Yes"/>
    <s v="Yes"/>
    <s v="Yes"/>
    <s v="Yes"/>
    <s v="No"/>
    <s v="0"/>
    <d v="2021-07-28T00:00:00"/>
    <d v="1899-12-30T15:12:59"/>
  </r>
  <r>
    <n v="3840"/>
    <s v="210000090829"/>
    <n v="60060182"/>
    <s v="Sreeragh M K"/>
    <x v="10"/>
    <s v="Bangalore"/>
    <x v="235"/>
    <m/>
    <x v="6"/>
    <s v="Supervisors"/>
    <s v="S4"/>
    <s v="Yes"/>
    <s v="Yes"/>
    <s v="Yes"/>
    <s v="Yes"/>
    <s v="Yes"/>
    <s v="Yes"/>
    <s v="No"/>
    <s v="0"/>
    <d v="2021-07-28T00:00:00"/>
    <d v="1899-12-30T15:12:35"/>
  </r>
  <r>
    <n v="3859"/>
    <s v="210000091311"/>
    <n v="60060066"/>
    <s v="Ranjith P"/>
    <x v="10"/>
    <s v="Bangalore"/>
    <x v="249"/>
    <m/>
    <x v="6"/>
    <s v="Supervisors"/>
    <s v="S4"/>
    <s v="Yes"/>
    <s v="Yes"/>
    <s v="Yes"/>
    <s v="Yes"/>
    <s v="Yes"/>
    <s v="Yes"/>
    <s v="No"/>
    <s v="0"/>
    <d v="2021-07-28T00:00:00"/>
    <d v="1899-12-30T18:06:36"/>
  </r>
  <r>
    <n v="3866"/>
    <s v="210000091057"/>
    <n v="60000335"/>
    <s v="Lalitha Gopalan"/>
    <x v="10"/>
    <s v="Bangalore"/>
    <x v="51"/>
    <m/>
    <x v="16"/>
    <s v="Supervisors"/>
    <s v="S4"/>
    <s v="Yes"/>
    <s v="Yes"/>
    <s v="Yes"/>
    <s v="Yes"/>
    <s v="Yes"/>
    <s v="Yes"/>
    <s v="No"/>
    <s v="0"/>
    <d v="2021-07-28T00:00:00"/>
    <d v="1899-12-30T16:39:07"/>
  </r>
  <r>
    <n v="3870"/>
    <s v="210000091310"/>
    <n v="60060096"/>
    <s v="Senguttuvan S"/>
    <x v="10"/>
    <s v="Bangalore"/>
    <x v="177"/>
    <m/>
    <x v="22"/>
    <s v="Supervisors"/>
    <s v="S4"/>
    <s v="Yes"/>
    <s v="Yes"/>
    <s v="Yes"/>
    <s v="Yes"/>
    <s v="Yes"/>
    <s v="Yes"/>
    <s v="No"/>
    <s v="0"/>
    <d v="2021-07-28T00:00:00"/>
    <d v="1899-12-30T18:13:37"/>
  </r>
  <r>
    <n v="3872"/>
    <s v="210000091048"/>
    <n v="60060073"/>
    <s v="Resmi R G Nair"/>
    <x v="10"/>
    <s v="Bangalore"/>
    <x v="51"/>
    <m/>
    <x v="16"/>
    <s v="Supervisors"/>
    <s v="S4"/>
    <s v="Yes"/>
    <s v="Yes"/>
    <s v="Yes"/>
    <s v="Yes"/>
    <s v="Yes"/>
    <s v="Yes"/>
    <s v="No"/>
    <s v="0"/>
    <d v="2021-07-28T00:00:00"/>
    <d v="1899-12-30T16:35:34"/>
  </r>
  <r>
    <n v="3878"/>
    <s v="210000091144"/>
    <n v="60060094"/>
    <s v="Sahaya Marcilin D"/>
    <x v="10"/>
    <s v="Bangalore"/>
    <x v="235"/>
    <m/>
    <x v="6"/>
    <s v="Supervisors"/>
    <s v="S4"/>
    <s v="Yes"/>
    <s v="Yes"/>
    <s v="Yes"/>
    <s v="Yes"/>
    <s v="Yes"/>
    <s v="Yes"/>
    <s v="No"/>
    <s v="0"/>
    <d v="2021-07-28T00:00:00"/>
    <d v="1899-12-30T17:10:15"/>
  </r>
  <r>
    <n v="3881"/>
    <s v="210000091295"/>
    <n v="60060095"/>
    <s v="Maharaj P"/>
    <x v="10"/>
    <s v="Bangalore"/>
    <x v="170"/>
    <m/>
    <x v="6"/>
    <s v="Supervisors"/>
    <s v="S4"/>
    <s v="Yes"/>
    <s v="Yes"/>
    <s v="Yes"/>
    <s v="Yes"/>
    <s v="Yes"/>
    <s v="Yes"/>
    <s v="No"/>
    <s v="0"/>
    <d v="2021-07-28T00:00:00"/>
    <d v="1899-12-30T18:05:45"/>
  </r>
  <r>
    <n v="3884"/>
    <s v="210000091071"/>
    <n v="60030479"/>
    <s v="Samannan V R"/>
    <x v="10"/>
    <s v="Bangalore"/>
    <x v="197"/>
    <m/>
    <x v="22"/>
    <s v="Supervisors"/>
    <s v="S4"/>
    <s v="Yes"/>
    <s v="Yes"/>
    <s v="Yes"/>
    <s v="Yes"/>
    <s v="Yes"/>
    <s v="Yes"/>
    <s v="No"/>
    <s v="0"/>
    <d v="2021-07-28T00:00:00"/>
    <d v="1899-12-30T16:37:03"/>
  </r>
  <r>
    <n v="3885"/>
    <s v="210000091124"/>
    <n v="60060046"/>
    <s v="Ajeesh M R"/>
    <x v="10"/>
    <s v="Bangalore"/>
    <x v="197"/>
    <m/>
    <x v="22"/>
    <s v="Supervisors"/>
    <s v="S4"/>
    <s v="Yes"/>
    <s v="Yes"/>
    <s v="Yes"/>
    <s v="Yes"/>
    <s v="Yes"/>
    <s v="Yes"/>
    <s v="No"/>
    <s v="0"/>
    <d v="2021-07-28T00:00:00"/>
    <d v="1899-12-30T17:03:57"/>
  </r>
  <r>
    <n v="3886"/>
    <s v="210000091256"/>
    <n v="60030804"/>
    <s v="Mani D"/>
    <x v="10"/>
    <s v="Bangalore"/>
    <x v="235"/>
    <m/>
    <x v="6"/>
    <s v="Supervisors"/>
    <s v="S4"/>
    <s v="Yes"/>
    <s v="Yes"/>
    <s v="Yes"/>
    <s v="Yes"/>
    <s v="Yes"/>
    <s v="Yes"/>
    <s v="No"/>
    <s v="0"/>
    <d v="2021-07-28T00:00:00"/>
    <d v="1899-12-30T17:49:27"/>
  </r>
  <r>
    <n v="4195"/>
    <s v="210000090000"/>
    <n v="60020373"/>
    <s v="Ramamoorthy G"/>
    <x v="10"/>
    <s v="Bangalore"/>
    <x v="300"/>
    <m/>
    <x v="22"/>
    <s v="Supervisors"/>
    <s v="SSG"/>
    <s v="Yes"/>
    <s v="Yes"/>
    <s v="Yes"/>
    <s v="Yes"/>
    <s v="Yes"/>
    <s v="Yes"/>
    <s v="No"/>
    <s v="0"/>
    <d v="2021-07-28T00:00:00"/>
    <d v="1899-12-30T09:48:47"/>
  </r>
  <r>
    <n v="4200"/>
    <s v="210000090177"/>
    <n v="60030630"/>
    <s v="Kumar P"/>
    <x v="10"/>
    <s v="Bangalore"/>
    <x v="340"/>
    <m/>
    <x v="22"/>
    <s v="Supervisors"/>
    <s v="SSG"/>
    <s v="Yes"/>
    <s v="Yes"/>
    <s v="Yes"/>
    <s v="Yes"/>
    <s v="Yes"/>
    <s v="Yes"/>
    <s v="No"/>
    <s v="0"/>
    <d v="2021-07-28T00:00:00"/>
    <d v="1899-12-30T10:40:16"/>
  </r>
  <r>
    <n v="4206"/>
    <s v="210000090263"/>
    <n v="60030633"/>
    <s v="Soundararajan T"/>
    <x v="10"/>
    <s v="Bangalore"/>
    <x v="183"/>
    <m/>
    <x v="22"/>
    <s v="Supervisors"/>
    <s v="SSG"/>
    <s v="Yes"/>
    <s v="Yes"/>
    <s v="Yes"/>
    <s v="Yes"/>
    <s v="Yes"/>
    <s v="Yes"/>
    <s v="No"/>
    <s v="0"/>
    <d v="2021-07-28T00:00:00"/>
    <d v="1899-12-30T10:58:42"/>
  </r>
  <r>
    <n v="4207"/>
    <s v="210000090794"/>
    <n v="60010674"/>
    <s v="Madaswamy S"/>
    <x v="10"/>
    <s v="Bangalore"/>
    <x v="297"/>
    <m/>
    <x v="22"/>
    <s v="Supervisors"/>
    <s v="SSG"/>
    <s v="Yes"/>
    <s v="Yes"/>
    <s v="Yes"/>
    <s v="Yes"/>
    <s v="Yes"/>
    <s v="Yes"/>
    <s v="No"/>
    <s v="0"/>
    <d v="2021-07-28T00:00:00"/>
    <d v="1899-12-30T14:44:44"/>
  </r>
  <r>
    <n v="4217"/>
    <s v="210000090187"/>
    <n v="60010977"/>
    <s v="Mariasusai A"/>
    <x v="10"/>
    <s v="Bangalore"/>
    <x v="90"/>
    <m/>
    <x v="22"/>
    <s v="Supervisors"/>
    <s v="SSG"/>
    <s v="Yes"/>
    <s v="Yes"/>
    <s v="Yes"/>
    <s v="Yes"/>
    <s v="Yes"/>
    <s v="Yes"/>
    <s v="No"/>
    <s v="0"/>
    <d v="2021-07-28T00:00:00"/>
    <d v="1899-12-30T10:53:10"/>
  </r>
  <r>
    <n v="4218"/>
    <s v="210000090190"/>
    <n v="60010627"/>
    <s v="Annadurai P"/>
    <x v="10"/>
    <s v="Bangalore"/>
    <x v="183"/>
    <m/>
    <x v="22"/>
    <s v="Supervisors"/>
    <s v="SSG"/>
    <s v="Yes"/>
    <s v="Yes"/>
    <s v="Yes"/>
    <s v="Yes"/>
    <s v="Yes"/>
    <s v="Yes"/>
    <s v="No"/>
    <s v="0"/>
    <d v="2021-07-28T00:00:00"/>
    <d v="1899-12-30T10:54:59"/>
  </r>
  <r>
    <n v="4219"/>
    <s v="210000090727"/>
    <n v="60010359"/>
    <s v="Subramanian S G"/>
    <x v="10"/>
    <s v="Bangalore"/>
    <x v="75"/>
    <m/>
    <x v="22"/>
    <s v="Supervisors"/>
    <s v="SSG"/>
    <s v="Yes"/>
    <s v="Yes"/>
    <s v="Yes"/>
    <s v="Yes"/>
    <s v="Yes"/>
    <s v="Yes"/>
    <s v="No"/>
    <s v="0"/>
    <d v="2021-07-28T00:00:00"/>
    <d v="1899-12-30T14:25:50"/>
  </r>
  <r>
    <n v="4221"/>
    <s v="210000091259"/>
    <n v="60030526"/>
    <s v="Hamza Poovalappil"/>
    <x v="10"/>
    <s v="Bangalore"/>
    <x v="338"/>
    <m/>
    <x v="16"/>
    <s v="Supervisors"/>
    <s v="SSG"/>
    <s v="Yes"/>
    <s v="Yes"/>
    <s v="Yes"/>
    <s v="Yes"/>
    <s v="Yes"/>
    <s v="Yes"/>
    <s v="No"/>
    <s v="0"/>
    <d v="2021-07-28T00:00:00"/>
    <d v="1899-12-30T17:53:30"/>
  </r>
  <r>
    <n v="4224"/>
    <s v="210000090970"/>
    <n v="60010633"/>
    <s v="Samraj R"/>
    <x v="10"/>
    <s v="Bangalore"/>
    <x v="183"/>
    <m/>
    <x v="22"/>
    <s v="Supervisors"/>
    <s v="SSG"/>
    <s v="Yes"/>
    <s v="Yes"/>
    <s v="Yes"/>
    <s v="Yes"/>
    <s v="Yes"/>
    <s v="Yes"/>
    <s v="No"/>
    <s v="0"/>
    <d v="2021-07-28T00:00:00"/>
    <d v="1899-12-30T16:10:13"/>
  </r>
  <r>
    <n v="4226"/>
    <s v="210000091191"/>
    <n v="60010665"/>
    <s v="Perumal V R"/>
    <x v="10"/>
    <s v="Bangalore"/>
    <x v="298"/>
    <m/>
    <x v="22"/>
    <s v="Supervisors"/>
    <s v="SSG"/>
    <s v="Yes"/>
    <s v="Yes"/>
    <s v="Yes"/>
    <s v="Yes"/>
    <s v="Yes"/>
    <s v="Yes"/>
    <s v="No"/>
    <s v="0"/>
    <d v="2021-07-28T00:00:00"/>
    <d v="1899-12-30T17:17:50"/>
  </r>
  <r>
    <n v="4228"/>
    <s v="210000091095"/>
    <n v="60020376"/>
    <s v="Samraj T"/>
    <x v="10"/>
    <s v="Bangalore"/>
    <x v="197"/>
    <m/>
    <x v="22"/>
    <s v="Supervisors"/>
    <s v="SSG"/>
    <s v="Yes"/>
    <s v="Yes"/>
    <s v="Yes"/>
    <s v="Yes"/>
    <s v="Yes"/>
    <s v="Yes"/>
    <s v="No"/>
    <s v="0"/>
    <d v="2021-07-28T00:00:00"/>
    <d v="1899-12-30T16:46:39"/>
  </r>
  <r>
    <n v="4229"/>
    <s v="210000091288"/>
    <n v="60010569"/>
    <s v="K Govind Raj"/>
    <x v="10"/>
    <s v="Bangalore"/>
    <x v="197"/>
    <m/>
    <x v="22"/>
    <s v="Supervisors"/>
    <s v="SSG"/>
    <s v="Yes"/>
    <s v="Yes"/>
    <s v="Yes"/>
    <s v="Yes"/>
    <s v="Yes"/>
    <s v="Yes"/>
    <s v="No"/>
    <s v="0"/>
    <d v="2021-07-28T00:00:00"/>
    <d v="1899-12-30T17:59:36"/>
  </r>
  <r>
    <n v="4451"/>
    <s v="210000091255"/>
    <n v="60010618"/>
    <s v="P Rammurthy"/>
    <x v="10"/>
    <s v="Bangalore"/>
    <x v="235"/>
    <m/>
    <x v="6"/>
    <s v="Workmen"/>
    <s v="W10"/>
    <s v="Yes"/>
    <s v="Yes"/>
    <s v="Yes"/>
    <s v="Yes"/>
    <s v="Yes"/>
    <s v="Yes"/>
    <s v="No"/>
    <s v="0"/>
    <d v="2021-07-28T00:00:00"/>
    <d v="1899-12-30T17:47:40"/>
  </r>
  <r>
    <n v="4698"/>
    <s v="210000090339"/>
    <n v="60060245"/>
    <s v="Basavaraj V D"/>
    <x v="10"/>
    <s v="Bangalore"/>
    <x v="303"/>
    <m/>
    <x v="6"/>
    <s v="Workmen"/>
    <s v="W4"/>
    <s v="Yes"/>
    <s v="Yes"/>
    <s v="Yes"/>
    <s v="Yes"/>
    <s v="Yes"/>
    <s v="Yes"/>
    <s v="No"/>
    <s v="0"/>
    <d v="2021-07-28T00:00:00"/>
    <d v="1899-12-30T11:30:04"/>
  </r>
  <r>
    <n v="5079"/>
    <s v="210000090154"/>
    <n v="60060230"/>
    <s v="Nitheesh T S"/>
    <x v="10"/>
    <s v="Bangalore"/>
    <x v="52"/>
    <m/>
    <x v="22"/>
    <s v="Workmen"/>
    <s v="W5"/>
    <s v="Yes"/>
    <s v="Yes"/>
    <s v="Yes"/>
    <s v="Yes"/>
    <s v="Yes"/>
    <s v="Yes"/>
    <s v="No"/>
    <s v="0"/>
    <d v="2021-07-28T00:00:00"/>
    <d v="1899-12-30T10:33:14"/>
  </r>
  <r>
    <n v="5084"/>
    <s v="210000090782"/>
    <n v="60060118"/>
    <s v="Karthikeyan J"/>
    <x v="10"/>
    <s v="Bangalore"/>
    <x v="297"/>
    <m/>
    <x v="22"/>
    <s v="Workmen"/>
    <s v="W5"/>
    <s v="Yes"/>
    <s v="Yes"/>
    <s v="Yes"/>
    <s v="Yes"/>
    <s v="Yes"/>
    <s v="Yes"/>
    <s v="No"/>
    <s v="0"/>
    <d v="2021-07-28T00:00:00"/>
    <d v="1899-12-30T14:30:49"/>
  </r>
  <r>
    <n v="5114"/>
    <s v="210000090539"/>
    <n v="60060218"/>
    <s v="Kumaran L D"/>
    <x v="10"/>
    <s v="Bangalore"/>
    <x v="76"/>
    <m/>
    <x v="22"/>
    <s v="Workmen"/>
    <s v="W5"/>
    <s v="Yes"/>
    <s v="Yes"/>
    <s v="Yes"/>
    <s v="Yes"/>
    <s v="Yes"/>
    <s v="Yes"/>
    <s v="No"/>
    <s v="0"/>
    <d v="2021-07-28T00:00:00"/>
    <d v="1899-12-30T12:23:05"/>
  </r>
  <r>
    <n v="5136"/>
    <s v="210000090301"/>
    <n v="60060124"/>
    <s v="Satisha Y Naik"/>
    <x v="10"/>
    <s v="Bangalore"/>
    <x v="183"/>
    <m/>
    <x v="22"/>
    <s v="Workmen"/>
    <s v="W5"/>
    <s v="Yes"/>
    <s v="Yes"/>
    <s v="Yes"/>
    <s v="Yes"/>
    <s v="Yes"/>
    <s v="Yes"/>
    <s v="No"/>
    <s v="0"/>
    <d v="2021-07-28T00:00:00"/>
    <d v="1899-12-30T11:08:58"/>
  </r>
  <r>
    <n v="5142"/>
    <s v="210000090757"/>
    <n v="60060162"/>
    <s v="Selvaraj P"/>
    <x v="10"/>
    <s v="Bangalore"/>
    <x v="306"/>
    <m/>
    <x v="16"/>
    <s v="Workmen"/>
    <s v="W5"/>
    <s v="Yes"/>
    <s v="Yes"/>
    <s v="Yes"/>
    <s v="Yes"/>
    <s v="Yes"/>
    <s v="Yes"/>
    <s v="No"/>
    <s v="0"/>
    <d v="2021-07-28T00:00:00"/>
    <d v="1899-12-30T14:21:46"/>
  </r>
  <r>
    <n v="5146"/>
    <s v="210000090998"/>
    <n v="60011326"/>
    <s v="Vineet Kumar"/>
    <x v="10"/>
    <s v="Bangalore"/>
    <x v="183"/>
    <m/>
    <x v="22"/>
    <s v="Workmen"/>
    <s v="W5"/>
    <s v="Yes"/>
    <s v="Yes"/>
    <s v="Yes"/>
    <s v="Yes"/>
    <s v="Yes"/>
    <s v="Yes"/>
    <s v="No"/>
    <s v="0"/>
    <d v="2021-07-28T00:00:00"/>
    <d v="1899-12-30T16:17:15"/>
  </r>
  <r>
    <n v="5148"/>
    <s v="210000091077"/>
    <n v="60060160"/>
    <s v="Sajeev S"/>
    <x v="10"/>
    <s v="Bangalore"/>
    <x v="235"/>
    <m/>
    <x v="6"/>
    <s v="Workmen"/>
    <s v="W5"/>
    <s v="Yes"/>
    <s v="Yes"/>
    <s v="Yes"/>
    <s v="Yes"/>
    <s v="Yes"/>
    <s v="Yes"/>
    <s v="No"/>
    <s v="0"/>
    <d v="2021-07-28T00:00:00"/>
    <d v="1899-12-30T16:43:50"/>
  </r>
  <r>
    <n v="5151"/>
    <s v="210000091164"/>
    <n v="60060108"/>
    <s v="Sivabalan R"/>
    <x v="10"/>
    <s v="Bangalore"/>
    <x v="76"/>
    <m/>
    <x v="22"/>
    <s v="Workmen"/>
    <s v="W5"/>
    <s v="Yes"/>
    <s v="Yes"/>
    <s v="Yes"/>
    <s v="Yes"/>
    <s v="Yes"/>
    <s v="Yes"/>
    <s v="No"/>
    <s v="0"/>
    <d v="2021-07-28T00:00:00"/>
    <d v="1899-12-30T17:16:46"/>
  </r>
  <r>
    <n v="5152"/>
    <s v="210000091273"/>
    <n v="60060161"/>
    <s v="Satheesh E"/>
    <x v="10"/>
    <s v="Bangalore"/>
    <x v="237"/>
    <m/>
    <x v="31"/>
    <s v="Workmen"/>
    <s v="W5"/>
    <s v="Yes"/>
    <s v="Yes"/>
    <s v="Yes"/>
    <s v="Yes"/>
    <s v="Yes"/>
    <s v="Yes"/>
    <s v="No"/>
    <s v="0"/>
    <d v="2021-07-28T00:00:00"/>
    <d v="1899-12-30T17:50:04"/>
  </r>
  <r>
    <n v="5162"/>
    <s v="210000091096"/>
    <n v="60021051"/>
    <s v="Manikandan T"/>
    <x v="10"/>
    <s v="Bangalore"/>
    <x v="52"/>
    <m/>
    <x v="22"/>
    <s v="Workmen"/>
    <s v="W5"/>
    <s v="Yes"/>
    <s v="Yes"/>
    <s v="Yes"/>
    <s v="Yes"/>
    <s v="Yes"/>
    <s v="Yes"/>
    <s v="No"/>
    <s v="0"/>
    <d v="2021-07-28T00:00:00"/>
    <d v="1899-12-30T16:48:29"/>
  </r>
  <r>
    <n v="5176"/>
    <s v="210000091510"/>
    <n v="60060231"/>
    <s v="Midhun Raj E"/>
    <x v="10"/>
    <s v="Bangalore"/>
    <x v="373"/>
    <m/>
    <x v="22"/>
    <s v="Workmen"/>
    <s v="W5"/>
    <s v="Yes"/>
    <s v="Yes"/>
    <s v="Yes"/>
    <s v="Yes"/>
    <s v="Yes"/>
    <s v="Yes"/>
    <s v="No"/>
    <s v="0"/>
    <d v="2021-07-28T00:00:00"/>
    <d v="1899-12-30T23:06:32"/>
  </r>
  <r>
    <n v="5181"/>
    <s v="210000091216"/>
    <n v="60060102"/>
    <s v="Manjunath ."/>
    <x v="10"/>
    <s v="Bangalore"/>
    <x v="235"/>
    <m/>
    <x v="6"/>
    <s v="Workmen"/>
    <s v="W5"/>
    <s v="Yes"/>
    <s v="Yes"/>
    <s v="Yes"/>
    <s v="Yes"/>
    <s v="Yes"/>
    <s v="Yes"/>
    <s v="No"/>
    <s v="0"/>
    <d v="2021-07-28T00:00:00"/>
    <d v="1899-12-30T17:33:30"/>
  </r>
  <r>
    <n v="5193"/>
    <s v="210000091238"/>
    <n v="60060235"/>
    <s v="Nandakumar P"/>
    <x v="10"/>
    <s v="Bangalore"/>
    <x v="90"/>
    <m/>
    <x v="22"/>
    <s v="Workmen"/>
    <s v="W5"/>
    <s v="Yes"/>
    <s v="Yes"/>
    <s v="Yes"/>
    <s v="Yes"/>
    <s v="Yes"/>
    <s v="Yes"/>
    <s v="No"/>
    <s v="0"/>
    <d v="2021-07-28T00:00:00"/>
    <d v="1899-12-30T17:44:14"/>
  </r>
  <r>
    <n v="5195"/>
    <s v="210000091277"/>
    <n v="60060121"/>
    <s v="Prashanth P"/>
    <x v="10"/>
    <s v="Bangalore"/>
    <x v="51"/>
    <m/>
    <x v="16"/>
    <s v="Workmen"/>
    <s v="W5"/>
    <s v="Yes"/>
    <s v="Yes"/>
    <s v="Yes"/>
    <s v="Yes"/>
    <s v="Yes"/>
    <s v="Yes"/>
    <s v="No"/>
    <s v="0"/>
    <d v="2021-07-28T00:00:00"/>
    <d v="1899-12-30T17:51:59"/>
  </r>
  <r>
    <n v="5203"/>
    <s v="210000091010"/>
    <n v="60060226"/>
    <s v="Prabhuswamy ."/>
    <x v="10"/>
    <s v="Bangalore"/>
    <x v="299"/>
    <m/>
    <x v="6"/>
    <s v="Workmen"/>
    <s v="W5"/>
    <s v="Yes"/>
    <s v="Yes"/>
    <s v="Yes"/>
    <s v="Yes"/>
    <s v="Yes"/>
    <s v="Yes"/>
    <s v="No"/>
    <s v="0"/>
    <d v="2021-07-28T00:00:00"/>
    <d v="1899-12-30T16:21:06"/>
  </r>
  <r>
    <n v="5613"/>
    <s v="210000090231"/>
    <n v="60030300"/>
    <s v="Siva Kumari M"/>
    <x v="10"/>
    <s v="Bangalore"/>
    <x v="183"/>
    <m/>
    <x v="22"/>
    <s v="Workmen"/>
    <s v="W6"/>
    <s v="Yes"/>
    <s v="Yes"/>
    <s v="Yes"/>
    <s v="Yes"/>
    <s v="Yes"/>
    <s v="Yes"/>
    <s v="No"/>
    <s v="0"/>
    <d v="2021-07-28T00:00:00"/>
    <d v="1899-12-30T10:49:43"/>
  </r>
  <r>
    <n v="5622"/>
    <s v="210000090843"/>
    <n v="60020742"/>
    <s v="Abraham K C"/>
    <x v="10"/>
    <s v="Bangalore"/>
    <x v="235"/>
    <m/>
    <x v="6"/>
    <s v="Workmen"/>
    <s v="W6"/>
    <s v="Yes"/>
    <s v="Yes"/>
    <s v="Yes"/>
    <s v="Yes"/>
    <s v="Yes"/>
    <s v="Yes"/>
    <s v="No"/>
    <s v="0"/>
    <d v="2021-07-28T00:00:00"/>
    <d v="1899-12-30T15:03:39"/>
  </r>
  <r>
    <n v="5626"/>
    <s v="210000090168"/>
    <n v="60030664"/>
    <s v="Padmanabhan A"/>
    <x v="10"/>
    <s v="Bangalore"/>
    <x v="75"/>
    <m/>
    <x v="22"/>
    <s v="Workmen"/>
    <s v="W6"/>
    <s v="Yes"/>
    <s v="Yes"/>
    <s v="Yes"/>
    <s v="Yes"/>
    <s v="Yes"/>
    <s v="Yes"/>
    <s v="No"/>
    <s v="0"/>
    <d v="2021-07-28T00:00:00"/>
    <d v="1899-12-30T10:38:49"/>
  </r>
  <r>
    <n v="5635"/>
    <s v="210000091158"/>
    <n v="60060137"/>
    <s v="Ambiga M"/>
    <x v="10"/>
    <s v="Bangalore"/>
    <x v="76"/>
    <m/>
    <x v="22"/>
    <s v="Workmen"/>
    <s v="W6"/>
    <s v="Yes"/>
    <s v="Yes"/>
    <s v="Yes"/>
    <s v="Yes"/>
    <s v="Yes"/>
    <s v="Yes"/>
    <s v="No"/>
    <s v="0"/>
    <d v="2021-07-28T00:00:00"/>
    <d v="1899-12-30T17:12:35"/>
  </r>
  <r>
    <n v="5780"/>
    <s v="210000091118"/>
    <n v="60030887"/>
    <s v="Mani C"/>
    <x v="10"/>
    <s v="Bangalore"/>
    <x v="183"/>
    <m/>
    <x v="22"/>
    <s v="Workmen"/>
    <s v="W7"/>
    <s v="Yes"/>
    <s v="Yes"/>
    <s v="Yes"/>
    <s v="Yes"/>
    <s v="Yes"/>
    <s v="Yes"/>
    <s v="No"/>
    <s v="0"/>
    <d v="2021-07-28T00:00:00"/>
    <d v="1899-12-30T17:01:17"/>
  </r>
  <r>
    <n v="5804"/>
    <s v="210000091192"/>
    <n v="60010593"/>
    <s v="Rajendran T"/>
    <x v="10"/>
    <s v="Bangalore"/>
    <x v="183"/>
    <m/>
    <x v="22"/>
    <s v="Workmen"/>
    <s v="W8"/>
    <s v="Yes"/>
    <s v="Yes"/>
    <s v="Yes"/>
    <s v="Yes"/>
    <s v="Yes"/>
    <s v="Yes"/>
    <s v="No"/>
    <s v="0"/>
    <d v="2021-07-28T00:00:00"/>
    <d v="1899-12-30T17:21:32"/>
  </r>
  <r>
    <n v="5853"/>
    <s v="210000089991"/>
    <n v="60010579"/>
    <s v="Sundaram M"/>
    <x v="10"/>
    <s v="Bangalore"/>
    <x v="217"/>
    <m/>
    <x v="6"/>
    <s v="Workmen"/>
    <s v="W9"/>
    <s v="Yes"/>
    <s v="Yes"/>
    <s v="Yes"/>
    <s v="Yes"/>
    <s v="Yes"/>
    <s v="Yes"/>
    <s v="No"/>
    <s v="0"/>
    <d v="2021-07-28T00:00:00"/>
    <d v="1899-12-30T09:39:33"/>
  </r>
  <r>
    <n v="5857"/>
    <s v="210000090275"/>
    <n v="60010632"/>
    <s v="Govinda Samy C"/>
    <x v="10"/>
    <s v="Bangalore"/>
    <x v="183"/>
    <m/>
    <x v="22"/>
    <s v="Workmen"/>
    <s v="W9"/>
    <s v="Yes"/>
    <s v="Yes"/>
    <s v="Yes"/>
    <s v="Yes"/>
    <s v="Yes"/>
    <s v="Yes"/>
    <s v="No"/>
    <s v="0"/>
    <d v="2021-07-28T00:00:00"/>
    <d v="1899-12-30T11:01:44"/>
  </r>
  <r>
    <n v="5858"/>
    <s v="210000091318"/>
    <n v="60010582"/>
    <s v="Srinivasan M"/>
    <x v="10"/>
    <s v="Bangalore"/>
    <x v="197"/>
    <m/>
    <x v="22"/>
    <s v="Workmen"/>
    <s v="W9"/>
    <s v="Yes"/>
    <s v="Yes"/>
    <s v="Yes"/>
    <s v="Yes"/>
    <s v="Yes"/>
    <s v="Yes"/>
    <s v="No"/>
    <s v="0"/>
    <d v="2021-07-28T00:00:00"/>
    <d v="1899-12-30T18:17:14"/>
  </r>
  <r>
    <n v="5863"/>
    <s v="210000091195"/>
    <n v="60010587"/>
    <s v="Arockiasamy M"/>
    <x v="10"/>
    <s v="Bangalore"/>
    <x v="177"/>
    <m/>
    <x v="22"/>
    <s v="Workmen"/>
    <s v="W9"/>
    <s v="Yes"/>
    <s v="Yes"/>
    <s v="Yes"/>
    <s v="Yes"/>
    <s v="Yes"/>
    <s v="Yes"/>
    <s v="No"/>
    <s v="0"/>
    <d v="2021-07-28T00:00:00"/>
    <d v="1899-12-30T17:26:32"/>
  </r>
  <r>
    <n v="5911"/>
    <s v="210000090206"/>
    <n v="60030888"/>
    <s v="Sampath Kumar G"/>
    <x v="10"/>
    <s v="Bangalore"/>
    <x v="75"/>
    <m/>
    <x v="22"/>
    <s v="Workmen"/>
    <s v="WSG"/>
    <s v="Yes"/>
    <s v="Yes"/>
    <s v="Yes"/>
    <s v="Yes"/>
    <s v="Yes"/>
    <s v="Yes"/>
    <s v="No"/>
    <s v="0"/>
    <d v="2021-07-28T00:00:00"/>
    <d v="1899-12-30T10:46:52"/>
  </r>
  <r>
    <n v="200"/>
    <s v="210000090114"/>
    <n v="60003857"/>
    <s v="Nisha Deshmukh"/>
    <x v="1"/>
    <s v="Nagpur"/>
    <x v="53"/>
    <m/>
    <x v="19"/>
    <s v="Executives"/>
    <s v="E2"/>
    <s v="Yes"/>
    <s v="Yes"/>
    <s v="Yes"/>
    <s v="Yes"/>
    <s v="Yes"/>
    <s v="Yes"/>
    <s v="No"/>
    <s v="0"/>
    <d v="2021-07-28T00:00:00"/>
    <d v="1899-12-30T10:17:41"/>
  </r>
  <r>
    <n v="211"/>
    <s v="210000090044"/>
    <n v="60003847"/>
    <s v="Rachana vilas Bhoge"/>
    <x v="1"/>
    <s v="Nagpur"/>
    <x v="1"/>
    <m/>
    <x v="1"/>
    <s v="Executives"/>
    <s v="E2"/>
    <s v="Yes"/>
    <s v="Yes"/>
    <s v="Yes"/>
    <s v="Yes"/>
    <s v="Yes"/>
    <s v="Yes"/>
    <s v="No"/>
    <s v="0"/>
    <d v="2021-07-28T00:00:00"/>
    <d v="1899-12-30T10:04:58"/>
  </r>
  <r>
    <n v="214"/>
    <s v="210000090657"/>
    <n v="60003807"/>
    <s v="Ravi Nandan Lohar"/>
    <x v="1"/>
    <s v="Nagpur"/>
    <x v="108"/>
    <m/>
    <x v="19"/>
    <s v="Executives"/>
    <s v="E2"/>
    <s v="Yes"/>
    <s v="Yes"/>
    <s v="Yes"/>
    <s v="Yes"/>
    <s v="Yes"/>
    <s v="Yes"/>
    <s v="No"/>
    <s v="0"/>
    <d v="2021-07-28T00:00:00"/>
    <d v="1899-12-30T13:03:07"/>
  </r>
  <r>
    <n v="228"/>
    <s v="210000090461"/>
    <n v="60060001"/>
    <s v="Ananda Kumar K"/>
    <x v="1"/>
    <s v="Nagpur"/>
    <x v="308"/>
    <m/>
    <x v="33"/>
    <s v="Executives"/>
    <s v="E2"/>
    <s v="Yes"/>
    <s v="Yes"/>
    <s v="Yes"/>
    <s v="Yes"/>
    <s v="Yes"/>
    <s v="Yes"/>
    <s v="No"/>
    <s v="0"/>
    <d v="2021-07-28T00:00:00"/>
    <d v="1899-12-30T11:50:58"/>
  </r>
  <r>
    <n v="244"/>
    <s v="210000090445"/>
    <n v="60000732"/>
    <s v="Rattan Singh"/>
    <x v="1"/>
    <s v="Nagpur"/>
    <x v="1"/>
    <m/>
    <x v="1"/>
    <s v="Executives"/>
    <s v="E2"/>
    <s v="Yes"/>
    <s v="Yes"/>
    <s v="Yes"/>
    <s v="Yes"/>
    <s v="Yes"/>
    <s v="Yes"/>
    <s v="No"/>
    <s v="0"/>
    <d v="2021-07-28T00:00:00"/>
    <d v="1899-12-30T11:55:23"/>
  </r>
  <r>
    <n v="248"/>
    <s v="210000091435"/>
    <n v="60003751"/>
    <s v="Mayank Shrivastava"/>
    <x v="1"/>
    <s v="Nagpur"/>
    <x v="250"/>
    <m/>
    <x v="19"/>
    <s v="Executives"/>
    <s v="E2"/>
    <s v="Yes"/>
    <s v="Yes"/>
    <s v="Yes"/>
    <s v="Yes"/>
    <s v="Yes"/>
    <s v="Yes"/>
    <s v="No"/>
    <s v="0"/>
    <d v="2021-07-28T00:00:00"/>
    <d v="1899-12-30T20:27:21"/>
  </r>
  <r>
    <n v="257"/>
    <s v="210000090963"/>
    <n v="60060067"/>
    <s v="Sheeja S"/>
    <x v="1"/>
    <s v="Nagpur"/>
    <x v="250"/>
    <m/>
    <x v="19"/>
    <s v="Executives"/>
    <s v="E2"/>
    <s v="Yes"/>
    <s v="Yes"/>
    <s v="Yes"/>
    <s v="Yes"/>
    <s v="Yes"/>
    <s v="Yes"/>
    <s v="No"/>
    <s v="0"/>
    <d v="2021-07-28T00:00:00"/>
    <d v="1899-12-30T15:56:51"/>
  </r>
  <r>
    <n v="261"/>
    <s v="210000091120"/>
    <n v="60003798"/>
    <s v="Sant Kumar Bagri"/>
    <x v="1"/>
    <s v="Nagpur"/>
    <x v="250"/>
    <m/>
    <x v="19"/>
    <s v="Executives"/>
    <s v="E2"/>
    <s v="Yes"/>
    <s v="Yes"/>
    <s v="Yes"/>
    <s v="Yes"/>
    <s v="Yes"/>
    <s v="Yes"/>
    <s v="No"/>
    <s v="0"/>
    <d v="2021-07-28T00:00:00"/>
    <d v="1899-12-30T17:03:38"/>
  </r>
  <r>
    <n v="268"/>
    <s v="210000091264"/>
    <n v="60004000"/>
    <s v="ANURAG OJHA"/>
    <x v="1"/>
    <s v="Nagpur"/>
    <x v="250"/>
    <m/>
    <x v="19"/>
    <s v="Executives"/>
    <s v="E2"/>
    <s v="Yes"/>
    <s v="Yes"/>
    <s v="Yes"/>
    <s v="Yes"/>
    <s v="Yes"/>
    <s v="Yes"/>
    <s v="No"/>
    <s v="0"/>
    <d v="2021-07-28T00:00:00"/>
    <d v="1899-12-30T17:53:14"/>
  </r>
  <r>
    <n v="271"/>
    <s v="210000090935"/>
    <n v="60060049"/>
    <s v="Aneesh Vijayan"/>
    <x v="1"/>
    <s v="Nagpur"/>
    <x v="250"/>
    <m/>
    <x v="19"/>
    <s v="Executives"/>
    <s v="E2"/>
    <s v="Yes"/>
    <s v="Yes"/>
    <s v="Yes"/>
    <s v="Yes"/>
    <s v="Yes"/>
    <s v="Yes"/>
    <s v="No"/>
    <s v="0"/>
    <d v="2021-07-28T00:00:00"/>
    <d v="1899-12-30T15:50:58"/>
  </r>
  <r>
    <n v="276"/>
    <s v="210000091084"/>
    <n v="60003756"/>
    <s v="Ankur Singh Thakur"/>
    <x v="1"/>
    <s v="Nagpur"/>
    <x v="250"/>
    <m/>
    <x v="19"/>
    <s v="Executives"/>
    <s v="E2"/>
    <s v="Yes"/>
    <s v="Yes"/>
    <s v="Yes"/>
    <s v="Yes"/>
    <s v="Yes"/>
    <s v="Yes"/>
    <s v="No"/>
    <s v="0"/>
    <d v="2021-07-28T00:00:00"/>
    <d v="1899-12-30T16:47:01"/>
  </r>
  <r>
    <n v="584"/>
    <s v="210000090450"/>
    <n v="60003424"/>
    <s v="Dharmendra Meena"/>
    <x v="1"/>
    <s v="Nagpur"/>
    <x v="129"/>
    <m/>
    <x v="1"/>
    <s v="Executives"/>
    <s v="E3"/>
    <s v="Yes"/>
    <s v="Yes"/>
    <s v="Yes"/>
    <s v="Yes"/>
    <s v="Yes"/>
    <s v="Yes"/>
    <s v="No"/>
    <s v="0"/>
    <d v="2021-07-28T00:00:00"/>
    <d v="1899-12-30T12:03:29"/>
  </r>
  <r>
    <n v="589"/>
    <s v="210000090866"/>
    <n v="60031131"/>
    <s v="B Umasankara Rao"/>
    <x v="1"/>
    <s v="Nagpur"/>
    <x v="77"/>
    <m/>
    <x v="1"/>
    <s v="Executives"/>
    <s v="E3"/>
    <s v="Yes"/>
    <s v="Yes"/>
    <s v="Yes"/>
    <s v="Yes"/>
    <s v="Yes"/>
    <s v="Yes"/>
    <s v="No"/>
    <s v="0"/>
    <d v="2021-07-28T00:00:00"/>
    <d v="1899-12-30T15:17:15"/>
  </r>
  <r>
    <n v="593"/>
    <s v="210000090234"/>
    <n v="60004028"/>
    <s v="PRAVEEN KUMAR"/>
    <x v="1"/>
    <s v="Nagpur"/>
    <x v="88"/>
    <m/>
    <x v="1"/>
    <s v="Executives"/>
    <s v="E3"/>
    <s v="Yes"/>
    <s v="Yes"/>
    <s v="Yes"/>
    <s v="Yes"/>
    <s v="Yes"/>
    <s v="Yes"/>
    <s v="No"/>
    <s v="0"/>
    <d v="2021-07-28T00:00:00"/>
    <d v="1899-12-30T10:50:52"/>
  </r>
  <r>
    <n v="594"/>
    <s v="210000090913"/>
    <n v="60003609"/>
    <s v="SHIVPRASAD KOTPALWAD"/>
    <x v="1"/>
    <s v="Nagpur"/>
    <x v="28"/>
    <m/>
    <x v="1"/>
    <s v="Executives"/>
    <s v="E3"/>
    <s v="Yes"/>
    <s v="Yes"/>
    <s v="Yes"/>
    <s v="Yes"/>
    <s v="Yes"/>
    <s v="Yes"/>
    <s v="No"/>
    <s v="0"/>
    <d v="2021-07-28T00:00:00"/>
    <d v="1899-12-30T15:34:56"/>
  </r>
  <r>
    <n v="605"/>
    <s v="210000090957"/>
    <n v="60004023"/>
    <s v="VIKASH KUMAR"/>
    <x v="1"/>
    <s v="Nagpur"/>
    <x v="152"/>
    <m/>
    <x v="1"/>
    <s v="Executives"/>
    <s v="E3"/>
    <s v="Yes"/>
    <s v="Yes"/>
    <s v="Yes"/>
    <s v="Yes"/>
    <s v="Yes"/>
    <s v="Yes"/>
    <s v="No"/>
    <s v="0"/>
    <d v="2021-07-28T00:00:00"/>
    <d v="1899-12-30T16:02:24"/>
  </r>
  <r>
    <n v="609"/>
    <s v="210000091265"/>
    <n v="60003918"/>
    <s v="Dheeraj Kumar Choudhary"/>
    <x v="1"/>
    <s v="Nagpur"/>
    <x v="239"/>
    <m/>
    <x v="19"/>
    <s v="Executives"/>
    <s v="E3"/>
    <s v="Yes"/>
    <s v="Yes"/>
    <s v="Yes"/>
    <s v="Yes"/>
    <s v="Yes"/>
    <s v="Yes"/>
    <s v="No"/>
    <s v="0"/>
    <d v="2021-07-28T00:00:00"/>
    <d v="1899-12-30T17:57:58"/>
  </r>
  <r>
    <n v="613"/>
    <s v="210000091443"/>
    <n v="60003594"/>
    <s v="Ashish Dewangan"/>
    <x v="1"/>
    <s v="Nagpur"/>
    <x v="143"/>
    <m/>
    <x v="19"/>
    <s v="Executives"/>
    <s v="E3"/>
    <s v="Yes"/>
    <s v="Yes"/>
    <s v="Yes"/>
    <s v="Yes"/>
    <s v="Yes"/>
    <s v="Yes"/>
    <s v="No"/>
    <s v="0"/>
    <d v="2021-07-28T00:00:00"/>
    <d v="1899-12-30T20:22:06"/>
  </r>
  <r>
    <n v="618"/>
    <s v="210000091456"/>
    <n v="60003893"/>
    <s v="RAHUL KUMAR GUPTA"/>
    <x v="1"/>
    <s v="Nagpur"/>
    <x v="109"/>
    <m/>
    <x v="19"/>
    <s v="Executives"/>
    <s v="E3"/>
    <s v="Yes"/>
    <s v="Yes"/>
    <s v="Yes"/>
    <s v="Yes"/>
    <s v="Yes"/>
    <s v="Yes"/>
    <s v="No"/>
    <s v="0"/>
    <d v="2021-07-28T00:00:00"/>
    <d v="1899-12-30T20:58:04"/>
  </r>
  <r>
    <n v="886"/>
    <s v="210000090161"/>
    <n v="60003273"/>
    <s v="Jasvin Duryodhan Raut"/>
    <x v="1"/>
    <s v="Nagpur"/>
    <x v="88"/>
    <m/>
    <x v="1"/>
    <s v="Executives"/>
    <s v="E4"/>
    <s v="Yes"/>
    <s v="Yes"/>
    <s v="Yes"/>
    <s v="Yes"/>
    <s v="Yes"/>
    <s v="Yes"/>
    <s v="No"/>
    <s v="0"/>
    <d v="2021-07-28T00:00:00"/>
    <d v="1899-12-30T10:32:17"/>
  </r>
  <r>
    <n v="897"/>
    <s v="210000090480"/>
    <n v="60020489"/>
    <s v="Ashok Pundlikrao Gundge"/>
    <x v="1"/>
    <s v="Nagpur"/>
    <x v="1"/>
    <m/>
    <x v="1"/>
    <s v="Executives"/>
    <s v="E4"/>
    <s v="Yes"/>
    <s v="Yes"/>
    <s v="Yes"/>
    <s v="Yes"/>
    <s v="Yes"/>
    <s v="Yes"/>
    <s v="No"/>
    <s v="0"/>
    <d v="2021-07-28T00:00:00"/>
    <d v="1899-12-30T12:05:51"/>
  </r>
  <r>
    <n v="902"/>
    <s v="210000090472"/>
    <n v="60003391"/>
    <s v="Hitesh Batra"/>
    <x v="1"/>
    <s v="Nagpur"/>
    <x v="151"/>
    <m/>
    <x v="19"/>
    <s v="Executives"/>
    <s v="E4"/>
    <s v="Yes"/>
    <s v="Yes"/>
    <s v="Yes"/>
    <s v="Yes"/>
    <s v="Yes"/>
    <s v="Yes"/>
    <s v="No"/>
    <s v="0"/>
    <d v="2021-07-28T00:00:00"/>
    <d v="1899-12-30T11:57:34"/>
  </r>
  <r>
    <n v="903"/>
    <s v="210000090499"/>
    <n v="60003461"/>
    <s v="TANVEER AHMAD"/>
    <x v="1"/>
    <s v="Nagpur"/>
    <x v="129"/>
    <m/>
    <x v="1"/>
    <s v="Executives"/>
    <s v="E4"/>
    <s v="Yes"/>
    <s v="Yes"/>
    <s v="Yes"/>
    <s v="Yes"/>
    <s v="Yes"/>
    <s v="Yes"/>
    <s v="No"/>
    <s v="0"/>
    <d v="2021-07-28T00:00:00"/>
    <d v="1899-12-30T12:13:44"/>
  </r>
  <r>
    <n v="907"/>
    <s v="210000090916"/>
    <n v="60021306"/>
    <s v="Anupam Guchhait"/>
    <x v="1"/>
    <s v="Nagpur"/>
    <x v="151"/>
    <m/>
    <x v="19"/>
    <s v="Executives"/>
    <s v="E4"/>
    <s v="Yes"/>
    <s v="Yes"/>
    <s v="Yes"/>
    <s v="Yes"/>
    <s v="Yes"/>
    <s v="Yes"/>
    <s v="No"/>
    <s v="0"/>
    <d v="2021-07-28T00:00:00"/>
    <d v="1899-12-30T15:37:22"/>
  </r>
  <r>
    <n v="913"/>
    <s v="210000090512"/>
    <n v="60003343"/>
    <s v="Bhagwan Sahay Meena"/>
    <x v="1"/>
    <s v="Nagpur"/>
    <x v="151"/>
    <m/>
    <x v="19"/>
    <s v="Executives"/>
    <s v="E4"/>
    <s v="Yes"/>
    <s v="Yes"/>
    <s v="Yes"/>
    <s v="Yes"/>
    <s v="Yes"/>
    <s v="Yes"/>
    <s v="No"/>
    <s v="0"/>
    <d v="2021-07-28T00:00:00"/>
    <d v="1899-12-30T12:07:13"/>
  </r>
  <r>
    <n v="919"/>
    <s v="210000091025"/>
    <n v="60003408"/>
    <s v="Akshaykumar Mogarkar"/>
    <x v="1"/>
    <s v="Nagpur"/>
    <x v="142"/>
    <m/>
    <x v="1"/>
    <s v="Executives"/>
    <s v="E4"/>
    <s v="Yes"/>
    <s v="Yes"/>
    <s v="Yes"/>
    <s v="Yes"/>
    <s v="Yes"/>
    <s v="Yes"/>
    <s v="No"/>
    <s v="0"/>
    <d v="2021-07-28T00:00:00"/>
    <d v="1899-12-30T16:22:30"/>
  </r>
  <r>
    <n v="928"/>
    <s v="210000090979"/>
    <n v="60003414"/>
    <s v="Pritam Chaudhari"/>
    <x v="1"/>
    <s v="Nagpur"/>
    <x v="152"/>
    <m/>
    <x v="1"/>
    <s v="Executives"/>
    <s v="E4"/>
    <s v="Yes"/>
    <s v="Yes"/>
    <s v="Yes"/>
    <s v="Yes"/>
    <s v="Yes"/>
    <s v="Yes"/>
    <s v="No"/>
    <s v="0"/>
    <d v="2021-07-28T00:00:00"/>
    <d v="1899-12-30T16:09:19"/>
  </r>
  <r>
    <n v="932"/>
    <s v="210000090949"/>
    <n v="60003144"/>
    <s v="SNEHA KOLBUDHE"/>
    <x v="1"/>
    <s v="Nagpur"/>
    <x v="1"/>
    <m/>
    <x v="1"/>
    <s v="Executives"/>
    <s v="E4"/>
    <s v="Yes"/>
    <s v="Yes"/>
    <s v="Yes"/>
    <s v="Yes"/>
    <s v="Yes"/>
    <s v="Yes"/>
    <s v="No"/>
    <s v="0"/>
    <d v="2021-07-28T00:00:00"/>
    <d v="1899-12-30T16:03:00"/>
  </r>
  <r>
    <n v="933"/>
    <s v="210000091006"/>
    <n v="60003406"/>
    <s v="Mukul Pathade"/>
    <x v="1"/>
    <s v="Nagpur"/>
    <x v="152"/>
    <m/>
    <x v="1"/>
    <s v="Executives"/>
    <s v="E4"/>
    <s v="Yes"/>
    <s v="Yes"/>
    <s v="Yes"/>
    <s v="Yes"/>
    <s v="Yes"/>
    <s v="Yes"/>
    <s v="No"/>
    <s v="0"/>
    <d v="2021-07-28T00:00:00"/>
    <d v="1899-12-30T16:17:50"/>
  </r>
  <r>
    <n v="939"/>
    <s v="210000091534"/>
    <n v="60003293"/>
    <s v="Narwade Dhammadeep Dinkar"/>
    <x v="1"/>
    <s v="Nagpur"/>
    <x v="142"/>
    <m/>
    <x v="1"/>
    <s v="Executives"/>
    <s v="E4"/>
    <s v="Yes"/>
    <s v="Yes"/>
    <s v="Yes"/>
    <s v="Yes"/>
    <s v="Yes"/>
    <s v="Yes"/>
    <s v="No"/>
    <s v="0"/>
    <d v="2021-07-28T00:00:00"/>
    <d v="1899-12-30T23:24:42"/>
  </r>
  <r>
    <n v="1253"/>
    <s v="210000090709"/>
    <n v="60002686"/>
    <s v="Banoth Bhadru"/>
    <x v="1"/>
    <s v="Nagpur"/>
    <x v="309"/>
    <m/>
    <x v="1"/>
    <s v="Executives"/>
    <s v="E5"/>
    <s v="Yes"/>
    <s v="Yes"/>
    <s v="Yes"/>
    <s v="Yes"/>
    <s v="Yes"/>
    <s v="Yes"/>
    <s v="No"/>
    <s v="0"/>
    <d v="2021-07-28T00:00:00"/>
    <d v="1899-12-30T13:44:33"/>
  </r>
  <r>
    <n v="1257"/>
    <s v="210000090685"/>
    <n v="60002783"/>
    <s v="Bala Sandeepkumar"/>
    <x v="1"/>
    <s v="Nagpur"/>
    <x v="151"/>
    <m/>
    <x v="19"/>
    <s v="Executives"/>
    <s v="E5"/>
    <s v="Yes"/>
    <s v="Yes"/>
    <s v="Yes"/>
    <s v="Yes"/>
    <s v="Yes"/>
    <s v="Yes"/>
    <s v="No"/>
    <s v="0"/>
    <d v="2021-07-28T00:00:00"/>
    <d v="1899-12-30T13:19:08"/>
  </r>
  <r>
    <n v="1262"/>
    <s v="210000090544"/>
    <n v="60002941"/>
    <s v="Nunavath Ravi"/>
    <x v="1"/>
    <s v="Nagpur"/>
    <x v="28"/>
    <m/>
    <x v="1"/>
    <s v="Executives"/>
    <s v="E5"/>
    <s v="Yes"/>
    <s v="Yes"/>
    <s v="Yes"/>
    <s v="Yes"/>
    <s v="Yes"/>
    <s v="Yes"/>
    <s v="No"/>
    <s v="0"/>
    <d v="2021-07-28T00:00:00"/>
    <d v="1899-12-30T12:25:54"/>
  </r>
  <r>
    <n v="1285"/>
    <s v="210000091156"/>
    <n v="60002604"/>
    <s v="Chandragiri Ravinder"/>
    <x v="1"/>
    <s v="Nagpur"/>
    <x v="1"/>
    <m/>
    <x v="1"/>
    <s v="Executives"/>
    <s v="E5"/>
    <s v="Yes"/>
    <s v="Yes"/>
    <s v="Yes"/>
    <s v="Yes"/>
    <s v="Yes"/>
    <s v="Yes"/>
    <s v="No"/>
    <s v="0"/>
    <d v="2021-07-28T00:00:00"/>
    <d v="1899-12-30T17:11:38"/>
  </r>
  <r>
    <n v="1694"/>
    <s v="210000089932"/>
    <n v="60020558"/>
    <s v="Arun  Kumar Mishra"/>
    <x v="1"/>
    <s v="Nagpur"/>
    <x v="1"/>
    <m/>
    <x v="1"/>
    <s v="Executives"/>
    <s v="E6"/>
    <s v="Yes"/>
    <s v="Yes"/>
    <s v="Yes"/>
    <s v="Yes"/>
    <s v="Yes"/>
    <s v="Yes"/>
    <s v="No"/>
    <s v="0"/>
    <d v="2021-07-28T00:00:00"/>
    <d v="1899-12-30T08:08:59"/>
  </r>
  <r>
    <n v="1695"/>
    <s v="210000089938"/>
    <n v="60070295"/>
    <s v="Devidas S Katare"/>
    <x v="1"/>
    <s v="Nagpur"/>
    <x v="129"/>
    <m/>
    <x v="1"/>
    <s v="Executives"/>
    <s v="E6"/>
    <s v="Yes"/>
    <s v="Yes"/>
    <s v="Yes"/>
    <s v="Yes"/>
    <s v="Yes"/>
    <s v="Yes"/>
    <s v="No"/>
    <s v="0"/>
    <d v="2021-07-28T00:00:00"/>
    <d v="1899-12-30T08:51:41"/>
  </r>
  <r>
    <n v="1704"/>
    <s v="210000090585"/>
    <n v="60001966"/>
    <s v="Vaibhav Parganiha"/>
    <x v="1"/>
    <s v="Nagpur"/>
    <x v="109"/>
    <m/>
    <x v="19"/>
    <s v="Executives"/>
    <s v="E6"/>
    <s v="Yes"/>
    <s v="Yes"/>
    <s v="Yes"/>
    <s v="Yes"/>
    <s v="Yes"/>
    <s v="Yes"/>
    <s v="No"/>
    <s v="0"/>
    <d v="2021-07-28T00:00:00"/>
    <d v="1899-12-30T12:42:10"/>
  </r>
  <r>
    <n v="1721"/>
    <s v="210000090389"/>
    <n v="60001635"/>
    <s v="Sandeep Tirkey"/>
    <x v="1"/>
    <s v="Nagpur"/>
    <x v="239"/>
    <m/>
    <x v="19"/>
    <s v="Executives"/>
    <s v="E6"/>
    <s v="Yes"/>
    <s v="Yes"/>
    <s v="Yes"/>
    <s v="Yes"/>
    <s v="Yes"/>
    <s v="Yes"/>
    <s v="No"/>
    <s v="0"/>
    <d v="2021-07-28T00:00:00"/>
    <d v="1899-12-30T11:43:21"/>
  </r>
  <r>
    <n v="1744"/>
    <s v="210000091330"/>
    <n v="60016790"/>
    <s v="Vinod Babu Nakkina"/>
    <x v="1"/>
    <s v="Nagpur"/>
    <x v="77"/>
    <m/>
    <x v="1"/>
    <s v="Executives"/>
    <s v="E6"/>
    <s v="Yes"/>
    <s v="Yes"/>
    <s v="Yes"/>
    <s v="Yes"/>
    <s v="Yes"/>
    <s v="Yes"/>
    <s v="No"/>
    <s v="0"/>
    <d v="2021-07-28T00:00:00"/>
    <d v="1899-12-30T18:43:00"/>
  </r>
  <r>
    <n v="1748"/>
    <s v="210000091185"/>
    <n v="60020694"/>
    <s v="Nasirhusen I Shaikh"/>
    <x v="1"/>
    <s v="Nagpur"/>
    <x v="308"/>
    <m/>
    <x v="33"/>
    <s v="Executives"/>
    <s v="E6"/>
    <s v="Yes"/>
    <s v="Yes"/>
    <s v="Yes"/>
    <s v="Yes"/>
    <s v="Yes"/>
    <s v="Yes"/>
    <s v="No"/>
    <s v="0"/>
    <d v="2021-07-28T00:00:00"/>
    <d v="1899-12-30T17:19:15"/>
  </r>
  <r>
    <n v="1754"/>
    <s v="210000091082"/>
    <n v="60020563"/>
    <s v="Ram Ekbal Singh Yadav"/>
    <x v="1"/>
    <s v="Nagpur"/>
    <x v="77"/>
    <m/>
    <x v="1"/>
    <s v="Executives"/>
    <s v="E6"/>
    <s v="Yes"/>
    <s v="Yes"/>
    <s v="Yes"/>
    <s v="Yes"/>
    <s v="Yes"/>
    <s v="Yes"/>
    <s v="No"/>
    <s v="0"/>
    <d v="2021-07-28T00:00:00"/>
    <d v="1899-12-30T16:44:57"/>
  </r>
  <r>
    <n v="2152"/>
    <s v="210000089942"/>
    <n v="60016869"/>
    <s v="Shripad Waman Kolte"/>
    <x v="1"/>
    <s v="Nagpur"/>
    <x v="251"/>
    <m/>
    <x v="19"/>
    <s v="Executives"/>
    <s v="E7"/>
    <s v="Yes"/>
    <s v="Yes"/>
    <s v="Yes"/>
    <s v="Yes"/>
    <s v="Yes"/>
    <s v="Yes"/>
    <s v="No"/>
    <s v="0"/>
    <d v="2021-07-28T00:00:00"/>
    <d v="1899-12-30T09:13:22"/>
  </r>
  <r>
    <n v="2168"/>
    <s v="210000090377"/>
    <n v="60001483"/>
    <s v="Vijay Anand Das Mahant"/>
    <x v="1"/>
    <s v="Nagpur"/>
    <x v="312"/>
    <m/>
    <x v="19"/>
    <s v="Executives"/>
    <s v="E7"/>
    <s v="Yes"/>
    <s v="Yes"/>
    <s v="Yes"/>
    <s v="Yes"/>
    <s v="Yes"/>
    <s v="Yes"/>
    <s v="No"/>
    <s v="0"/>
    <d v="2021-07-28T00:00:00"/>
    <d v="1899-12-30T11:35:57"/>
  </r>
  <r>
    <n v="2177"/>
    <s v="210000090363"/>
    <n v="60070290"/>
    <s v="Vaibhav Bhojraj Bhandarkar"/>
    <x v="1"/>
    <s v="Nagpur"/>
    <x v="144"/>
    <m/>
    <x v="1"/>
    <s v="Executives"/>
    <s v="E7"/>
    <s v="Yes"/>
    <s v="Yes"/>
    <s v="Yes"/>
    <s v="Yes"/>
    <s v="Yes"/>
    <s v="Yes"/>
    <s v="No"/>
    <s v="0"/>
    <d v="2021-07-28T00:00:00"/>
    <d v="1899-12-30T11:26:26"/>
  </r>
  <r>
    <n v="2478"/>
    <s v="210000090084"/>
    <n v="60030130"/>
    <s v="A Nagaraju"/>
    <x v="1"/>
    <s v="Nagpur"/>
    <x v="1"/>
    <m/>
    <x v="1"/>
    <s v="Executives"/>
    <s v="E8"/>
    <s v="Yes"/>
    <s v="Yes"/>
    <s v="Yes"/>
    <s v="Yes"/>
    <s v="Yes"/>
    <s v="Yes"/>
    <s v="No"/>
    <s v="0"/>
    <d v="2021-07-28T00:00:00"/>
    <d v="1899-12-30T10:05:54"/>
  </r>
  <r>
    <n v="2486"/>
    <s v="210000090281"/>
    <n v="60000756"/>
    <s v="M Thirumala Reddy"/>
    <x v="1"/>
    <s v="Nagpur"/>
    <x v="88"/>
    <m/>
    <x v="1"/>
    <s v="Executives"/>
    <s v="E8"/>
    <s v="Yes"/>
    <s v="Yes"/>
    <s v="Yes"/>
    <s v="Yes"/>
    <s v="Yes"/>
    <s v="Yes"/>
    <s v="No"/>
    <s v="0"/>
    <d v="2021-07-28T00:00:00"/>
    <d v="1899-12-30T11:05:44"/>
  </r>
  <r>
    <n v="2497"/>
    <s v="210000090570"/>
    <n v="60000741"/>
    <s v="Rajneesh Tiwari"/>
    <x v="1"/>
    <s v="Nagpur"/>
    <x v="151"/>
    <m/>
    <x v="19"/>
    <s v="Executives"/>
    <s v="E8"/>
    <s v="Yes"/>
    <s v="Yes"/>
    <s v="Yes"/>
    <s v="Yes"/>
    <s v="Yes"/>
    <s v="Yes"/>
    <s v="No"/>
    <s v="0"/>
    <d v="2021-07-28T00:00:00"/>
    <d v="1899-12-30T12:42:15"/>
  </r>
  <r>
    <n v="2501"/>
    <s v="210000091497"/>
    <n v="60040737"/>
    <s v="A Sensarma"/>
    <x v="1"/>
    <s v="Nagpur"/>
    <x v="67"/>
    <m/>
    <x v="1"/>
    <s v="Executives"/>
    <s v="E8"/>
    <s v="Yes"/>
    <s v="Yes"/>
    <s v="Yes"/>
    <s v="Yes"/>
    <s v="Yes"/>
    <s v="Yes"/>
    <s v="No"/>
    <s v="0"/>
    <d v="2021-07-28T00:00:00"/>
    <d v="1899-12-30T22:12:34"/>
  </r>
  <r>
    <n v="2578"/>
    <s v="210000090578"/>
    <n v="60010875"/>
    <s v="S K Dambhare"/>
    <x v="1"/>
    <s v="Nagpur"/>
    <x v="151"/>
    <m/>
    <x v="19"/>
    <s v="Executives"/>
    <s v="E9"/>
    <s v="Yes"/>
    <s v="Yes"/>
    <s v="Yes"/>
    <s v="Yes"/>
    <s v="Yes"/>
    <s v="Yes"/>
    <s v="No"/>
    <s v="0"/>
    <d v="2021-07-28T00:00:00"/>
    <d v="1899-12-30T12:30:21"/>
  </r>
  <r>
    <n v="2754"/>
    <s v="210000090392"/>
    <n v="60021292"/>
    <s v="Kaushal Kumar"/>
    <x v="1"/>
    <s v="Nagpur"/>
    <x v="129"/>
    <m/>
    <x v="1"/>
    <s v="Supervisors"/>
    <s v="S1"/>
    <s v="Yes"/>
    <s v="Yes"/>
    <s v="Yes"/>
    <s v="Yes"/>
    <s v="Yes"/>
    <s v="Yes"/>
    <s v="No"/>
    <s v="0"/>
    <d v="2021-07-28T00:00:00"/>
    <d v="1899-12-30T11:39:10"/>
  </r>
  <r>
    <n v="2756"/>
    <s v="210000090599"/>
    <n v="60021287"/>
    <s v="Bhukya Kumar"/>
    <x v="1"/>
    <s v="Nagpur"/>
    <x v="250"/>
    <m/>
    <x v="19"/>
    <s v="Supervisors"/>
    <s v="S1"/>
    <s v="Yes"/>
    <s v="Yes"/>
    <s v="Yes"/>
    <s v="Yes"/>
    <s v="Yes"/>
    <s v="Yes"/>
    <s v="No"/>
    <s v="0"/>
    <d v="2021-07-28T00:00:00"/>
    <d v="1899-12-30T12:48:12"/>
  </r>
  <r>
    <n v="2758"/>
    <s v="210000090875"/>
    <n v="60021236"/>
    <s v="Omprakash Pandit"/>
    <x v="1"/>
    <s v="Nagpur"/>
    <x v="151"/>
    <m/>
    <x v="19"/>
    <s v="Supervisors"/>
    <s v="S1"/>
    <s v="Yes"/>
    <s v="Yes"/>
    <s v="Yes"/>
    <s v="Yes"/>
    <s v="Yes"/>
    <s v="Yes"/>
    <s v="No"/>
    <s v="0"/>
    <d v="2021-07-28T00:00:00"/>
    <d v="1899-12-30T15:25:28"/>
  </r>
  <r>
    <n v="2760"/>
    <s v="210000090463"/>
    <n v="60021244"/>
    <s v="Saurav Kumar"/>
    <x v="1"/>
    <s v="Nagpur"/>
    <x v="309"/>
    <m/>
    <x v="1"/>
    <s v="Supervisors"/>
    <s v="S1"/>
    <s v="Yes"/>
    <s v="Yes"/>
    <s v="Yes"/>
    <s v="Yes"/>
    <s v="Yes"/>
    <s v="Yes"/>
    <s v="No"/>
    <s v="0"/>
    <d v="2021-07-28T00:00:00"/>
    <d v="1899-12-30T11:53:06"/>
  </r>
  <r>
    <n v="2769"/>
    <s v="210000090619"/>
    <n v="60021274"/>
    <s v="Akash Singh Rana"/>
    <x v="1"/>
    <s v="Nagpur"/>
    <x v="151"/>
    <m/>
    <x v="19"/>
    <s v="Supervisors"/>
    <s v="S1"/>
    <s v="Yes"/>
    <s v="Yes"/>
    <s v="Yes"/>
    <s v="Yes"/>
    <s v="Yes"/>
    <s v="Yes"/>
    <s v="No"/>
    <s v="0"/>
    <d v="2021-07-28T00:00:00"/>
    <d v="1899-12-30T12:50:09"/>
  </r>
  <r>
    <n v="2770"/>
    <s v="210000090643"/>
    <n v="60021310"/>
    <s v="Puspalata Patnaik"/>
    <x v="1"/>
    <s v="Nagpur"/>
    <x v="151"/>
    <m/>
    <x v="19"/>
    <s v="Supervisors"/>
    <s v="S1"/>
    <s v="Yes"/>
    <s v="Yes"/>
    <s v="Yes"/>
    <s v="Yes"/>
    <s v="Yes"/>
    <s v="Yes"/>
    <s v="No"/>
    <s v="0"/>
    <d v="2021-07-28T00:00:00"/>
    <d v="1899-12-30T13:03:00"/>
  </r>
  <r>
    <n v="2777"/>
    <s v="210000090687"/>
    <n v="60021282"/>
    <s v="Subham Kumar"/>
    <x v="1"/>
    <s v="Nagpur"/>
    <x v="250"/>
    <m/>
    <x v="19"/>
    <s v="Supervisors"/>
    <s v="S1"/>
    <s v="Yes"/>
    <s v="Yes"/>
    <s v="Yes"/>
    <s v="Yes"/>
    <s v="Yes"/>
    <s v="Yes"/>
    <s v="No"/>
    <s v="0"/>
    <d v="2021-07-28T00:00:00"/>
    <d v="1899-12-30T13:23:43"/>
  </r>
  <r>
    <n v="2783"/>
    <s v="210000090222"/>
    <n v="60021242"/>
    <s v="Vikrant Kumar"/>
    <x v="1"/>
    <s v="Nagpur"/>
    <x v="68"/>
    <m/>
    <x v="7"/>
    <s v="Supervisors"/>
    <s v="S1"/>
    <s v="Yes"/>
    <s v="Yes"/>
    <s v="Yes"/>
    <s v="Yes"/>
    <s v="Yes"/>
    <s v="Yes"/>
    <s v="No"/>
    <s v="0"/>
    <d v="2021-07-28T00:00:00"/>
    <d v="1899-12-30T10:46:11"/>
  </r>
  <r>
    <n v="2795"/>
    <s v="210000091390"/>
    <n v="60021252"/>
    <s v="Vishal Ramdasrao Gawai"/>
    <x v="1"/>
    <s v="Nagpur"/>
    <x v="311"/>
    <m/>
    <x v="1"/>
    <s v="Supervisors"/>
    <s v="S1"/>
    <s v="Yes"/>
    <s v="Yes"/>
    <s v="Yes"/>
    <s v="Yes"/>
    <s v="Yes"/>
    <s v="Yes"/>
    <s v="No"/>
    <s v="0"/>
    <d v="2021-07-28T00:00:00"/>
    <d v="1899-12-30T19:35:41"/>
  </r>
  <r>
    <n v="2799"/>
    <s v="210000091042"/>
    <n v="60021285"/>
    <s v="Kamlesh Kumar"/>
    <x v="1"/>
    <s v="Nagpur"/>
    <x v="142"/>
    <m/>
    <x v="1"/>
    <s v="Supervisors"/>
    <s v="S1"/>
    <s v="Yes"/>
    <s v="Yes"/>
    <s v="Yes"/>
    <s v="Yes"/>
    <s v="Yes"/>
    <s v="Yes"/>
    <s v="No"/>
    <s v="0"/>
    <d v="2021-07-28T00:00:00"/>
    <d v="1899-12-30T16:26:37"/>
  </r>
  <r>
    <n v="2814"/>
    <s v="210000091309"/>
    <n v="60021281"/>
    <s v="Dileep Kumar"/>
    <x v="1"/>
    <s v="Nagpur"/>
    <x v="142"/>
    <m/>
    <x v="1"/>
    <s v="Supervisors"/>
    <s v="S1"/>
    <s v="Yes"/>
    <s v="Yes"/>
    <s v="Yes"/>
    <s v="Yes"/>
    <s v="Yes"/>
    <s v="Yes"/>
    <s v="No"/>
    <s v="0"/>
    <d v="2021-07-28T00:00:00"/>
    <d v="1899-12-30T18:13:11"/>
  </r>
  <r>
    <n v="3191"/>
    <s v="210000090131"/>
    <n v="60021207"/>
    <s v="Radhika Kumari"/>
    <x v="1"/>
    <s v="Nagpur"/>
    <x v="312"/>
    <m/>
    <x v="19"/>
    <s v="Supervisors"/>
    <s v="S2"/>
    <s v="Yes"/>
    <s v="Yes"/>
    <s v="Yes"/>
    <s v="Yes"/>
    <s v="Yes"/>
    <s v="Yes"/>
    <s v="No"/>
    <s v="0"/>
    <d v="2021-07-28T00:00:00"/>
    <d v="1899-12-30T10:19:24"/>
  </r>
  <r>
    <n v="3192"/>
    <s v="210000090144"/>
    <n v="60021129"/>
    <s v="Vivek Chandra Mehata"/>
    <x v="1"/>
    <s v="Nagpur"/>
    <x v="108"/>
    <m/>
    <x v="19"/>
    <s v="Supervisors"/>
    <s v="S2"/>
    <s v="Yes"/>
    <s v="Yes"/>
    <s v="Yes"/>
    <s v="Yes"/>
    <s v="Yes"/>
    <s v="Yes"/>
    <s v="No"/>
    <s v="0"/>
    <d v="2021-07-28T00:00:00"/>
    <d v="1899-12-30T10:25:08"/>
  </r>
  <r>
    <n v="3213"/>
    <s v="210000090751"/>
    <n v="60021192"/>
    <s v="Prawesh Kumar"/>
    <x v="1"/>
    <s v="Nagpur"/>
    <x v="311"/>
    <m/>
    <x v="1"/>
    <s v="Supervisors"/>
    <s v="S2"/>
    <s v="Yes"/>
    <s v="Yes"/>
    <s v="Yes"/>
    <s v="Yes"/>
    <s v="Yes"/>
    <s v="Yes"/>
    <s v="No"/>
    <s v="0"/>
    <d v="2021-07-28T00:00:00"/>
    <d v="1899-12-30T13:58:05"/>
  </r>
  <r>
    <n v="3234"/>
    <s v="210000090587"/>
    <n v="60021198"/>
    <s v="Sunil Prasad Gupta"/>
    <x v="1"/>
    <s v="Nagpur"/>
    <x v="68"/>
    <m/>
    <x v="7"/>
    <s v="Supervisors"/>
    <s v="S2"/>
    <s v="Yes"/>
    <s v="Yes"/>
    <s v="Yes"/>
    <s v="Yes"/>
    <s v="Yes"/>
    <s v="Yes"/>
    <s v="No"/>
    <s v="0"/>
    <d v="2021-07-28T00:00:00"/>
    <d v="1899-12-30T12:44:54"/>
  </r>
  <r>
    <n v="3240"/>
    <s v="210000091109"/>
    <n v="60021222"/>
    <s v="Saket Anand"/>
    <x v="1"/>
    <s v="Nagpur"/>
    <x v="152"/>
    <m/>
    <x v="1"/>
    <s v="Supervisors"/>
    <s v="S2"/>
    <s v="Yes"/>
    <s v="Yes"/>
    <s v="Yes"/>
    <s v="Yes"/>
    <s v="Yes"/>
    <s v="Yes"/>
    <s v="No"/>
    <s v="0"/>
    <d v="2021-07-28T00:00:00"/>
    <d v="1899-12-30T16:58:22"/>
  </r>
  <r>
    <n v="3244"/>
    <s v="210000090972"/>
    <n v="60021234"/>
    <s v="Jatavath Jagan Naik"/>
    <x v="1"/>
    <s v="Nagpur"/>
    <x v="250"/>
    <m/>
    <x v="19"/>
    <s v="Supervisors"/>
    <s v="S2"/>
    <s v="Yes"/>
    <s v="Yes"/>
    <s v="Yes"/>
    <s v="Yes"/>
    <s v="Yes"/>
    <s v="Yes"/>
    <s v="No"/>
    <s v="0"/>
    <d v="2021-07-28T00:00:00"/>
    <d v="1899-12-30T15:56:46"/>
  </r>
  <r>
    <n v="3254"/>
    <s v="210000091343"/>
    <n v="60021179"/>
    <s v="Bhukya Venkatesh Naik"/>
    <x v="1"/>
    <s v="Nagpur"/>
    <x v="178"/>
    <m/>
    <x v="1"/>
    <s v="Supervisors"/>
    <s v="S2"/>
    <s v="Yes"/>
    <s v="Yes"/>
    <s v="Yes"/>
    <s v="Yes"/>
    <s v="Yes"/>
    <s v="Yes"/>
    <s v="No"/>
    <s v="0"/>
    <d v="2021-07-28T00:00:00"/>
    <d v="1899-12-30T18:21:48"/>
  </r>
  <r>
    <n v="3272"/>
    <s v="210000090983"/>
    <n v="60021191"/>
    <s v="Pavan Singh Meena"/>
    <x v="1"/>
    <s v="Nagpur"/>
    <x v="152"/>
    <m/>
    <x v="1"/>
    <s v="Supervisors"/>
    <s v="S2"/>
    <s v="Yes"/>
    <s v="Yes"/>
    <s v="Yes"/>
    <s v="Yes"/>
    <s v="Yes"/>
    <s v="Yes"/>
    <s v="No"/>
    <s v="0"/>
    <d v="2021-07-28T00:00:00"/>
    <d v="1899-12-30T16:18:32"/>
  </r>
  <r>
    <n v="3273"/>
    <s v="210000091064"/>
    <n v="60021212"/>
    <s v="Md Guljar Ansari"/>
    <x v="1"/>
    <s v="Nagpur"/>
    <x v="68"/>
    <m/>
    <x v="7"/>
    <s v="Supervisors"/>
    <s v="S2"/>
    <s v="Yes"/>
    <s v="Yes"/>
    <s v="Yes"/>
    <s v="Yes"/>
    <s v="Yes"/>
    <s v="Yes"/>
    <s v="No"/>
    <s v="0"/>
    <d v="2021-07-28T00:00:00"/>
    <d v="1899-12-30T16:37:34"/>
  </r>
  <r>
    <n v="3471"/>
    <s v="210000091387"/>
    <n v="60021023"/>
    <s v="Prasada Kranthi Kumar"/>
    <x v="1"/>
    <s v="Nagpur"/>
    <x v="374"/>
    <m/>
    <x v="1"/>
    <s v="Supervisors"/>
    <s v="S3"/>
    <s v="Yes"/>
    <s v="Yes"/>
    <s v="Yes"/>
    <s v="Yes"/>
    <s v="Yes"/>
    <s v="Yes"/>
    <s v="No"/>
    <s v="0"/>
    <d v="2021-07-28T00:00:00"/>
    <d v="1899-12-30T19:16:29"/>
  </r>
  <r>
    <n v="3476"/>
    <s v="210000091444"/>
    <n v="60021018"/>
    <s v="Balakrishna Maloth"/>
    <x v="1"/>
    <s v="Nagpur"/>
    <x v="374"/>
    <m/>
    <x v="1"/>
    <s v="Supervisors"/>
    <s v="S3"/>
    <s v="Yes"/>
    <s v="Yes"/>
    <s v="Yes"/>
    <s v="Yes"/>
    <s v="Yes"/>
    <s v="Yes"/>
    <s v="No"/>
    <s v="0"/>
    <d v="2021-07-28T00:00:00"/>
    <d v="1899-12-30T20:25:21"/>
  </r>
  <r>
    <n v="3818"/>
    <s v="210000090501"/>
    <n v="60020801"/>
    <s v="Arti Kapil Paratkar"/>
    <x v="1"/>
    <s v="Nagpur"/>
    <x v="144"/>
    <m/>
    <x v="1"/>
    <s v="Supervisors"/>
    <s v="S4"/>
    <s v="Yes"/>
    <s v="Yes"/>
    <s v="Yes"/>
    <s v="Yes"/>
    <s v="Yes"/>
    <s v="Yes"/>
    <s v="No"/>
    <s v="0"/>
    <d v="2021-07-28T00:00:00"/>
    <d v="1899-12-30T12:04:29"/>
  </r>
  <r>
    <n v="3825"/>
    <s v="210000090502"/>
    <n v="60020712"/>
    <s v="Vikas Kumar Dewangan"/>
    <x v="1"/>
    <s v="Nagpur"/>
    <x v="238"/>
    <m/>
    <x v="1"/>
    <s v="Supervisors"/>
    <s v="S4"/>
    <s v="Yes"/>
    <s v="Yes"/>
    <s v="Yes"/>
    <s v="Yes"/>
    <s v="Yes"/>
    <s v="Yes"/>
    <s v="No"/>
    <s v="0"/>
    <d v="2021-07-28T00:00:00"/>
    <d v="1899-12-30T12:04:35"/>
  </r>
  <r>
    <n v="3831"/>
    <s v="210000090645"/>
    <n v="60020978"/>
    <s v="Samrendra Kumar Sahu"/>
    <x v="1"/>
    <s v="Nagpur"/>
    <x v="129"/>
    <m/>
    <x v="1"/>
    <s v="Supervisors"/>
    <s v="S4"/>
    <s v="Yes"/>
    <s v="Yes"/>
    <s v="Yes"/>
    <s v="Yes"/>
    <s v="Yes"/>
    <s v="Yes"/>
    <s v="No"/>
    <s v="0"/>
    <d v="2021-07-28T00:00:00"/>
    <d v="1899-12-30T13:13:21"/>
  </r>
  <r>
    <n v="3835"/>
    <s v="210000090613"/>
    <n v="60020807"/>
    <s v="Aabid Ahmed Khan"/>
    <x v="1"/>
    <s v="Nagpur"/>
    <x v="68"/>
    <m/>
    <x v="7"/>
    <s v="Supervisors"/>
    <s v="S4"/>
    <s v="Yes"/>
    <s v="Yes"/>
    <s v="Yes"/>
    <s v="Yes"/>
    <s v="Yes"/>
    <s v="Yes"/>
    <s v="No"/>
    <s v="0"/>
    <d v="2021-07-28T00:00:00"/>
    <d v="1899-12-30T12:44:24"/>
  </r>
  <r>
    <n v="3837"/>
    <s v="210000090635"/>
    <n v="60020802"/>
    <s v="Satish Gabriel Kujur"/>
    <x v="1"/>
    <s v="Nagpur"/>
    <x v="151"/>
    <m/>
    <x v="19"/>
    <s v="Supervisors"/>
    <s v="S4"/>
    <s v="Yes"/>
    <s v="Yes"/>
    <s v="Yes"/>
    <s v="Yes"/>
    <s v="Yes"/>
    <s v="Yes"/>
    <s v="No"/>
    <s v="0"/>
    <d v="2021-07-28T00:00:00"/>
    <d v="1899-12-30T12:56:44"/>
  </r>
  <r>
    <n v="3838"/>
    <s v="210000090803"/>
    <n v="60020757"/>
    <s v="Sameer Krushnarao Bhange"/>
    <x v="1"/>
    <s v="Nagpur"/>
    <x v="129"/>
    <m/>
    <x v="1"/>
    <s v="Supervisors"/>
    <s v="S4"/>
    <s v="Yes"/>
    <s v="Yes"/>
    <s v="Yes"/>
    <s v="Yes"/>
    <s v="Yes"/>
    <s v="Yes"/>
    <s v="No"/>
    <s v="0"/>
    <d v="2021-07-28T00:00:00"/>
    <d v="1899-12-30T14:48:43"/>
  </r>
  <r>
    <n v="3843"/>
    <s v="210000090415"/>
    <n v="60020871"/>
    <s v="Prakash Sakamuri"/>
    <x v="1"/>
    <s v="Nagpur"/>
    <x v="308"/>
    <m/>
    <x v="33"/>
    <s v="Supervisors"/>
    <s v="S4"/>
    <s v="Yes"/>
    <s v="Yes"/>
    <s v="Yes"/>
    <s v="Yes"/>
    <s v="Yes"/>
    <s v="Yes"/>
    <s v="No"/>
    <s v="0"/>
    <d v="2021-07-28T00:00:00"/>
    <d v="1899-12-30T11:45:38"/>
  </r>
  <r>
    <n v="3857"/>
    <s v="210000090716"/>
    <n v="60020881"/>
    <s v="Swapnilsing Gurjar"/>
    <x v="1"/>
    <s v="Nagpur"/>
    <x v="88"/>
    <m/>
    <x v="1"/>
    <s v="Supervisors"/>
    <s v="S4"/>
    <s v="Yes"/>
    <s v="Yes"/>
    <s v="Yes"/>
    <s v="Yes"/>
    <s v="Yes"/>
    <s v="Yes"/>
    <s v="No"/>
    <s v="0"/>
    <d v="2021-07-28T00:00:00"/>
    <d v="1899-12-30T13:45:26"/>
  </r>
  <r>
    <n v="3879"/>
    <s v="210000091221"/>
    <n v="60020247"/>
    <s v="B Chinnakutty"/>
    <x v="1"/>
    <s v="Nagpur"/>
    <x v="77"/>
    <m/>
    <x v="1"/>
    <s v="Supervisors"/>
    <s v="S4"/>
    <s v="Yes"/>
    <s v="Yes"/>
    <s v="Yes"/>
    <s v="Yes"/>
    <s v="Yes"/>
    <s v="Yes"/>
    <s v="No"/>
    <s v="0"/>
    <d v="2021-07-28T00:00:00"/>
    <d v="1899-12-30T17:29:52"/>
  </r>
  <r>
    <n v="3883"/>
    <s v="210000090996"/>
    <n v="60020717"/>
    <s v="Umesh  Keshav Nikaju"/>
    <x v="1"/>
    <s v="Nagpur"/>
    <x v="152"/>
    <m/>
    <x v="1"/>
    <s v="Supervisors"/>
    <s v="S4"/>
    <s v="Yes"/>
    <s v="Yes"/>
    <s v="Yes"/>
    <s v="Yes"/>
    <s v="Yes"/>
    <s v="Yes"/>
    <s v="No"/>
    <s v="0"/>
    <d v="2021-07-28T00:00:00"/>
    <d v="1899-12-30T16:16:46"/>
  </r>
  <r>
    <n v="3888"/>
    <s v="210000091395"/>
    <n v="60020706"/>
    <s v="Sachin Suresh Dhawane"/>
    <x v="1"/>
    <s v="Nagpur"/>
    <x v="218"/>
    <m/>
    <x v="1"/>
    <s v="Supervisors"/>
    <s v="S4"/>
    <s v="Yes"/>
    <s v="Yes"/>
    <s v="Yes"/>
    <s v="Yes"/>
    <s v="Yes"/>
    <s v="Yes"/>
    <s v="No"/>
    <s v="0"/>
    <d v="2021-07-28T00:00:00"/>
    <d v="1899-12-30T19:19:33"/>
  </r>
  <r>
    <n v="4203"/>
    <s v="210000090873"/>
    <n v="60020271"/>
    <s v="Laxman Murugaiah"/>
    <x v="1"/>
    <s v="Nagpur"/>
    <x v="77"/>
    <m/>
    <x v="1"/>
    <s v="Supervisors"/>
    <s v="SSG"/>
    <s v="Yes"/>
    <s v="Yes"/>
    <s v="Yes"/>
    <s v="Yes"/>
    <s v="Yes"/>
    <s v="Yes"/>
    <s v="No"/>
    <s v="0"/>
    <d v="2021-07-28T00:00:00"/>
    <d v="1899-12-30T15:25:10"/>
  </r>
  <r>
    <n v="4213"/>
    <s v="210000090596"/>
    <n v="60020209"/>
    <s v="Narendra  Wasudeorao Thosar"/>
    <x v="1"/>
    <s v="Nagpur"/>
    <x v="142"/>
    <m/>
    <x v="1"/>
    <s v="Supervisors"/>
    <s v="SSG"/>
    <s v="Yes"/>
    <s v="Yes"/>
    <s v="Yes"/>
    <s v="Yes"/>
    <s v="Yes"/>
    <s v="Yes"/>
    <s v="No"/>
    <s v="0"/>
    <d v="2021-07-28T00:00:00"/>
    <d v="1899-12-30T12:43:38"/>
  </r>
  <r>
    <n v="4220"/>
    <s v="210000090811"/>
    <n v="60020422"/>
    <s v="Chandrashekhar Wasudeorao Hedau"/>
    <x v="1"/>
    <s v="Nagpur"/>
    <x v="129"/>
    <m/>
    <x v="1"/>
    <s v="Supervisors"/>
    <s v="SSG"/>
    <s v="Yes"/>
    <s v="Yes"/>
    <s v="Yes"/>
    <s v="Yes"/>
    <s v="Yes"/>
    <s v="Yes"/>
    <s v="No"/>
    <s v="0"/>
    <d v="2021-07-28T00:00:00"/>
    <d v="1899-12-30T14:47:34"/>
  </r>
  <r>
    <n v="4223"/>
    <s v="210000091003"/>
    <n v="60020380"/>
    <s v="Sekar Kesevan"/>
    <x v="1"/>
    <s v="Nagpur"/>
    <x v="152"/>
    <m/>
    <x v="1"/>
    <s v="Supervisors"/>
    <s v="SSG"/>
    <s v="Yes"/>
    <s v="Yes"/>
    <s v="Yes"/>
    <s v="Yes"/>
    <s v="Yes"/>
    <s v="Yes"/>
    <s v="No"/>
    <s v="0"/>
    <d v="2021-07-28T00:00:00"/>
    <d v="1899-12-30T16:11:54"/>
  </r>
  <r>
    <n v="4563"/>
    <s v="210000090349"/>
    <n v="60021154"/>
    <s v="Bhupendra Kumar Patel"/>
    <x v="1"/>
    <s v="Nagpur"/>
    <x v="151"/>
    <m/>
    <x v="19"/>
    <s v="Workmen"/>
    <s v="W3"/>
    <s v="Yes"/>
    <s v="Yes"/>
    <s v="Yes"/>
    <s v="Yes"/>
    <s v="Yes"/>
    <s v="Yes"/>
    <s v="No"/>
    <s v="0"/>
    <d v="2021-07-28T00:00:00"/>
    <d v="1899-12-30T11:32:52"/>
  </r>
  <r>
    <n v="4567"/>
    <s v="210000090398"/>
    <n v="60021152"/>
    <s v="Pappu Lal Meena"/>
    <x v="1"/>
    <s v="Nagpur"/>
    <x v="151"/>
    <m/>
    <x v="19"/>
    <s v="Workmen"/>
    <s v="W3"/>
    <s v="Yes"/>
    <s v="Yes"/>
    <s v="Yes"/>
    <s v="Yes"/>
    <s v="Yes"/>
    <s v="Yes"/>
    <s v="No"/>
    <s v="0"/>
    <d v="2021-07-28T00:00:00"/>
    <d v="1899-12-30T11:44:16"/>
  </r>
  <r>
    <n v="4570"/>
    <s v="210000090886"/>
    <n v="60021323"/>
    <s v="Ajay Kumar"/>
    <x v="1"/>
    <s v="Nagpur"/>
    <x v="250"/>
    <m/>
    <x v="19"/>
    <s v="Workmen"/>
    <s v="W3"/>
    <s v="Yes"/>
    <s v="Yes"/>
    <s v="Yes"/>
    <s v="Yes"/>
    <s v="Yes"/>
    <s v="Yes"/>
    <s v="No"/>
    <s v="0"/>
    <d v="2021-07-28T00:00:00"/>
    <d v="1899-12-30T15:37:47"/>
  </r>
  <r>
    <n v="4571"/>
    <s v="210000090888"/>
    <n v="60021319"/>
    <s v="Nandalwar Shubham Rambhau"/>
    <x v="1"/>
    <s v="Nagpur"/>
    <x v="250"/>
    <m/>
    <x v="19"/>
    <s v="Workmen"/>
    <s v="W3"/>
    <s v="Yes"/>
    <s v="Yes"/>
    <s v="Yes"/>
    <s v="Yes"/>
    <s v="Yes"/>
    <s v="Yes"/>
    <s v="No"/>
    <s v="0"/>
    <d v="2021-07-28T00:00:00"/>
    <d v="1899-12-30T15:39:44"/>
  </r>
  <r>
    <n v="4572"/>
    <s v="210000090923"/>
    <n v="60021324"/>
    <s v="Shrikant Manoharrao Shirbhate"/>
    <x v="1"/>
    <s v="Nagpur"/>
    <x v="250"/>
    <m/>
    <x v="19"/>
    <s v="Workmen"/>
    <s v="W3"/>
    <s v="Yes"/>
    <s v="Yes"/>
    <s v="Yes"/>
    <s v="Yes"/>
    <s v="Yes"/>
    <s v="Yes"/>
    <s v="No"/>
    <s v="0"/>
    <d v="2021-07-28T00:00:00"/>
    <d v="1899-12-30T15:44:10"/>
  </r>
  <r>
    <n v="4573"/>
    <s v="210000090925"/>
    <n v="60021321"/>
    <s v="Vivek Harichandra Matere"/>
    <x v="1"/>
    <s v="Nagpur"/>
    <x v="250"/>
    <m/>
    <x v="19"/>
    <s v="Workmen"/>
    <s v="W3"/>
    <s v="Yes"/>
    <s v="Yes"/>
    <s v="Yes"/>
    <s v="Yes"/>
    <s v="Yes"/>
    <s v="Yes"/>
    <s v="No"/>
    <s v="0"/>
    <d v="2021-07-28T00:00:00"/>
    <d v="1899-12-30T15:46:46"/>
  </r>
  <r>
    <n v="4574"/>
    <s v="210000090559"/>
    <n v="60021325"/>
    <s v="Saurav Dinesh Chincholkar"/>
    <x v="1"/>
    <s v="Nagpur"/>
    <x v="250"/>
    <m/>
    <x v="19"/>
    <s v="Workmen"/>
    <s v="W3"/>
    <s v="Yes"/>
    <s v="Yes"/>
    <s v="Yes"/>
    <s v="Yes"/>
    <s v="Yes"/>
    <s v="Yes"/>
    <s v="No"/>
    <s v="0"/>
    <d v="2021-07-28T00:00:00"/>
    <d v="1899-12-30T12:40:58"/>
  </r>
  <r>
    <n v="4576"/>
    <s v="210000090971"/>
    <n v="60021320"/>
    <s v="Sonali Vijay Mate"/>
    <x v="1"/>
    <s v="Nagpur"/>
    <x v="250"/>
    <m/>
    <x v="19"/>
    <s v="Workmen"/>
    <s v="W3"/>
    <s v="Yes"/>
    <s v="Yes"/>
    <s v="Yes"/>
    <s v="Yes"/>
    <s v="Yes"/>
    <s v="Yes"/>
    <s v="No"/>
    <s v="0"/>
    <d v="2021-07-28T00:00:00"/>
    <d v="1899-12-30T15:55:14"/>
  </r>
  <r>
    <n v="4578"/>
    <s v="210000091462"/>
    <n v="60021140"/>
    <s v="Bhukya Radha Krishna"/>
    <x v="1"/>
    <s v="Nagpur"/>
    <x v="67"/>
    <m/>
    <x v="1"/>
    <s v="Workmen"/>
    <s v="W3"/>
    <s v="Yes"/>
    <s v="Yes"/>
    <s v="Yes"/>
    <s v="Yes"/>
    <s v="Yes"/>
    <s v="Yes"/>
    <s v="No"/>
    <s v="0"/>
    <d v="2021-07-28T00:00:00"/>
    <d v="1899-12-30T20:59:47"/>
  </r>
  <r>
    <n v="4579"/>
    <s v="210000090993"/>
    <n v="60021170"/>
    <s v="Manish Shivraj Shende"/>
    <x v="1"/>
    <s v="Nagpur"/>
    <x v="152"/>
    <m/>
    <x v="1"/>
    <s v="Workmen"/>
    <s v="W3"/>
    <s v="Yes"/>
    <s v="Yes"/>
    <s v="Yes"/>
    <s v="Yes"/>
    <s v="Yes"/>
    <s v="Yes"/>
    <s v="No"/>
    <s v="0"/>
    <d v="2021-07-28T00:00:00"/>
    <d v="1899-12-30T16:13:23"/>
  </r>
  <r>
    <n v="4580"/>
    <s v="210000091021"/>
    <n v="60021141"/>
    <s v="Jeetendra Karna"/>
    <x v="1"/>
    <s v="Nagpur"/>
    <x v="152"/>
    <m/>
    <x v="1"/>
    <s v="Workmen"/>
    <s v="W3"/>
    <s v="Yes"/>
    <s v="Yes"/>
    <s v="Yes"/>
    <s v="Yes"/>
    <s v="Yes"/>
    <s v="Yes"/>
    <s v="No"/>
    <s v="0"/>
    <d v="2021-07-28T00:00:00"/>
    <d v="1899-12-30T16:18:58"/>
  </r>
  <r>
    <n v="4581"/>
    <s v="210000091386"/>
    <n v="60021158"/>
    <s v="Ajit Kumar Samal"/>
    <x v="1"/>
    <s v="Nagpur"/>
    <x v="41"/>
    <m/>
    <x v="19"/>
    <s v="Workmen"/>
    <s v="W3"/>
    <s v="Yes"/>
    <s v="Yes"/>
    <s v="Yes"/>
    <s v="Yes"/>
    <s v="Yes"/>
    <s v="Yes"/>
    <s v="No"/>
    <s v="0"/>
    <d v="2021-07-28T00:00:00"/>
    <d v="1899-12-30T19:12:08"/>
  </r>
  <r>
    <n v="4587"/>
    <s v="210000091331"/>
    <n v="60021148"/>
    <s v="Kshyamanidhi Meher"/>
    <x v="1"/>
    <s v="Nagpur"/>
    <x v="108"/>
    <m/>
    <x v="19"/>
    <s v="Workmen"/>
    <s v="W3"/>
    <s v="Yes"/>
    <s v="Yes"/>
    <s v="Yes"/>
    <s v="Yes"/>
    <s v="Yes"/>
    <s v="Yes"/>
    <s v="No"/>
    <s v="0"/>
    <d v="2021-07-28T00:00:00"/>
    <d v="1899-12-30T18:17:31"/>
  </r>
  <r>
    <n v="4588"/>
    <s v="210000090948"/>
    <n v="60021318"/>
    <s v="Shivam Gajanan Bhad"/>
    <x v="1"/>
    <s v="Nagpur"/>
    <x v="250"/>
    <m/>
    <x v="19"/>
    <s v="Workmen"/>
    <s v="W3"/>
    <s v="Yes"/>
    <s v="Yes"/>
    <s v="Yes"/>
    <s v="Yes"/>
    <s v="Yes"/>
    <s v="Yes"/>
    <s v="No"/>
    <s v="0"/>
    <d v="2021-07-28T00:00:00"/>
    <d v="1899-12-30T16:01:11"/>
  </r>
  <r>
    <n v="4684"/>
    <s v="210000090017"/>
    <n v="60021035"/>
    <s v="Chunu Murmu"/>
    <x v="1"/>
    <s v="Nagpur"/>
    <x v="108"/>
    <m/>
    <x v="19"/>
    <s v="Workmen"/>
    <s v="W4"/>
    <s v="Yes"/>
    <s v="Yes"/>
    <s v="Yes"/>
    <s v="Yes"/>
    <s v="Yes"/>
    <s v="Yes"/>
    <s v="No"/>
    <s v="0"/>
    <d v="2021-07-28T00:00:00"/>
    <d v="1899-12-30T09:49:26"/>
  </r>
  <r>
    <n v="4696"/>
    <s v="210000090682"/>
    <n v="60021046"/>
    <s v="Inam Uddin"/>
    <x v="1"/>
    <s v="Nagpur"/>
    <x v="342"/>
    <m/>
    <x v="1"/>
    <s v="Workmen"/>
    <s v="W4"/>
    <s v="Yes"/>
    <s v="Yes"/>
    <s v="Yes"/>
    <s v="Yes"/>
    <s v="Yes"/>
    <s v="Yes"/>
    <s v="No"/>
    <s v="0"/>
    <d v="2021-07-28T00:00:00"/>
    <d v="1899-12-30T13:14:29"/>
  </r>
  <r>
    <n v="4701"/>
    <s v="210000090482"/>
    <n v="60021029"/>
    <s v="Abhishek Ukey"/>
    <x v="1"/>
    <s v="Nagpur"/>
    <x v="312"/>
    <m/>
    <x v="19"/>
    <s v="Workmen"/>
    <s v="W4"/>
    <s v="Yes"/>
    <s v="Yes"/>
    <s v="Yes"/>
    <s v="Yes"/>
    <s v="Yes"/>
    <s v="Yes"/>
    <s v="No"/>
    <s v="0"/>
    <d v="2021-07-28T00:00:00"/>
    <d v="1899-12-30T12:02:43"/>
  </r>
  <r>
    <n v="4702"/>
    <s v="210000090731"/>
    <n v="60021079"/>
    <s v="Vishnu Sakharam Wakade"/>
    <x v="1"/>
    <s v="Nagpur"/>
    <x v="129"/>
    <m/>
    <x v="1"/>
    <s v="Workmen"/>
    <s v="W4"/>
    <s v="Yes"/>
    <s v="Yes"/>
    <s v="Yes"/>
    <s v="Yes"/>
    <s v="Yes"/>
    <s v="Yes"/>
    <s v="No"/>
    <s v="0"/>
    <d v="2021-07-28T00:00:00"/>
    <d v="1899-12-30T13:38:35"/>
  </r>
  <r>
    <n v="4708"/>
    <s v="210000091498"/>
    <n v="60021031"/>
    <s v="Ambuja Kumar Mohapatra"/>
    <x v="1"/>
    <s v="Nagpur"/>
    <x v="108"/>
    <m/>
    <x v="19"/>
    <s v="Workmen"/>
    <s v="W4"/>
    <s v="Yes"/>
    <s v="Yes"/>
    <s v="Yes"/>
    <s v="Yes"/>
    <s v="Yes"/>
    <s v="Yes"/>
    <s v="No"/>
    <s v="0"/>
    <d v="2021-07-28T00:00:00"/>
    <d v="1899-12-30T22:15:48"/>
  </r>
  <r>
    <n v="4709"/>
    <s v="210000091500"/>
    <n v="60021060"/>
    <s v="Santoshkumar Prabhudas Dhangaye"/>
    <x v="1"/>
    <s v="Nagpur"/>
    <x v="374"/>
    <m/>
    <x v="1"/>
    <s v="Workmen"/>
    <s v="W4"/>
    <s v="Yes"/>
    <s v="Yes"/>
    <s v="Yes"/>
    <s v="Yes"/>
    <s v="Yes"/>
    <s v="Yes"/>
    <s v="No"/>
    <s v="0"/>
    <d v="2021-07-28T00:00:00"/>
    <d v="1899-12-30T22:28:53"/>
  </r>
  <r>
    <n v="5053"/>
    <s v="210000089910"/>
    <n v="60020766"/>
    <s v="Mangesh Babaji Ghugal"/>
    <x v="1"/>
    <s v="Nagpur"/>
    <x v="67"/>
    <m/>
    <x v="1"/>
    <s v="Workmen"/>
    <s v="W5"/>
    <s v="Yes"/>
    <s v="Yes"/>
    <s v="Yes"/>
    <s v="Yes"/>
    <s v="Yes"/>
    <s v="Yes"/>
    <s v="No"/>
    <s v="0"/>
    <d v="2021-07-28T00:00:00"/>
    <d v="1899-12-30T09:07:14"/>
  </r>
  <r>
    <n v="5054"/>
    <s v="210000089948"/>
    <n v="60020746"/>
    <s v="Nilesh Vasantrao Bhawarkar"/>
    <x v="1"/>
    <s v="Nagpur"/>
    <x v="129"/>
    <m/>
    <x v="1"/>
    <s v="Workmen"/>
    <s v="W5"/>
    <s v="Yes"/>
    <s v="Yes"/>
    <s v="Yes"/>
    <s v="Yes"/>
    <s v="Yes"/>
    <s v="Yes"/>
    <s v="No"/>
    <s v="0"/>
    <d v="2021-07-28T00:00:00"/>
    <d v="1899-12-30T09:25:33"/>
  </r>
  <r>
    <n v="5055"/>
    <s v="210000089950"/>
    <n v="60020747"/>
    <s v="Avinash Shamrao Burle"/>
    <x v="1"/>
    <s v="Nagpur"/>
    <x v="129"/>
    <m/>
    <x v="1"/>
    <s v="Workmen"/>
    <s v="W5"/>
    <s v="Yes"/>
    <s v="Yes"/>
    <s v="Yes"/>
    <s v="Yes"/>
    <s v="Yes"/>
    <s v="Yes"/>
    <s v="No"/>
    <s v="0"/>
    <d v="2021-07-28T00:00:00"/>
    <d v="1899-12-30T09:27:41"/>
  </r>
  <r>
    <n v="5056"/>
    <s v="210000089985"/>
    <n v="60020957"/>
    <s v="Vijay Kalidas Naik"/>
    <x v="1"/>
    <s v="Nagpur"/>
    <x v="129"/>
    <m/>
    <x v="1"/>
    <s v="Workmen"/>
    <s v="W5"/>
    <s v="Yes"/>
    <s v="Yes"/>
    <s v="Yes"/>
    <s v="Yes"/>
    <s v="Yes"/>
    <s v="Yes"/>
    <s v="No"/>
    <s v="0"/>
    <d v="2021-07-28T00:00:00"/>
    <d v="1899-12-30T09:33:12"/>
  </r>
  <r>
    <n v="5068"/>
    <s v="210000090122"/>
    <n v="60020849"/>
    <s v="Gaurav A Patil"/>
    <x v="1"/>
    <s v="Nagpur"/>
    <x v="342"/>
    <m/>
    <x v="1"/>
    <s v="Workmen"/>
    <s v="W5"/>
    <s v="Yes"/>
    <s v="Yes"/>
    <s v="Yes"/>
    <s v="Yes"/>
    <s v="Yes"/>
    <s v="Yes"/>
    <s v="No"/>
    <s v="0"/>
    <d v="2021-07-28T00:00:00"/>
    <d v="1899-12-30T10:16:54"/>
  </r>
  <r>
    <n v="5070"/>
    <s v="210000089913"/>
    <n v="60020835"/>
    <s v="Philip Raju Joseph"/>
    <x v="1"/>
    <s v="Nagpur"/>
    <x v="218"/>
    <m/>
    <x v="1"/>
    <s v="Workmen"/>
    <s v="W5"/>
    <s v="Yes"/>
    <s v="Yes"/>
    <s v="Yes"/>
    <s v="Yes"/>
    <s v="Yes"/>
    <s v="Yes"/>
    <s v="No"/>
    <s v="0"/>
    <d v="2021-07-28T00:00:00"/>
    <d v="1899-12-30T07:00:50"/>
  </r>
  <r>
    <n v="5074"/>
    <s v="210000089958"/>
    <n v="60020919"/>
    <s v="Arvind Namdeo Titarmare"/>
    <x v="1"/>
    <s v="Nagpur"/>
    <x v="310"/>
    <m/>
    <x v="1"/>
    <s v="Workmen"/>
    <s v="W5"/>
    <s v="Yes"/>
    <s v="Yes"/>
    <s v="Yes"/>
    <s v="Yes"/>
    <s v="Yes"/>
    <s v="Yes"/>
    <s v="No"/>
    <s v="0"/>
    <d v="2021-07-28T00:00:00"/>
    <d v="1899-12-30T09:35:12"/>
  </r>
  <r>
    <n v="5077"/>
    <s v="210000090152"/>
    <n v="60020882"/>
    <s v="Ashok ."/>
    <x v="1"/>
    <s v="Nagpur"/>
    <x v="53"/>
    <m/>
    <x v="19"/>
    <s v="Workmen"/>
    <s v="W5"/>
    <s v="Yes"/>
    <s v="Yes"/>
    <s v="Yes"/>
    <s v="Yes"/>
    <s v="Yes"/>
    <s v="Yes"/>
    <s v="No"/>
    <s v="0"/>
    <d v="2021-07-28T00:00:00"/>
    <d v="1899-12-30T10:31:04"/>
  </r>
  <r>
    <n v="5094"/>
    <s v="210000090858"/>
    <n v="60020826"/>
    <s v="Babul Ashok Dhara"/>
    <x v="1"/>
    <s v="Nagpur"/>
    <x v="171"/>
    <m/>
    <x v="1"/>
    <s v="Workmen"/>
    <s v="W5"/>
    <s v="Yes"/>
    <s v="Yes"/>
    <s v="Yes"/>
    <s v="Yes"/>
    <s v="Yes"/>
    <s v="Yes"/>
    <s v="No"/>
    <s v="0"/>
    <d v="2021-07-28T00:00:00"/>
    <d v="1899-12-30T15:25:25"/>
  </r>
  <r>
    <n v="5096"/>
    <s v="210000090189"/>
    <n v="60021095"/>
    <s v="Mohit Anil Popat"/>
    <x v="1"/>
    <s v="Nagpur"/>
    <x v="1"/>
    <m/>
    <x v="1"/>
    <s v="Workmen"/>
    <s v="W5"/>
    <s v="Yes"/>
    <s v="Yes"/>
    <s v="Yes"/>
    <s v="Yes"/>
    <s v="Yes"/>
    <s v="Yes"/>
    <s v="No"/>
    <s v="0"/>
    <d v="2021-07-28T00:00:00"/>
    <d v="1899-12-30T10:54:49"/>
  </r>
  <r>
    <n v="5097"/>
    <s v="210000090315"/>
    <n v="60020785"/>
    <s v="Enu Kumar Thakur"/>
    <x v="1"/>
    <s v="Nagpur"/>
    <x v="251"/>
    <m/>
    <x v="19"/>
    <s v="Workmen"/>
    <s v="W5"/>
    <s v="Yes"/>
    <s v="Yes"/>
    <s v="Yes"/>
    <s v="Yes"/>
    <s v="Yes"/>
    <s v="Yes"/>
    <s v="No"/>
    <s v="0"/>
    <d v="2021-07-28T00:00:00"/>
    <d v="1899-12-30T11:14:35"/>
  </r>
  <r>
    <n v="5098"/>
    <s v="210000090308"/>
    <n v="60020834"/>
    <s v="Dinesh  Namdev Dudhale"/>
    <x v="1"/>
    <s v="Nagpur"/>
    <x v="88"/>
    <m/>
    <x v="1"/>
    <s v="Workmen"/>
    <s v="W5"/>
    <s v="Yes"/>
    <s v="Yes"/>
    <s v="Yes"/>
    <s v="Yes"/>
    <s v="Yes"/>
    <s v="Yes"/>
    <s v="No"/>
    <s v="0"/>
    <d v="2021-07-28T00:00:00"/>
    <d v="1899-12-30T11:19:08"/>
  </r>
  <r>
    <n v="5100"/>
    <s v="210000090506"/>
    <n v="60020894"/>
    <s v="Rupesh Ashok Lohakpure"/>
    <x v="1"/>
    <s v="Nagpur"/>
    <x v="238"/>
    <m/>
    <x v="1"/>
    <s v="Workmen"/>
    <s v="W5"/>
    <s v="Yes"/>
    <s v="Yes"/>
    <s v="Yes"/>
    <s v="Yes"/>
    <s v="Yes"/>
    <s v="Yes"/>
    <s v="No"/>
    <s v="0"/>
    <d v="2021-07-28T00:00:00"/>
    <d v="1899-12-30T12:06:58"/>
  </r>
  <r>
    <n v="5107"/>
    <s v="210000090867"/>
    <n v="60020928"/>
    <s v="Gajendra  Kumar Sahu"/>
    <x v="1"/>
    <s v="Nagpur"/>
    <x v="151"/>
    <m/>
    <x v="19"/>
    <s v="Workmen"/>
    <s v="W5"/>
    <s v="Yes"/>
    <s v="Yes"/>
    <s v="Yes"/>
    <s v="Yes"/>
    <s v="Yes"/>
    <s v="Yes"/>
    <s v="No"/>
    <s v="0"/>
    <d v="2021-07-28T00:00:00"/>
    <d v="1899-12-30T15:19:45"/>
  </r>
  <r>
    <n v="5113"/>
    <s v="210000090534"/>
    <n v="60020942"/>
    <s v="Nilesh Himmatrao Ingle"/>
    <x v="1"/>
    <s v="Nagpur"/>
    <x v="238"/>
    <m/>
    <x v="1"/>
    <s v="Workmen"/>
    <s v="W5"/>
    <s v="Yes"/>
    <s v="Yes"/>
    <s v="Yes"/>
    <s v="Yes"/>
    <s v="Yes"/>
    <s v="Yes"/>
    <s v="No"/>
    <s v="0"/>
    <d v="2021-07-28T00:00:00"/>
    <d v="1899-12-30T12:18:10"/>
  </r>
  <r>
    <n v="5119"/>
    <s v="210000090878"/>
    <n v="60020855"/>
    <s v="Kundan Singh"/>
    <x v="1"/>
    <s v="Nagpur"/>
    <x v="312"/>
    <m/>
    <x v="19"/>
    <s v="Workmen"/>
    <s v="W5"/>
    <s v="Yes"/>
    <s v="Yes"/>
    <s v="Yes"/>
    <s v="Yes"/>
    <s v="Yes"/>
    <s v="Yes"/>
    <s v="No"/>
    <s v="0"/>
    <d v="2021-07-28T00:00:00"/>
    <d v="1899-12-30T15:27:27"/>
  </r>
  <r>
    <n v="5120"/>
    <s v="210000090424"/>
    <n v="60020930"/>
    <s v="Kapil Zodabaji Kalambhe"/>
    <x v="1"/>
    <s v="Nagpur"/>
    <x v="129"/>
    <m/>
    <x v="1"/>
    <s v="Workmen"/>
    <s v="W5"/>
    <s v="Yes"/>
    <s v="Yes"/>
    <s v="Yes"/>
    <s v="Yes"/>
    <s v="Yes"/>
    <s v="Yes"/>
    <s v="No"/>
    <s v="0"/>
    <d v="2021-07-28T00:00:00"/>
    <d v="1899-12-30T11:45:47"/>
  </r>
  <r>
    <n v="5121"/>
    <s v="210000090458"/>
    <n v="60020840"/>
    <s v="Pravin Mahadeo Kedar"/>
    <x v="1"/>
    <s v="Nagpur"/>
    <x v="238"/>
    <m/>
    <x v="1"/>
    <s v="Workmen"/>
    <s v="W5"/>
    <s v="Yes"/>
    <s v="Yes"/>
    <s v="Yes"/>
    <s v="Yes"/>
    <s v="Yes"/>
    <s v="Yes"/>
    <s v="No"/>
    <s v="0"/>
    <d v="2021-07-28T00:00:00"/>
    <d v="1899-12-30T11:57:17"/>
  </r>
  <r>
    <n v="5126"/>
    <s v="210000090942"/>
    <n v="60020843"/>
    <s v="Umakant Ishwar Bobhate"/>
    <x v="1"/>
    <s v="Nagpur"/>
    <x v="171"/>
    <m/>
    <x v="1"/>
    <s v="Workmen"/>
    <s v="W5"/>
    <s v="Yes"/>
    <s v="Yes"/>
    <s v="Yes"/>
    <s v="Yes"/>
    <s v="Yes"/>
    <s v="Yes"/>
    <s v="No"/>
    <s v="0"/>
    <d v="2021-07-28T00:00:00"/>
    <d v="1899-12-30T15:48:04"/>
  </r>
  <r>
    <n v="5131"/>
    <s v="210000090433"/>
    <n v="60020958"/>
    <s v="Yudhishthir Prasad Tarak"/>
    <x v="1"/>
    <s v="Nagpur"/>
    <x v="312"/>
    <m/>
    <x v="19"/>
    <s v="Workmen"/>
    <s v="W5"/>
    <s v="Yes"/>
    <s v="Yes"/>
    <s v="Yes"/>
    <s v="Yes"/>
    <s v="Yes"/>
    <s v="Yes"/>
    <s v="No"/>
    <s v="0"/>
    <d v="2021-07-28T00:00:00"/>
    <d v="1899-12-30T11:46:42"/>
  </r>
  <r>
    <n v="5132"/>
    <s v="210000090418"/>
    <n v="60020897"/>
    <s v="Balaji Sakharam Walse"/>
    <x v="1"/>
    <s v="Nagpur"/>
    <x v="142"/>
    <m/>
    <x v="1"/>
    <s v="Workmen"/>
    <s v="W5"/>
    <s v="Yes"/>
    <s v="Yes"/>
    <s v="Yes"/>
    <s v="Yes"/>
    <s v="Yes"/>
    <s v="Yes"/>
    <s v="No"/>
    <s v="0"/>
    <d v="2021-07-28T00:00:00"/>
    <d v="1899-12-30T11:47:25"/>
  </r>
  <r>
    <n v="5139"/>
    <s v="210000090492"/>
    <n v="60020771"/>
    <s v="Yogesh  Nandkishor Birzare"/>
    <x v="1"/>
    <s v="Nagpur"/>
    <x v="238"/>
    <m/>
    <x v="1"/>
    <s v="Workmen"/>
    <s v="W5"/>
    <s v="Yes"/>
    <s v="Yes"/>
    <s v="Yes"/>
    <s v="Yes"/>
    <s v="Yes"/>
    <s v="Yes"/>
    <s v="No"/>
    <s v="0"/>
    <d v="2021-07-28T00:00:00"/>
    <d v="1899-12-30T12:05:07"/>
  </r>
  <r>
    <n v="5140"/>
    <s v="210000090513"/>
    <n v="60020956"/>
    <s v="Veereshakumara P"/>
    <x v="1"/>
    <s v="Nagpur"/>
    <x v="308"/>
    <m/>
    <x v="33"/>
    <s v="Workmen"/>
    <s v="W5"/>
    <s v="Yes"/>
    <s v="Yes"/>
    <s v="Yes"/>
    <s v="Yes"/>
    <s v="Yes"/>
    <s v="Yes"/>
    <s v="No"/>
    <s v="0"/>
    <d v="2021-07-28T00:00:00"/>
    <d v="1899-12-30T12:08:30"/>
  </r>
  <r>
    <n v="5153"/>
    <s v="210000091341"/>
    <n v="60020829"/>
    <s v="Bhikaji Ananda Medhe"/>
    <x v="1"/>
    <s v="Nagpur"/>
    <x v="308"/>
    <m/>
    <x v="33"/>
    <s v="Workmen"/>
    <s v="W5"/>
    <s v="Yes"/>
    <s v="Yes"/>
    <s v="Yes"/>
    <s v="Yes"/>
    <s v="Yes"/>
    <s v="Yes"/>
    <s v="No"/>
    <s v="0"/>
    <d v="2021-07-28T00:00:00"/>
    <d v="1899-12-30T18:18:12"/>
  </r>
  <r>
    <n v="5154"/>
    <s v="210000091334"/>
    <n v="60020851"/>
    <s v="Dinesh  Dukhiprasad Verma"/>
    <x v="1"/>
    <s v="Nagpur"/>
    <x v="218"/>
    <m/>
    <x v="1"/>
    <s v="Workmen"/>
    <s v="W5"/>
    <s v="Yes"/>
    <s v="Yes"/>
    <s v="Yes"/>
    <s v="Yes"/>
    <s v="Yes"/>
    <s v="Yes"/>
    <s v="No"/>
    <s v="0"/>
    <d v="2021-07-28T00:00:00"/>
    <d v="1899-12-30T18:40:27"/>
  </r>
  <r>
    <n v="5160"/>
    <s v="210000091053"/>
    <n v="60020673"/>
    <s v="Yadav Anil"/>
    <x v="1"/>
    <s v="Nagpur"/>
    <x v="152"/>
    <m/>
    <x v="1"/>
    <s v="Workmen"/>
    <s v="W5"/>
    <s v="Yes"/>
    <s v="Yes"/>
    <s v="Yes"/>
    <s v="Yes"/>
    <s v="Yes"/>
    <s v="Yes"/>
    <s v="No"/>
    <s v="0"/>
    <d v="2021-07-28T00:00:00"/>
    <d v="1899-12-30T16:36:49"/>
  </r>
  <r>
    <n v="5161"/>
    <s v="210000091055"/>
    <n v="60041759"/>
    <s v="Praveen Mandrah"/>
    <x v="1"/>
    <s v="Nagpur"/>
    <x v="152"/>
    <m/>
    <x v="1"/>
    <s v="Workmen"/>
    <s v="W5"/>
    <s v="Yes"/>
    <s v="Yes"/>
    <s v="Yes"/>
    <s v="Yes"/>
    <s v="Yes"/>
    <s v="Yes"/>
    <s v="No"/>
    <s v="0"/>
    <d v="2021-07-28T00:00:00"/>
    <d v="1899-12-30T16:37:28"/>
  </r>
  <r>
    <n v="5163"/>
    <s v="210000091097"/>
    <n v="60021001"/>
    <s v="Narendra Kumar"/>
    <x v="1"/>
    <s v="Nagpur"/>
    <x v="53"/>
    <m/>
    <x v="19"/>
    <s v="Workmen"/>
    <s v="W5"/>
    <s v="Yes"/>
    <s v="Yes"/>
    <s v="Yes"/>
    <s v="Yes"/>
    <s v="Yes"/>
    <s v="Yes"/>
    <s v="No"/>
    <s v="0"/>
    <d v="2021-07-28T00:00:00"/>
    <d v="1899-12-30T16:51:57"/>
  </r>
  <r>
    <n v="5165"/>
    <s v="210000091286"/>
    <n v="60020936"/>
    <s v="Leeladhar Bele"/>
    <x v="1"/>
    <s v="Nagpur"/>
    <x v="68"/>
    <m/>
    <x v="7"/>
    <s v="Workmen"/>
    <s v="W5"/>
    <s v="Yes"/>
    <s v="Yes"/>
    <s v="Yes"/>
    <s v="Yes"/>
    <s v="Yes"/>
    <s v="Yes"/>
    <s v="No"/>
    <s v="0"/>
    <d v="2021-07-28T00:00:00"/>
    <d v="1899-12-30T17:58:07"/>
  </r>
  <r>
    <n v="5170"/>
    <s v="210000091063"/>
    <n v="60020782"/>
    <s v="Sunil Ishwardas Jadhao"/>
    <x v="1"/>
    <s v="Nagpur"/>
    <x v="78"/>
    <m/>
    <x v="1"/>
    <s v="Workmen"/>
    <s v="W5"/>
    <s v="Yes"/>
    <s v="Yes"/>
    <s v="Yes"/>
    <s v="Yes"/>
    <s v="Yes"/>
    <s v="Yes"/>
    <s v="No"/>
    <s v="0"/>
    <d v="2021-07-28T00:00:00"/>
    <d v="1899-12-30T16:34:26"/>
  </r>
  <r>
    <n v="5178"/>
    <s v="210000091070"/>
    <n v="60020752"/>
    <s v="Gautam Ram Bande"/>
    <x v="1"/>
    <s v="Nagpur"/>
    <x v="239"/>
    <m/>
    <x v="19"/>
    <s v="Workmen"/>
    <s v="W5"/>
    <s v="Yes"/>
    <s v="Yes"/>
    <s v="Yes"/>
    <s v="Yes"/>
    <s v="Yes"/>
    <s v="Yes"/>
    <s v="No"/>
    <s v="0"/>
    <d v="2021-07-28T00:00:00"/>
    <d v="1899-12-30T16:44:18"/>
  </r>
  <r>
    <n v="5182"/>
    <s v="210000091292"/>
    <n v="60020889"/>
    <s v="Rahul Dhanraj Nasare"/>
    <x v="1"/>
    <s v="Nagpur"/>
    <x v="171"/>
    <m/>
    <x v="1"/>
    <s v="Workmen"/>
    <s v="W5"/>
    <s v="Yes"/>
    <s v="Yes"/>
    <s v="Yes"/>
    <s v="Yes"/>
    <s v="Yes"/>
    <s v="Yes"/>
    <s v="No"/>
    <s v="0"/>
    <d v="2021-07-28T00:00:00"/>
    <d v="1899-12-30T18:02:04"/>
  </r>
  <r>
    <n v="5183"/>
    <s v="210000091351"/>
    <n v="60020737"/>
    <s v="Amit Gulabrao Saroday"/>
    <x v="1"/>
    <s v="Nagpur"/>
    <x v="68"/>
    <m/>
    <x v="7"/>
    <s v="Workmen"/>
    <s v="W5"/>
    <s v="Yes"/>
    <s v="Yes"/>
    <s v="Yes"/>
    <s v="Yes"/>
    <s v="Yes"/>
    <s v="Yes"/>
    <s v="No"/>
    <s v="0"/>
    <d v="2021-07-28T00:00:00"/>
    <d v="1899-12-30T18:28:05"/>
  </r>
  <r>
    <n v="5187"/>
    <s v="210000091479"/>
    <n v="60020916"/>
    <s v="Ajit Kumar Rath"/>
    <x v="1"/>
    <s v="Nagpur"/>
    <x v="108"/>
    <m/>
    <x v="19"/>
    <s v="Workmen"/>
    <s v="W5"/>
    <s v="Yes"/>
    <s v="Yes"/>
    <s v="Yes"/>
    <s v="Yes"/>
    <s v="Yes"/>
    <s v="Yes"/>
    <s v="No"/>
    <s v="0"/>
    <d v="2021-07-28T00:00:00"/>
    <d v="1899-12-30T22:15:27"/>
  </r>
  <r>
    <n v="5190"/>
    <s v="210000091081"/>
    <n v="60020839"/>
    <s v="Anil Mahadeo Borate"/>
    <x v="1"/>
    <s v="Nagpur"/>
    <x v="308"/>
    <m/>
    <x v="33"/>
    <s v="Workmen"/>
    <s v="W5"/>
    <s v="Yes"/>
    <s v="Yes"/>
    <s v="Yes"/>
    <s v="Yes"/>
    <s v="Yes"/>
    <s v="Yes"/>
    <s v="No"/>
    <s v="0"/>
    <d v="2021-07-28T00:00:00"/>
    <d v="1899-12-30T16:43:57"/>
  </r>
  <r>
    <n v="5192"/>
    <s v="210000091190"/>
    <n v="60020748"/>
    <s v="Madhav D Gaidhane"/>
    <x v="1"/>
    <s v="Nagpur"/>
    <x v="77"/>
    <m/>
    <x v="1"/>
    <s v="Workmen"/>
    <s v="W5"/>
    <s v="Yes"/>
    <s v="Yes"/>
    <s v="Yes"/>
    <s v="Yes"/>
    <s v="Yes"/>
    <s v="Yes"/>
    <s v="No"/>
    <s v="0"/>
    <d v="2021-07-28T00:00:00"/>
    <d v="1899-12-30T17:26:03"/>
  </r>
  <r>
    <n v="5205"/>
    <s v="210000091059"/>
    <n v="60020842"/>
    <s v="Dharamveer Dewangan"/>
    <x v="1"/>
    <s v="Nagpur"/>
    <x v="108"/>
    <m/>
    <x v="19"/>
    <s v="Workmen"/>
    <s v="W5"/>
    <s v="Yes"/>
    <s v="Yes"/>
    <s v="Yes"/>
    <s v="Yes"/>
    <s v="Yes"/>
    <s v="Yes"/>
    <s v="No"/>
    <s v="0"/>
    <d v="2021-07-28T00:00:00"/>
    <d v="1899-12-30T16:40:19"/>
  </r>
  <r>
    <n v="5209"/>
    <s v="210000091509"/>
    <n v="60070030"/>
    <s v="Jitendra Salodkar"/>
    <x v="1"/>
    <s v="Nagpur"/>
    <x v="218"/>
    <m/>
    <x v="1"/>
    <s v="Workmen"/>
    <s v="W5"/>
    <s v="Yes"/>
    <s v="Yes"/>
    <s v="Yes"/>
    <s v="Yes"/>
    <s v="Yes"/>
    <s v="Yes"/>
    <s v="No"/>
    <s v="0"/>
    <d v="2021-07-28T00:00:00"/>
    <d v="1899-12-30T23:01:08"/>
  </r>
  <r>
    <n v="5212"/>
    <s v="210000091243"/>
    <n v="60020890"/>
    <s v="Pankaj R Narnaware"/>
    <x v="1"/>
    <s v="Nagpur"/>
    <x v="218"/>
    <m/>
    <x v="1"/>
    <s v="Workmen"/>
    <s v="W5"/>
    <s v="Yes"/>
    <s v="Yes"/>
    <s v="Yes"/>
    <s v="Yes"/>
    <s v="Yes"/>
    <s v="Yes"/>
    <s v="No"/>
    <s v="0"/>
    <d v="2021-07-28T00:00:00"/>
    <d v="1899-12-30T17:49:35"/>
  </r>
  <r>
    <n v="5600"/>
    <s v="210000089983"/>
    <n v="60020674"/>
    <s v="Christopher Andrew Mariyan"/>
    <x v="1"/>
    <s v="Nagpur"/>
    <x v="129"/>
    <m/>
    <x v="1"/>
    <s v="Workmen"/>
    <s v="W6"/>
    <s v="Yes"/>
    <s v="Yes"/>
    <s v="Yes"/>
    <s v="Yes"/>
    <s v="Yes"/>
    <s v="Yes"/>
    <s v="No"/>
    <s v="0"/>
    <d v="2021-07-28T00:00:00"/>
    <d v="1899-12-30T09:30:56"/>
  </r>
  <r>
    <n v="5602"/>
    <s v="210000089982"/>
    <n v="60020632"/>
    <s v="Pramod P Zilpe"/>
    <x v="1"/>
    <s v="Nagpur"/>
    <x v="129"/>
    <m/>
    <x v="1"/>
    <s v="Workmen"/>
    <s v="W6"/>
    <s v="Yes"/>
    <s v="Yes"/>
    <s v="Yes"/>
    <s v="Yes"/>
    <s v="Yes"/>
    <s v="Yes"/>
    <s v="No"/>
    <s v="0"/>
    <d v="2021-07-28T00:00:00"/>
    <d v="1899-12-30T09:29:09"/>
  </r>
  <r>
    <n v="5603"/>
    <s v="210000090003"/>
    <n v="60020636"/>
    <s v="Pramod G Dhawale"/>
    <x v="1"/>
    <s v="Nagpur"/>
    <x v="68"/>
    <m/>
    <x v="7"/>
    <s v="Workmen"/>
    <s v="W6"/>
    <s v="Yes"/>
    <s v="Yes"/>
    <s v="Yes"/>
    <s v="Yes"/>
    <s v="Yes"/>
    <s v="Yes"/>
    <s v="No"/>
    <s v="0"/>
    <d v="2021-07-28T00:00:00"/>
    <d v="1899-12-30T09:43:05"/>
  </r>
  <r>
    <n v="5605"/>
    <s v="210000090142"/>
    <n v="60021011"/>
    <s v="Bharat P Nagbhidkar"/>
    <x v="1"/>
    <s v="Nagpur"/>
    <x v="1"/>
    <m/>
    <x v="1"/>
    <s v="Workmen"/>
    <s v="W6"/>
    <s v="Yes"/>
    <s v="Yes"/>
    <s v="Yes"/>
    <s v="Yes"/>
    <s v="Yes"/>
    <s v="Yes"/>
    <s v="No"/>
    <s v="0"/>
    <d v="2021-07-28T00:00:00"/>
    <d v="1899-12-30T10:24:30"/>
  </r>
  <r>
    <n v="5612"/>
    <s v="210000090879"/>
    <n v="60020642"/>
    <s v="Lalit Kumar Nagar"/>
    <x v="1"/>
    <s v="Nagpur"/>
    <x v="77"/>
    <m/>
    <x v="1"/>
    <s v="Workmen"/>
    <s v="W6"/>
    <s v="Yes"/>
    <s v="Yes"/>
    <s v="Yes"/>
    <s v="Yes"/>
    <s v="Yes"/>
    <s v="Yes"/>
    <s v="No"/>
    <s v="0"/>
    <d v="2021-07-28T00:00:00"/>
    <d v="1899-12-30T15:28:10"/>
  </r>
  <r>
    <n v="5616"/>
    <s v="210000090257"/>
    <n v="60020672"/>
    <s v="Chetan Anilrao Wadalkar"/>
    <x v="1"/>
    <s v="Nagpur"/>
    <x v="218"/>
    <m/>
    <x v="1"/>
    <s v="Workmen"/>
    <s v="W6"/>
    <s v="Yes"/>
    <s v="Yes"/>
    <s v="Yes"/>
    <s v="Yes"/>
    <s v="Yes"/>
    <s v="Yes"/>
    <s v="No"/>
    <s v="0"/>
    <d v="2021-07-28T00:00:00"/>
    <d v="1899-12-30T11:04:03"/>
  </r>
  <r>
    <n v="5623"/>
    <s v="210000090302"/>
    <n v="60021028"/>
    <s v="Sheetal Arun Basapure"/>
    <x v="1"/>
    <s v="Nagpur"/>
    <x v="309"/>
    <m/>
    <x v="1"/>
    <s v="Workmen"/>
    <s v="W6"/>
    <s v="Yes"/>
    <s v="Yes"/>
    <s v="Yes"/>
    <s v="Yes"/>
    <s v="Yes"/>
    <s v="Yes"/>
    <s v="No"/>
    <s v="0"/>
    <d v="2021-07-28T00:00:00"/>
    <d v="1899-12-30T11:10:16"/>
  </r>
  <r>
    <n v="5630"/>
    <s v="210000090995"/>
    <n v="60020633"/>
    <s v="Kiran K Vyawahare"/>
    <x v="1"/>
    <s v="Nagpur"/>
    <x v="152"/>
    <m/>
    <x v="1"/>
    <s v="Workmen"/>
    <s v="W6"/>
    <s v="Yes"/>
    <s v="Yes"/>
    <s v="Yes"/>
    <s v="Yes"/>
    <s v="Yes"/>
    <s v="Yes"/>
    <s v="No"/>
    <s v="0"/>
    <d v="2021-07-28T00:00:00"/>
    <d v="1899-12-30T16:16:23"/>
  </r>
  <r>
    <n v="5634"/>
    <s v="210000091113"/>
    <n v="60020623"/>
    <s v="Jitendra Prabhakar Mudpalliwar"/>
    <x v="1"/>
    <s v="Nagpur"/>
    <x v="53"/>
    <m/>
    <x v="19"/>
    <s v="Workmen"/>
    <s v="W6"/>
    <s v="Yes"/>
    <s v="Yes"/>
    <s v="Yes"/>
    <s v="Yes"/>
    <s v="Yes"/>
    <s v="Yes"/>
    <s v="No"/>
    <s v="0"/>
    <d v="2021-07-28T00:00:00"/>
    <d v="1899-12-30T16:54:19"/>
  </r>
  <r>
    <n v="223"/>
    <s v="210000090255"/>
    <n v="60003836"/>
    <s v="Ankit ."/>
    <x v="5"/>
    <s v="Vadodara"/>
    <x v="29"/>
    <m/>
    <x v="17"/>
    <s v="Executives"/>
    <s v="E2"/>
    <s v="Yes"/>
    <s v="Yes"/>
    <s v="Yes"/>
    <s v="Yes"/>
    <s v="Yes"/>
    <s v="Yes"/>
    <s v="No"/>
    <s v="0"/>
    <d v="2021-07-28T00:00:00"/>
    <d v="1899-12-30T11:03:10"/>
  </r>
  <r>
    <n v="231"/>
    <s v="210000090897"/>
    <n v="60004102"/>
    <s v="RINKU SINGH"/>
    <x v="5"/>
    <s v="Vadodara"/>
    <x v="199"/>
    <m/>
    <x v="7"/>
    <s v="Executives"/>
    <s v="E2"/>
    <s v="Yes"/>
    <s v="Yes"/>
    <s v="Yes"/>
    <s v="Yes"/>
    <s v="Yes"/>
    <s v="Yes"/>
    <s v="No"/>
    <s v="0"/>
    <d v="2021-07-28T00:00:00"/>
    <d v="1899-12-30T15:33:56"/>
  </r>
  <r>
    <n v="240"/>
    <s v="210000090217"/>
    <n v="60004078"/>
    <s v="Manish Kumar Saw"/>
    <x v="5"/>
    <s v="Vadodara"/>
    <x v="96"/>
    <m/>
    <x v="7"/>
    <s v="Executives"/>
    <s v="E2"/>
    <s v="Yes"/>
    <s v="Yes"/>
    <s v="Yes"/>
    <s v="Yes"/>
    <s v="Yes"/>
    <s v="Yes"/>
    <s v="No"/>
    <s v="0"/>
    <d v="2021-07-28T00:00:00"/>
    <d v="1899-12-30T10:46:57"/>
  </r>
  <r>
    <n v="259"/>
    <s v="210000091139"/>
    <n v="60003883"/>
    <s v="AZHAR HUSSAIN"/>
    <x v="5"/>
    <s v="Vadodara"/>
    <x v="314"/>
    <m/>
    <x v="17"/>
    <s v="Executives"/>
    <s v="E2"/>
    <s v="Yes"/>
    <s v="Yes"/>
    <s v="Yes"/>
    <s v="Yes"/>
    <s v="Yes"/>
    <s v="Yes"/>
    <s v="No"/>
    <s v="0"/>
    <d v="2021-07-28T00:00:00"/>
    <d v="1899-12-30T17:09:11"/>
  </r>
  <r>
    <n v="267"/>
    <s v="210000091276"/>
    <n v="60004086"/>
    <s v="Rahul Kumar Saha"/>
    <x v="5"/>
    <s v="Vadodara"/>
    <x v="202"/>
    <m/>
    <x v="7"/>
    <s v="Executives"/>
    <s v="E2"/>
    <s v="Yes"/>
    <s v="Yes"/>
    <s v="Yes"/>
    <s v="Yes"/>
    <s v="Yes"/>
    <s v="Yes"/>
    <s v="No"/>
    <s v="0"/>
    <d v="2021-07-28T00:00:00"/>
    <d v="1899-12-30T17:51:40"/>
  </r>
  <r>
    <n v="582"/>
    <s v="210000090196"/>
    <n v="60011109"/>
    <s v="Anil Kumar Kataria"/>
    <x v="5"/>
    <s v="Vadodara"/>
    <x v="346"/>
    <m/>
    <x v="7"/>
    <s v="Executives"/>
    <s v="E3"/>
    <s v="Yes"/>
    <s v="Yes"/>
    <s v="Yes"/>
    <s v="Yes"/>
    <s v="Yes"/>
    <s v="Yes"/>
    <s v="No"/>
    <s v="0"/>
    <d v="2021-07-28T00:00:00"/>
    <d v="1899-12-30T10:42:27"/>
  </r>
  <r>
    <n v="591"/>
    <s v="210000090611"/>
    <n v="60003944"/>
    <s v="ARIHANT JAIN"/>
    <x v="5"/>
    <s v="Vadodara"/>
    <x v="42"/>
    <m/>
    <x v="17"/>
    <s v="Executives"/>
    <s v="E3"/>
    <s v="Yes"/>
    <s v="Yes"/>
    <s v="Yes"/>
    <s v="Yes"/>
    <s v="Yes"/>
    <s v="Yes"/>
    <s v="No"/>
    <s v="0"/>
    <d v="2021-07-28T00:00:00"/>
    <d v="1899-12-30T12:43:07"/>
  </r>
  <r>
    <n v="595"/>
    <s v="210000090497"/>
    <n v="60010430"/>
    <s v="A S Kaira"/>
    <x v="5"/>
    <s v="Vadodara"/>
    <x v="346"/>
    <m/>
    <x v="7"/>
    <s v="Executives"/>
    <s v="E3"/>
    <s v="Yes"/>
    <s v="Yes"/>
    <s v="Yes"/>
    <s v="Yes"/>
    <s v="Yes"/>
    <s v="Yes"/>
    <s v="No"/>
    <s v="0"/>
    <d v="2021-07-28T00:00:00"/>
    <d v="1899-12-30T12:13:17"/>
  </r>
  <r>
    <n v="596"/>
    <s v="210000090860"/>
    <n v="60003960"/>
    <s v="NARENDRA KUMAWAT"/>
    <x v="5"/>
    <s v="Vadodara"/>
    <x v="252"/>
    <m/>
    <x v="17"/>
    <s v="Executives"/>
    <s v="E3"/>
    <s v="Yes"/>
    <s v="Yes"/>
    <s v="Yes"/>
    <s v="Yes"/>
    <s v="Yes"/>
    <s v="Yes"/>
    <s v="No"/>
    <s v="0"/>
    <d v="2021-07-28T00:00:00"/>
    <d v="1899-12-30T15:26:39"/>
  </r>
  <r>
    <n v="603"/>
    <s v="210000090291"/>
    <n v="60003941"/>
    <s v="MANGAL SINGH"/>
    <x v="5"/>
    <s v="Vadodara"/>
    <x v="99"/>
    <m/>
    <x v="7"/>
    <s v="Executives"/>
    <s v="E3"/>
    <s v="Yes"/>
    <s v="Yes"/>
    <s v="Yes"/>
    <s v="Yes"/>
    <s v="Yes"/>
    <s v="Yes"/>
    <s v="No"/>
    <s v="0"/>
    <d v="2021-07-28T00:00:00"/>
    <d v="1899-12-30T11:08:41"/>
  </r>
  <r>
    <n v="607"/>
    <s v="210000091203"/>
    <n v="60004151"/>
    <s v="HARSHAL LAMBHATE"/>
    <x v="5"/>
    <s v="Vadodara"/>
    <x v="315"/>
    <m/>
    <x v="7"/>
    <s v="Executives"/>
    <s v="E3"/>
    <s v="Yes"/>
    <s v="Yes"/>
    <s v="Yes"/>
    <s v="Yes"/>
    <s v="Yes"/>
    <s v="Yes"/>
    <s v="No"/>
    <s v="0"/>
    <d v="2021-07-28T00:00:00"/>
    <d v="1899-12-30T17:29:53"/>
  </r>
  <r>
    <n v="608"/>
    <s v="210000091284"/>
    <n v="60004021"/>
    <s v="ABHISHEK MANDWALE"/>
    <x v="5"/>
    <s v="Vadodara"/>
    <x v="314"/>
    <m/>
    <x v="17"/>
    <s v="Executives"/>
    <s v="E3"/>
    <s v="Yes"/>
    <s v="Yes"/>
    <s v="Yes"/>
    <s v="Yes"/>
    <s v="Yes"/>
    <s v="Yes"/>
    <s v="No"/>
    <s v="0"/>
    <d v="2021-07-28T00:00:00"/>
    <d v="1899-12-30T17:56:52"/>
  </r>
  <r>
    <n v="617"/>
    <s v="210000091350"/>
    <n v="60003920"/>
    <s v="IKSHANSHU RAJ CHAKRADHAR"/>
    <x v="5"/>
    <s v="Vadodara"/>
    <x v="8"/>
    <m/>
    <x v="7"/>
    <s v="Executives"/>
    <s v="E3"/>
    <s v="Yes"/>
    <s v="Yes"/>
    <s v="Yes"/>
    <s v="Yes"/>
    <s v="Yes"/>
    <s v="Yes"/>
    <s v="No"/>
    <s v="0"/>
    <d v="2021-07-28T00:00:00"/>
    <d v="1899-12-30T18:32:58"/>
  </r>
  <r>
    <n v="885"/>
    <s v="210000089970"/>
    <n v="60003291"/>
    <s v="Savke Sachin Rameshwar"/>
    <x v="5"/>
    <s v="Vadodara"/>
    <x v="55"/>
    <m/>
    <x v="7"/>
    <s v="Executives"/>
    <s v="E4"/>
    <s v="Yes"/>
    <s v="Yes"/>
    <s v="Yes"/>
    <s v="Yes"/>
    <s v="Yes"/>
    <s v="Yes"/>
    <s v="No"/>
    <s v="0"/>
    <d v="2021-07-28T00:00:00"/>
    <d v="1899-12-30T09:33:51"/>
  </r>
  <r>
    <n v="889"/>
    <s v="210000090005"/>
    <n v="60003218"/>
    <s v="Raju Kumar Jaiswal"/>
    <x v="5"/>
    <s v="Vadodara"/>
    <x v="29"/>
    <m/>
    <x v="17"/>
    <s v="Executives"/>
    <s v="E4"/>
    <s v="Yes"/>
    <s v="Yes"/>
    <s v="Yes"/>
    <s v="Yes"/>
    <s v="Yes"/>
    <s v="Yes"/>
    <s v="No"/>
    <s v="0"/>
    <d v="2021-07-28T00:00:00"/>
    <d v="1899-12-30T09:44:35"/>
  </r>
  <r>
    <n v="908"/>
    <s v="210000090211"/>
    <n v="60003320"/>
    <s v="Siddhant Kumar"/>
    <x v="5"/>
    <s v="Vadodara"/>
    <x v="110"/>
    <m/>
    <x v="17"/>
    <s v="Executives"/>
    <s v="E4"/>
    <s v="Yes"/>
    <s v="Yes"/>
    <s v="Yes"/>
    <s v="Yes"/>
    <s v="Yes"/>
    <s v="Yes"/>
    <s v="No"/>
    <s v="0"/>
    <d v="2021-07-28T00:00:00"/>
    <d v="1899-12-30T10:42:26"/>
  </r>
  <r>
    <n v="920"/>
    <s v="210000091108"/>
    <n v="60003427"/>
    <s v="Kamlesh Oraon"/>
    <x v="5"/>
    <s v="Vadodara"/>
    <x v="55"/>
    <m/>
    <x v="7"/>
    <s v="Executives"/>
    <s v="E4"/>
    <s v="Yes"/>
    <s v="Yes"/>
    <s v="Yes"/>
    <s v="Yes"/>
    <s v="Yes"/>
    <s v="Yes"/>
    <s v="No"/>
    <s v="0"/>
    <d v="2021-07-28T00:00:00"/>
    <d v="1899-12-30T16:57:04"/>
  </r>
  <r>
    <n v="926"/>
    <s v="210000090953"/>
    <n v="60003544"/>
    <s v="Arun Hirani"/>
    <x v="5"/>
    <s v="Vadodara"/>
    <x v="345"/>
    <m/>
    <x v="7"/>
    <s v="Executives"/>
    <s v="E4"/>
    <s v="Yes"/>
    <s v="Yes"/>
    <s v="Yes"/>
    <s v="Yes"/>
    <s v="Yes"/>
    <s v="Yes"/>
    <s v="No"/>
    <s v="0"/>
    <d v="2021-07-28T00:00:00"/>
    <d v="1899-12-30T15:55:41"/>
  </r>
  <r>
    <n v="1259"/>
    <s v="210000090590"/>
    <n v="60031075"/>
    <s v="Santosh Kumar K A"/>
    <x v="5"/>
    <s v="Vadodara"/>
    <x v="252"/>
    <m/>
    <x v="17"/>
    <s v="Executives"/>
    <s v="E5"/>
    <s v="Yes"/>
    <s v="Yes"/>
    <s v="Yes"/>
    <s v="Yes"/>
    <s v="Yes"/>
    <s v="Yes"/>
    <s v="No"/>
    <s v="0"/>
    <d v="2021-07-28T00:00:00"/>
    <d v="1899-12-30T12:54:47"/>
  </r>
  <r>
    <n v="1280"/>
    <s v="210000091132"/>
    <n v="60020562"/>
    <s v="R Singh Kushwaha"/>
    <x v="5"/>
    <s v="Vadodara"/>
    <x v="96"/>
    <m/>
    <x v="7"/>
    <s v="Executives"/>
    <s v="E5"/>
    <s v="Yes"/>
    <s v="Yes"/>
    <s v="Yes"/>
    <s v="Yes"/>
    <s v="Yes"/>
    <s v="Yes"/>
    <s v="No"/>
    <s v="0"/>
    <d v="2021-07-28T00:00:00"/>
    <d v="1899-12-30T17:03:15"/>
  </r>
  <r>
    <n v="1286"/>
    <s v="210000091196"/>
    <n v="60002901"/>
    <s v="Sharda Prasad Burman"/>
    <x v="5"/>
    <s v="Vadodara"/>
    <x v="55"/>
    <m/>
    <x v="7"/>
    <s v="Executives"/>
    <s v="E5"/>
    <s v="Yes"/>
    <s v="Yes"/>
    <s v="Yes"/>
    <s v="Yes"/>
    <s v="Yes"/>
    <s v="Yes"/>
    <s v="No"/>
    <s v="0"/>
    <d v="2021-07-28T00:00:00"/>
    <d v="1899-12-30T17:26:57"/>
  </r>
  <r>
    <n v="1288"/>
    <s v="210000090939"/>
    <n v="60002482"/>
    <s v="Shashikant Yadav"/>
    <x v="5"/>
    <s v="Vadodara"/>
    <x v="202"/>
    <m/>
    <x v="7"/>
    <s v="Executives"/>
    <s v="E5"/>
    <s v="Yes"/>
    <s v="Yes"/>
    <s v="Yes"/>
    <s v="Yes"/>
    <s v="Yes"/>
    <s v="Yes"/>
    <s v="No"/>
    <s v="0"/>
    <d v="2021-07-28T00:00:00"/>
    <d v="1899-12-30T15:53:25"/>
  </r>
  <r>
    <n v="1724"/>
    <s v="210000090488"/>
    <n v="60020125"/>
    <s v="R K Jalkhare"/>
    <x v="5"/>
    <s v="Vadodara"/>
    <x v="201"/>
    <m/>
    <x v="17"/>
    <s v="Executives"/>
    <s v="E6"/>
    <s v="Yes"/>
    <s v="Yes"/>
    <s v="Yes"/>
    <s v="Yes"/>
    <s v="Yes"/>
    <s v="Yes"/>
    <s v="No"/>
    <s v="0"/>
    <d v="2021-07-28T00:00:00"/>
    <d v="1899-12-30T12:09:21"/>
  </r>
  <r>
    <n v="1726"/>
    <s v="210000090536"/>
    <n v="60040192"/>
    <s v="B S V R Somayajulu"/>
    <x v="5"/>
    <s v="Vadodara"/>
    <x v="314"/>
    <m/>
    <x v="17"/>
    <s v="Executives"/>
    <s v="E6"/>
    <s v="Yes"/>
    <s v="Yes"/>
    <s v="Yes"/>
    <s v="Yes"/>
    <s v="Yes"/>
    <s v="Yes"/>
    <s v="No"/>
    <s v="0"/>
    <d v="2021-07-28T00:00:00"/>
    <d v="1899-12-30T12:20:54"/>
  </r>
  <r>
    <n v="2474"/>
    <s v="210000089980"/>
    <n v="60020021"/>
    <s v="Krishna Kumar Thakur"/>
    <x v="5"/>
    <s v="Vadodara"/>
    <x v="29"/>
    <m/>
    <x v="17"/>
    <s v="Executives"/>
    <s v="E8"/>
    <s v="Yes"/>
    <s v="Yes"/>
    <s v="Yes"/>
    <s v="Yes"/>
    <s v="Yes"/>
    <s v="Yes"/>
    <s v="No"/>
    <s v="0"/>
    <d v="2021-07-28T00:00:00"/>
    <d v="1899-12-30T09:45:23"/>
  </r>
  <r>
    <n v="2479"/>
    <s v="210000090199"/>
    <n v="60011057"/>
    <s v="D P S Yadav"/>
    <x v="5"/>
    <s v="Vadodara"/>
    <x v="111"/>
    <m/>
    <x v="7"/>
    <s v="Executives"/>
    <s v="E8"/>
    <s v="Yes"/>
    <s v="Yes"/>
    <s v="Yes"/>
    <s v="Yes"/>
    <s v="Yes"/>
    <s v="Yes"/>
    <s v="No"/>
    <s v="0"/>
    <d v="2021-07-28T00:00:00"/>
    <d v="1899-12-30T10:43:41"/>
  </r>
  <r>
    <n v="2493"/>
    <s v="210000090680"/>
    <n v="60050093"/>
    <s v="Utpal Sharma"/>
    <x v="5"/>
    <s v="Vadodara"/>
    <x v="29"/>
    <m/>
    <x v="17"/>
    <s v="Executives"/>
    <s v="E8"/>
    <s v="Yes"/>
    <s v="Yes"/>
    <s v="Yes"/>
    <s v="Yes"/>
    <s v="Yes"/>
    <s v="Yes"/>
    <s v="No"/>
    <s v="0"/>
    <d v="2021-07-28T00:00:00"/>
    <d v="1899-12-30T13:23:38"/>
  </r>
  <r>
    <n v="2498"/>
    <s v="210000091392"/>
    <n v="60000585"/>
    <s v="Subramonian K B"/>
    <x v="5"/>
    <s v="Vadodara"/>
    <x v="201"/>
    <m/>
    <x v="17"/>
    <s v="Executives"/>
    <s v="E8"/>
    <s v="Yes"/>
    <s v="Yes"/>
    <s v="Yes"/>
    <s v="Yes"/>
    <s v="Yes"/>
    <s v="Yes"/>
    <s v="No"/>
    <s v="0"/>
    <d v="2021-07-28T00:00:00"/>
    <d v="1899-12-30T19:05:26"/>
  </r>
  <r>
    <n v="2739"/>
    <s v="210000089931"/>
    <n v="60070386"/>
    <s v="VIMLESH KUMAR"/>
    <x v="5"/>
    <s v="Vadodara"/>
    <x v="55"/>
    <m/>
    <x v="7"/>
    <s v="Supervisors"/>
    <s v="S1"/>
    <s v="Yes"/>
    <s v="Yes"/>
    <s v="Yes"/>
    <s v="Yes"/>
    <s v="Yes"/>
    <s v="Yes"/>
    <s v="No"/>
    <s v="0"/>
    <d v="2021-07-28T00:00:00"/>
    <d v="1899-12-30T07:59:13"/>
  </r>
  <r>
    <n v="2762"/>
    <s v="210000090837"/>
    <n v="60070484"/>
    <s v="Bahadur Singh Meena"/>
    <x v="5"/>
    <s v="Vadodara"/>
    <x v="314"/>
    <m/>
    <x v="17"/>
    <s v="Supervisors"/>
    <s v="S1"/>
    <s v="Yes"/>
    <s v="Yes"/>
    <s v="Yes"/>
    <s v="Yes"/>
    <s v="Yes"/>
    <s v="Yes"/>
    <s v="No"/>
    <s v="0"/>
    <d v="2021-07-28T00:00:00"/>
    <d v="1899-12-30T15:18:41"/>
  </r>
  <r>
    <n v="2771"/>
    <s v="210000090817"/>
    <n v="60070477"/>
    <s v="Tejbali Maurya"/>
    <x v="5"/>
    <s v="Vadodara"/>
    <x v="42"/>
    <m/>
    <x v="17"/>
    <s v="Supervisors"/>
    <s v="S1"/>
    <s v="Yes"/>
    <s v="Yes"/>
    <s v="Yes"/>
    <s v="Yes"/>
    <s v="Yes"/>
    <s v="Yes"/>
    <s v="No"/>
    <s v="0"/>
    <d v="2021-07-28T00:00:00"/>
    <d v="1899-12-30T14:55:52"/>
  </r>
  <r>
    <n v="2780"/>
    <s v="210000090933"/>
    <n v="60070441"/>
    <s v="Niraj Kumar"/>
    <x v="5"/>
    <s v="Vadodara"/>
    <x v="202"/>
    <m/>
    <x v="7"/>
    <s v="Supervisors"/>
    <s v="S1"/>
    <s v="Yes"/>
    <s v="Yes"/>
    <s v="Yes"/>
    <s v="Yes"/>
    <s v="Yes"/>
    <s v="Yes"/>
    <s v="No"/>
    <s v="0"/>
    <d v="2021-07-28T00:00:00"/>
    <d v="1899-12-30T15:48:26"/>
  </r>
  <r>
    <n v="2786"/>
    <s v="210000090969"/>
    <n v="60070456"/>
    <s v="Parkash ."/>
    <x v="5"/>
    <s v="Vadodara"/>
    <x v="202"/>
    <m/>
    <x v="7"/>
    <s v="Supervisors"/>
    <s v="S1"/>
    <s v="Yes"/>
    <s v="Yes"/>
    <s v="Yes"/>
    <s v="Yes"/>
    <s v="Yes"/>
    <s v="Yes"/>
    <s v="No"/>
    <s v="0"/>
    <d v="2021-07-28T00:00:00"/>
    <d v="1899-12-30T16:08:50"/>
  </r>
  <r>
    <n v="2813"/>
    <s v="210000091160"/>
    <n v="60070471"/>
    <s v="MANISH KUMAR YADAV"/>
    <x v="5"/>
    <s v="Vadodara"/>
    <x v="202"/>
    <m/>
    <x v="7"/>
    <s v="Supervisors"/>
    <s v="S1"/>
    <s v="Yes"/>
    <s v="Yes"/>
    <s v="Yes"/>
    <s v="Yes"/>
    <s v="Yes"/>
    <s v="Yes"/>
    <s v="No"/>
    <s v="0"/>
    <d v="2021-07-28T00:00:00"/>
    <d v="1899-12-30T17:14:06"/>
  </r>
  <r>
    <n v="3183"/>
    <s v="210000089974"/>
    <n v="60070381"/>
    <s v="BODDU BANGARU NAIDU"/>
    <x v="5"/>
    <s v="Vadodara"/>
    <x v="55"/>
    <m/>
    <x v="7"/>
    <s v="Supervisors"/>
    <s v="S2"/>
    <s v="Yes"/>
    <s v="Yes"/>
    <s v="Yes"/>
    <s v="Yes"/>
    <s v="Yes"/>
    <s v="Yes"/>
    <s v="No"/>
    <s v="0"/>
    <d v="2021-07-28T00:00:00"/>
    <d v="1899-12-30T09:34:38"/>
  </r>
  <r>
    <n v="3204"/>
    <s v="210000090304"/>
    <n v="60070408"/>
    <s v="SUBHASH RAM"/>
    <x v="5"/>
    <s v="Vadodara"/>
    <x v="99"/>
    <m/>
    <x v="7"/>
    <s v="Supervisors"/>
    <s v="S2"/>
    <s v="Yes"/>
    <s v="Yes"/>
    <s v="Yes"/>
    <s v="Yes"/>
    <s v="Yes"/>
    <s v="Yes"/>
    <s v="No"/>
    <s v="0"/>
    <d v="2021-07-28T00:00:00"/>
    <d v="1899-12-30T11:16:00"/>
  </r>
  <r>
    <n v="3218"/>
    <s v="210000090839"/>
    <n v="60070402"/>
    <s v="MANISH KUMAR"/>
    <x v="5"/>
    <s v="Vadodara"/>
    <x v="54"/>
    <m/>
    <x v="1"/>
    <s v="Supervisors"/>
    <s v="S2"/>
    <s v="Yes"/>
    <s v="Yes"/>
    <s v="Yes"/>
    <s v="Yes"/>
    <s v="Yes"/>
    <s v="Yes"/>
    <s v="No"/>
    <s v="0"/>
    <d v="2021-07-28T00:00:00"/>
    <d v="1899-12-30T15:21:45"/>
  </r>
  <r>
    <n v="3224"/>
    <s v="210000090889"/>
    <n v="60070414"/>
    <s v="DIPAK KUMAR SINHA"/>
    <x v="5"/>
    <s v="Vadodara"/>
    <x v="55"/>
    <m/>
    <x v="7"/>
    <s v="Supervisors"/>
    <s v="S2"/>
    <s v="Yes"/>
    <s v="Yes"/>
    <s v="Yes"/>
    <s v="Yes"/>
    <s v="Yes"/>
    <s v="Yes"/>
    <s v="No"/>
    <s v="0"/>
    <d v="2021-07-28T00:00:00"/>
    <d v="1899-12-30T15:39:57"/>
  </r>
  <r>
    <n v="3227"/>
    <s v="210000090226"/>
    <n v="60070413"/>
    <s v="SHUBHAM GUPTA"/>
    <x v="5"/>
    <s v="Vadodara"/>
    <x v="198"/>
    <m/>
    <x v="7"/>
    <s v="Supervisors"/>
    <s v="S2"/>
    <s v="Yes"/>
    <s v="Yes"/>
    <s v="Yes"/>
    <s v="Yes"/>
    <s v="Yes"/>
    <s v="Yes"/>
    <s v="No"/>
    <s v="0"/>
    <d v="2021-07-28T00:00:00"/>
    <d v="1899-12-30T10:51:34"/>
  </r>
  <r>
    <n v="3232"/>
    <s v="210000090413"/>
    <n v="60070323"/>
    <s v="CHANDAN LAL SRIVASTAVA"/>
    <x v="5"/>
    <s v="Vadodara"/>
    <x v="55"/>
    <m/>
    <x v="7"/>
    <s v="Supervisors"/>
    <s v="S2"/>
    <s v="Yes"/>
    <s v="Yes"/>
    <s v="Yes"/>
    <s v="Yes"/>
    <s v="Yes"/>
    <s v="Yes"/>
    <s v="No"/>
    <s v="0"/>
    <d v="2021-07-28T00:00:00"/>
    <d v="1899-12-30T11:41:52"/>
  </r>
  <r>
    <n v="3243"/>
    <s v="210000091517"/>
    <n v="60070317"/>
    <s v="VIKASH KUMAR"/>
    <x v="5"/>
    <s v="Vadodara"/>
    <x v="201"/>
    <m/>
    <x v="17"/>
    <s v="Supervisors"/>
    <s v="S2"/>
    <s v="Yes"/>
    <s v="Yes"/>
    <s v="Yes"/>
    <s v="Yes"/>
    <s v="Yes"/>
    <s v="Yes"/>
    <s v="No"/>
    <s v="0"/>
    <d v="2021-07-28T00:00:00"/>
    <d v="1899-12-30T23:25:30"/>
  </r>
  <r>
    <n v="3258"/>
    <s v="210000091324"/>
    <n v="60070390"/>
    <s v="PRAMOD KUMAR"/>
    <x v="5"/>
    <s v="Vadodara"/>
    <x v="202"/>
    <m/>
    <x v="7"/>
    <s v="Supervisors"/>
    <s v="S2"/>
    <s v="Yes"/>
    <s v="Yes"/>
    <s v="Yes"/>
    <s v="Yes"/>
    <s v="Yes"/>
    <s v="Yes"/>
    <s v="No"/>
    <s v="0"/>
    <d v="2021-07-28T00:00:00"/>
    <d v="1899-12-30T18:28:32"/>
  </r>
  <r>
    <n v="3261"/>
    <s v="210000091188"/>
    <n v="60070406"/>
    <s v="RAHUL KUMAR"/>
    <x v="5"/>
    <s v="Vadodara"/>
    <x v="345"/>
    <m/>
    <x v="7"/>
    <s v="Supervisors"/>
    <s v="S2"/>
    <s v="Yes"/>
    <s v="Yes"/>
    <s v="Yes"/>
    <s v="Yes"/>
    <s v="Yes"/>
    <s v="Yes"/>
    <s v="No"/>
    <s v="0"/>
    <d v="2021-07-28T00:00:00"/>
    <d v="1899-12-30T17:24:08"/>
  </r>
  <r>
    <n v="3269"/>
    <s v="210000091374"/>
    <n v="60070375"/>
    <s v="VIRENDRA CHOUDHARY"/>
    <x v="5"/>
    <s v="Vadodara"/>
    <x v="345"/>
    <m/>
    <x v="7"/>
    <s v="Supervisors"/>
    <s v="S2"/>
    <s v="Yes"/>
    <s v="Yes"/>
    <s v="Yes"/>
    <s v="Yes"/>
    <s v="Yes"/>
    <s v="Yes"/>
    <s v="No"/>
    <s v="0"/>
    <d v="2021-07-28T00:00:00"/>
    <d v="1899-12-30T18:59:35"/>
  </r>
  <r>
    <n v="3276"/>
    <s v="210000091297"/>
    <n v="60070373"/>
    <s v="SAURAV KUMAR BHARTI"/>
    <x v="5"/>
    <s v="Vadodara"/>
    <x v="8"/>
    <m/>
    <x v="7"/>
    <s v="Supervisors"/>
    <s v="S2"/>
    <s v="Yes"/>
    <s v="Yes"/>
    <s v="Yes"/>
    <s v="Yes"/>
    <s v="Yes"/>
    <s v="Yes"/>
    <s v="No"/>
    <s v="0"/>
    <d v="2021-07-28T00:00:00"/>
    <d v="1899-12-30T18:07:53"/>
  </r>
  <r>
    <n v="3277"/>
    <s v="210000090973"/>
    <n v="60070372"/>
    <s v="Ankit Mishra"/>
    <x v="5"/>
    <s v="Vadodara"/>
    <x v="345"/>
    <m/>
    <x v="7"/>
    <s v="Supervisors"/>
    <s v="S2"/>
    <s v="Yes"/>
    <s v="Yes"/>
    <s v="Yes"/>
    <s v="Yes"/>
    <s v="Yes"/>
    <s v="Yes"/>
    <s v="No"/>
    <s v="0"/>
    <d v="2021-07-28T00:00:00"/>
    <d v="1899-12-30T15:58:20"/>
  </r>
  <r>
    <n v="3796"/>
    <s v="210000090116"/>
    <n v="60070126"/>
    <s v="Chaudhari Vivekchandra"/>
    <x v="5"/>
    <s v="Vadodara"/>
    <x v="42"/>
    <m/>
    <x v="17"/>
    <s v="Supervisors"/>
    <s v="S4"/>
    <s v="Yes"/>
    <s v="Yes"/>
    <s v="Yes"/>
    <s v="Yes"/>
    <s v="Yes"/>
    <s v="Yes"/>
    <s v="No"/>
    <s v="0"/>
    <d v="2021-07-28T00:00:00"/>
    <d v="1899-12-30T10:19:39"/>
  </r>
  <r>
    <n v="3802"/>
    <s v="210000089933"/>
    <n v="60070038"/>
    <s v="Bal Mukund Meena"/>
    <x v="5"/>
    <s v="Vadodara"/>
    <x v="198"/>
    <m/>
    <x v="7"/>
    <s v="Supervisors"/>
    <s v="S4"/>
    <s v="Yes"/>
    <s v="Yes"/>
    <s v="Yes"/>
    <s v="Yes"/>
    <s v="Yes"/>
    <s v="Yes"/>
    <s v="No"/>
    <s v="0"/>
    <d v="2021-07-28T00:00:00"/>
    <d v="1899-12-30T08:12:49"/>
  </r>
  <r>
    <n v="3806"/>
    <s v="210000090118"/>
    <n v="60070164"/>
    <s v="Satish Gajera"/>
    <x v="5"/>
    <s v="Vadodara"/>
    <x v="201"/>
    <m/>
    <x v="17"/>
    <s v="Supervisors"/>
    <s v="S4"/>
    <s v="Yes"/>
    <s v="Yes"/>
    <s v="Yes"/>
    <s v="Yes"/>
    <s v="Yes"/>
    <s v="Yes"/>
    <s v="No"/>
    <s v="0"/>
    <d v="2021-07-28T00:00:00"/>
    <d v="1899-12-30T10:21:49"/>
  </r>
  <r>
    <n v="3810"/>
    <s v="210000090574"/>
    <n v="60070199"/>
    <s v="Chauhan Mahesh Kumar"/>
    <x v="5"/>
    <s v="Vadodara"/>
    <x v="42"/>
    <m/>
    <x v="17"/>
    <s v="Supervisors"/>
    <s v="S4"/>
    <s v="Yes"/>
    <s v="Yes"/>
    <s v="Yes"/>
    <s v="Yes"/>
    <s v="Yes"/>
    <s v="Yes"/>
    <s v="No"/>
    <s v="0"/>
    <d v="2021-07-28T00:00:00"/>
    <d v="1899-12-30T12:29:10"/>
  </r>
  <r>
    <n v="3814"/>
    <s v="210000090798"/>
    <n v="60070154"/>
    <s v="Rajendra Kumar Menat"/>
    <x v="5"/>
    <s v="Vadodara"/>
    <x v="316"/>
    <m/>
    <x v="17"/>
    <s v="Supervisors"/>
    <s v="S4"/>
    <s v="Yes"/>
    <s v="Yes"/>
    <s v="Yes"/>
    <s v="Yes"/>
    <s v="Yes"/>
    <s v="Yes"/>
    <s v="No"/>
    <s v="0"/>
    <d v="2021-07-28T00:00:00"/>
    <d v="1899-12-30T14:56:30"/>
  </r>
  <r>
    <n v="3829"/>
    <s v="210000090638"/>
    <n v="60070006"/>
    <s v="Yogeshvar Tailor"/>
    <x v="5"/>
    <s v="Vadodara"/>
    <x v="314"/>
    <m/>
    <x v="17"/>
    <s v="Supervisors"/>
    <s v="S4"/>
    <s v="Yes"/>
    <s v="Yes"/>
    <s v="Yes"/>
    <s v="Yes"/>
    <s v="Yes"/>
    <s v="Yes"/>
    <s v="No"/>
    <s v="0"/>
    <d v="2021-07-28T00:00:00"/>
    <d v="1899-12-30T13:01:38"/>
  </r>
  <r>
    <n v="3833"/>
    <s v="210000090404"/>
    <n v="60020402"/>
    <s v="R N Ambilkar"/>
    <x v="5"/>
    <s v="Vadodara"/>
    <x v="375"/>
    <m/>
    <x v="7"/>
    <s v="Supervisors"/>
    <s v="S4"/>
    <s v="Yes"/>
    <s v="Yes"/>
    <s v="Yes"/>
    <s v="Yes"/>
    <s v="Yes"/>
    <s v="Yes"/>
    <s v="No"/>
    <s v="0"/>
    <d v="2021-07-28T00:00:00"/>
    <d v="1899-12-30T11:36:16"/>
  </r>
  <r>
    <n v="3834"/>
    <s v="210000090442"/>
    <n v="60070117"/>
    <s v="Rahul Solanki Pravinbhai"/>
    <x v="5"/>
    <s v="Vadodara"/>
    <x v="201"/>
    <m/>
    <x v="17"/>
    <s v="Supervisors"/>
    <s v="S4"/>
    <s v="Yes"/>
    <s v="Yes"/>
    <s v="Yes"/>
    <s v="Yes"/>
    <s v="Yes"/>
    <s v="Yes"/>
    <s v="No"/>
    <s v="0"/>
    <d v="2021-07-28T00:00:00"/>
    <d v="1899-12-30T11:49:46"/>
  </r>
  <r>
    <n v="3836"/>
    <s v="210000090588"/>
    <n v="60070189"/>
    <s v="Shaileshkumar R Ninama"/>
    <x v="5"/>
    <s v="Vadodara"/>
    <x v="42"/>
    <m/>
    <x v="17"/>
    <s v="Supervisors"/>
    <s v="S4"/>
    <s v="Yes"/>
    <s v="Yes"/>
    <s v="Yes"/>
    <s v="Yes"/>
    <s v="Yes"/>
    <s v="Yes"/>
    <s v="No"/>
    <s v="0"/>
    <d v="2021-07-28T00:00:00"/>
    <d v="1899-12-30T12:51:35"/>
  </r>
  <r>
    <n v="3850"/>
    <s v="210000090436"/>
    <n v="60070153"/>
    <s v="Meenaben Katara"/>
    <x v="5"/>
    <s v="Vadodara"/>
    <x v="55"/>
    <m/>
    <x v="7"/>
    <s v="Supervisors"/>
    <s v="S4"/>
    <s v="Yes"/>
    <s v="Yes"/>
    <s v="Yes"/>
    <s v="Yes"/>
    <s v="Yes"/>
    <s v="Yes"/>
    <s v="No"/>
    <s v="0"/>
    <d v="2021-07-28T00:00:00"/>
    <d v="1899-12-30T11:53:22"/>
  </r>
  <r>
    <n v="3854"/>
    <s v="210000090454"/>
    <n v="60070145"/>
    <s v="Aman Kumar"/>
    <x v="5"/>
    <s v="Vadodara"/>
    <x v="55"/>
    <m/>
    <x v="7"/>
    <s v="Supervisors"/>
    <s v="S4"/>
    <s v="Yes"/>
    <s v="Yes"/>
    <s v="Yes"/>
    <s v="Yes"/>
    <s v="Yes"/>
    <s v="Yes"/>
    <s v="No"/>
    <s v="0"/>
    <d v="2021-07-28T00:00:00"/>
    <d v="1899-12-30T11:55:01"/>
  </r>
  <r>
    <n v="3860"/>
    <s v="210000091416"/>
    <n v="60070186"/>
    <s v="Jyotirmaya Naik"/>
    <x v="5"/>
    <s v="Vadodara"/>
    <x v="202"/>
    <m/>
    <x v="7"/>
    <s v="Supervisors"/>
    <s v="S4"/>
    <s v="Yes"/>
    <s v="Yes"/>
    <s v="Yes"/>
    <s v="Yes"/>
    <s v="Yes"/>
    <s v="Yes"/>
    <s v="No"/>
    <s v="0"/>
    <d v="2021-07-28T00:00:00"/>
    <d v="1899-12-30T19:57:52"/>
  </r>
  <r>
    <n v="3865"/>
    <s v="210000091354"/>
    <n v="60070104"/>
    <s v="Bharatbhai Patel"/>
    <x v="5"/>
    <s v="Vadodara"/>
    <x v="219"/>
    <m/>
    <x v="17"/>
    <s v="Supervisors"/>
    <s v="S4"/>
    <s v="Yes"/>
    <s v="Yes"/>
    <s v="Yes"/>
    <s v="Yes"/>
    <s v="Yes"/>
    <s v="Yes"/>
    <s v="No"/>
    <s v="0"/>
    <d v="2021-07-28T00:00:00"/>
    <d v="1899-12-30T18:46:48"/>
  </r>
  <r>
    <n v="3871"/>
    <s v="210000091333"/>
    <n v="60070128"/>
    <s v="Santoki Prasantkumar"/>
    <x v="5"/>
    <s v="Vadodara"/>
    <x v="252"/>
    <m/>
    <x v="17"/>
    <s v="Supervisors"/>
    <s v="S4"/>
    <s v="Yes"/>
    <s v="Yes"/>
    <s v="Yes"/>
    <s v="Yes"/>
    <s v="Yes"/>
    <s v="Yes"/>
    <s v="No"/>
    <s v="0"/>
    <d v="2021-07-28T00:00:00"/>
    <d v="1899-12-30T18:24:33"/>
  </r>
  <r>
    <n v="3880"/>
    <s v="210000091252"/>
    <n v="60070178"/>
    <s v="Durgesh Dongre"/>
    <x v="5"/>
    <s v="Vadodara"/>
    <x v="376"/>
    <m/>
    <x v="7"/>
    <s v="Supervisors"/>
    <s v="S4"/>
    <s v="Yes"/>
    <s v="Yes"/>
    <s v="Yes"/>
    <s v="Yes"/>
    <s v="Yes"/>
    <s v="Yes"/>
    <s v="No"/>
    <s v="0"/>
    <d v="2021-07-28T00:00:00"/>
    <d v="1899-12-30T17:45:12"/>
  </r>
  <r>
    <n v="3889"/>
    <s v="210000091396"/>
    <n v="60070110"/>
    <s v="Parmar Gautambhai"/>
    <x v="5"/>
    <s v="Vadodara"/>
    <x v="42"/>
    <m/>
    <x v="17"/>
    <s v="Supervisors"/>
    <s v="S4"/>
    <s v="Yes"/>
    <s v="Yes"/>
    <s v="Yes"/>
    <s v="Yes"/>
    <s v="Yes"/>
    <s v="Yes"/>
    <s v="No"/>
    <s v="0"/>
    <d v="2021-07-28T00:00:00"/>
    <d v="1899-12-30T19:23:01"/>
  </r>
  <r>
    <n v="4209"/>
    <s v="210000090390"/>
    <n v="60020431"/>
    <s v="Kallu Prasad Kushwaha"/>
    <x v="5"/>
    <s v="Vadodara"/>
    <x v="55"/>
    <m/>
    <x v="7"/>
    <s v="Supervisors"/>
    <s v="SSG"/>
    <s v="Yes"/>
    <s v="Yes"/>
    <s v="Yes"/>
    <s v="Yes"/>
    <s v="Yes"/>
    <s v="Yes"/>
    <s v="No"/>
    <s v="0"/>
    <d v="2021-07-28T00:00:00"/>
    <d v="1899-12-30T11:44:36"/>
  </r>
  <r>
    <n v="4427"/>
    <s v="210000090455"/>
    <n v="60070203"/>
    <s v="Akhilesh Dutt Padaraha"/>
    <x v="5"/>
    <s v="Vadodara"/>
    <x v="130"/>
    <m/>
    <x v="7"/>
    <s v="Workmen"/>
    <s v="W1"/>
    <s v="Yes"/>
    <s v="Yes"/>
    <s v="Yes"/>
    <s v="Yes"/>
    <s v="Yes"/>
    <s v="Yes"/>
    <s v="No"/>
    <s v="0"/>
    <d v="2021-07-28T00:00:00"/>
    <d v="1899-12-30T11:55:45"/>
  </r>
  <r>
    <n v="4428"/>
    <s v="210000090965"/>
    <n v="60070196"/>
    <s v="Vinod Kumar"/>
    <x v="5"/>
    <s v="Vadodara"/>
    <x v="29"/>
    <m/>
    <x v="17"/>
    <s v="Workmen"/>
    <s v="W1"/>
    <s v="Yes"/>
    <s v="Yes"/>
    <s v="Yes"/>
    <s v="Yes"/>
    <s v="Yes"/>
    <s v="Yes"/>
    <s v="No"/>
    <s v="0"/>
    <d v="2021-07-28T00:00:00"/>
    <d v="1899-12-30T16:03:20"/>
  </r>
  <r>
    <n v="4691"/>
    <s v="210000090865"/>
    <n v="60070329"/>
    <s v="BHAGWAN SAHAY CHOUDHARY"/>
    <x v="5"/>
    <s v="Vadodara"/>
    <x v="42"/>
    <m/>
    <x v="17"/>
    <s v="Workmen"/>
    <s v="W4"/>
    <s v="Yes"/>
    <s v="Yes"/>
    <s v="Yes"/>
    <s v="Yes"/>
    <s v="Yes"/>
    <s v="Yes"/>
    <s v="No"/>
    <s v="0"/>
    <d v="2021-07-28T00:00:00"/>
    <d v="1899-12-30T15:17:03"/>
  </r>
  <r>
    <n v="4699"/>
    <s v="210000090446"/>
    <n v="60070330"/>
    <s v="SAPAN KUMAR RANA"/>
    <x v="5"/>
    <s v="Vadodara"/>
    <x v="375"/>
    <m/>
    <x v="7"/>
    <s v="Workmen"/>
    <s v="W4"/>
    <s v="Yes"/>
    <s v="Yes"/>
    <s v="Yes"/>
    <s v="Yes"/>
    <s v="Yes"/>
    <s v="Yes"/>
    <s v="No"/>
    <s v="0"/>
    <d v="2021-07-28T00:00:00"/>
    <d v="1899-12-30T11:56:05"/>
  </r>
  <r>
    <n v="4700"/>
    <s v="210000090467"/>
    <n v="60070350"/>
    <s v="RUPESH MAGARADE"/>
    <x v="5"/>
    <s v="Vadodara"/>
    <x v="375"/>
    <m/>
    <x v="7"/>
    <s v="Workmen"/>
    <s v="W4"/>
    <s v="Yes"/>
    <s v="Yes"/>
    <s v="Yes"/>
    <s v="Yes"/>
    <s v="Yes"/>
    <s v="Yes"/>
    <s v="No"/>
    <s v="0"/>
    <d v="2021-07-28T00:00:00"/>
    <d v="1899-12-30T11:56:14"/>
  </r>
  <r>
    <n v="4704"/>
    <s v="210000090937"/>
    <n v="60070334"/>
    <s v="KUNDAN KUMAR"/>
    <x v="5"/>
    <s v="Vadodara"/>
    <x v="202"/>
    <m/>
    <x v="7"/>
    <s v="Workmen"/>
    <s v="W4"/>
    <s v="Yes"/>
    <s v="Yes"/>
    <s v="Yes"/>
    <s v="Yes"/>
    <s v="Yes"/>
    <s v="Yes"/>
    <s v="No"/>
    <s v="0"/>
    <d v="2021-07-28T00:00:00"/>
    <d v="1899-12-30T15:52:06"/>
  </r>
  <r>
    <n v="4711"/>
    <s v="210000091422"/>
    <n v="60070356"/>
    <s v="Giri Ramashankar"/>
    <x v="5"/>
    <s v="Vadodara"/>
    <x v="55"/>
    <m/>
    <x v="7"/>
    <s v="Workmen"/>
    <s v="W4"/>
    <s v="Yes"/>
    <s v="Yes"/>
    <s v="Yes"/>
    <s v="Yes"/>
    <s v="Yes"/>
    <s v="Yes"/>
    <s v="No"/>
    <s v="0"/>
    <d v="2021-07-28T00:00:00"/>
    <d v="1899-12-30T19:38:10"/>
  </r>
  <r>
    <n v="5080"/>
    <s v="210000090213"/>
    <n v="60070049"/>
    <s v="Rathva Ratanbhai"/>
    <x v="5"/>
    <s v="Vadodara"/>
    <x v="252"/>
    <m/>
    <x v="17"/>
    <s v="Workmen"/>
    <s v="W5"/>
    <s v="Yes"/>
    <s v="Yes"/>
    <s v="Yes"/>
    <s v="Yes"/>
    <s v="Yes"/>
    <s v="Yes"/>
    <s v="No"/>
    <s v="0"/>
    <d v="2021-07-28T00:00:00"/>
    <d v="1899-12-30T10:45:14"/>
  </r>
  <r>
    <n v="5082"/>
    <s v="210000090464"/>
    <n v="60021066"/>
    <s v="Suresh Nayak"/>
    <x v="5"/>
    <s v="Vadodara"/>
    <x v="375"/>
    <m/>
    <x v="7"/>
    <s v="Workmen"/>
    <s v="W5"/>
    <s v="Yes"/>
    <s v="Yes"/>
    <s v="Yes"/>
    <s v="Yes"/>
    <s v="Yes"/>
    <s v="Yes"/>
    <s v="No"/>
    <s v="0"/>
    <d v="2021-07-28T00:00:00"/>
    <d v="1899-12-30T11:53:34"/>
  </r>
  <r>
    <n v="5090"/>
    <s v="210000090516"/>
    <n v="60070258"/>
    <s v="Amit Kumar"/>
    <x v="5"/>
    <s v="Vadodara"/>
    <x v="375"/>
    <m/>
    <x v="7"/>
    <s v="Workmen"/>
    <s v="W5"/>
    <s v="Yes"/>
    <s v="Yes"/>
    <s v="Yes"/>
    <s v="Yes"/>
    <s v="Yes"/>
    <s v="Yes"/>
    <s v="No"/>
    <s v="0"/>
    <d v="2021-07-28T00:00:00"/>
    <d v="1899-12-30T12:13:15"/>
  </r>
  <r>
    <n v="5103"/>
    <s v="210000090693"/>
    <n v="60070251"/>
    <s v="Shriram Meena"/>
    <x v="5"/>
    <s v="Vadodara"/>
    <x v="346"/>
    <m/>
    <x v="7"/>
    <s v="Workmen"/>
    <s v="W5"/>
    <s v="Yes"/>
    <s v="Yes"/>
    <s v="Yes"/>
    <s v="Yes"/>
    <s v="Yes"/>
    <s v="Yes"/>
    <s v="No"/>
    <s v="0"/>
    <d v="2021-07-28T00:00:00"/>
    <d v="1899-12-30T13:17:48"/>
  </r>
  <r>
    <n v="5122"/>
    <s v="210000090473"/>
    <n v="60070235"/>
    <s v="Ramkumar Jharia"/>
    <x v="5"/>
    <s v="Vadodara"/>
    <x v="55"/>
    <m/>
    <x v="7"/>
    <s v="Workmen"/>
    <s v="W5"/>
    <s v="Yes"/>
    <s v="Yes"/>
    <s v="Yes"/>
    <s v="Yes"/>
    <s v="Yes"/>
    <s v="Yes"/>
    <s v="No"/>
    <s v="0"/>
    <d v="2021-07-28T00:00:00"/>
    <d v="1899-12-30T12:00:38"/>
  </r>
  <r>
    <n v="5125"/>
    <s v="210000090740"/>
    <n v="60070274"/>
    <s v="Asha Ram Marko"/>
    <x v="5"/>
    <s v="Vadodara"/>
    <x v="130"/>
    <m/>
    <x v="7"/>
    <s v="Workmen"/>
    <s v="W5"/>
    <s v="Yes"/>
    <s v="Yes"/>
    <s v="Yes"/>
    <s v="Yes"/>
    <s v="Yes"/>
    <s v="Yes"/>
    <s v="No"/>
    <s v="0"/>
    <d v="2021-07-28T00:00:00"/>
    <d v="1899-12-30T13:58:00"/>
  </r>
  <r>
    <n v="5137"/>
    <s v="210000090287"/>
    <n v="60070068"/>
    <s v="Manoj P Bharadva"/>
    <x v="5"/>
    <s v="Vadodara"/>
    <x v="97"/>
    <m/>
    <x v="17"/>
    <s v="Workmen"/>
    <s v="W5"/>
    <s v="Yes"/>
    <s v="Yes"/>
    <s v="Yes"/>
    <s v="Yes"/>
    <s v="Yes"/>
    <s v="Yes"/>
    <s v="No"/>
    <s v="0"/>
    <d v="2021-07-28T00:00:00"/>
    <d v="1899-12-30T11:12:04"/>
  </r>
  <r>
    <n v="5149"/>
    <s v="210000091039"/>
    <n v="60070262"/>
    <s v="Birendra Singh Rathour"/>
    <x v="5"/>
    <s v="Vadodara"/>
    <x v="198"/>
    <m/>
    <x v="7"/>
    <s v="Workmen"/>
    <s v="W5"/>
    <s v="Yes"/>
    <s v="Yes"/>
    <s v="Yes"/>
    <s v="Yes"/>
    <s v="Yes"/>
    <s v="Yes"/>
    <s v="No"/>
    <s v="0"/>
    <d v="2021-07-28T00:00:00"/>
    <d v="1899-12-30T16:47:41"/>
  </r>
  <r>
    <n v="5156"/>
    <s v="210000091336"/>
    <n v="60070243"/>
    <s v="Jitendra Sapkal"/>
    <x v="5"/>
    <s v="Vadodara"/>
    <x v="97"/>
    <m/>
    <x v="17"/>
    <s v="Workmen"/>
    <s v="W5"/>
    <s v="Yes"/>
    <s v="Yes"/>
    <s v="Yes"/>
    <s v="Yes"/>
    <s v="Yes"/>
    <s v="Yes"/>
    <s v="No"/>
    <s v="0"/>
    <d v="2021-07-28T00:00:00"/>
    <d v="1899-12-30T19:04:14"/>
  </r>
  <r>
    <n v="5157"/>
    <s v="210000091482"/>
    <n v="60020600"/>
    <s v="Premlal Charmkar"/>
    <x v="5"/>
    <s v="Vadodara"/>
    <x v="345"/>
    <m/>
    <x v="7"/>
    <s v="Workmen"/>
    <s v="W5"/>
    <s v="Yes"/>
    <s v="Yes"/>
    <s v="Yes"/>
    <s v="Yes"/>
    <s v="Yes"/>
    <s v="Yes"/>
    <s v="No"/>
    <s v="0"/>
    <d v="2021-07-28T00:00:00"/>
    <d v="1899-12-30T21:33:52"/>
  </r>
  <r>
    <n v="5158"/>
    <s v="210000091011"/>
    <n v="60070270"/>
    <s v="Girija Sankar Pati"/>
    <x v="5"/>
    <s v="Vadodara"/>
    <x v="202"/>
    <m/>
    <x v="7"/>
    <s v="Workmen"/>
    <s v="W5"/>
    <s v="Yes"/>
    <s v="Yes"/>
    <s v="Yes"/>
    <s v="Yes"/>
    <s v="Yes"/>
    <s v="Yes"/>
    <s v="No"/>
    <s v="0"/>
    <d v="2021-07-28T00:00:00"/>
    <d v="1899-12-30T16:11:50"/>
  </r>
  <r>
    <n v="5159"/>
    <s v="210000091026"/>
    <n v="60070055"/>
    <s v="Yuvakraj Sahu"/>
    <x v="5"/>
    <s v="Vadodara"/>
    <x v="199"/>
    <m/>
    <x v="7"/>
    <s v="Workmen"/>
    <s v="W5"/>
    <s v="Yes"/>
    <s v="Yes"/>
    <s v="Yes"/>
    <s v="Yes"/>
    <s v="Yes"/>
    <s v="Yes"/>
    <s v="No"/>
    <s v="0"/>
    <d v="2021-07-28T00:00:00"/>
    <d v="1899-12-30T16:23:17"/>
  </r>
  <r>
    <n v="5168"/>
    <s v="210000091429"/>
    <n v="60070090"/>
    <s v="Umeshkumar Natavarlal Solanki"/>
    <x v="5"/>
    <s v="Vadodara"/>
    <x v="252"/>
    <m/>
    <x v="17"/>
    <s v="Workmen"/>
    <s v="W5"/>
    <s v="Yes"/>
    <s v="Yes"/>
    <s v="Yes"/>
    <s v="Yes"/>
    <s v="Yes"/>
    <s v="Yes"/>
    <s v="No"/>
    <s v="0"/>
    <d v="2021-07-28T00:00:00"/>
    <d v="1899-12-30T20:11:56"/>
  </r>
  <r>
    <n v="5171"/>
    <s v="210000091248"/>
    <n v="60070051"/>
    <s v="Chainlal Gangare"/>
    <x v="5"/>
    <s v="Vadodara"/>
    <x v="375"/>
    <m/>
    <x v="7"/>
    <s v="Workmen"/>
    <s v="W5"/>
    <s v="Yes"/>
    <s v="Yes"/>
    <s v="Yes"/>
    <s v="Yes"/>
    <s v="Yes"/>
    <s v="Yes"/>
    <s v="No"/>
    <s v="0"/>
    <d v="2021-07-28T00:00:00"/>
    <d v="1899-12-30T17:57:47"/>
  </r>
  <r>
    <n v="5173"/>
    <s v="210000091453"/>
    <n v="60021078"/>
    <s v="Ram Gopal Dangode"/>
    <x v="5"/>
    <s v="Vadodara"/>
    <x v="313"/>
    <m/>
    <x v="7"/>
    <s v="Workmen"/>
    <s v="W5"/>
    <s v="Yes"/>
    <s v="Yes"/>
    <s v="Yes"/>
    <s v="Yes"/>
    <s v="Yes"/>
    <s v="Yes"/>
    <s v="No"/>
    <s v="0"/>
    <d v="2021-07-28T00:00:00"/>
    <d v="1899-12-30T20:33:06"/>
  </r>
  <r>
    <n v="5186"/>
    <s v="210000091455"/>
    <n v="60020925"/>
    <s v="Durgadas Khandagre"/>
    <x v="5"/>
    <s v="Vadodara"/>
    <x v="313"/>
    <m/>
    <x v="7"/>
    <s v="Workmen"/>
    <s v="W5"/>
    <s v="Yes"/>
    <s v="Yes"/>
    <s v="Yes"/>
    <s v="Yes"/>
    <s v="Yes"/>
    <s v="Yes"/>
    <s v="No"/>
    <s v="0"/>
    <d v="2021-07-28T00:00:00"/>
    <d v="1899-12-30T20:51:34"/>
  </r>
  <r>
    <n v="5199"/>
    <s v="210000091325"/>
    <n v="60070245"/>
    <s v="Jeetendra Chaudhary"/>
    <x v="5"/>
    <s v="Vadodara"/>
    <x v="252"/>
    <m/>
    <x v="17"/>
    <s v="Workmen"/>
    <s v="W5"/>
    <s v="Yes"/>
    <s v="Yes"/>
    <s v="Yes"/>
    <s v="Yes"/>
    <s v="Yes"/>
    <s v="Yes"/>
    <s v="No"/>
    <s v="0"/>
    <d v="2021-07-28T00:00:00"/>
    <d v="1899-12-30T18:28:34"/>
  </r>
  <r>
    <n v="5607"/>
    <s v="210000090348"/>
    <n v="60020440"/>
    <s v="Shyamraj Godale"/>
    <x v="5"/>
    <s v="Vadodara"/>
    <x v="198"/>
    <m/>
    <x v="7"/>
    <s v="Workmen"/>
    <s v="W6"/>
    <s v="Yes"/>
    <s v="Yes"/>
    <s v="Yes"/>
    <s v="Yes"/>
    <s v="Yes"/>
    <s v="Yes"/>
    <s v="No"/>
    <s v="0"/>
    <d v="2021-07-28T00:00:00"/>
    <d v="1899-12-30T11:30:21"/>
  </r>
  <r>
    <n v="5609"/>
    <s v="210000090545"/>
    <n v="60070019"/>
    <s v="Pradeep Rajput Kumar"/>
    <x v="5"/>
    <s v="Vadodara"/>
    <x v="219"/>
    <m/>
    <x v="17"/>
    <s v="Workmen"/>
    <s v="W6"/>
    <s v="Yes"/>
    <s v="Yes"/>
    <s v="Yes"/>
    <s v="Yes"/>
    <s v="Yes"/>
    <s v="Yes"/>
    <s v="No"/>
    <s v="0"/>
    <d v="2021-07-28T00:00:00"/>
    <d v="1899-12-30T12:28:02"/>
  </r>
  <r>
    <n v="5610"/>
    <s v="210000090547"/>
    <n v="60070016"/>
    <s v="Amit Kumar Chaudhary"/>
    <x v="5"/>
    <s v="Vadodara"/>
    <x v="219"/>
    <m/>
    <x v="17"/>
    <s v="Workmen"/>
    <s v="W6"/>
    <s v="Yes"/>
    <s v="Yes"/>
    <s v="Yes"/>
    <s v="Yes"/>
    <s v="Yes"/>
    <s v="Yes"/>
    <s v="No"/>
    <s v="0"/>
    <d v="2021-07-28T00:00:00"/>
    <d v="1899-12-30T12:31:50"/>
  </r>
  <r>
    <n v="5614"/>
    <s v="210000090409"/>
    <n v="60020667"/>
    <s v="Pradeep K Rokde"/>
    <x v="5"/>
    <s v="Vadodara"/>
    <x v="55"/>
    <m/>
    <x v="7"/>
    <s v="Workmen"/>
    <s v="W6"/>
    <s v="Yes"/>
    <s v="Yes"/>
    <s v="Yes"/>
    <s v="Yes"/>
    <s v="Yes"/>
    <s v="Yes"/>
    <s v="No"/>
    <s v="0"/>
    <d v="2021-07-28T00:00:00"/>
    <d v="1899-12-30T11:45:44"/>
  </r>
  <r>
    <n v="5621"/>
    <s v="210000090548"/>
    <n v="60070020"/>
    <s v="Mahavir Sinh Parmar"/>
    <x v="5"/>
    <s v="Vadodara"/>
    <x v="219"/>
    <m/>
    <x v="17"/>
    <s v="Workmen"/>
    <s v="W6"/>
    <s v="Yes"/>
    <s v="Yes"/>
    <s v="Yes"/>
    <s v="Yes"/>
    <s v="Yes"/>
    <s v="Yes"/>
    <s v="No"/>
    <s v="0"/>
    <d v="2021-07-28T00:00:00"/>
    <d v="1899-12-30T12:33:30"/>
  </r>
  <r>
    <n v="5629"/>
    <s v="210000091291"/>
    <n v="60020740"/>
    <s v="Shivlal Kushwaha"/>
    <x v="5"/>
    <s v="Vadodara"/>
    <x v="8"/>
    <m/>
    <x v="7"/>
    <s v="Workmen"/>
    <s v="W6"/>
    <s v="Yes"/>
    <s v="Yes"/>
    <s v="Yes"/>
    <s v="Yes"/>
    <s v="Yes"/>
    <s v="Yes"/>
    <s v="No"/>
    <s v="0"/>
    <d v="2021-07-28T00:00:00"/>
    <d v="1899-12-30T17:58:05"/>
  </r>
  <r>
    <n v="5636"/>
    <s v="210000091301"/>
    <n v="60070023"/>
    <s v="Kanjariya Rajesh"/>
    <x v="5"/>
    <s v="Vadodara"/>
    <x v="316"/>
    <m/>
    <x v="17"/>
    <s v="Workmen"/>
    <s v="W6"/>
    <s v="Yes"/>
    <s v="Yes"/>
    <s v="Yes"/>
    <s v="Yes"/>
    <s v="Yes"/>
    <s v="Yes"/>
    <s v="No"/>
    <s v="0"/>
    <d v="2021-07-28T00:00:00"/>
    <d v="1899-12-30T18:02:02"/>
  </r>
  <r>
    <n v="5779"/>
    <s v="210000091394"/>
    <n v="60020500"/>
    <s v="Koushik Kr Chowkse"/>
    <x v="5"/>
    <s v="Vadodara"/>
    <x v="54"/>
    <m/>
    <x v="1"/>
    <s v="Workmen"/>
    <s v="W7"/>
    <s v="Yes"/>
    <s v="Yes"/>
    <s v="Yes"/>
    <s v="Yes"/>
    <s v="Yes"/>
    <s v="Yes"/>
    <s v="No"/>
    <s v="0"/>
    <d v="2021-07-28T00:00:00"/>
    <d v="1899-12-30T19:18:35"/>
  </r>
  <r>
    <n v="278"/>
    <s v="210000091565"/>
    <n v="60003868"/>
    <s v="Astitva Mehrotra"/>
    <x v="2"/>
    <s v="Gurgaon"/>
    <x v="16"/>
    <m/>
    <x v="10"/>
    <s v="Executives"/>
    <s v="E2"/>
    <s v="Yes"/>
    <s v="Yes"/>
    <s v="Yes"/>
    <s v="Yes"/>
    <s v="Yes"/>
    <s v="Yes"/>
    <s v="No"/>
    <s v="0"/>
    <d v="2021-07-29T00:00:00"/>
    <d v="1899-12-30T08:11:01"/>
  </r>
  <r>
    <n v="313"/>
    <s v="210000092172"/>
    <n v="60000702"/>
    <s v="Girish Kumar Mahich"/>
    <x v="2"/>
    <s v="Gurgaon"/>
    <x v="16"/>
    <m/>
    <x v="10"/>
    <s v="Executives"/>
    <s v="E2"/>
    <s v="Yes"/>
    <s v="Yes"/>
    <s v="Yes"/>
    <s v="Yes"/>
    <s v="Yes"/>
    <s v="Yes"/>
    <s v="No"/>
    <s v="0"/>
    <d v="2021-07-29T00:00:00"/>
    <d v="1899-12-30T13:39:15"/>
  </r>
  <r>
    <n v="321"/>
    <s v="210000092759"/>
    <n v="60003827"/>
    <s v="Himanshu Bari"/>
    <x v="2"/>
    <s v="Gurgaon"/>
    <x v="16"/>
    <m/>
    <x v="10"/>
    <s v="Executives"/>
    <s v="E2"/>
    <s v="Yes"/>
    <s v="Yes"/>
    <s v="Yes"/>
    <s v="Yes"/>
    <s v="Yes"/>
    <s v="Yes"/>
    <s v="No"/>
    <s v="0"/>
    <d v="2021-07-29T00:00:00"/>
    <d v="1899-12-30T19:50:56"/>
  </r>
  <r>
    <n v="332"/>
    <s v="210000092775"/>
    <n v="60003821"/>
    <s v="Kumar Ankit Ranjan"/>
    <x v="2"/>
    <s v="Gurgaon"/>
    <x v="16"/>
    <m/>
    <x v="10"/>
    <s v="Executives"/>
    <s v="E2"/>
    <s v="Yes"/>
    <s v="Yes"/>
    <s v="Yes"/>
    <s v="Yes"/>
    <s v="Yes"/>
    <s v="Yes"/>
    <s v="No"/>
    <s v="0"/>
    <d v="2021-07-29T00:00:00"/>
    <d v="1899-12-30T19:44:32"/>
  </r>
  <r>
    <n v="636"/>
    <s v="210000092304"/>
    <n v="60004020"/>
    <s v="TANUSHREE RAO"/>
    <x v="2"/>
    <s v="Gurgaon"/>
    <x v="2"/>
    <m/>
    <x v="2"/>
    <s v="Executives"/>
    <s v="E3"/>
    <s v="Yes"/>
    <s v="Yes"/>
    <s v="Yes"/>
    <s v="Yes"/>
    <s v="Yes"/>
    <s v="Yes"/>
    <s v="No"/>
    <s v="0"/>
    <d v="2021-07-29T00:00:00"/>
    <d v="1899-12-30T15:24:33"/>
  </r>
  <r>
    <n v="642"/>
    <s v="210000092790"/>
    <n v="60003603"/>
    <s v="RANJAN KUMAR"/>
    <x v="2"/>
    <s v="Gurgaon"/>
    <x v="16"/>
    <m/>
    <x v="10"/>
    <s v="Executives"/>
    <s v="E3"/>
    <s v="Yes"/>
    <s v="Yes"/>
    <s v="Yes"/>
    <s v="Yes"/>
    <s v="Yes"/>
    <s v="Yes"/>
    <s v="No"/>
    <s v="0"/>
    <d v="2021-07-29T00:00:00"/>
    <d v="1899-12-30T21:37:43"/>
  </r>
  <r>
    <n v="644"/>
    <s v="210000092542"/>
    <n v="60004039"/>
    <s v="GIRIJESH KUMAR SINGH"/>
    <x v="2"/>
    <s v="Gurgaon"/>
    <x v="16"/>
    <m/>
    <x v="10"/>
    <s v="Executives"/>
    <s v="E3"/>
    <s v="Yes"/>
    <s v="Yes"/>
    <s v="Yes"/>
    <s v="Yes"/>
    <s v="Yes"/>
    <s v="Yes"/>
    <s v="No"/>
    <s v="0"/>
    <d v="2021-07-29T00:00:00"/>
    <d v="1899-12-30T17:15:53"/>
  </r>
  <r>
    <n v="941"/>
    <s v="210000091524"/>
    <n v="60003280"/>
    <s v="Chandan Shukla"/>
    <x v="2"/>
    <s v="Gurgaon"/>
    <x v="16"/>
    <m/>
    <x v="10"/>
    <s v="Executives"/>
    <s v="E4"/>
    <s v="Yes"/>
    <s v="Yes"/>
    <s v="Yes"/>
    <s v="Yes"/>
    <s v="Yes"/>
    <s v="Yes"/>
    <s v="No"/>
    <s v="0"/>
    <d v="2021-07-29T00:00:00"/>
    <d v="1899-12-30T01:47:51"/>
  </r>
  <r>
    <n v="946"/>
    <s v="210000091604"/>
    <n v="60003184"/>
    <s v="Atul Kumar Singh"/>
    <x v="2"/>
    <s v="Gurgaon"/>
    <x v="2"/>
    <m/>
    <x v="2"/>
    <s v="Executives"/>
    <s v="E4"/>
    <s v="Yes"/>
    <s v="Yes"/>
    <s v="Yes"/>
    <s v="Yes"/>
    <s v="Yes"/>
    <s v="Yes"/>
    <s v="No"/>
    <s v="0"/>
    <d v="2021-07-29T00:00:00"/>
    <d v="1899-12-30T09:42:39"/>
  </r>
  <r>
    <n v="948"/>
    <s v="210000091677"/>
    <n v="60003182"/>
    <s v="Lingolu Aditya Mahesh"/>
    <x v="2"/>
    <s v="Gurgaon"/>
    <x v="2"/>
    <m/>
    <x v="2"/>
    <s v="Executives"/>
    <s v="E4"/>
    <s v="Yes"/>
    <s v="Yes"/>
    <s v="Yes"/>
    <s v="Yes"/>
    <s v="Yes"/>
    <s v="Yes"/>
    <s v="No"/>
    <s v="0"/>
    <d v="2021-07-29T00:00:00"/>
    <d v="1899-12-30T10:02:10"/>
  </r>
  <r>
    <n v="954"/>
    <s v="210000092234"/>
    <n v="60003181"/>
    <s v="Priyanka Patel"/>
    <x v="2"/>
    <s v="Gurgaon"/>
    <x v="14"/>
    <m/>
    <x v="2"/>
    <s v="Executives"/>
    <s v="E4"/>
    <s v="Yes"/>
    <s v="Yes"/>
    <s v="Yes"/>
    <s v="Yes"/>
    <s v="Yes"/>
    <s v="Yes"/>
    <s v="No"/>
    <s v="0"/>
    <d v="2021-07-29T00:00:00"/>
    <d v="1899-12-30T14:47:06"/>
  </r>
  <r>
    <n v="955"/>
    <s v="210000092409"/>
    <n v="60002995"/>
    <s v="Vimlesh Kumar"/>
    <x v="2"/>
    <s v="Gurgaon"/>
    <x v="14"/>
    <m/>
    <x v="2"/>
    <s v="Executives"/>
    <s v="E4"/>
    <s v="Yes"/>
    <s v="Yes"/>
    <s v="Yes"/>
    <s v="Yes"/>
    <s v="Yes"/>
    <s v="Yes"/>
    <s v="No"/>
    <s v="0"/>
    <d v="2021-07-29T00:00:00"/>
    <d v="1899-12-30T16:22:42"/>
  </r>
  <r>
    <n v="976"/>
    <s v="210000092301"/>
    <n v="60003308"/>
    <s v="Sanjay Kumar"/>
    <x v="2"/>
    <s v="Gurgaon"/>
    <x v="17"/>
    <m/>
    <x v="2"/>
    <s v="Executives"/>
    <s v="E4"/>
    <s v="Yes"/>
    <s v="Yes"/>
    <s v="Yes"/>
    <s v="Yes"/>
    <s v="Yes"/>
    <s v="Yes"/>
    <s v="No"/>
    <s v="0"/>
    <d v="2021-07-29T00:00:00"/>
    <d v="1899-12-30T15:22:52"/>
  </r>
  <r>
    <n v="977"/>
    <s v="210000092538"/>
    <n v="60003586"/>
    <s v="Manju Meena"/>
    <x v="2"/>
    <s v="Gurgaon"/>
    <x v="16"/>
    <m/>
    <x v="10"/>
    <s v="Executives"/>
    <s v="E4"/>
    <s v="Yes"/>
    <s v="Yes"/>
    <s v="Yes"/>
    <s v="Yes"/>
    <s v="Yes"/>
    <s v="Yes"/>
    <s v="No"/>
    <s v="0"/>
    <d v="2021-07-29T00:00:00"/>
    <d v="1899-12-30T17:27:23"/>
  </r>
  <r>
    <n v="983"/>
    <s v="210000092679"/>
    <n v="60002553"/>
    <s v="Ravi Shankar Mishra"/>
    <x v="2"/>
    <s v="Gurgaon"/>
    <x v="17"/>
    <m/>
    <x v="2"/>
    <s v="Executives"/>
    <s v="E4"/>
    <s v="Yes"/>
    <s v="Yes"/>
    <s v="Yes"/>
    <s v="Yes"/>
    <s v="Yes"/>
    <s v="Yes"/>
    <s v="No"/>
    <s v="0"/>
    <d v="2021-07-29T00:00:00"/>
    <d v="1899-12-30T18:41:51"/>
  </r>
  <r>
    <n v="1302"/>
    <s v="210000092296"/>
    <n v="60002929"/>
    <s v="Pradeep P"/>
    <x v="2"/>
    <s v="Gurgaon"/>
    <x v="2"/>
    <m/>
    <x v="2"/>
    <s v="Executives"/>
    <s v="E5"/>
    <s v="Yes"/>
    <s v="Yes"/>
    <s v="Yes"/>
    <s v="Yes"/>
    <s v="Yes"/>
    <s v="Yes"/>
    <s v="No"/>
    <s v="0"/>
    <d v="2021-07-29T00:00:00"/>
    <d v="1899-12-30T15:30:20"/>
  </r>
  <r>
    <n v="1313"/>
    <s v="210000092143"/>
    <n v="60002468"/>
    <s v="Prasoon ."/>
    <x v="2"/>
    <s v="Gurgaon"/>
    <x v="2"/>
    <m/>
    <x v="2"/>
    <s v="Executives"/>
    <s v="E5"/>
    <s v="Yes"/>
    <s v="Yes"/>
    <s v="Yes"/>
    <s v="Yes"/>
    <s v="Yes"/>
    <s v="Yes"/>
    <s v="No"/>
    <s v="0"/>
    <d v="2021-07-29T00:00:00"/>
    <d v="1899-12-30T13:14:37"/>
  </r>
  <r>
    <n v="1318"/>
    <s v="210000092626"/>
    <n v="60002711"/>
    <s v="Ankana Dey"/>
    <x v="2"/>
    <s v="Gurgaon"/>
    <x v="2"/>
    <m/>
    <x v="2"/>
    <s v="Executives"/>
    <s v="E5"/>
    <s v="Yes"/>
    <s v="Yes"/>
    <s v="Yes"/>
    <s v="Yes"/>
    <s v="Yes"/>
    <s v="Yes"/>
    <s v="No"/>
    <s v="0"/>
    <d v="2021-07-29T00:00:00"/>
    <d v="1899-12-30T17:52:59"/>
  </r>
  <r>
    <n v="1320"/>
    <s v="210000092580"/>
    <n v="60002520"/>
    <s v="Laxmi ."/>
    <x v="2"/>
    <s v="Gurgaon"/>
    <x v="2"/>
    <m/>
    <x v="2"/>
    <s v="Executives"/>
    <s v="E5"/>
    <s v="Yes"/>
    <s v="Yes"/>
    <s v="Yes"/>
    <s v="Yes"/>
    <s v="Yes"/>
    <s v="Yes"/>
    <s v="No"/>
    <s v="0"/>
    <d v="2021-07-29T00:00:00"/>
    <d v="1899-12-30T17:29:15"/>
  </r>
  <r>
    <n v="1326"/>
    <s v="210000092548"/>
    <n v="60003298"/>
    <s v="Arun Prakash Upadhyay"/>
    <x v="2"/>
    <s v="Gurgaon"/>
    <x v="17"/>
    <m/>
    <x v="2"/>
    <s v="Executives"/>
    <s v="E5"/>
    <s v="Yes"/>
    <s v="Yes"/>
    <s v="Yes"/>
    <s v="Yes"/>
    <s v="Yes"/>
    <s v="Yes"/>
    <s v="No"/>
    <s v="0"/>
    <d v="2021-07-29T00:00:00"/>
    <d v="1899-12-30T17:21:02"/>
  </r>
  <r>
    <n v="1762"/>
    <s v="210000091672"/>
    <n v="60001970"/>
    <s v="B Venkata Ramana"/>
    <x v="2"/>
    <s v="Gurgaon"/>
    <x v="2"/>
    <m/>
    <x v="2"/>
    <s v="Executives"/>
    <s v="E6"/>
    <s v="Yes"/>
    <s v="Yes"/>
    <s v="Yes"/>
    <s v="Yes"/>
    <s v="Yes"/>
    <s v="Yes"/>
    <s v="No"/>
    <s v="0"/>
    <d v="2021-07-29T00:00:00"/>
    <d v="1899-12-30T09:59:05"/>
  </r>
  <r>
    <n v="1775"/>
    <s v="210000092165"/>
    <n v="60001791"/>
    <s v="Vivek Saxena"/>
    <x v="2"/>
    <s v="Gurgaon"/>
    <x v="16"/>
    <m/>
    <x v="10"/>
    <s v="Executives"/>
    <s v="E6"/>
    <s v="Yes"/>
    <s v="Yes"/>
    <s v="Yes"/>
    <s v="Yes"/>
    <s v="Yes"/>
    <s v="Yes"/>
    <s v="No"/>
    <s v="0"/>
    <d v="2021-07-29T00:00:00"/>
    <d v="1899-12-30T14:10:32"/>
  </r>
  <r>
    <n v="1780"/>
    <s v="210000091862"/>
    <n v="60001835"/>
    <s v="Santosh Kumar"/>
    <x v="2"/>
    <s v="Gurgaon"/>
    <x v="2"/>
    <m/>
    <x v="2"/>
    <s v="Executives"/>
    <s v="E6"/>
    <s v="Yes"/>
    <s v="Yes"/>
    <s v="Yes"/>
    <s v="Yes"/>
    <s v="Yes"/>
    <s v="Yes"/>
    <s v="No"/>
    <s v="0"/>
    <d v="2021-07-29T00:00:00"/>
    <d v="1899-12-30T11:06:35"/>
  </r>
  <r>
    <n v="1782"/>
    <s v="210000092284"/>
    <n v="60001895"/>
    <s v="Shambhavi Pandey"/>
    <x v="2"/>
    <s v="Gurgaon"/>
    <x v="2"/>
    <m/>
    <x v="2"/>
    <s v="Executives"/>
    <s v="E6"/>
    <s v="Yes"/>
    <s v="Yes"/>
    <s v="Yes"/>
    <s v="Yes"/>
    <s v="Yes"/>
    <s v="Yes"/>
    <s v="No"/>
    <s v="0"/>
    <d v="2021-07-29T00:00:00"/>
    <d v="1899-12-30T15:18:19"/>
  </r>
  <r>
    <n v="1784"/>
    <s v="210000092158"/>
    <n v="60002153"/>
    <s v="Ankita Singh"/>
    <x v="2"/>
    <s v="Gurgaon"/>
    <x v="2"/>
    <m/>
    <x v="2"/>
    <s v="Executives"/>
    <s v="E6"/>
    <s v="Yes"/>
    <s v="Yes"/>
    <s v="Yes"/>
    <s v="Yes"/>
    <s v="Yes"/>
    <s v="Yes"/>
    <s v="No"/>
    <s v="0"/>
    <d v="2021-07-29T00:00:00"/>
    <d v="1899-12-30T14:01:14"/>
  </r>
  <r>
    <n v="1791"/>
    <s v="210000092231"/>
    <n v="60002958"/>
    <s v="Rajesh Kumar Panda"/>
    <x v="2"/>
    <s v="Gurgaon"/>
    <x v="2"/>
    <m/>
    <x v="2"/>
    <s v="Executives"/>
    <s v="E6"/>
    <s v="Yes"/>
    <s v="Yes"/>
    <s v="Yes"/>
    <s v="Yes"/>
    <s v="Yes"/>
    <s v="Yes"/>
    <s v="No"/>
    <s v="0"/>
    <d v="2021-07-29T00:00:00"/>
    <d v="1899-12-30T14:33:37"/>
  </r>
  <r>
    <n v="1792"/>
    <s v="210000091753"/>
    <n v="60001919"/>
    <s v="Vivek Kumar Gupta"/>
    <x v="2"/>
    <s v="Gurgaon"/>
    <x v="2"/>
    <m/>
    <x v="2"/>
    <s v="Executives"/>
    <s v="E6"/>
    <s v="Yes"/>
    <s v="Yes"/>
    <s v="Yes"/>
    <s v="Yes"/>
    <s v="Yes"/>
    <s v="Yes"/>
    <s v="No"/>
    <s v="0"/>
    <d v="2021-07-29T00:00:00"/>
    <d v="1899-12-30T10:27:23"/>
  </r>
  <r>
    <n v="1802"/>
    <s v="210000092699"/>
    <n v="60001464"/>
    <s v="Debabrata Halder"/>
    <x v="2"/>
    <s v="Gurgaon"/>
    <x v="14"/>
    <m/>
    <x v="2"/>
    <s v="Executives"/>
    <s v="E6"/>
    <s v="Yes"/>
    <s v="Yes"/>
    <s v="Yes"/>
    <s v="Yes"/>
    <s v="Yes"/>
    <s v="Yes"/>
    <s v="No"/>
    <s v="0"/>
    <d v="2021-07-29T00:00:00"/>
    <d v="1899-12-30T19:12:33"/>
  </r>
  <r>
    <n v="1808"/>
    <s v="210000092756"/>
    <n v="60001883"/>
    <s v="Rahul Puri"/>
    <x v="2"/>
    <s v="Gurgaon"/>
    <x v="2"/>
    <m/>
    <x v="2"/>
    <s v="Executives"/>
    <s v="E6"/>
    <s v="Yes"/>
    <s v="Yes"/>
    <s v="Yes"/>
    <s v="Yes"/>
    <s v="Yes"/>
    <s v="Yes"/>
    <s v="No"/>
    <s v="0"/>
    <d v="2021-07-29T00:00:00"/>
    <d v="1899-12-30T19:21:56"/>
  </r>
  <r>
    <n v="1814"/>
    <s v="210000092710"/>
    <n v="60001960"/>
    <s v="Prince Jain"/>
    <x v="2"/>
    <s v="Gurgaon"/>
    <x v="2"/>
    <m/>
    <x v="2"/>
    <s v="Executives"/>
    <s v="E6"/>
    <s v="Yes"/>
    <s v="Yes"/>
    <s v="Yes"/>
    <s v="Yes"/>
    <s v="Yes"/>
    <s v="Yes"/>
    <s v="No"/>
    <s v="0"/>
    <d v="2021-07-29T00:00:00"/>
    <d v="1899-12-30T19:32:03"/>
  </r>
  <r>
    <n v="2197"/>
    <s v="210000091708"/>
    <n v="60001126"/>
    <s v="U C Pandey"/>
    <x v="2"/>
    <s v="Gurgaon"/>
    <x v="17"/>
    <m/>
    <x v="2"/>
    <s v="Executives"/>
    <s v="E7"/>
    <s v="Yes"/>
    <s v="Yes"/>
    <s v="Yes"/>
    <s v="Yes"/>
    <s v="Yes"/>
    <s v="Yes"/>
    <s v="No"/>
    <s v="0"/>
    <d v="2021-07-29T00:00:00"/>
    <d v="1899-12-30T10:22:22"/>
  </r>
  <r>
    <n v="2198"/>
    <s v="210000091719"/>
    <n v="60010300"/>
    <s v="Rajendran K"/>
    <x v="2"/>
    <s v="Gurgaon"/>
    <x v="377"/>
    <m/>
    <x v="16"/>
    <s v="Executives"/>
    <s v="E7"/>
    <s v="Yes"/>
    <s v="Yes"/>
    <s v="Yes"/>
    <s v="Yes"/>
    <s v="Yes"/>
    <s v="Yes"/>
    <s v="No"/>
    <s v="0"/>
    <d v="2021-07-29T00:00:00"/>
    <d v="1899-12-30T10:22:27"/>
  </r>
  <r>
    <n v="2199"/>
    <s v="210000091540"/>
    <n v="60001449"/>
    <s v="Harish Gupta"/>
    <x v="2"/>
    <s v="Gurgaon"/>
    <x v="16"/>
    <m/>
    <x v="10"/>
    <s v="Executives"/>
    <s v="E7"/>
    <s v="Yes"/>
    <s v="Yes"/>
    <s v="Yes"/>
    <s v="Yes"/>
    <s v="Yes"/>
    <s v="Yes"/>
    <s v="No"/>
    <s v="0"/>
    <d v="2021-07-29T00:00:00"/>
    <d v="1899-12-30T09:23:42"/>
  </r>
  <r>
    <n v="2208"/>
    <s v="210000091902"/>
    <n v="60001323"/>
    <s v="Ashish Kumar Saxena"/>
    <x v="2"/>
    <s v="Gurgaon"/>
    <x v="2"/>
    <m/>
    <x v="2"/>
    <s v="Executives"/>
    <s v="E7"/>
    <s v="Yes"/>
    <s v="Yes"/>
    <s v="Yes"/>
    <s v="Yes"/>
    <s v="Yes"/>
    <s v="Yes"/>
    <s v="No"/>
    <s v="0"/>
    <d v="2021-07-29T00:00:00"/>
    <d v="1899-12-30T11:28:59"/>
  </r>
  <r>
    <n v="2212"/>
    <s v="210000092376"/>
    <n v="60001454"/>
    <s v="Rajesh Kumar"/>
    <x v="2"/>
    <s v="Gurgaon"/>
    <x v="16"/>
    <m/>
    <x v="10"/>
    <s v="Executives"/>
    <s v="E7"/>
    <s v="Yes"/>
    <s v="Yes"/>
    <s v="Yes"/>
    <s v="Yes"/>
    <s v="Yes"/>
    <s v="Yes"/>
    <s v="No"/>
    <s v="0"/>
    <d v="2021-07-29T00:00:00"/>
    <d v="1899-12-30T16:05:48"/>
  </r>
  <r>
    <n v="2216"/>
    <s v="210000092197"/>
    <n v="60001373"/>
    <s v="Nirvesh Jaiswal"/>
    <x v="2"/>
    <s v="Gurgaon"/>
    <x v="2"/>
    <m/>
    <x v="2"/>
    <s v="Executives"/>
    <s v="E7"/>
    <s v="Yes"/>
    <s v="Yes"/>
    <s v="Yes"/>
    <s v="Yes"/>
    <s v="Yes"/>
    <s v="Yes"/>
    <s v="No"/>
    <s v="0"/>
    <d v="2021-07-29T00:00:00"/>
    <d v="1899-12-30T14:25:39"/>
  </r>
  <r>
    <n v="2220"/>
    <s v="210000092830"/>
    <n v="60001459"/>
    <s v="Jai Krishna Jalaj"/>
    <x v="2"/>
    <s v="Gurgaon"/>
    <x v="16"/>
    <m/>
    <x v="10"/>
    <s v="Executives"/>
    <s v="E7"/>
    <s v="Yes"/>
    <s v="Yes"/>
    <s v="Yes"/>
    <s v="Yes"/>
    <s v="Yes"/>
    <s v="Yes"/>
    <s v="No"/>
    <s v="0"/>
    <d v="2021-07-29T00:00:00"/>
    <d v="1899-12-30T22:42:04"/>
  </r>
  <r>
    <n v="2221"/>
    <s v="210000092664"/>
    <n v="60001327"/>
    <s v="Anurag ."/>
    <x v="2"/>
    <s v="Gurgaon"/>
    <x v="2"/>
    <m/>
    <x v="2"/>
    <s v="Executives"/>
    <s v="E7"/>
    <s v="Yes"/>
    <s v="Yes"/>
    <s v="Yes"/>
    <s v="Yes"/>
    <s v="Yes"/>
    <s v="Yes"/>
    <s v="No"/>
    <s v="0"/>
    <d v="2021-07-29T00:00:00"/>
    <d v="1899-12-30T18:19:10"/>
  </r>
  <r>
    <n v="2223"/>
    <s v="210000092675"/>
    <n v="60001355"/>
    <s v="Pijush Kanti Ray"/>
    <x v="2"/>
    <s v="Gurgaon"/>
    <x v="2"/>
    <m/>
    <x v="2"/>
    <s v="Executives"/>
    <s v="E7"/>
    <s v="Yes"/>
    <s v="Yes"/>
    <s v="Yes"/>
    <s v="Yes"/>
    <s v="Yes"/>
    <s v="Yes"/>
    <s v="No"/>
    <s v="0"/>
    <d v="2021-07-29T00:00:00"/>
    <d v="1899-12-30T18:36:32"/>
  </r>
  <r>
    <n v="2229"/>
    <s v="210000092500"/>
    <n v="60001358"/>
    <s v="Anupam Kumar"/>
    <x v="2"/>
    <s v="Gurgaon"/>
    <x v="2"/>
    <m/>
    <x v="2"/>
    <s v="Executives"/>
    <s v="E7"/>
    <s v="Yes"/>
    <s v="Yes"/>
    <s v="Yes"/>
    <s v="Yes"/>
    <s v="Yes"/>
    <s v="Yes"/>
    <s v="No"/>
    <s v="0"/>
    <d v="2021-07-29T00:00:00"/>
    <d v="1899-12-30T17:01:29"/>
  </r>
  <r>
    <n v="2231"/>
    <s v="210000092765"/>
    <n v="60001110"/>
    <s v="Sudesh Kumar Yadav"/>
    <x v="2"/>
    <s v="Gurgaon"/>
    <x v="16"/>
    <m/>
    <x v="10"/>
    <s v="Executives"/>
    <s v="E7"/>
    <s v="Yes"/>
    <s v="Yes"/>
    <s v="Yes"/>
    <s v="Yes"/>
    <s v="Yes"/>
    <s v="Yes"/>
    <s v="No"/>
    <s v="0"/>
    <d v="2021-07-29T00:00:00"/>
    <d v="1899-12-30T19:31:08"/>
  </r>
  <r>
    <n v="2508"/>
    <s v="210000091736"/>
    <n v="60000592"/>
    <s v="Anshuman Tandon"/>
    <x v="2"/>
    <s v="Gurgaon"/>
    <x v="2"/>
    <m/>
    <x v="2"/>
    <s v="Executives"/>
    <s v="E8"/>
    <s v="Yes"/>
    <s v="Yes"/>
    <s v="Yes"/>
    <s v="Yes"/>
    <s v="Yes"/>
    <s v="Yes"/>
    <s v="No"/>
    <s v="0"/>
    <d v="2021-07-29T00:00:00"/>
    <d v="1899-12-30T10:27:21"/>
  </r>
  <r>
    <n v="2514"/>
    <s v="210000092416"/>
    <n v="60000673"/>
    <s v="Mrinal Srivastava"/>
    <x v="2"/>
    <s v="Gurgaon"/>
    <x v="2"/>
    <m/>
    <x v="2"/>
    <s v="Executives"/>
    <s v="E8"/>
    <s v="Yes"/>
    <s v="Yes"/>
    <s v="Yes"/>
    <s v="Yes"/>
    <s v="Yes"/>
    <s v="Yes"/>
    <s v="No"/>
    <s v="0"/>
    <d v="2021-07-29T00:00:00"/>
    <d v="1899-12-30T16:25:33"/>
  </r>
  <r>
    <n v="2516"/>
    <s v="210000092244"/>
    <n v="60011014"/>
    <s v="Stanley Mathews"/>
    <x v="2"/>
    <s v="Gurgaon"/>
    <x v="14"/>
    <m/>
    <x v="2"/>
    <s v="Executives"/>
    <s v="E8"/>
    <s v="Yes"/>
    <s v="Yes"/>
    <s v="Yes"/>
    <s v="Yes"/>
    <s v="Yes"/>
    <s v="Yes"/>
    <s v="No"/>
    <s v="0"/>
    <d v="2021-07-29T00:00:00"/>
    <d v="1899-12-30T14:49:57"/>
  </r>
  <r>
    <n v="2520"/>
    <s v="210000092853"/>
    <n v="60010909"/>
    <s v="Asgar Ali"/>
    <x v="2"/>
    <s v="Gurgaon"/>
    <x v="2"/>
    <m/>
    <x v="2"/>
    <s v="Executives"/>
    <s v="E8"/>
    <s v="Yes"/>
    <s v="Yes"/>
    <s v="Yes"/>
    <s v="Yes"/>
    <s v="Yes"/>
    <s v="Yes"/>
    <s v="No"/>
    <s v="0"/>
    <d v="2021-07-29T00:00:00"/>
    <d v="1899-12-30T22:30:52"/>
  </r>
  <r>
    <n v="2579"/>
    <s v="210000091696"/>
    <n v="60040056"/>
    <s v="Satish Chandra"/>
    <x v="2"/>
    <s v="Gurgaon"/>
    <x v="2"/>
    <m/>
    <x v="2"/>
    <s v="Executives"/>
    <s v="E9"/>
    <s v="Yes"/>
    <s v="Yes"/>
    <s v="Yes"/>
    <s v="Yes"/>
    <s v="Yes"/>
    <s v="Yes"/>
    <s v="No"/>
    <s v="0"/>
    <d v="2021-07-29T00:00:00"/>
    <d v="1899-12-30T10:10:04"/>
  </r>
  <r>
    <n v="2862"/>
    <s v="210000091795"/>
    <n v="60003724"/>
    <s v="MOHD ZAID"/>
    <x v="2"/>
    <s v="Gurgaon"/>
    <x v="2"/>
    <m/>
    <x v="2"/>
    <s v="Supervisors"/>
    <s v="S1"/>
    <s v="Yes"/>
    <s v="Yes"/>
    <s v="Yes"/>
    <s v="Yes"/>
    <s v="Yes"/>
    <s v="Yes"/>
    <s v="No"/>
    <s v="0"/>
    <d v="2021-07-29T00:00:00"/>
    <d v="1899-12-30T10:46:11"/>
  </r>
  <r>
    <n v="2892"/>
    <s v="210000092806"/>
    <n v="60011937"/>
    <s v="VIJETA SINGH"/>
    <x v="2"/>
    <s v="Gurgaon"/>
    <x v="14"/>
    <m/>
    <x v="2"/>
    <s v="Supervisors"/>
    <s v="S1"/>
    <s v="Yes"/>
    <s v="Yes"/>
    <s v="Yes"/>
    <s v="Yes"/>
    <s v="Yes"/>
    <s v="Yes"/>
    <s v="No"/>
    <s v="0"/>
    <d v="2021-07-29T00:00:00"/>
    <d v="1899-12-30T20:11:17"/>
  </r>
  <r>
    <n v="2899"/>
    <s v="210000092782"/>
    <n v="60011936"/>
    <s v="MD NAWED AKHTAR"/>
    <x v="2"/>
    <s v="Gurgaon"/>
    <x v="14"/>
    <m/>
    <x v="2"/>
    <s v="Supervisors"/>
    <s v="S1"/>
    <s v="Yes"/>
    <s v="Yes"/>
    <s v="Yes"/>
    <s v="Yes"/>
    <s v="Yes"/>
    <s v="Yes"/>
    <s v="No"/>
    <s v="0"/>
    <d v="2021-07-29T00:00:00"/>
    <d v="1899-12-30T20:10:55"/>
  </r>
  <r>
    <n v="3331"/>
    <s v="210000092300"/>
    <n v="60001331"/>
    <s v="Tarun Kathuria"/>
    <x v="2"/>
    <s v="Gurgaon"/>
    <x v="2"/>
    <m/>
    <x v="2"/>
    <s v="Supervisors"/>
    <s v="S2"/>
    <s v="Yes"/>
    <s v="Yes"/>
    <s v="Yes"/>
    <s v="Yes"/>
    <s v="Yes"/>
    <s v="Yes"/>
    <s v="No"/>
    <s v="0"/>
    <d v="2021-07-29T00:00:00"/>
    <d v="1899-12-30T15:46:50"/>
  </r>
  <r>
    <n v="3478"/>
    <s v="210000091547"/>
    <n v="60011675"/>
    <s v="Mohammad Belal"/>
    <x v="2"/>
    <s v="Gurgaon"/>
    <x v="2"/>
    <m/>
    <x v="2"/>
    <s v="Supervisors"/>
    <s v="S3"/>
    <s v="Yes"/>
    <s v="Yes"/>
    <s v="Yes"/>
    <s v="Yes"/>
    <s v="Yes"/>
    <s v="Yes"/>
    <s v="No"/>
    <s v="0"/>
    <d v="2021-07-29T00:00:00"/>
    <d v="1899-12-30T00:43:05"/>
  </r>
  <r>
    <n v="3482"/>
    <s v="210000092254"/>
    <n v="60001028"/>
    <s v="Jatinder Bhatia"/>
    <x v="2"/>
    <s v="Gurgaon"/>
    <x v="16"/>
    <m/>
    <x v="10"/>
    <s v="Supervisors"/>
    <s v="S3"/>
    <s v="Yes"/>
    <s v="Yes"/>
    <s v="Yes"/>
    <s v="Yes"/>
    <s v="Yes"/>
    <s v="Yes"/>
    <s v="No"/>
    <s v="0"/>
    <d v="2021-07-29T00:00:00"/>
    <d v="1899-12-30T14:52:29"/>
  </r>
  <r>
    <n v="3909"/>
    <s v="210000091593"/>
    <n v="60000678"/>
    <s v="Jagannath Mukherjee"/>
    <x v="2"/>
    <s v="Gurgaon"/>
    <x v="2"/>
    <m/>
    <x v="2"/>
    <s v="Supervisors"/>
    <s v="S4"/>
    <s v="Yes"/>
    <s v="Yes"/>
    <s v="Yes"/>
    <s v="Yes"/>
    <s v="Yes"/>
    <s v="Yes"/>
    <s v="No"/>
    <s v="0"/>
    <d v="2021-07-29T00:00:00"/>
    <d v="1899-12-30T09:35:02"/>
  </r>
  <r>
    <n v="3923"/>
    <s v="210000092235"/>
    <n v="60000809"/>
    <s v="Ved Prakash"/>
    <x v="2"/>
    <s v="Gurgaon"/>
    <x v="14"/>
    <m/>
    <x v="2"/>
    <s v="Supervisors"/>
    <s v="S4"/>
    <s v="Yes"/>
    <s v="Yes"/>
    <s v="Yes"/>
    <s v="Yes"/>
    <s v="Yes"/>
    <s v="Yes"/>
    <s v="No"/>
    <s v="0"/>
    <d v="2021-07-29T00:00:00"/>
    <d v="1899-12-30T14:55:06"/>
  </r>
  <r>
    <n v="3935"/>
    <s v="210000092170"/>
    <n v="60000627"/>
    <s v="Ravinder Singh Negi"/>
    <x v="2"/>
    <s v="Gurgaon"/>
    <x v="2"/>
    <m/>
    <x v="2"/>
    <s v="Supervisors"/>
    <s v="S4"/>
    <s v="Yes"/>
    <s v="Yes"/>
    <s v="Yes"/>
    <s v="Yes"/>
    <s v="Yes"/>
    <s v="Yes"/>
    <s v="No"/>
    <s v="0"/>
    <d v="2021-07-29T00:00:00"/>
    <d v="1899-12-30T14:16:57"/>
  </r>
  <r>
    <n v="3936"/>
    <s v="210000091765"/>
    <n v="60010863"/>
    <s v="P S Gusain"/>
    <x v="2"/>
    <s v="Gurgaon"/>
    <x v="2"/>
    <m/>
    <x v="2"/>
    <s v="Supervisors"/>
    <s v="S4"/>
    <s v="Yes"/>
    <s v="Yes"/>
    <s v="Yes"/>
    <s v="Yes"/>
    <s v="Yes"/>
    <s v="Yes"/>
    <s v="No"/>
    <s v="0"/>
    <d v="2021-07-29T00:00:00"/>
    <d v="1899-12-30T10:42:26"/>
  </r>
  <r>
    <n v="4432"/>
    <s v="210000092597"/>
    <n v="60011432"/>
    <s v="Guru Deo"/>
    <x v="2"/>
    <s v="Gurgaon"/>
    <x v="2"/>
    <m/>
    <x v="2"/>
    <s v="Workmen"/>
    <s v="W1"/>
    <s v="Yes"/>
    <s v="Yes"/>
    <s v="Yes"/>
    <s v="Yes"/>
    <s v="Yes"/>
    <s v="Yes"/>
    <s v="No"/>
    <s v="0"/>
    <d v="2021-07-29T00:00:00"/>
    <d v="1899-12-30T17:50:57"/>
  </r>
  <r>
    <n v="5251"/>
    <s v="210000091881"/>
    <n v="60000666"/>
    <s v="Girraj Singh"/>
    <x v="2"/>
    <s v="Gurgaon"/>
    <x v="16"/>
    <m/>
    <x v="10"/>
    <s v="Workmen"/>
    <s v="W5"/>
    <s v="Yes"/>
    <s v="Yes"/>
    <s v="Yes"/>
    <s v="Yes"/>
    <s v="Yes"/>
    <s v="Yes"/>
    <s v="No"/>
    <s v="0"/>
    <d v="2021-07-29T00:00:00"/>
    <d v="1899-12-30T11:20:10"/>
  </r>
  <r>
    <n v="5259"/>
    <s v="210000091813"/>
    <n v="60011331"/>
    <s v="Pushpender Kumar"/>
    <x v="2"/>
    <s v="Gurgaon"/>
    <x v="2"/>
    <m/>
    <x v="2"/>
    <s v="Workmen"/>
    <s v="W5"/>
    <s v="Yes"/>
    <s v="Yes"/>
    <s v="Yes"/>
    <s v="Yes"/>
    <s v="Yes"/>
    <s v="Yes"/>
    <s v="No"/>
    <s v="0"/>
    <d v="2021-07-29T00:00:00"/>
    <d v="1899-12-30T10:53:26"/>
  </r>
  <r>
    <n v="5302"/>
    <s v="210000092785"/>
    <n v="60011390"/>
    <s v="Ganga Kumhar"/>
    <x v="2"/>
    <s v="Gurgaon"/>
    <x v="2"/>
    <m/>
    <x v="2"/>
    <s v="Workmen"/>
    <s v="W5"/>
    <s v="Yes"/>
    <s v="Yes"/>
    <s v="Yes"/>
    <s v="Yes"/>
    <s v="Yes"/>
    <s v="Yes"/>
    <s v="No"/>
    <s v="0"/>
    <d v="2021-07-29T00:00:00"/>
    <d v="1899-12-30T20:43:50"/>
  </r>
  <r>
    <n v="5648"/>
    <s v="210000091814"/>
    <n v="60011167"/>
    <s v="Satendra ."/>
    <x v="2"/>
    <s v="Gurgaon"/>
    <x v="2"/>
    <m/>
    <x v="2"/>
    <s v="Workmen"/>
    <s v="W6"/>
    <s v="Yes"/>
    <s v="Yes"/>
    <s v="Yes"/>
    <s v="Yes"/>
    <s v="Yes"/>
    <s v="Yes"/>
    <s v="No"/>
    <s v="0"/>
    <d v="2021-07-29T00:00:00"/>
    <d v="1899-12-30T10:54:22"/>
  </r>
  <r>
    <n v="290"/>
    <s v="210000091946"/>
    <n v="60041845"/>
    <s v="Sumit Kumar"/>
    <x v="6"/>
    <s v="Patna"/>
    <x v="319"/>
    <m/>
    <x v="11"/>
    <s v="Executives"/>
    <s v="E2"/>
    <s v="Yes"/>
    <s v="Yes"/>
    <s v="Yes"/>
    <s v="Yes"/>
    <s v="Yes"/>
    <s v="Yes"/>
    <s v="No"/>
    <s v="0"/>
    <d v="2021-07-29T00:00:00"/>
    <d v="1899-12-30T11:56:55"/>
  </r>
  <r>
    <n v="324"/>
    <s v="210000092642"/>
    <n v="60041842"/>
    <s v="Alique Ahmad"/>
    <x v="6"/>
    <s v="Patna"/>
    <x v="348"/>
    <m/>
    <x v="11"/>
    <s v="Executives"/>
    <s v="E2"/>
    <s v="Yes"/>
    <s v="Yes"/>
    <s v="Yes"/>
    <s v="Yes"/>
    <s v="Yes"/>
    <s v="Yes"/>
    <s v="No"/>
    <s v="0"/>
    <d v="2021-07-29T00:00:00"/>
    <d v="1899-12-30T18:01:52"/>
  </r>
  <r>
    <n v="628"/>
    <s v="210000091600"/>
    <n v="60003701"/>
    <s v="KAILASH CHANDRA DAS"/>
    <x v="6"/>
    <s v="Patna"/>
    <x v="157"/>
    <m/>
    <x v="8"/>
    <s v="Executives"/>
    <s v="E3"/>
    <s v="Yes"/>
    <s v="Yes"/>
    <s v="Yes"/>
    <s v="Yes"/>
    <s v="Yes"/>
    <s v="Yes"/>
    <s v="No"/>
    <s v="0"/>
    <d v="2021-07-29T00:00:00"/>
    <d v="1899-12-30T09:51:18"/>
  </r>
  <r>
    <n v="633"/>
    <s v="210000092408"/>
    <n v="60003928"/>
    <s v="UTSAV KUMAR"/>
    <x v="6"/>
    <s v="Patna"/>
    <x v="253"/>
    <m/>
    <x v="11"/>
    <s v="Executives"/>
    <s v="E3"/>
    <s v="Yes"/>
    <s v="Yes"/>
    <s v="Yes"/>
    <s v="Yes"/>
    <s v="Yes"/>
    <s v="Yes"/>
    <s v="No"/>
    <s v="0"/>
    <d v="2021-07-29T00:00:00"/>
    <d v="1899-12-30T16:15:46"/>
  </r>
  <r>
    <n v="958"/>
    <s v="210000092454"/>
    <n v="60001362"/>
    <s v="Susanta Pal"/>
    <x v="6"/>
    <s v="Patna"/>
    <x v="157"/>
    <m/>
    <x v="8"/>
    <s v="Executives"/>
    <s v="E4"/>
    <s v="Yes"/>
    <s v="Yes"/>
    <s v="Yes"/>
    <s v="Yes"/>
    <s v="Yes"/>
    <s v="Yes"/>
    <s v="No"/>
    <s v="0"/>
    <d v="2021-07-29T00:00:00"/>
    <d v="1899-12-30T16:32:28"/>
  </r>
  <r>
    <n v="978"/>
    <s v="210000092652"/>
    <n v="60003241"/>
    <s v="Chetan Kumar"/>
    <x v="6"/>
    <s v="Patna"/>
    <x v="348"/>
    <m/>
    <x v="11"/>
    <s v="Executives"/>
    <s v="E4"/>
    <s v="Yes"/>
    <s v="Yes"/>
    <s v="Yes"/>
    <s v="Yes"/>
    <s v="Yes"/>
    <s v="Yes"/>
    <s v="No"/>
    <s v="0"/>
    <d v="2021-07-29T00:00:00"/>
    <d v="1899-12-30T18:05:10"/>
  </r>
  <r>
    <n v="982"/>
    <s v="210000092569"/>
    <n v="60003006"/>
    <s v="Shilpi Naina Toppo"/>
    <x v="6"/>
    <s v="Patna"/>
    <x v="378"/>
    <m/>
    <x v="8"/>
    <s v="Executives"/>
    <s v="E4"/>
    <s v="Yes"/>
    <s v="Yes"/>
    <s v="Yes"/>
    <s v="Yes"/>
    <s v="Yes"/>
    <s v="Yes"/>
    <s v="No"/>
    <s v="0"/>
    <d v="2021-07-29T00:00:00"/>
    <d v="1899-12-30T17:32:02"/>
  </r>
  <r>
    <n v="1300"/>
    <s v="210000091877"/>
    <n v="60002434"/>
    <s v="Abhishek Kumar"/>
    <x v="6"/>
    <s v="Patna"/>
    <x v="80"/>
    <m/>
    <x v="11"/>
    <s v="Executives"/>
    <s v="E5"/>
    <s v="Yes"/>
    <s v="Yes"/>
    <s v="Yes"/>
    <s v="Yes"/>
    <s v="Yes"/>
    <s v="Yes"/>
    <s v="No"/>
    <s v="0"/>
    <d v="2021-07-29T00:00:00"/>
    <d v="1899-12-30T11:24:35"/>
  </r>
  <r>
    <n v="1308"/>
    <s v="210000092361"/>
    <n v="60002088"/>
    <s v="Deepak Krishnan"/>
    <x v="6"/>
    <s v="Patna"/>
    <x v="349"/>
    <m/>
    <x v="11"/>
    <s v="Executives"/>
    <s v="E5"/>
    <s v="Yes"/>
    <s v="Yes"/>
    <s v="Yes"/>
    <s v="Yes"/>
    <s v="Yes"/>
    <s v="Yes"/>
    <s v="No"/>
    <s v="0"/>
    <d v="2021-07-29T00:00:00"/>
    <d v="1899-12-30T15:49:08"/>
  </r>
  <r>
    <n v="1311"/>
    <s v="210000091842"/>
    <n v="60041447"/>
    <s v="Angsujit Bhattacharya"/>
    <x v="6"/>
    <s v="Patna"/>
    <x v="378"/>
    <m/>
    <x v="8"/>
    <s v="Executives"/>
    <s v="E5"/>
    <s v="Yes"/>
    <s v="Yes"/>
    <s v="Yes"/>
    <s v="Yes"/>
    <s v="Yes"/>
    <s v="Yes"/>
    <s v="No"/>
    <s v="0"/>
    <d v="2021-07-29T00:00:00"/>
    <d v="1899-12-30T11:06:51"/>
  </r>
  <r>
    <n v="1322"/>
    <s v="210000092763"/>
    <n v="60010815"/>
    <s v="Amrish Kr Rai"/>
    <x v="6"/>
    <s v="Patna"/>
    <x v="379"/>
    <m/>
    <x v="11"/>
    <s v="Executives"/>
    <s v="E5"/>
    <s v="Yes"/>
    <s v="Yes"/>
    <s v="Yes"/>
    <s v="Yes"/>
    <s v="Yes"/>
    <s v="Yes"/>
    <s v="No"/>
    <s v="0"/>
    <d v="2021-07-29T00:00:00"/>
    <d v="1899-12-30T19:27:00"/>
  </r>
  <r>
    <n v="1756"/>
    <s v="210000091550"/>
    <n v="60002252"/>
    <s v="Vikash Burnwal"/>
    <x v="6"/>
    <s v="Patna"/>
    <x v="20"/>
    <m/>
    <x v="11"/>
    <s v="Executives"/>
    <s v="E6"/>
    <s v="Yes"/>
    <s v="Yes"/>
    <s v="Yes"/>
    <s v="Yes"/>
    <s v="Yes"/>
    <s v="Yes"/>
    <s v="No"/>
    <s v="0"/>
    <d v="2021-07-29T00:00:00"/>
    <d v="1899-12-30T07:14:21"/>
  </r>
  <r>
    <n v="1777"/>
    <s v="210000091841"/>
    <n v="60001903"/>
    <s v="Jawwad Ahsan"/>
    <x v="6"/>
    <s v="Patna"/>
    <x v="69"/>
    <m/>
    <x v="8"/>
    <s v="Executives"/>
    <s v="E6"/>
    <s v="Yes"/>
    <s v="Yes"/>
    <s v="Yes"/>
    <s v="Yes"/>
    <s v="Yes"/>
    <s v="Yes"/>
    <s v="No"/>
    <s v="0"/>
    <d v="2021-07-29T00:00:00"/>
    <d v="1899-12-30T11:01:30"/>
  </r>
  <r>
    <n v="1787"/>
    <s v="210000092440"/>
    <n v="60001906"/>
    <s v="Uttam Kumar"/>
    <x v="6"/>
    <s v="Patna"/>
    <x v="100"/>
    <m/>
    <x v="8"/>
    <s v="Executives"/>
    <s v="E6"/>
    <s v="Yes"/>
    <s v="Yes"/>
    <s v="Yes"/>
    <s v="Yes"/>
    <s v="Yes"/>
    <s v="Yes"/>
    <s v="No"/>
    <s v="0"/>
    <d v="2021-07-29T00:00:00"/>
    <d v="1899-12-30T16:34:03"/>
  </r>
  <r>
    <n v="1789"/>
    <s v="210000091965"/>
    <n v="60040140"/>
    <s v="S K Sil"/>
    <x v="6"/>
    <s v="Patna"/>
    <x v="380"/>
    <m/>
    <x v="8"/>
    <s v="Executives"/>
    <s v="E6"/>
    <s v="Yes"/>
    <s v="Yes"/>
    <s v="Yes"/>
    <s v="Yes"/>
    <s v="Yes"/>
    <s v="Yes"/>
    <s v="No"/>
    <s v="0"/>
    <d v="2021-07-29T00:00:00"/>
    <d v="1899-12-30T11:56:00"/>
  </r>
  <r>
    <n v="1790"/>
    <s v="210000092211"/>
    <n v="60040740"/>
    <s v="Hira Lal"/>
    <x v="6"/>
    <s v="Patna"/>
    <x v="203"/>
    <m/>
    <x v="8"/>
    <s v="Executives"/>
    <s v="E6"/>
    <s v="Yes"/>
    <s v="Yes"/>
    <s v="Yes"/>
    <s v="Yes"/>
    <s v="Yes"/>
    <s v="Yes"/>
    <s v="No"/>
    <s v="0"/>
    <d v="2021-07-29T00:00:00"/>
    <d v="1899-12-30T14:19:38"/>
  </r>
  <r>
    <n v="1797"/>
    <s v="210000092540"/>
    <n v="60001885"/>
    <s v="Narayan Gee Singh"/>
    <x v="6"/>
    <s v="Patna"/>
    <x v="20"/>
    <m/>
    <x v="11"/>
    <s v="Executives"/>
    <s v="E6"/>
    <s v="Yes"/>
    <s v="Yes"/>
    <s v="Yes"/>
    <s v="Yes"/>
    <s v="Yes"/>
    <s v="Yes"/>
    <s v="No"/>
    <s v="0"/>
    <d v="2021-07-29T00:00:00"/>
    <d v="1899-12-30T17:30:55"/>
  </r>
  <r>
    <n v="1810"/>
    <s v="210000092858"/>
    <n v="60001461"/>
    <s v="Sanjeev Kumar"/>
    <x v="6"/>
    <s v="Patna"/>
    <x v="254"/>
    <m/>
    <x v="11"/>
    <s v="Executives"/>
    <s v="E6"/>
    <s v="Yes"/>
    <s v="Yes"/>
    <s v="Yes"/>
    <s v="Yes"/>
    <s v="Yes"/>
    <s v="Yes"/>
    <s v="No"/>
    <s v="0"/>
    <d v="2021-07-29T00:00:00"/>
    <d v="1899-12-30T23:10:03"/>
  </r>
  <r>
    <n v="2201"/>
    <s v="210000092297"/>
    <n v="60051019"/>
    <s v="Rajeshwar Nayak"/>
    <x v="6"/>
    <s v="Patna"/>
    <x v="100"/>
    <m/>
    <x v="8"/>
    <s v="Executives"/>
    <s v="E7"/>
    <s v="Yes"/>
    <s v="Yes"/>
    <s v="Yes"/>
    <s v="Yes"/>
    <s v="Yes"/>
    <s v="Yes"/>
    <s v="No"/>
    <s v="0"/>
    <d v="2021-07-29T00:00:00"/>
    <d v="1899-12-30T15:37:14"/>
  </r>
  <r>
    <n v="2207"/>
    <s v="210000092103"/>
    <n v="60001391"/>
    <s v="Sunit Kumar Singh"/>
    <x v="6"/>
    <s v="Patna"/>
    <x v="319"/>
    <m/>
    <x v="11"/>
    <s v="Executives"/>
    <s v="E7"/>
    <s v="Yes"/>
    <s v="Yes"/>
    <s v="Yes"/>
    <s v="Yes"/>
    <s v="Yes"/>
    <s v="Yes"/>
    <s v="No"/>
    <s v="0"/>
    <d v="2021-07-29T00:00:00"/>
    <d v="1899-12-30T12:46:33"/>
  </r>
  <r>
    <n v="2210"/>
    <s v="210000092281"/>
    <n v="60010249"/>
    <s v="Ajay Kumar Singh"/>
    <x v="6"/>
    <s v="Patna"/>
    <x v="157"/>
    <m/>
    <x v="8"/>
    <s v="Executives"/>
    <s v="E7"/>
    <s v="Yes"/>
    <s v="Yes"/>
    <s v="Yes"/>
    <s v="Yes"/>
    <s v="Yes"/>
    <s v="Yes"/>
    <s v="No"/>
    <s v="0"/>
    <d v="2021-07-29T00:00:00"/>
    <d v="1899-12-30T15:15:36"/>
  </r>
  <r>
    <n v="2226"/>
    <s v="210000092523"/>
    <n v="60001585"/>
    <s v="Raman Kumar"/>
    <x v="6"/>
    <s v="Patna"/>
    <x v="20"/>
    <m/>
    <x v="11"/>
    <s v="Executives"/>
    <s v="E7"/>
    <s v="Yes"/>
    <s v="Yes"/>
    <s v="Yes"/>
    <s v="Yes"/>
    <s v="Yes"/>
    <s v="Yes"/>
    <s v="No"/>
    <s v="0"/>
    <d v="2021-07-29T00:00:00"/>
    <d v="1899-12-30T17:04:24"/>
  </r>
  <r>
    <n v="2233"/>
    <s v="210000092637"/>
    <n v="60001094"/>
    <s v="Madhurendu Singh"/>
    <x v="6"/>
    <s v="Patna"/>
    <x v="20"/>
    <m/>
    <x v="11"/>
    <s v="Executives"/>
    <s v="E7"/>
    <s v="Yes"/>
    <s v="Yes"/>
    <s v="Yes"/>
    <s v="Yes"/>
    <s v="Yes"/>
    <s v="Yes"/>
    <s v="No"/>
    <s v="0"/>
    <d v="2021-07-29T00:00:00"/>
    <d v="1899-12-30T18:08:54"/>
  </r>
  <r>
    <n v="2825"/>
    <s v="210000091526"/>
    <n v="60041843"/>
    <s v="Nitish Kumar"/>
    <x v="6"/>
    <s v="Patna"/>
    <x v="206"/>
    <m/>
    <x v="11"/>
    <s v="Supervisors"/>
    <s v="S1"/>
    <s v="Yes"/>
    <s v="Yes"/>
    <s v="Yes"/>
    <s v="Yes"/>
    <s v="Yes"/>
    <s v="Yes"/>
    <s v="No"/>
    <s v="0"/>
    <d v="2021-07-29T00:00:00"/>
    <d v="1899-12-30T07:08:05"/>
  </r>
  <r>
    <n v="2839"/>
    <s v="210000091927"/>
    <n v="60041826"/>
    <s v="Jyoti Prakash Singh"/>
    <x v="6"/>
    <s v="Patna"/>
    <x v="203"/>
    <m/>
    <x v="8"/>
    <s v="Supervisors"/>
    <s v="S1"/>
    <s v="Yes"/>
    <s v="Yes"/>
    <s v="Yes"/>
    <s v="Yes"/>
    <s v="Yes"/>
    <s v="Yes"/>
    <s v="No"/>
    <s v="0"/>
    <d v="2021-07-29T00:00:00"/>
    <d v="1899-12-30T11:46:39"/>
  </r>
  <r>
    <n v="2845"/>
    <s v="210000091944"/>
    <n v="60041866"/>
    <s v="Vishwnath Kumar Mahto"/>
    <x v="6"/>
    <s v="Patna"/>
    <x v="69"/>
    <m/>
    <x v="8"/>
    <s v="Supervisors"/>
    <s v="S1"/>
    <s v="Yes"/>
    <s v="Yes"/>
    <s v="Yes"/>
    <s v="Yes"/>
    <s v="Yes"/>
    <s v="Yes"/>
    <s v="No"/>
    <s v="0"/>
    <d v="2021-07-29T00:00:00"/>
    <d v="1899-12-30T11:56:42"/>
  </r>
  <r>
    <n v="2864"/>
    <s v="210000091925"/>
    <n v="60041827"/>
    <s v="Abhinandan Chakraborty"/>
    <x v="6"/>
    <s v="Patna"/>
    <x v="203"/>
    <m/>
    <x v="8"/>
    <s v="Supervisors"/>
    <s v="S1"/>
    <s v="Yes"/>
    <s v="Yes"/>
    <s v="Yes"/>
    <s v="Yes"/>
    <s v="Yes"/>
    <s v="Yes"/>
    <s v="No"/>
    <s v="0"/>
    <d v="2021-07-29T00:00:00"/>
    <d v="1899-12-30T11:43:37"/>
  </r>
  <r>
    <n v="2865"/>
    <s v="210000091941"/>
    <n v="60041846"/>
    <s v="Shankar Kumar"/>
    <x v="6"/>
    <s v="Patna"/>
    <x v="348"/>
    <m/>
    <x v="11"/>
    <s v="Supervisors"/>
    <s v="S1"/>
    <s v="Yes"/>
    <s v="Yes"/>
    <s v="Yes"/>
    <s v="Yes"/>
    <s v="Yes"/>
    <s v="Yes"/>
    <s v="No"/>
    <s v="0"/>
    <d v="2021-07-29T00:00:00"/>
    <d v="1899-12-30T11:48:14"/>
  </r>
  <r>
    <n v="2885"/>
    <s v="210000092625"/>
    <n v="60041505"/>
    <s v="Vijay Kumar"/>
    <x v="6"/>
    <s v="Patna"/>
    <x v="18"/>
    <m/>
    <x v="11"/>
    <s v="Supervisors"/>
    <s v="S1"/>
    <s v="Yes"/>
    <s v="Yes"/>
    <s v="Yes"/>
    <s v="Yes"/>
    <s v="Yes"/>
    <s v="Yes"/>
    <s v="No"/>
    <s v="0"/>
    <d v="2021-07-29T00:00:00"/>
    <d v="1899-12-30T17:49:58"/>
  </r>
  <r>
    <n v="2901"/>
    <s v="210000092663"/>
    <n v="60041865"/>
    <s v="Munna Kumar Patel"/>
    <x v="6"/>
    <s v="Patna"/>
    <x v="350"/>
    <m/>
    <x v="8"/>
    <s v="Supervisors"/>
    <s v="S1"/>
    <s v="Yes"/>
    <s v="Yes"/>
    <s v="Yes"/>
    <s v="Yes"/>
    <s v="Yes"/>
    <s v="Yes"/>
    <s v="No"/>
    <s v="0"/>
    <d v="2021-07-29T00:00:00"/>
    <d v="1899-12-30T18:17:31"/>
  </r>
  <r>
    <n v="3289"/>
    <s v="210000091749"/>
    <n v="60041807"/>
    <s v="AJIT Kumar"/>
    <x v="6"/>
    <s v="Patna"/>
    <x v="206"/>
    <m/>
    <x v="11"/>
    <s v="Supervisors"/>
    <s v="S2"/>
    <s v="Yes"/>
    <s v="Yes"/>
    <s v="Yes"/>
    <s v="Yes"/>
    <s v="Yes"/>
    <s v="Yes"/>
    <s v="No"/>
    <s v="0"/>
    <d v="2021-07-29T00:00:00"/>
    <d v="1899-12-30T10:40:58"/>
  </r>
  <r>
    <n v="3320"/>
    <s v="210000091926"/>
    <n v="60041789"/>
    <s v="PANKAJ KUMAR YADAV"/>
    <x v="6"/>
    <s v="Patna"/>
    <x v="203"/>
    <m/>
    <x v="8"/>
    <s v="Supervisors"/>
    <s v="S2"/>
    <s v="Yes"/>
    <s v="Yes"/>
    <s v="Yes"/>
    <s v="Yes"/>
    <s v="Yes"/>
    <s v="Yes"/>
    <s v="No"/>
    <s v="0"/>
    <d v="2021-07-29T00:00:00"/>
    <d v="1899-12-30T11:43:55"/>
  </r>
  <r>
    <n v="3479"/>
    <s v="210000091712"/>
    <n v="60041442"/>
    <s v="Madhru Manjhi"/>
    <x v="6"/>
    <s v="Patna"/>
    <x v="69"/>
    <m/>
    <x v="8"/>
    <s v="Supervisors"/>
    <s v="S3"/>
    <s v="Yes"/>
    <s v="Yes"/>
    <s v="Yes"/>
    <s v="Yes"/>
    <s v="Yes"/>
    <s v="Yes"/>
    <s v="No"/>
    <s v="0"/>
    <d v="2021-07-29T00:00:00"/>
    <d v="1899-12-30T10:13:18"/>
  </r>
  <r>
    <n v="3894"/>
    <s v="210000091538"/>
    <n v="60041617"/>
    <s v="Lokesh Chandra Jha"/>
    <x v="6"/>
    <s v="Patna"/>
    <x v="204"/>
    <m/>
    <x v="11"/>
    <s v="Supervisors"/>
    <s v="S4"/>
    <s v="Yes"/>
    <s v="Yes"/>
    <s v="Yes"/>
    <s v="Yes"/>
    <s v="Yes"/>
    <s v="Yes"/>
    <s v="No"/>
    <s v="0"/>
    <d v="2021-07-29T00:00:00"/>
    <d v="1899-12-30T07:47:53"/>
  </r>
  <r>
    <n v="3895"/>
    <s v="210000091603"/>
    <n v="60051155"/>
    <s v="Neeraj Kumar"/>
    <x v="6"/>
    <s v="Patna"/>
    <x v="349"/>
    <m/>
    <x v="11"/>
    <s v="Supervisors"/>
    <s v="S4"/>
    <s v="Yes"/>
    <s v="Yes"/>
    <s v="Yes"/>
    <s v="Yes"/>
    <s v="Yes"/>
    <s v="Yes"/>
    <s v="No"/>
    <s v="0"/>
    <d v="2021-07-29T00:00:00"/>
    <d v="1899-12-30T09:41:33"/>
  </r>
  <r>
    <n v="3897"/>
    <s v="210000091631"/>
    <n v="60041655"/>
    <s v="Ram Pravesh Kumar"/>
    <x v="6"/>
    <s v="Patna"/>
    <x v="156"/>
    <m/>
    <x v="11"/>
    <s v="Supervisors"/>
    <s v="S4"/>
    <s v="Yes"/>
    <s v="Yes"/>
    <s v="Yes"/>
    <s v="Yes"/>
    <s v="Yes"/>
    <s v="Yes"/>
    <s v="No"/>
    <s v="0"/>
    <d v="2021-07-29T00:00:00"/>
    <d v="1899-12-30T09:47:10"/>
  </r>
  <r>
    <n v="3898"/>
    <s v="210000091627"/>
    <n v="60041669"/>
    <s v="Dhiman Naskar"/>
    <x v="6"/>
    <s v="Patna"/>
    <x v="184"/>
    <m/>
    <x v="12"/>
    <s v="Supervisors"/>
    <s v="S4"/>
    <s v="Yes"/>
    <s v="Yes"/>
    <s v="Yes"/>
    <s v="Yes"/>
    <s v="Yes"/>
    <s v="Yes"/>
    <s v="No"/>
    <s v="0"/>
    <d v="2021-07-29T00:00:00"/>
    <d v="1899-12-30T09:52:39"/>
  </r>
  <r>
    <n v="3906"/>
    <s v="210000091623"/>
    <n v="60041611"/>
    <s v="Aneesh Kumar"/>
    <x v="6"/>
    <s v="Patna"/>
    <x v="206"/>
    <m/>
    <x v="11"/>
    <s v="Supervisors"/>
    <s v="S4"/>
    <s v="Yes"/>
    <s v="Yes"/>
    <s v="Yes"/>
    <s v="Yes"/>
    <s v="Yes"/>
    <s v="Yes"/>
    <s v="No"/>
    <s v="0"/>
    <d v="2021-07-29T00:00:00"/>
    <d v="1899-12-30T09:48:18"/>
  </r>
  <r>
    <n v="3907"/>
    <s v="210000091716"/>
    <n v="60051264"/>
    <s v="MANOJ KUMAR JHA"/>
    <x v="6"/>
    <s v="Patna"/>
    <x v="254"/>
    <m/>
    <x v="11"/>
    <s v="Supervisors"/>
    <s v="S4"/>
    <s v="Yes"/>
    <s v="Yes"/>
    <s v="Yes"/>
    <s v="Yes"/>
    <s v="Yes"/>
    <s v="Yes"/>
    <s v="No"/>
    <s v="0"/>
    <d v="2021-07-29T00:00:00"/>
    <d v="1899-12-30T10:18:23"/>
  </r>
  <r>
    <n v="3910"/>
    <s v="210000091605"/>
    <n v="60041533"/>
    <s v="Lakshman Kumar"/>
    <x v="6"/>
    <s v="Patna"/>
    <x v="349"/>
    <m/>
    <x v="11"/>
    <s v="Supervisors"/>
    <s v="S4"/>
    <s v="Yes"/>
    <s v="Yes"/>
    <s v="Yes"/>
    <s v="Yes"/>
    <s v="Yes"/>
    <s v="Yes"/>
    <s v="No"/>
    <s v="0"/>
    <d v="2021-07-29T00:00:00"/>
    <d v="1899-12-30T09:42:57"/>
  </r>
  <r>
    <n v="3925"/>
    <s v="210000092422"/>
    <n v="60011526"/>
    <s v="PANKAJ KUMAR"/>
    <x v="6"/>
    <s v="Patna"/>
    <x v="20"/>
    <m/>
    <x v="11"/>
    <s v="Supervisors"/>
    <s v="S4"/>
    <s v="Yes"/>
    <s v="Yes"/>
    <s v="Yes"/>
    <s v="Yes"/>
    <s v="Yes"/>
    <s v="Yes"/>
    <s v="No"/>
    <s v="0"/>
    <d v="2021-07-29T00:00:00"/>
    <d v="1899-12-30T16:18:53"/>
  </r>
  <r>
    <n v="3931"/>
    <s v="210000092380"/>
    <n v="60041610"/>
    <s v="Rajesh Kumar Singh"/>
    <x v="6"/>
    <s v="Patna"/>
    <x v="319"/>
    <m/>
    <x v="11"/>
    <s v="Supervisors"/>
    <s v="S4"/>
    <s v="Yes"/>
    <s v="Yes"/>
    <s v="Yes"/>
    <s v="Yes"/>
    <s v="Yes"/>
    <s v="Yes"/>
    <s v="No"/>
    <s v="0"/>
    <d v="2021-07-29T00:00:00"/>
    <d v="1899-12-30T16:07:55"/>
  </r>
  <r>
    <n v="3937"/>
    <s v="210000091918"/>
    <n v="60041628"/>
    <s v="Rajnish ."/>
    <x v="6"/>
    <s v="Patna"/>
    <x v="20"/>
    <m/>
    <x v="11"/>
    <s v="Supervisors"/>
    <s v="S4"/>
    <s v="Yes"/>
    <s v="Yes"/>
    <s v="Yes"/>
    <s v="Yes"/>
    <s v="Yes"/>
    <s v="Yes"/>
    <s v="No"/>
    <s v="0"/>
    <d v="2021-07-29T00:00:00"/>
    <d v="1899-12-30T11:45:51"/>
  </r>
  <r>
    <n v="3944"/>
    <s v="210000091892"/>
    <n v="60065020"/>
    <s v="Ganesh Kumar"/>
    <x v="6"/>
    <s v="Patna"/>
    <x v="349"/>
    <m/>
    <x v="11"/>
    <s v="Supervisors"/>
    <s v="S4"/>
    <s v="Yes"/>
    <s v="Yes"/>
    <s v="Yes"/>
    <s v="Yes"/>
    <s v="Yes"/>
    <s v="Yes"/>
    <s v="No"/>
    <s v="0"/>
    <d v="2021-07-29T00:00:00"/>
    <d v="1899-12-30T11:22:26"/>
  </r>
  <r>
    <n v="3958"/>
    <s v="210000092594"/>
    <n v="60041595"/>
    <s v="Kunwar Tudu"/>
    <x v="6"/>
    <s v="Patna"/>
    <x v="100"/>
    <m/>
    <x v="8"/>
    <s v="Supervisors"/>
    <s v="S4"/>
    <s v="Yes"/>
    <s v="Yes"/>
    <s v="Yes"/>
    <s v="Yes"/>
    <s v="Yes"/>
    <s v="Yes"/>
    <s v="No"/>
    <s v="0"/>
    <d v="2021-07-29T00:00:00"/>
    <d v="1899-12-30T17:38:54"/>
  </r>
  <r>
    <n v="3968"/>
    <s v="210000092804"/>
    <n v="60041622"/>
    <s v="Premchandra Kumar Jaysawal"/>
    <x v="6"/>
    <s v="Patna"/>
    <x v="20"/>
    <m/>
    <x v="11"/>
    <s v="Supervisors"/>
    <s v="S4"/>
    <s v="Yes"/>
    <s v="Yes"/>
    <s v="Yes"/>
    <s v="Yes"/>
    <s v="Yes"/>
    <s v="Yes"/>
    <s v="No"/>
    <s v="0"/>
    <d v="2021-07-29T00:00:00"/>
    <d v="1899-12-30T20:08:16"/>
  </r>
  <r>
    <n v="4236"/>
    <s v="210000091694"/>
    <n v="60040920"/>
    <s v="Kausar Seikh"/>
    <x v="6"/>
    <s v="Patna"/>
    <x v="348"/>
    <m/>
    <x v="11"/>
    <s v="Supervisors"/>
    <s v="SSG"/>
    <s v="Yes"/>
    <s v="Yes"/>
    <s v="Yes"/>
    <s v="Yes"/>
    <s v="Yes"/>
    <s v="Yes"/>
    <s v="No"/>
    <s v="0"/>
    <d v="2021-07-29T00:00:00"/>
    <d v="1899-12-30T10:08:07"/>
  </r>
  <r>
    <n v="4243"/>
    <s v="210000092429"/>
    <n v="60010341"/>
    <s v="Subhas Sarkar"/>
    <x v="6"/>
    <s v="Patna"/>
    <x v="157"/>
    <m/>
    <x v="8"/>
    <s v="Supervisors"/>
    <s v="SSG"/>
    <s v="Yes"/>
    <s v="Yes"/>
    <s v="Yes"/>
    <s v="Yes"/>
    <s v="Yes"/>
    <s v="Yes"/>
    <s v="No"/>
    <s v="0"/>
    <d v="2021-07-29T00:00:00"/>
    <d v="1899-12-30T16:23:09"/>
  </r>
  <r>
    <n v="4247"/>
    <s v="210000092390"/>
    <n v="60041555"/>
    <s v="Amarjeet Kumar Chaudhary"/>
    <x v="6"/>
    <s v="Patna"/>
    <x v="155"/>
    <m/>
    <x v="11"/>
    <s v="Supervisors"/>
    <s v="SSG"/>
    <s v="Yes"/>
    <s v="Yes"/>
    <s v="Yes"/>
    <s v="Yes"/>
    <s v="Yes"/>
    <s v="Yes"/>
    <s v="No"/>
    <s v="0"/>
    <d v="2021-07-29T00:00:00"/>
    <d v="1899-12-30T16:23:42"/>
  </r>
  <r>
    <n v="4249"/>
    <s v="210000092486"/>
    <n v="60040864"/>
    <s v="Murari Kumar Shrivastva"/>
    <x v="6"/>
    <s v="Patna"/>
    <x v="20"/>
    <m/>
    <x v="11"/>
    <s v="Supervisors"/>
    <s v="SSG"/>
    <s v="Yes"/>
    <s v="Yes"/>
    <s v="Yes"/>
    <s v="Yes"/>
    <s v="Yes"/>
    <s v="Yes"/>
    <s v="No"/>
    <s v="0"/>
    <d v="2021-07-29T00:00:00"/>
    <d v="1899-12-30T16:51:05"/>
  </r>
  <r>
    <n v="4485"/>
    <s v="210000092506"/>
    <n v="60041020"/>
    <s v="Jagdish Prasad Yadav"/>
    <x v="6"/>
    <s v="Patna"/>
    <x v="381"/>
    <m/>
    <x v="11"/>
    <s v="Workmen"/>
    <s v="W11"/>
    <s v="Yes"/>
    <s v="Yes"/>
    <s v="Yes"/>
    <s v="Yes"/>
    <s v="Yes"/>
    <s v="Yes"/>
    <s v="No"/>
    <s v="0"/>
    <d v="2021-07-29T00:00:00"/>
    <d v="1899-12-30T16:50:13"/>
  </r>
  <r>
    <n v="4589"/>
    <s v="210000091598"/>
    <n v="60041819"/>
    <s v="Rohit Kumar Satyarthi"/>
    <x v="6"/>
    <s v="Patna"/>
    <x v="155"/>
    <m/>
    <x v="11"/>
    <s v="Workmen"/>
    <s v="W3"/>
    <s v="Yes"/>
    <s v="Yes"/>
    <s v="Yes"/>
    <s v="Yes"/>
    <s v="Yes"/>
    <s v="Yes"/>
    <s v="No"/>
    <s v="0"/>
    <d v="2021-07-29T00:00:00"/>
    <d v="1899-12-30T09:48:52"/>
  </r>
  <r>
    <n v="4590"/>
    <s v="210000091608"/>
    <n v="60041769"/>
    <s v="SUMIT KUMAR"/>
    <x v="6"/>
    <s v="Patna"/>
    <x v="349"/>
    <m/>
    <x v="11"/>
    <s v="Workmen"/>
    <s v="W3"/>
    <s v="Yes"/>
    <s v="Yes"/>
    <s v="Yes"/>
    <s v="Yes"/>
    <s v="Yes"/>
    <s v="Yes"/>
    <s v="No"/>
    <s v="0"/>
    <d v="2021-07-29T00:00:00"/>
    <d v="1899-12-30T09:45:54"/>
  </r>
  <r>
    <n v="4592"/>
    <s v="210000091635"/>
    <n v="60041771"/>
    <s v="SUBHASH CHANDRA MURMU"/>
    <x v="6"/>
    <s v="Patna"/>
    <x v="206"/>
    <m/>
    <x v="11"/>
    <s v="Workmen"/>
    <s v="W3"/>
    <s v="Yes"/>
    <s v="Yes"/>
    <s v="Yes"/>
    <s v="Yes"/>
    <s v="Yes"/>
    <s v="Yes"/>
    <s v="No"/>
    <s v="0"/>
    <d v="2021-07-29T00:00:00"/>
    <d v="1899-12-30T09:52:11"/>
  </r>
  <r>
    <n v="4595"/>
    <s v="210000091848"/>
    <n v="60041727"/>
    <s v="Mahesh Kumar"/>
    <x v="6"/>
    <s v="Patna"/>
    <x v="319"/>
    <m/>
    <x v="11"/>
    <s v="Workmen"/>
    <s v="W3"/>
    <s v="Yes"/>
    <s v="Yes"/>
    <s v="Yes"/>
    <s v="Yes"/>
    <s v="Yes"/>
    <s v="Yes"/>
    <s v="No"/>
    <s v="0"/>
    <d v="2021-07-29T00:00:00"/>
    <d v="1899-12-30T11:20:01"/>
  </r>
  <r>
    <n v="4602"/>
    <s v="210000092645"/>
    <n v="60041770"/>
    <s v="DHARMENDRA YADAV"/>
    <x v="6"/>
    <s v="Patna"/>
    <x v="348"/>
    <m/>
    <x v="11"/>
    <s v="Workmen"/>
    <s v="W3"/>
    <s v="Yes"/>
    <s v="Yes"/>
    <s v="Yes"/>
    <s v="Yes"/>
    <s v="Yes"/>
    <s v="Yes"/>
    <s v="No"/>
    <s v="0"/>
    <d v="2021-07-29T00:00:00"/>
    <d v="1899-12-30T18:06:46"/>
  </r>
  <r>
    <n v="4603"/>
    <s v="210000092555"/>
    <n v="60041728"/>
    <s v="Sarvendra Kumar"/>
    <x v="6"/>
    <s v="Patna"/>
    <x v="350"/>
    <m/>
    <x v="8"/>
    <s v="Workmen"/>
    <s v="W3"/>
    <s v="Yes"/>
    <s v="Yes"/>
    <s v="Yes"/>
    <s v="Yes"/>
    <s v="Yes"/>
    <s v="Yes"/>
    <s v="No"/>
    <s v="0"/>
    <d v="2021-07-29T00:00:00"/>
    <d v="1899-12-30T17:21:42"/>
  </r>
  <r>
    <n v="4713"/>
    <s v="210000091621"/>
    <n v="60041763"/>
    <s v="Kapil Dev Rajak"/>
    <x v="6"/>
    <s v="Patna"/>
    <x v="206"/>
    <m/>
    <x v="11"/>
    <s v="Workmen"/>
    <s v="W4"/>
    <s v="Yes"/>
    <s v="Yes"/>
    <s v="Yes"/>
    <s v="Yes"/>
    <s v="Yes"/>
    <s v="Yes"/>
    <s v="No"/>
    <s v="0"/>
    <d v="2021-07-29T00:00:00"/>
    <d v="1899-12-30T09:46:29"/>
  </r>
  <r>
    <n v="4720"/>
    <s v="210000092452"/>
    <n v="60041761"/>
    <s v="Puja Gupta"/>
    <x v="6"/>
    <s v="Patna"/>
    <x v="348"/>
    <m/>
    <x v="11"/>
    <s v="Workmen"/>
    <s v="W4"/>
    <s v="Yes"/>
    <s v="Yes"/>
    <s v="Yes"/>
    <s v="Yes"/>
    <s v="Yes"/>
    <s v="Yes"/>
    <s v="No"/>
    <s v="0"/>
    <d v="2021-07-29T00:00:00"/>
    <d v="1899-12-30T16:26:58"/>
  </r>
  <r>
    <n v="5216"/>
    <s v="210000091644"/>
    <n v="60041812"/>
    <s v="JAYDEEP MAHATO"/>
    <x v="6"/>
    <s v="Patna"/>
    <x v="155"/>
    <m/>
    <x v="11"/>
    <s v="Workmen"/>
    <s v="W5"/>
    <s v="Yes"/>
    <s v="Yes"/>
    <s v="Yes"/>
    <s v="Yes"/>
    <s v="Yes"/>
    <s v="Yes"/>
    <s v="No"/>
    <s v="0"/>
    <d v="2021-07-29T00:00:00"/>
    <d v="1899-12-30T09:50:03"/>
  </r>
  <r>
    <n v="5222"/>
    <s v="210000091649"/>
    <n v="60041752"/>
    <s v="Manaranjan Tudu"/>
    <x v="6"/>
    <s v="Patna"/>
    <x v="203"/>
    <m/>
    <x v="8"/>
    <s v="Workmen"/>
    <s v="W5"/>
    <s v="Yes"/>
    <s v="Yes"/>
    <s v="Yes"/>
    <s v="Yes"/>
    <s v="Yes"/>
    <s v="Yes"/>
    <s v="No"/>
    <s v="0"/>
    <d v="2021-07-29T00:00:00"/>
    <d v="1899-12-30T09:57:20"/>
  </r>
  <r>
    <n v="5230"/>
    <s v="210000091626"/>
    <n v="60041703"/>
    <s v="Amar Nath"/>
    <x v="6"/>
    <s v="Patna"/>
    <x v="349"/>
    <m/>
    <x v="11"/>
    <s v="Workmen"/>
    <s v="W5"/>
    <s v="Yes"/>
    <s v="Yes"/>
    <s v="Yes"/>
    <s v="Yes"/>
    <s v="Yes"/>
    <s v="Yes"/>
    <s v="No"/>
    <s v="0"/>
    <d v="2021-07-29T00:00:00"/>
    <d v="1899-12-30T09:52:33"/>
  </r>
  <r>
    <n v="5238"/>
    <s v="210000092329"/>
    <n v="60041736"/>
    <s v="Santosh Kumar"/>
    <x v="6"/>
    <s v="Patna"/>
    <x v="80"/>
    <m/>
    <x v="11"/>
    <s v="Workmen"/>
    <s v="W5"/>
    <s v="Yes"/>
    <s v="Yes"/>
    <s v="Yes"/>
    <s v="Yes"/>
    <s v="Yes"/>
    <s v="Yes"/>
    <s v="No"/>
    <s v="0"/>
    <d v="2021-07-29T00:00:00"/>
    <d v="1899-12-30T15:54:13"/>
  </r>
  <r>
    <n v="5245"/>
    <s v="210000092135"/>
    <n v="60041749"/>
    <s v="Rabindra Nag"/>
    <x v="6"/>
    <s v="Patna"/>
    <x v="378"/>
    <m/>
    <x v="8"/>
    <s v="Workmen"/>
    <s v="W5"/>
    <s v="Yes"/>
    <s v="Yes"/>
    <s v="Yes"/>
    <s v="Yes"/>
    <s v="Yes"/>
    <s v="Yes"/>
    <s v="No"/>
    <s v="0"/>
    <d v="2021-07-29T00:00:00"/>
    <d v="1899-12-30T13:13:45"/>
  </r>
  <r>
    <n v="5262"/>
    <s v="210000092043"/>
    <n v="60041726"/>
    <s v="Chitranjan Singh"/>
    <x v="6"/>
    <s v="Patna"/>
    <x v="69"/>
    <m/>
    <x v="8"/>
    <s v="Workmen"/>
    <s v="W5"/>
    <s v="Yes"/>
    <s v="Yes"/>
    <s v="Yes"/>
    <s v="Yes"/>
    <s v="Yes"/>
    <s v="Yes"/>
    <s v="No"/>
    <s v="0"/>
    <d v="2021-07-29T00:00:00"/>
    <d v="1899-12-30T12:18:44"/>
  </r>
  <r>
    <n v="5269"/>
    <s v="210000092392"/>
    <n v="60041745"/>
    <s v="Ravi Prakash Sinha"/>
    <x v="6"/>
    <s v="Patna"/>
    <x v="204"/>
    <m/>
    <x v="11"/>
    <s v="Workmen"/>
    <s v="W5"/>
    <s v="Yes"/>
    <s v="Yes"/>
    <s v="Yes"/>
    <s v="Yes"/>
    <s v="Yes"/>
    <s v="Yes"/>
    <s v="No"/>
    <s v="0"/>
    <d v="2021-07-29T00:00:00"/>
    <d v="1899-12-30T16:04:00"/>
  </r>
  <r>
    <n v="5276"/>
    <s v="210000092470"/>
    <n v="60041696"/>
    <s v="Ranjeet Kumar Sharma"/>
    <x v="6"/>
    <s v="Patna"/>
    <x v="381"/>
    <m/>
    <x v="11"/>
    <s v="Workmen"/>
    <s v="W5"/>
    <s v="Yes"/>
    <s v="Yes"/>
    <s v="Yes"/>
    <s v="Yes"/>
    <s v="Yes"/>
    <s v="Yes"/>
    <s v="No"/>
    <s v="0"/>
    <d v="2021-07-29T00:00:00"/>
    <d v="1899-12-30T16:45:15"/>
  </r>
  <r>
    <n v="5286"/>
    <s v="210000092207"/>
    <n v="60040987"/>
    <s v="Mahadev Mahto"/>
    <x v="6"/>
    <s v="Patna"/>
    <x v="204"/>
    <m/>
    <x v="11"/>
    <s v="Workmen"/>
    <s v="W5"/>
    <s v="Yes"/>
    <s v="Yes"/>
    <s v="Yes"/>
    <s v="Yes"/>
    <s v="Yes"/>
    <s v="Yes"/>
    <s v="No"/>
    <s v="0"/>
    <d v="2021-07-29T00:00:00"/>
    <d v="1899-12-30T14:33:44"/>
  </r>
  <r>
    <n v="5306"/>
    <s v="210000092771"/>
    <n v="60041716"/>
    <s v="Sanjay Sahani"/>
    <x v="6"/>
    <s v="Patna"/>
    <x v="204"/>
    <m/>
    <x v="11"/>
    <s v="Workmen"/>
    <s v="W5"/>
    <s v="Yes"/>
    <s v="Yes"/>
    <s v="Yes"/>
    <s v="Yes"/>
    <s v="Yes"/>
    <s v="Yes"/>
    <s v="No"/>
    <s v="0"/>
    <d v="2021-07-29T00:00:00"/>
    <d v="1899-12-30T19:37:23"/>
  </r>
  <r>
    <n v="5640"/>
    <s v="210000091607"/>
    <n v="60041605"/>
    <s v="Nitish Kumar"/>
    <x v="6"/>
    <s v="Patna"/>
    <x v="349"/>
    <m/>
    <x v="11"/>
    <s v="Workmen"/>
    <s v="W6"/>
    <s v="Yes"/>
    <s v="Yes"/>
    <s v="Yes"/>
    <s v="Yes"/>
    <s v="Yes"/>
    <s v="Yes"/>
    <s v="No"/>
    <s v="0"/>
    <d v="2021-07-29T00:00:00"/>
    <d v="1899-12-30T09:44:13"/>
  </r>
  <r>
    <n v="5646"/>
    <s v="210000092356"/>
    <n v="60011378"/>
    <s v="Ajay Kumar Kedia"/>
    <x v="6"/>
    <s v="Patna"/>
    <x v="157"/>
    <m/>
    <x v="8"/>
    <s v="Workmen"/>
    <s v="W6"/>
    <s v="Yes"/>
    <s v="Yes"/>
    <s v="Yes"/>
    <s v="Yes"/>
    <s v="Yes"/>
    <s v="Yes"/>
    <s v="No"/>
    <s v="0"/>
    <d v="2021-07-29T00:00:00"/>
    <d v="1899-12-30T15:53:32"/>
  </r>
  <r>
    <n v="5655"/>
    <s v="210000092508"/>
    <n v="60040271"/>
    <s v="Sukh Ram Manjhi"/>
    <x v="6"/>
    <s v="Patna"/>
    <x v="100"/>
    <m/>
    <x v="8"/>
    <s v="Workmen"/>
    <s v="W6"/>
    <s v="Yes"/>
    <s v="Yes"/>
    <s v="Yes"/>
    <s v="Yes"/>
    <s v="Yes"/>
    <s v="Yes"/>
    <s v="No"/>
    <s v="0"/>
    <d v="2021-07-29T00:00:00"/>
    <d v="1899-12-30T16:51:35"/>
  </r>
  <r>
    <n v="5659"/>
    <s v="210000092138"/>
    <n v="60001511"/>
    <s v="Suman Kumar"/>
    <x v="6"/>
    <s v="Patna"/>
    <x v="155"/>
    <m/>
    <x v="11"/>
    <s v="Workmen"/>
    <s v="W6"/>
    <s v="Yes"/>
    <s v="Yes"/>
    <s v="Yes"/>
    <s v="Yes"/>
    <s v="Yes"/>
    <s v="Yes"/>
    <s v="No"/>
    <s v="0"/>
    <d v="2021-07-29T00:00:00"/>
    <d v="1899-12-30T13:27:16"/>
  </r>
  <r>
    <n v="5666"/>
    <s v="210000092628"/>
    <n v="60001513"/>
    <s v="Sushanta Jhankar"/>
    <x v="6"/>
    <s v="Patna"/>
    <x v="157"/>
    <m/>
    <x v="8"/>
    <s v="Workmen"/>
    <s v="W6"/>
    <s v="Yes"/>
    <s v="Yes"/>
    <s v="Yes"/>
    <s v="Yes"/>
    <s v="Yes"/>
    <s v="Yes"/>
    <s v="No"/>
    <s v="0"/>
    <d v="2021-07-29T00:00:00"/>
    <d v="1899-12-30T18:02:54"/>
  </r>
  <r>
    <n v="5672"/>
    <s v="210000092636"/>
    <n v="60041603"/>
    <s v="Nand Kishor Ranjan"/>
    <x v="6"/>
    <s v="Patna"/>
    <x v="348"/>
    <m/>
    <x v="11"/>
    <s v="Workmen"/>
    <s v="W6"/>
    <s v="Yes"/>
    <s v="Yes"/>
    <s v="Yes"/>
    <s v="Yes"/>
    <s v="Yes"/>
    <s v="Yes"/>
    <s v="No"/>
    <s v="0"/>
    <d v="2021-07-29T00:00:00"/>
    <d v="1899-12-30T18:08:06"/>
  </r>
  <r>
    <n v="5868"/>
    <s v="210000092113"/>
    <n v="60041123"/>
    <s v="Ram Kishore Singh"/>
    <x v="6"/>
    <s v="Patna"/>
    <x v="320"/>
    <m/>
    <x v="11"/>
    <s v="Workmen"/>
    <s v="W9"/>
    <s v="Yes"/>
    <s v="Yes"/>
    <s v="Yes"/>
    <s v="Yes"/>
    <s v="Yes"/>
    <s v="Yes"/>
    <s v="No"/>
    <s v="0"/>
    <d v="2021-07-29T00:00:00"/>
    <d v="1899-12-30T12:52:35"/>
  </r>
  <r>
    <n v="5913"/>
    <s v="210000091723"/>
    <n v="60040846"/>
    <s v="Pawan Kumar Verma"/>
    <x v="6"/>
    <s v="Patna"/>
    <x v="20"/>
    <m/>
    <x v="11"/>
    <s v="Workmen"/>
    <s v="WSG"/>
    <s v="Yes"/>
    <s v="Yes"/>
    <s v="Yes"/>
    <s v="Yes"/>
    <s v="Yes"/>
    <s v="Yes"/>
    <s v="No"/>
    <s v="0"/>
    <d v="2021-07-29T00:00:00"/>
    <d v="1899-12-30T10:20:21"/>
  </r>
  <r>
    <n v="5915"/>
    <s v="210000091804"/>
    <n v="60040817"/>
    <s v="Madan Mahto"/>
    <x v="6"/>
    <s v="Patna"/>
    <x v="20"/>
    <m/>
    <x v="11"/>
    <s v="Workmen"/>
    <s v="WSG"/>
    <s v="Yes"/>
    <s v="Yes"/>
    <s v="Yes"/>
    <s v="Yes"/>
    <s v="Yes"/>
    <s v="Yes"/>
    <s v="No"/>
    <s v="0"/>
    <d v="2021-07-29T00:00:00"/>
    <d v="1899-12-30T10:46:50"/>
  </r>
  <r>
    <n v="280"/>
    <s v="210000091695"/>
    <n v="60065477"/>
    <s v="Rajdeep Kumar Prasad"/>
    <x v="8"/>
    <s v="Kolkata"/>
    <x v="382"/>
    <m/>
    <x v="25"/>
    <s v="Executives"/>
    <s v="E2"/>
    <s v="Yes"/>
    <s v="Yes"/>
    <s v="Yes"/>
    <s v="Yes"/>
    <s v="Yes"/>
    <s v="Yes"/>
    <s v="No"/>
    <s v="0"/>
    <d v="2021-07-29T00:00:00"/>
    <d v="1899-12-30T10:08:28"/>
  </r>
  <r>
    <n v="283"/>
    <s v="210000091690"/>
    <n v="60065404"/>
    <s v="Shalgi Murmu"/>
    <x v="8"/>
    <s v="Kolkata"/>
    <x v="185"/>
    <m/>
    <x v="12"/>
    <s v="Executives"/>
    <s v="E2"/>
    <s v="Yes"/>
    <s v="Yes"/>
    <s v="Yes"/>
    <s v="Yes"/>
    <s v="Yes"/>
    <s v="Yes"/>
    <s v="No"/>
    <s v="0"/>
    <d v="2021-07-29T00:00:00"/>
    <d v="1899-12-30T10:17:42"/>
  </r>
  <r>
    <n v="284"/>
    <s v="210000091715"/>
    <n v="60065403"/>
    <s v="Priyam Maity"/>
    <x v="8"/>
    <s v="Kolkata"/>
    <x v="31"/>
    <m/>
    <x v="12"/>
    <s v="Executives"/>
    <s v="E2"/>
    <s v="Yes"/>
    <s v="Yes"/>
    <s v="Yes"/>
    <s v="Yes"/>
    <s v="Yes"/>
    <s v="Yes"/>
    <s v="No"/>
    <s v="0"/>
    <d v="2021-07-29T00:00:00"/>
    <d v="1899-12-30T10:18:02"/>
  </r>
  <r>
    <n v="298"/>
    <s v="210000092115"/>
    <n v="60065396"/>
    <s v="Shibu ."/>
    <x v="8"/>
    <s v="Kolkata"/>
    <x v="220"/>
    <m/>
    <x v="25"/>
    <s v="Executives"/>
    <s v="E2"/>
    <s v="Yes"/>
    <s v="Yes"/>
    <s v="Yes"/>
    <s v="Yes"/>
    <s v="Yes"/>
    <s v="Yes"/>
    <s v="No"/>
    <s v="0"/>
    <d v="2021-07-29T00:00:00"/>
    <d v="1899-12-30T12:56:00"/>
  </r>
  <r>
    <n v="316"/>
    <s v="210000092627"/>
    <n v="60065257"/>
    <s v="SUNIL CHETTRI"/>
    <x v="8"/>
    <s v="Kolkata"/>
    <x v="383"/>
    <m/>
    <x v="25"/>
    <s v="Executives"/>
    <s v="E2"/>
    <s v="Yes"/>
    <s v="Yes"/>
    <s v="Yes"/>
    <s v="Yes"/>
    <s v="Yes"/>
    <s v="Yes"/>
    <s v="No"/>
    <s v="0"/>
    <d v="2021-07-29T00:00:00"/>
    <d v="1899-12-30T17:53:17"/>
  </r>
  <r>
    <n v="317"/>
    <s v="210000092797"/>
    <n v="60065478"/>
    <s v="Tashi Yangzom Bhutia"/>
    <x v="8"/>
    <s v="Kolkata"/>
    <x v="220"/>
    <m/>
    <x v="25"/>
    <s v="Executives"/>
    <s v="E2"/>
    <s v="Yes"/>
    <s v="Yes"/>
    <s v="Yes"/>
    <s v="Yes"/>
    <s v="Yes"/>
    <s v="Yes"/>
    <s v="No"/>
    <s v="0"/>
    <d v="2021-07-29T00:00:00"/>
    <d v="1899-12-30T20:51:38"/>
  </r>
  <r>
    <n v="318"/>
    <s v="210000092552"/>
    <n v="60065389"/>
    <s v="Satya Prakash"/>
    <x v="8"/>
    <s v="Kolkata"/>
    <x v="91"/>
    <m/>
    <x v="25"/>
    <s v="Executives"/>
    <s v="E2"/>
    <s v="Yes"/>
    <s v="Yes"/>
    <s v="Yes"/>
    <s v="Yes"/>
    <s v="Yes"/>
    <s v="Yes"/>
    <s v="No"/>
    <s v="0"/>
    <d v="2021-07-29T00:00:00"/>
    <d v="1899-12-30T17:12:59"/>
  </r>
  <r>
    <n v="323"/>
    <s v="210000092891"/>
    <n v="60065329"/>
    <s v="Ashish Bhushan Srivastava"/>
    <x v="8"/>
    <s v="Kolkata"/>
    <x v="220"/>
    <m/>
    <x v="25"/>
    <s v="Executives"/>
    <s v="E2"/>
    <s v="Yes"/>
    <s v="Yes"/>
    <s v="Yes"/>
    <s v="Yes"/>
    <s v="Yes"/>
    <s v="Yes"/>
    <s v="No"/>
    <s v="0"/>
    <d v="2021-07-29T00:00:00"/>
    <d v="1899-12-30T23:38:31"/>
  </r>
  <r>
    <n v="651"/>
    <s v="210000092716"/>
    <n v="60004111"/>
    <s v="RUPESH KUMAR SINGH"/>
    <x v="8"/>
    <s v="Kolkata"/>
    <x v="91"/>
    <m/>
    <x v="25"/>
    <s v="Executives"/>
    <s v="E3"/>
    <s v="Yes"/>
    <s v="Yes"/>
    <s v="Yes"/>
    <s v="Yes"/>
    <s v="Yes"/>
    <s v="Yes"/>
    <s v="No"/>
    <s v="0"/>
    <d v="2021-07-29T00:00:00"/>
    <d v="1899-12-30T19:17:29"/>
  </r>
  <r>
    <n v="956"/>
    <s v="210000092441"/>
    <n v="60065426"/>
    <s v="Shyamal Majumder"/>
    <x v="8"/>
    <s v="Kolkata"/>
    <x v="31"/>
    <m/>
    <x v="12"/>
    <s v="Executives"/>
    <s v="E4"/>
    <s v="Yes"/>
    <s v="Yes"/>
    <s v="Yes"/>
    <s v="Yes"/>
    <s v="Yes"/>
    <s v="Yes"/>
    <s v="No"/>
    <s v="0"/>
    <d v="2021-07-29T00:00:00"/>
    <d v="1899-12-30T16:24:43"/>
  </r>
  <r>
    <n v="959"/>
    <s v="210000092438"/>
    <n v="60040137"/>
    <s v="P S Roy"/>
    <x v="8"/>
    <s v="Kolkata"/>
    <x v="70"/>
    <m/>
    <x v="12"/>
    <s v="Executives"/>
    <s v="E4"/>
    <s v="Yes"/>
    <s v="Yes"/>
    <s v="Yes"/>
    <s v="Yes"/>
    <s v="Yes"/>
    <s v="Yes"/>
    <s v="No"/>
    <s v="0"/>
    <d v="2021-07-29T00:00:00"/>
    <d v="1899-12-30T16:33:20"/>
  </r>
  <r>
    <n v="960"/>
    <s v="210000091748"/>
    <n v="60003228"/>
    <s v="Sourav Das"/>
    <x v="8"/>
    <s v="Kolkata"/>
    <x v="22"/>
    <m/>
    <x v="12"/>
    <s v="Executives"/>
    <s v="E4"/>
    <s v="Yes"/>
    <s v="Yes"/>
    <s v="Yes"/>
    <s v="Yes"/>
    <s v="Yes"/>
    <s v="Yes"/>
    <s v="No"/>
    <s v="0"/>
    <d v="2021-07-29T00:00:00"/>
    <d v="1899-12-30T10:40:46"/>
  </r>
  <r>
    <n v="968"/>
    <s v="210000092502"/>
    <n v="60041464"/>
    <s v="Muruli Dhar Mudi"/>
    <x v="8"/>
    <s v="Kolkata"/>
    <x v="57"/>
    <m/>
    <x v="12"/>
    <s v="Executives"/>
    <s v="E4"/>
    <s v="Yes"/>
    <s v="Yes"/>
    <s v="Yes"/>
    <s v="Yes"/>
    <s v="Yes"/>
    <s v="Yes"/>
    <s v="No"/>
    <s v="0"/>
    <d v="2021-07-29T00:00:00"/>
    <d v="1899-12-30T16:47:22"/>
  </r>
  <r>
    <n v="969"/>
    <s v="210000092509"/>
    <n v="60003545"/>
    <s v="Sampresh Agrawal"/>
    <x v="8"/>
    <s v="Kolkata"/>
    <x v="184"/>
    <m/>
    <x v="12"/>
    <s v="Executives"/>
    <s v="E4"/>
    <s v="Yes"/>
    <s v="Yes"/>
    <s v="Yes"/>
    <s v="Yes"/>
    <s v="Yes"/>
    <s v="Yes"/>
    <s v="No"/>
    <s v="0"/>
    <d v="2021-07-29T00:00:00"/>
    <d v="1899-12-30T16:52:01"/>
  </r>
  <r>
    <n v="1770"/>
    <s v="210000091801"/>
    <n v="60040147"/>
    <s v="A K Chakraborty"/>
    <x v="8"/>
    <s v="Kolkata"/>
    <x v="22"/>
    <m/>
    <x v="12"/>
    <s v="Executives"/>
    <s v="E6"/>
    <s v="Yes"/>
    <s v="Yes"/>
    <s v="Yes"/>
    <s v="Yes"/>
    <s v="Yes"/>
    <s v="Yes"/>
    <s v="No"/>
    <s v="0"/>
    <d v="2021-07-29T00:00:00"/>
    <d v="1899-12-30T10:43:21"/>
  </r>
  <r>
    <n v="1793"/>
    <s v="210000091746"/>
    <n v="60041484"/>
    <s v="S K Bhowmik"/>
    <x v="8"/>
    <s v="Kolkata"/>
    <x v="81"/>
    <m/>
    <x v="12"/>
    <s v="Executives"/>
    <s v="E6"/>
    <s v="Yes"/>
    <s v="Yes"/>
    <s v="Yes"/>
    <s v="Yes"/>
    <s v="Yes"/>
    <s v="Yes"/>
    <s v="No"/>
    <s v="0"/>
    <d v="2021-07-29T00:00:00"/>
    <d v="1899-12-30T10:38:07"/>
  </r>
  <r>
    <n v="1815"/>
    <s v="210000092535"/>
    <n v="60002216"/>
    <s v="Anuradha Singh"/>
    <x v="8"/>
    <s v="Kolkata"/>
    <x v="22"/>
    <m/>
    <x v="12"/>
    <s v="Executives"/>
    <s v="E6"/>
    <s v="Yes"/>
    <s v="Yes"/>
    <s v="Yes"/>
    <s v="Yes"/>
    <s v="Yes"/>
    <s v="Yes"/>
    <s v="No"/>
    <s v="0"/>
    <d v="2021-07-29T00:00:00"/>
    <d v="1899-12-30T17:24:37"/>
  </r>
  <r>
    <n v="1816"/>
    <s v="210000092659"/>
    <n v="60002525"/>
    <s v="Shyam Kumar Bhitrikoti"/>
    <x v="8"/>
    <s v="Kolkata"/>
    <x v="22"/>
    <m/>
    <x v="12"/>
    <s v="Executives"/>
    <s v="E6"/>
    <s v="Yes"/>
    <s v="Yes"/>
    <s v="Yes"/>
    <s v="Yes"/>
    <s v="Yes"/>
    <s v="Yes"/>
    <s v="No"/>
    <s v="0"/>
    <d v="2021-07-29T00:00:00"/>
    <d v="1899-12-30T18:25:29"/>
  </r>
  <r>
    <n v="2202"/>
    <s v="210000092351"/>
    <n v="60040146"/>
    <s v="Achinta Panja"/>
    <x v="8"/>
    <s v="Kolkata"/>
    <x v="384"/>
    <m/>
    <x v="12"/>
    <s v="Executives"/>
    <s v="E7"/>
    <s v="Yes"/>
    <s v="Yes"/>
    <s v="Yes"/>
    <s v="Yes"/>
    <s v="Yes"/>
    <s v="Yes"/>
    <s v="No"/>
    <s v="0"/>
    <d v="2021-07-29T00:00:00"/>
    <d v="1899-12-30T15:47:36"/>
  </r>
  <r>
    <n v="2218"/>
    <s v="210000092762"/>
    <n v="60040769"/>
    <s v="H P Das"/>
    <x v="8"/>
    <s v="Kolkata"/>
    <x v="179"/>
    <m/>
    <x v="12"/>
    <s v="Executives"/>
    <s v="E7"/>
    <s v="Yes"/>
    <s v="Yes"/>
    <s v="Yes"/>
    <s v="Yes"/>
    <s v="Yes"/>
    <s v="Yes"/>
    <s v="No"/>
    <s v="0"/>
    <d v="2021-07-29T00:00:00"/>
    <d v="1899-12-30T19:26:23"/>
  </r>
  <r>
    <n v="2234"/>
    <s v="210000092732"/>
    <n v="60050214"/>
    <s v="H Jana"/>
    <x v="8"/>
    <s v="Kolkata"/>
    <x v="383"/>
    <m/>
    <x v="25"/>
    <s v="Executives"/>
    <s v="E7"/>
    <s v="Yes"/>
    <s v="Yes"/>
    <s v="Yes"/>
    <s v="Yes"/>
    <s v="Yes"/>
    <s v="Yes"/>
    <s v="No"/>
    <s v="0"/>
    <d v="2021-07-29T00:00:00"/>
    <d v="1899-12-30T19:14:50"/>
  </r>
  <r>
    <n v="2510"/>
    <s v="210000092427"/>
    <n v="60040096"/>
    <s v="Madhusudan Dutt"/>
    <x v="8"/>
    <s v="Kolkata"/>
    <x v="57"/>
    <m/>
    <x v="12"/>
    <s v="Executives"/>
    <s v="E8"/>
    <s v="Yes"/>
    <s v="Yes"/>
    <s v="Yes"/>
    <s v="Yes"/>
    <s v="Yes"/>
    <s v="Yes"/>
    <s v="No"/>
    <s v="0"/>
    <d v="2021-07-29T00:00:00"/>
    <d v="1899-12-30T16:21:32"/>
  </r>
  <r>
    <n v="2513"/>
    <s v="210000092167"/>
    <n v="60015354"/>
    <s v="Pravanshu Kumar Mondol"/>
    <x v="8"/>
    <s v="Kolkata"/>
    <x v="22"/>
    <m/>
    <x v="12"/>
    <s v="Executives"/>
    <s v="E8"/>
    <s v="Yes"/>
    <s v="Yes"/>
    <s v="Yes"/>
    <s v="Yes"/>
    <s v="Yes"/>
    <s v="Yes"/>
    <s v="No"/>
    <s v="0"/>
    <d v="2021-07-29T00:00:00"/>
    <d v="1899-12-30T14:14:11"/>
  </r>
  <r>
    <n v="2853"/>
    <s v="210000092433"/>
    <n v="60065421"/>
    <s v="Sagar Kumar"/>
    <x v="8"/>
    <s v="Kolkata"/>
    <x v="184"/>
    <m/>
    <x v="12"/>
    <s v="Supervisors"/>
    <s v="S1"/>
    <s v="Yes"/>
    <s v="Yes"/>
    <s v="Yes"/>
    <s v="Yes"/>
    <s v="Yes"/>
    <s v="Yes"/>
    <s v="No"/>
    <s v="0"/>
    <d v="2021-07-29T00:00:00"/>
    <d v="1899-12-30T16:25:23"/>
  </r>
  <r>
    <n v="2856"/>
    <s v="210000092450"/>
    <n v="60065341"/>
    <s v="Ashutosh Kumar"/>
    <x v="8"/>
    <s v="Kolkata"/>
    <x v="32"/>
    <m/>
    <x v="12"/>
    <s v="Supervisors"/>
    <s v="S1"/>
    <s v="Yes"/>
    <s v="Yes"/>
    <s v="Yes"/>
    <s v="Yes"/>
    <s v="Yes"/>
    <s v="Yes"/>
    <s v="No"/>
    <s v="0"/>
    <d v="2021-07-29T00:00:00"/>
    <d v="1899-12-30T16:42:29"/>
  </r>
  <r>
    <n v="2860"/>
    <s v="210000092507"/>
    <n v="60065412"/>
    <s v="Prasanjeet Kumar"/>
    <x v="8"/>
    <s v="Kolkata"/>
    <x v="184"/>
    <m/>
    <x v="12"/>
    <s v="Supervisors"/>
    <s v="S1"/>
    <s v="Yes"/>
    <s v="Yes"/>
    <s v="Yes"/>
    <s v="Yes"/>
    <s v="Yes"/>
    <s v="Yes"/>
    <s v="No"/>
    <s v="0"/>
    <d v="2021-07-29T00:00:00"/>
    <d v="1899-12-30T16:50:49"/>
  </r>
  <r>
    <n v="2869"/>
    <s v="210000092248"/>
    <n v="60065348"/>
    <s v="Ruby Kumari"/>
    <x v="8"/>
    <s v="Kolkata"/>
    <x v="184"/>
    <m/>
    <x v="12"/>
    <s v="Supervisors"/>
    <s v="S1"/>
    <s v="Yes"/>
    <s v="Yes"/>
    <s v="Yes"/>
    <s v="Yes"/>
    <s v="Yes"/>
    <s v="Yes"/>
    <s v="No"/>
    <s v="0"/>
    <d v="2021-07-29T00:00:00"/>
    <d v="1899-12-30T15:09:14"/>
  </r>
  <r>
    <n v="2872"/>
    <s v="210000091754"/>
    <n v="60065344"/>
    <s v="Sandip Kumar Sah"/>
    <x v="8"/>
    <s v="Kolkata"/>
    <x v="91"/>
    <m/>
    <x v="25"/>
    <s v="Supervisors"/>
    <s v="S1"/>
    <s v="Yes"/>
    <s v="Yes"/>
    <s v="Yes"/>
    <s v="Yes"/>
    <s v="Yes"/>
    <s v="Yes"/>
    <s v="No"/>
    <s v="0"/>
    <d v="2021-07-29T00:00:00"/>
    <d v="1899-12-30T10:28:26"/>
  </r>
  <r>
    <n v="2878"/>
    <s v="210000092208"/>
    <n v="60065467"/>
    <s v="Jalli Mallikarjuna"/>
    <x v="8"/>
    <s v="Kolkata"/>
    <x v="70"/>
    <m/>
    <x v="12"/>
    <s v="Supervisors"/>
    <s v="S1"/>
    <s v="Yes"/>
    <s v="Yes"/>
    <s v="Yes"/>
    <s v="Yes"/>
    <s v="Yes"/>
    <s v="Yes"/>
    <s v="No"/>
    <s v="0"/>
    <d v="2021-07-29T00:00:00"/>
    <d v="1899-12-30T14:38:34"/>
  </r>
  <r>
    <n v="2884"/>
    <s v="210000092562"/>
    <n v="60065335"/>
    <s v="Md. Umar Farooque"/>
    <x v="8"/>
    <s v="Kolkata"/>
    <x v="32"/>
    <m/>
    <x v="12"/>
    <s v="Supervisors"/>
    <s v="S1"/>
    <s v="Yes"/>
    <s v="Yes"/>
    <s v="Yes"/>
    <s v="Yes"/>
    <s v="Yes"/>
    <s v="Yes"/>
    <s v="No"/>
    <s v="0"/>
    <d v="2021-07-29T00:00:00"/>
    <d v="1899-12-30T17:15:38"/>
  </r>
  <r>
    <n v="2894"/>
    <s v="210000092823"/>
    <n v="60065355"/>
    <s v="Shivshankar Kumar"/>
    <x v="8"/>
    <s v="Kolkata"/>
    <x v="255"/>
    <m/>
    <x v="12"/>
    <s v="Supervisors"/>
    <s v="S1"/>
    <s v="Yes"/>
    <s v="Yes"/>
    <s v="Yes"/>
    <s v="Yes"/>
    <s v="Yes"/>
    <s v="Yes"/>
    <s v="No"/>
    <s v="0"/>
    <d v="2021-07-29T00:00:00"/>
    <d v="1899-12-30T21:22:26"/>
  </r>
  <r>
    <n v="2904"/>
    <s v="210000092731"/>
    <n v="60065414"/>
    <s v="Shudhanshu Kumar"/>
    <x v="8"/>
    <s v="Kolkata"/>
    <x v="81"/>
    <m/>
    <x v="12"/>
    <s v="Supervisors"/>
    <s v="S1"/>
    <s v="Yes"/>
    <s v="Yes"/>
    <s v="Yes"/>
    <s v="Yes"/>
    <s v="Yes"/>
    <s v="Yes"/>
    <s v="No"/>
    <s v="0"/>
    <d v="2021-07-29T00:00:00"/>
    <d v="1899-12-30T19:13:52"/>
  </r>
  <r>
    <n v="3314"/>
    <s v="210000092186"/>
    <n v="60065217"/>
    <s v="ASHWANI KUMAR"/>
    <x v="8"/>
    <s v="Kolkata"/>
    <x v="81"/>
    <m/>
    <x v="12"/>
    <s v="Supervisors"/>
    <s v="S2"/>
    <s v="Yes"/>
    <s v="Yes"/>
    <s v="Yes"/>
    <s v="Yes"/>
    <s v="Yes"/>
    <s v="Yes"/>
    <s v="No"/>
    <s v="0"/>
    <d v="2021-07-29T00:00:00"/>
    <d v="1899-12-30T14:08:57"/>
  </r>
  <r>
    <n v="3318"/>
    <s v="210000092474"/>
    <n v="60065224"/>
    <s v="RAVI RANJAN KUMAR"/>
    <x v="8"/>
    <s v="Kolkata"/>
    <x v="184"/>
    <m/>
    <x v="12"/>
    <s v="Supervisors"/>
    <s v="S2"/>
    <s v="Yes"/>
    <s v="Yes"/>
    <s v="Yes"/>
    <s v="Yes"/>
    <s v="Yes"/>
    <s v="Yes"/>
    <s v="No"/>
    <s v="0"/>
    <d v="2021-07-29T00:00:00"/>
    <d v="1899-12-30T16:41:44"/>
  </r>
  <r>
    <n v="3334"/>
    <s v="210000092532"/>
    <n v="60065306"/>
    <s v="Nitesh Kumar"/>
    <x v="8"/>
    <s v="Kolkata"/>
    <x v="179"/>
    <m/>
    <x v="12"/>
    <s v="Supervisors"/>
    <s v="S2"/>
    <s v="Yes"/>
    <s v="Yes"/>
    <s v="Yes"/>
    <s v="Yes"/>
    <s v="Yes"/>
    <s v="Yes"/>
    <s v="No"/>
    <s v="0"/>
    <d v="2021-07-29T00:00:00"/>
    <d v="1899-12-30T17:10:32"/>
  </r>
  <r>
    <n v="3338"/>
    <s v="210000092622"/>
    <n v="60065221"/>
    <s v="SUVANKAR MONDAL"/>
    <x v="8"/>
    <s v="Kolkata"/>
    <x v="81"/>
    <m/>
    <x v="12"/>
    <s v="Supervisors"/>
    <s v="S2"/>
    <s v="Yes"/>
    <s v="Yes"/>
    <s v="Yes"/>
    <s v="Yes"/>
    <s v="Yes"/>
    <s v="Yes"/>
    <s v="No"/>
    <s v="0"/>
    <d v="2021-07-29T00:00:00"/>
    <d v="1899-12-30T17:48:35"/>
  </r>
  <r>
    <n v="3920"/>
    <s v="210000092359"/>
    <n v="60065021"/>
    <s v="Joyjit Kar"/>
    <x v="8"/>
    <s v="Kolkata"/>
    <x v="185"/>
    <m/>
    <x v="12"/>
    <s v="Supervisors"/>
    <s v="S4"/>
    <s v="Yes"/>
    <s v="Yes"/>
    <s v="Yes"/>
    <s v="Yes"/>
    <s v="Yes"/>
    <s v="Yes"/>
    <s v="No"/>
    <s v="0"/>
    <d v="2021-07-29T00:00:00"/>
    <d v="1899-12-30T16:00:09"/>
  </r>
  <r>
    <n v="3930"/>
    <s v="210000092229"/>
    <n v="60065010"/>
    <s v="Pritam Roy"/>
    <x v="8"/>
    <s v="Kolkata"/>
    <x v="22"/>
    <m/>
    <x v="12"/>
    <s v="Supervisors"/>
    <s v="S4"/>
    <s v="Yes"/>
    <s v="Yes"/>
    <s v="Yes"/>
    <s v="Yes"/>
    <s v="Yes"/>
    <s v="Yes"/>
    <s v="No"/>
    <s v="0"/>
    <d v="2021-07-29T00:00:00"/>
    <d v="1899-12-30T14:49:50"/>
  </r>
  <r>
    <n v="3951"/>
    <s v="210000091839"/>
    <n v="60065023"/>
    <s v="Raj Deep Mukherjee"/>
    <x v="8"/>
    <s v="Kolkata"/>
    <x v="184"/>
    <m/>
    <x v="12"/>
    <s v="Supervisors"/>
    <s v="S4"/>
    <s v="Yes"/>
    <s v="Yes"/>
    <s v="Yes"/>
    <s v="Yes"/>
    <s v="Yes"/>
    <s v="Yes"/>
    <s v="No"/>
    <s v="0"/>
    <d v="2021-07-29T00:00:00"/>
    <d v="1899-12-30T11:13:21"/>
  </r>
  <r>
    <n v="3957"/>
    <s v="210000092533"/>
    <n v="60020374"/>
    <s v="Md Nazir Hossain"/>
    <x v="8"/>
    <s v="Kolkata"/>
    <x v="71"/>
    <m/>
    <x v="12"/>
    <s v="Supervisors"/>
    <s v="S4"/>
    <s v="Yes"/>
    <s v="Yes"/>
    <s v="Yes"/>
    <s v="Yes"/>
    <s v="Yes"/>
    <s v="Yes"/>
    <s v="No"/>
    <s v="0"/>
    <d v="2021-07-29T00:00:00"/>
    <d v="1899-12-30T17:17:09"/>
  </r>
  <r>
    <n v="3963"/>
    <s v="210000092789"/>
    <n v="60065013"/>
    <s v="Bijay Kumar Nayak"/>
    <x v="8"/>
    <s v="Kolkata"/>
    <x v="81"/>
    <m/>
    <x v="12"/>
    <s v="Supervisors"/>
    <s v="S4"/>
    <s v="Yes"/>
    <s v="Yes"/>
    <s v="Yes"/>
    <s v="Yes"/>
    <s v="Yes"/>
    <s v="Yes"/>
    <s v="No"/>
    <s v="0"/>
    <d v="2021-07-29T00:00:00"/>
    <d v="1899-12-30T21:36:37"/>
  </r>
  <r>
    <n v="3964"/>
    <s v="210000092845"/>
    <n v="60065085"/>
    <s v="Debendra Kumar Patra"/>
    <x v="8"/>
    <s v="Kolkata"/>
    <x v="112"/>
    <m/>
    <x v="12"/>
    <s v="Supervisors"/>
    <s v="S4"/>
    <s v="Yes"/>
    <s v="Yes"/>
    <s v="Yes"/>
    <s v="Yes"/>
    <s v="Yes"/>
    <s v="Yes"/>
    <s v="No"/>
    <s v="0"/>
    <d v="2021-07-29T00:00:00"/>
    <d v="1899-12-30T22:17:21"/>
  </r>
  <r>
    <n v="4244"/>
    <s v="210000091809"/>
    <n v="60040234"/>
    <s v="B C Das"/>
    <x v="8"/>
    <s v="Kolkata"/>
    <x v="22"/>
    <m/>
    <x v="12"/>
    <s v="Supervisors"/>
    <s v="SSG"/>
    <s v="Yes"/>
    <s v="Yes"/>
    <s v="Yes"/>
    <s v="Yes"/>
    <s v="Yes"/>
    <s v="Yes"/>
    <s v="No"/>
    <s v="0"/>
    <d v="2021-07-29T00:00:00"/>
    <d v="1899-12-30T10:57:32"/>
  </r>
  <r>
    <n v="4248"/>
    <s v="210000092423"/>
    <n v="60040287"/>
    <s v="Pintu Das"/>
    <x v="8"/>
    <s v="Kolkata"/>
    <x v="22"/>
    <m/>
    <x v="12"/>
    <s v="Supervisors"/>
    <s v="SSG"/>
    <s v="Yes"/>
    <s v="Yes"/>
    <s v="Yes"/>
    <s v="Yes"/>
    <s v="Yes"/>
    <s v="Yes"/>
    <s v="No"/>
    <s v="0"/>
    <d v="2021-07-29T00:00:00"/>
    <d v="1899-12-30T16:19:56"/>
  </r>
  <r>
    <n v="4483"/>
    <s v="210000092057"/>
    <n v="60041112"/>
    <s v="J P Pandey"/>
    <x v="8"/>
    <s v="Kolkata"/>
    <x v="179"/>
    <m/>
    <x v="12"/>
    <s v="Workmen"/>
    <s v="W11"/>
    <s v="Yes"/>
    <s v="Yes"/>
    <s v="Yes"/>
    <s v="Yes"/>
    <s v="Yes"/>
    <s v="Yes"/>
    <s v="No"/>
    <s v="0"/>
    <d v="2021-07-29T00:00:00"/>
    <d v="1899-12-30T12:33:01"/>
  </r>
  <r>
    <n v="4593"/>
    <s v="210000091654"/>
    <n v="60065450"/>
    <s v="Kishor Kumar Sahu"/>
    <x v="8"/>
    <s v="Kolkata"/>
    <x v="57"/>
    <m/>
    <x v="12"/>
    <s v="Workmen"/>
    <s v="W3"/>
    <s v="Yes"/>
    <s v="Yes"/>
    <s v="Yes"/>
    <s v="Yes"/>
    <s v="Yes"/>
    <s v="Yes"/>
    <s v="No"/>
    <s v="0"/>
    <d v="2021-07-29T00:00:00"/>
    <d v="1899-12-30T09:55:20"/>
  </r>
  <r>
    <n v="4598"/>
    <s v="210000092404"/>
    <n v="60045164"/>
    <s v="Chandan Routh"/>
    <x v="8"/>
    <s v="Kolkata"/>
    <x v="158"/>
    <m/>
    <x v="12"/>
    <s v="Workmen"/>
    <s v="W3"/>
    <s v="Yes"/>
    <s v="Yes"/>
    <s v="Yes"/>
    <s v="Yes"/>
    <s v="Yes"/>
    <s v="Yes"/>
    <s v="No"/>
    <s v="0"/>
    <d v="2021-07-29T00:00:00"/>
    <d v="1899-12-30T16:10:35"/>
  </r>
  <r>
    <n v="4600"/>
    <s v="210000092469"/>
    <n v="60045163"/>
    <s v="Kanhiya Hari"/>
    <x v="8"/>
    <s v="Kolkata"/>
    <x v="184"/>
    <m/>
    <x v="12"/>
    <s v="Workmen"/>
    <s v="W3"/>
    <s v="Yes"/>
    <s v="Yes"/>
    <s v="Yes"/>
    <s v="Yes"/>
    <s v="Yes"/>
    <s v="Yes"/>
    <s v="No"/>
    <s v="0"/>
    <d v="2021-07-29T00:00:00"/>
    <d v="1899-12-30T16:44:47"/>
  </r>
  <r>
    <n v="4601"/>
    <s v="210000092727"/>
    <n v="60065439"/>
    <s v="Suryakanta Khuntia"/>
    <x v="8"/>
    <s v="Kolkata"/>
    <x v="255"/>
    <m/>
    <x v="12"/>
    <s v="Workmen"/>
    <s v="W3"/>
    <s v="Yes"/>
    <s v="Yes"/>
    <s v="Yes"/>
    <s v="Yes"/>
    <s v="Yes"/>
    <s v="Yes"/>
    <s v="No"/>
    <s v="0"/>
    <d v="2021-07-29T00:00:00"/>
    <d v="1899-12-30T19:31:06"/>
  </r>
  <r>
    <n v="4727"/>
    <s v="210000092477"/>
    <n v="60065235"/>
    <s v="SURAJ KUMAR MAITY"/>
    <x v="8"/>
    <s v="Kolkata"/>
    <x v="32"/>
    <m/>
    <x v="12"/>
    <s v="Workmen"/>
    <s v="W4"/>
    <s v="Yes"/>
    <s v="Yes"/>
    <s v="Yes"/>
    <s v="Yes"/>
    <s v="Yes"/>
    <s v="Yes"/>
    <s v="No"/>
    <s v="0"/>
    <d v="2021-07-29T00:00:00"/>
    <d v="1899-12-30T16:47:45"/>
  </r>
  <r>
    <n v="5236"/>
    <s v="210000092030"/>
    <n v="60041241"/>
    <s v="Pushpa Pandey"/>
    <x v="8"/>
    <s v="Kolkata"/>
    <x v="158"/>
    <m/>
    <x v="12"/>
    <s v="Workmen"/>
    <s v="W5"/>
    <s v="Yes"/>
    <s v="Yes"/>
    <s v="Yes"/>
    <s v="Yes"/>
    <s v="Yes"/>
    <s v="Yes"/>
    <s v="No"/>
    <s v="0"/>
    <d v="2021-07-29T00:00:00"/>
    <d v="1899-12-30T12:25:51"/>
  </r>
  <r>
    <n v="5240"/>
    <s v="210000092375"/>
    <n v="60045150"/>
    <s v="Gopal Hela"/>
    <x v="8"/>
    <s v="Kolkata"/>
    <x v="22"/>
    <m/>
    <x v="12"/>
    <s v="Workmen"/>
    <s v="W5"/>
    <s v="Yes"/>
    <s v="Yes"/>
    <s v="Yes"/>
    <s v="Yes"/>
    <s v="Yes"/>
    <s v="Yes"/>
    <s v="No"/>
    <s v="0"/>
    <d v="2021-07-29T00:00:00"/>
    <d v="1899-12-30T16:04:41"/>
  </r>
  <r>
    <n v="5287"/>
    <s v="210000091728"/>
    <n v="60041080"/>
    <s v="Jiten Pramanik"/>
    <x v="8"/>
    <s v="Kolkata"/>
    <x v="185"/>
    <m/>
    <x v="12"/>
    <s v="Workmen"/>
    <s v="W5"/>
    <s v="Yes"/>
    <s v="Yes"/>
    <s v="Yes"/>
    <s v="Yes"/>
    <s v="Yes"/>
    <s v="Yes"/>
    <s v="No"/>
    <s v="0"/>
    <d v="2021-07-29T00:00:00"/>
    <d v="1899-12-30T10:25:31"/>
  </r>
  <r>
    <n v="5645"/>
    <s v="210000092282"/>
    <n v="60001512"/>
    <s v="Ghasiram Hansdah"/>
    <x v="8"/>
    <s v="Kolkata"/>
    <x v="57"/>
    <m/>
    <x v="12"/>
    <s v="Workmen"/>
    <s v="W6"/>
    <s v="Yes"/>
    <s v="Yes"/>
    <s v="Yes"/>
    <s v="Yes"/>
    <s v="Yes"/>
    <s v="Yes"/>
    <s v="No"/>
    <s v="0"/>
    <d v="2021-07-29T00:00:00"/>
    <d v="1899-12-30T15:16:12"/>
  </r>
  <r>
    <n v="5662"/>
    <s v="210000092581"/>
    <n v="60045148"/>
    <s v="K B Mallick"/>
    <x v="8"/>
    <s v="Kolkata"/>
    <x v="57"/>
    <m/>
    <x v="12"/>
    <s v="Workmen"/>
    <s v="W6"/>
    <s v="Yes"/>
    <s v="Yes"/>
    <s v="Yes"/>
    <s v="Yes"/>
    <s v="Yes"/>
    <s v="Yes"/>
    <s v="No"/>
    <s v="0"/>
    <d v="2021-07-29T00:00:00"/>
    <d v="1899-12-30T17:29:44"/>
  </r>
  <r>
    <n v="5670"/>
    <s v="210000092717"/>
    <n v="60040990"/>
    <s v="Munna Posti"/>
    <x v="8"/>
    <s v="Kolkata"/>
    <x v="179"/>
    <m/>
    <x v="12"/>
    <s v="Workmen"/>
    <s v="W6"/>
    <s v="Yes"/>
    <s v="Yes"/>
    <s v="Yes"/>
    <s v="Yes"/>
    <s v="Yes"/>
    <s v="Yes"/>
    <s v="No"/>
    <s v="0"/>
    <d v="2021-07-29T00:00:00"/>
    <d v="1899-12-30T19:22:25"/>
  </r>
  <r>
    <n v="5807"/>
    <s v="210000091854"/>
    <n v="60041113"/>
    <s v="Umer Ali"/>
    <x v="8"/>
    <s v="Kolkata"/>
    <x v="21"/>
    <m/>
    <x v="12"/>
    <s v="Workmen"/>
    <s v="W8"/>
    <s v="Yes"/>
    <s v="Yes"/>
    <s v="Yes"/>
    <s v="Yes"/>
    <s v="Yes"/>
    <s v="Yes"/>
    <s v="No"/>
    <s v="0"/>
    <d v="2021-07-29T00:00:00"/>
    <d v="1899-12-30T11:06:48"/>
  </r>
  <r>
    <n v="5865"/>
    <s v="210000092462"/>
    <n v="60041108"/>
    <s v="Subir Sikdar"/>
    <x v="8"/>
    <s v="Kolkata"/>
    <x v="385"/>
    <m/>
    <x v="12"/>
    <s v="Workmen"/>
    <s v="W9"/>
    <s v="Yes"/>
    <s v="Yes"/>
    <s v="Yes"/>
    <s v="Yes"/>
    <s v="Yes"/>
    <s v="Yes"/>
    <s v="No"/>
    <s v="0"/>
    <d v="2021-07-29T00:00:00"/>
    <d v="1899-12-30T16:35:27"/>
  </r>
  <r>
    <n v="279"/>
    <s v="210000091537"/>
    <n v="60051428"/>
    <s v="Sujeet Kumar"/>
    <x v="9"/>
    <s v="Shillong"/>
    <x v="264"/>
    <m/>
    <x v="13"/>
    <s v="Executives"/>
    <s v="E2"/>
    <s v="Yes"/>
    <s v="Yes"/>
    <s v="Yes"/>
    <s v="Yes"/>
    <s v="Yes"/>
    <s v="Yes"/>
    <s v="No"/>
    <s v="0"/>
    <d v="2021-07-29T00:00:00"/>
    <d v="1899-12-30T00:58:38"/>
  </r>
  <r>
    <n v="281"/>
    <s v="210000091704"/>
    <n v="60051427"/>
    <s v="Sangrang Sanjesh Boro"/>
    <x v="9"/>
    <s v="Shillong"/>
    <x v="261"/>
    <m/>
    <x v="18"/>
    <s v="Executives"/>
    <s v="E2"/>
    <s v="Yes"/>
    <s v="Yes"/>
    <s v="Yes"/>
    <s v="Yes"/>
    <s v="Yes"/>
    <s v="Yes"/>
    <s v="No"/>
    <s v="0"/>
    <d v="2021-07-29T00:00:00"/>
    <d v="1899-12-30T10:13:56"/>
  </r>
  <r>
    <n v="282"/>
    <s v="210000091639"/>
    <n v="60051501"/>
    <s v="PRATIK GAUTAM"/>
    <x v="9"/>
    <s v="Shillong"/>
    <x v="386"/>
    <m/>
    <x v="20"/>
    <s v="Executives"/>
    <s v="E2"/>
    <s v="Yes"/>
    <s v="Yes"/>
    <s v="Yes"/>
    <s v="Yes"/>
    <s v="Yes"/>
    <s v="Yes"/>
    <s v="No"/>
    <s v="0"/>
    <d v="2021-07-29T00:00:00"/>
    <d v="1899-12-30T09:55:26"/>
  </r>
  <r>
    <n v="285"/>
    <s v="210000091680"/>
    <n v="60051493"/>
    <s v="Panai C"/>
    <x v="9"/>
    <s v="Shillong"/>
    <x v="261"/>
    <m/>
    <x v="18"/>
    <s v="Executives"/>
    <s v="E2"/>
    <s v="Yes"/>
    <s v="Yes"/>
    <s v="Yes"/>
    <s v="Yes"/>
    <s v="Yes"/>
    <s v="Yes"/>
    <s v="No"/>
    <s v="0"/>
    <d v="2021-07-29T00:00:00"/>
    <d v="1899-12-30T10:05:18"/>
  </r>
  <r>
    <n v="289"/>
    <s v="210000091785"/>
    <n v="60051506"/>
    <s v="THUTAN TENZIN"/>
    <x v="9"/>
    <s v="Shillong"/>
    <x v="323"/>
    <m/>
    <x v="23"/>
    <s v="Executives"/>
    <s v="E2"/>
    <s v="Yes"/>
    <s v="Yes"/>
    <s v="Yes"/>
    <s v="Yes"/>
    <s v="Yes"/>
    <s v="Yes"/>
    <s v="No"/>
    <s v="0"/>
    <d v="2021-07-29T00:00:00"/>
    <d v="1899-12-30T10:49:23"/>
  </r>
  <r>
    <n v="292"/>
    <s v="210000092446"/>
    <n v="60051461"/>
    <s v="Dhruba Narayan Sarmah"/>
    <x v="9"/>
    <s v="Shillong"/>
    <x v="240"/>
    <m/>
    <x v="23"/>
    <s v="Executives"/>
    <s v="E2"/>
    <s v="Yes"/>
    <s v="Yes"/>
    <s v="Yes"/>
    <s v="Yes"/>
    <s v="Yes"/>
    <s v="Yes"/>
    <s v="No"/>
    <s v="0"/>
    <d v="2021-07-29T00:00:00"/>
    <d v="1899-12-30T16:30:38"/>
  </r>
  <r>
    <n v="293"/>
    <s v="210000091770"/>
    <n v="60051473"/>
    <s v="Rahul Rudra Paul"/>
    <x v="9"/>
    <s v="Shillong"/>
    <x v="187"/>
    <m/>
    <x v="14"/>
    <s v="Executives"/>
    <s v="E2"/>
    <s v="Yes"/>
    <s v="Yes"/>
    <s v="Yes"/>
    <s v="Yes"/>
    <s v="Yes"/>
    <s v="Yes"/>
    <s v="No"/>
    <s v="0"/>
    <d v="2021-07-29T00:00:00"/>
    <d v="1899-12-30T10:56:07"/>
  </r>
  <r>
    <n v="294"/>
    <s v="210000092338"/>
    <n v="60051479"/>
    <s v="KEDOKHO MOTONYÜ"/>
    <x v="9"/>
    <s v="Shillong"/>
    <x v="33"/>
    <m/>
    <x v="18"/>
    <s v="Executives"/>
    <s v="E2"/>
    <s v="Yes"/>
    <s v="Yes"/>
    <s v="Yes"/>
    <s v="Yes"/>
    <s v="Yes"/>
    <s v="Yes"/>
    <s v="No"/>
    <s v="0"/>
    <d v="2021-07-29T00:00:00"/>
    <d v="1899-12-30T15:45:49"/>
  </r>
  <r>
    <n v="295"/>
    <s v="210000092354"/>
    <n v="60051475"/>
    <s v="Debarshi Biswas"/>
    <x v="9"/>
    <s v="Shillong"/>
    <x v="207"/>
    <m/>
    <x v="14"/>
    <s v="Executives"/>
    <s v="E2"/>
    <s v="Yes"/>
    <s v="Yes"/>
    <s v="Yes"/>
    <s v="Yes"/>
    <s v="Yes"/>
    <s v="Yes"/>
    <s v="No"/>
    <s v="0"/>
    <d v="2021-07-29T00:00:00"/>
    <d v="1899-12-30T15:52:11"/>
  </r>
  <r>
    <n v="296"/>
    <s v="210000092406"/>
    <n v="60051503"/>
    <s v="NAYAN PAUL"/>
    <x v="9"/>
    <s v="Shillong"/>
    <x v="120"/>
    <m/>
    <x v="23"/>
    <s v="Executives"/>
    <s v="E2"/>
    <s v="Yes"/>
    <s v="Yes"/>
    <s v="Yes"/>
    <s v="Yes"/>
    <s v="Yes"/>
    <s v="Yes"/>
    <s v="No"/>
    <s v="0"/>
    <d v="2021-07-29T00:00:00"/>
    <d v="1899-12-30T16:14:01"/>
  </r>
  <r>
    <n v="297"/>
    <s v="210000091869"/>
    <n v="60051519"/>
    <s v="ARHOSIE NYUTHE"/>
    <x v="9"/>
    <s v="Shillong"/>
    <x v="33"/>
    <m/>
    <x v="18"/>
    <s v="Executives"/>
    <s v="E2"/>
    <s v="Yes"/>
    <s v="Yes"/>
    <s v="Yes"/>
    <s v="Yes"/>
    <s v="Yes"/>
    <s v="Yes"/>
    <s v="No"/>
    <s v="0"/>
    <d v="2021-07-29T00:00:00"/>
    <d v="1899-12-30T11:23:10"/>
  </r>
  <r>
    <n v="301"/>
    <s v="210000091829"/>
    <n v="60065181"/>
    <s v="Krishnamachari Kapil Kumbhar"/>
    <x v="9"/>
    <s v="Shillong"/>
    <x v="33"/>
    <m/>
    <x v="18"/>
    <s v="Executives"/>
    <s v="E2"/>
    <s v="Yes"/>
    <s v="Yes"/>
    <s v="Yes"/>
    <s v="Yes"/>
    <s v="Yes"/>
    <s v="Yes"/>
    <s v="No"/>
    <s v="0"/>
    <d v="2021-07-29T00:00:00"/>
    <d v="1899-12-30T10:59:27"/>
  </r>
  <r>
    <n v="303"/>
    <s v="210000092355"/>
    <n v="60051466"/>
    <s v="Ankita Sarma"/>
    <x v="9"/>
    <s v="Shillong"/>
    <x v="189"/>
    <m/>
    <x v="27"/>
    <s v="Executives"/>
    <s v="E2"/>
    <s v="Yes"/>
    <s v="Yes"/>
    <s v="Yes"/>
    <s v="Yes"/>
    <s v="Yes"/>
    <s v="Yes"/>
    <s v="No"/>
    <s v="0"/>
    <d v="2021-07-29T00:00:00"/>
    <d v="1899-12-30T15:53:09"/>
  </r>
  <r>
    <n v="304"/>
    <s v="210000092481"/>
    <n v="60051509"/>
    <s v="PUJA GOGOI"/>
    <x v="9"/>
    <s v="Shillong"/>
    <x v="146"/>
    <m/>
    <x v="14"/>
    <s v="Executives"/>
    <s v="E2"/>
    <s v="Yes"/>
    <s v="Yes"/>
    <s v="Yes"/>
    <s v="Yes"/>
    <s v="Yes"/>
    <s v="Yes"/>
    <s v="No"/>
    <s v="0"/>
    <d v="2021-07-29T00:00:00"/>
    <d v="1899-12-30T16:42:49"/>
  </r>
  <r>
    <n v="319"/>
    <s v="210000092647"/>
    <n v="60051504"/>
    <s v="RUPANTAR CHAKMA"/>
    <x v="9"/>
    <s v="Shillong"/>
    <x v="23"/>
    <m/>
    <x v="13"/>
    <s v="Executives"/>
    <s v="E2"/>
    <s v="Yes"/>
    <s v="Yes"/>
    <s v="Yes"/>
    <s v="Yes"/>
    <s v="Yes"/>
    <s v="Yes"/>
    <s v="No"/>
    <s v="0"/>
    <d v="2021-07-29T00:00:00"/>
    <d v="1899-12-30T18:08:08"/>
  </r>
  <r>
    <n v="322"/>
    <s v="210000092859"/>
    <n v="60051507"/>
    <s v="DAKLI DABI"/>
    <x v="9"/>
    <s v="Shillong"/>
    <x v="355"/>
    <m/>
    <x v="23"/>
    <s v="Executives"/>
    <s v="E2"/>
    <s v="Yes"/>
    <s v="Yes"/>
    <s v="Yes"/>
    <s v="Yes"/>
    <s v="Yes"/>
    <s v="Yes"/>
    <s v="No"/>
    <s v="0"/>
    <d v="2021-07-29T00:00:00"/>
    <d v="1899-12-30T23:10:11"/>
  </r>
  <r>
    <n v="325"/>
    <s v="210000092832"/>
    <n v="60051484"/>
    <s v="Chiranjeeb Gogoi"/>
    <x v="9"/>
    <s v="Shillong"/>
    <x v="222"/>
    <m/>
    <x v="23"/>
    <s v="Executives"/>
    <s v="E2"/>
    <s v="Yes"/>
    <s v="Yes"/>
    <s v="Yes"/>
    <s v="Yes"/>
    <s v="Yes"/>
    <s v="Yes"/>
    <s v="No"/>
    <s v="0"/>
    <d v="2021-07-29T00:00:00"/>
    <d v="1899-12-30T21:43:38"/>
  </r>
  <r>
    <n v="326"/>
    <s v="210000092606"/>
    <n v="60051449"/>
    <s v="Abhijit Das"/>
    <x v="9"/>
    <s v="Shillong"/>
    <x v="263"/>
    <m/>
    <x v="27"/>
    <s v="Executives"/>
    <s v="E2"/>
    <s v="Yes"/>
    <s v="Yes"/>
    <s v="Yes"/>
    <s v="Yes"/>
    <s v="Yes"/>
    <s v="Yes"/>
    <s v="No"/>
    <s v="0"/>
    <d v="2021-07-29T00:00:00"/>
    <d v="1899-12-30T17:45:06"/>
  </r>
  <r>
    <n v="329"/>
    <s v="210000092612"/>
    <n v="60051329"/>
    <s v="Babul Doley"/>
    <x v="9"/>
    <s v="Shillong"/>
    <x v="43"/>
    <m/>
    <x v="20"/>
    <s v="Executives"/>
    <s v="E2"/>
    <s v="Yes"/>
    <s v="Yes"/>
    <s v="Yes"/>
    <s v="Yes"/>
    <s v="Yes"/>
    <s v="Yes"/>
    <s v="No"/>
    <s v="0"/>
    <d v="2021-07-29T00:00:00"/>
    <d v="1899-12-30T17:36:15"/>
  </r>
  <r>
    <n v="333"/>
    <s v="210000092856"/>
    <n v="60051457"/>
    <s v="Amit Kumar Ramchiary"/>
    <x v="9"/>
    <s v="Shillong"/>
    <x v="387"/>
    <m/>
    <x v="23"/>
    <s v="Executives"/>
    <s v="E2"/>
    <s v="Yes"/>
    <s v="Yes"/>
    <s v="Yes"/>
    <s v="Yes"/>
    <s v="Yes"/>
    <s v="Yes"/>
    <s v="No"/>
    <s v="0"/>
    <d v="2021-07-29T00:00:00"/>
    <d v="1899-12-30T22:49:56"/>
  </r>
  <r>
    <n v="646"/>
    <s v="210000092725"/>
    <n v="60050248"/>
    <s v="Rajat Nag"/>
    <x v="9"/>
    <s v="Shillong"/>
    <x v="43"/>
    <m/>
    <x v="20"/>
    <s v="Executives"/>
    <s v="E3"/>
    <s v="Yes"/>
    <s v="Yes"/>
    <s v="Yes"/>
    <s v="Yes"/>
    <s v="Yes"/>
    <s v="Yes"/>
    <s v="No"/>
    <s v="0"/>
    <d v="2021-07-29T00:00:00"/>
    <d v="1899-12-30T19:25:54"/>
  </r>
  <r>
    <n v="951"/>
    <s v="210000092402"/>
    <n v="60003155"/>
    <s v="DEEP SARKAR"/>
    <x v="9"/>
    <s v="Shillong"/>
    <x v="240"/>
    <m/>
    <x v="23"/>
    <s v="Executives"/>
    <s v="E4"/>
    <s v="Yes"/>
    <s v="Yes"/>
    <s v="Yes"/>
    <s v="Yes"/>
    <s v="Yes"/>
    <s v="Yes"/>
    <s v="No"/>
    <s v="0"/>
    <d v="2021-07-29T00:00:00"/>
    <d v="1899-12-30T16:08:59"/>
  </r>
  <r>
    <n v="973"/>
    <s v="210000092200"/>
    <n v="60003154"/>
    <s v="Ratnadip Das"/>
    <x v="9"/>
    <s v="Shillong"/>
    <x v="262"/>
    <m/>
    <x v="23"/>
    <s v="Executives"/>
    <s v="E4"/>
    <s v="Yes"/>
    <s v="Yes"/>
    <s v="Yes"/>
    <s v="Yes"/>
    <s v="Yes"/>
    <s v="Yes"/>
    <s v="No"/>
    <s v="0"/>
    <d v="2021-07-29T00:00:00"/>
    <d v="1899-12-30T14:32:21"/>
  </r>
  <r>
    <n v="979"/>
    <s v="210000092719"/>
    <n v="60003251"/>
    <s v="Mithun Gayen"/>
    <x v="9"/>
    <s v="Shillong"/>
    <x v="211"/>
    <m/>
    <x v="14"/>
    <s v="Executives"/>
    <s v="E4"/>
    <s v="Yes"/>
    <s v="Yes"/>
    <s v="Yes"/>
    <s v="Yes"/>
    <s v="Yes"/>
    <s v="Yes"/>
    <s v="No"/>
    <s v="0"/>
    <d v="2021-07-29T00:00:00"/>
    <d v="1899-12-30T19:24:44"/>
  </r>
  <r>
    <n v="984"/>
    <s v="210000092718"/>
    <n v="60051497"/>
    <s v="Hemant Kumar Kerketta"/>
    <x v="9"/>
    <s v="Shillong"/>
    <x v="211"/>
    <m/>
    <x v="14"/>
    <s v="Executives"/>
    <s v="E4"/>
    <s v="Yes"/>
    <s v="Yes"/>
    <s v="Yes"/>
    <s v="Yes"/>
    <s v="Yes"/>
    <s v="Yes"/>
    <s v="No"/>
    <s v="0"/>
    <d v="2021-07-29T00:00:00"/>
    <d v="1899-12-30T19:23:00"/>
  </r>
  <r>
    <n v="1306"/>
    <s v="210000092245"/>
    <n v="60002967"/>
    <s v="Jeremy Simon Nongrum"/>
    <x v="9"/>
    <s v="Shillong"/>
    <x v="43"/>
    <m/>
    <x v="20"/>
    <s v="Executives"/>
    <s v="E5"/>
    <s v="Yes"/>
    <s v="Yes"/>
    <s v="Yes"/>
    <s v="Yes"/>
    <s v="Yes"/>
    <s v="Yes"/>
    <s v="No"/>
    <s v="0"/>
    <d v="2021-07-29T00:00:00"/>
    <d v="1899-12-30T14:53:04"/>
  </r>
  <r>
    <n v="1312"/>
    <s v="210000092080"/>
    <n v="60001353"/>
    <s v="Jayant Bhaurao Thaware"/>
    <x v="9"/>
    <s v="Shillong"/>
    <x v="24"/>
    <m/>
    <x v="14"/>
    <s v="Executives"/>
    <s v="E5"/>
    <s v="Yes"/>
    <s v="Yes"/>
    <s v="Yes"/>
    <s v="Yes"/>
    <s v="Yes"/>
    <s v="Yes"/>
    <s v="No"/>
    <s v="0"/>
    <d v="2021-07-29T00:00:00"/>
    <d v="1899-12-30T12:56:20"/>
  </r>
  <r>
    <n v="1319"/>
    <s v="210000092826"/>
    <n v="60050178"/>
    <s v="A Deb"/>
    <x v="9"/>
    <s v="Shillong"/>
    <x v="43"/>
    <m/>
    <x v="20"/>
    <s v="Executives"/>
    <s v="E5"/>
    <s v="Yes"/>
    <s v="Yes"/>
    <s v="Yes"/>
    <s v="Yes"/>
    <s v="Yes"/>
    <s v="Yes"/>
    <s v="No"/>
    <s v="0"/>
    <d v="2021-07-29T00:00:00"/>
    <d v="1899-12-30T22:09:36"/>
  </r>
  <r>
    <n v="1324"/>
    <s v="210000092714"/>
    <n v="60051000"/>
    <s v="L B Prasad"/>
    <x v="9"/>
    <s v="Shillong"/>
    <x v="43"/>
    <m/>
    <x v="20"/>
    <s v="Executives"/>
    <s v="E5"/>
    <s v="Yes"/>
    <s v="Yes"/>
    <s v="Yes"/>
    <s v="Yes"/>
    <s v="Yes"/>
    <s v="Yes"/>
    <s v="No"/>
    <s v="0"/>
    <d v="2021-07-29T00:00:00"/>
    <d v="1899-12-30T19:15:28"/>
  </r>
  <r>
    <n v="1327"/>
    <s v="210000092639"/>
    <n v="60051108"/>
    <s v="Anupam Acharya"/>
    <x v="9"/>
    <s v="Shillong"/>
    <x v="189"/>
    <m/>
    <x v="27"/>
    <s v="Executives"/>
    <s v="E5"/>
    <s v="Yes"/>
    <s v="Yes"/>
    <s v="Yes"/>
    <s v="Yes"/>
    <s v="Yes"/>
    <s v="Yes"/>
    <s v="No"/>
    <s v="0"/>
    <d v="2021-07-29T00:00:00"/>
    <d v="1899-12-30T18:17:31"/>
  </r>
  <r>
    <n v="1329"/>
    <s v="210000092700"/>
    <n v="60020570"/>
    <s v="Kedar Nath Patil"/>
    <x v="9"/>
    <s v="Shillong"/>
    <x v="43"/>
    <m/>
    <x v="20"/>
    <s v="Executives"/>
    <s v="E5"/>
    <s v="Yes"/>
    <s v="Yes"/>
    <s v="Yes"/>
    <s v="Yes"/>
    <s v="Yes"/>
    <s v="Yes"/>
    <s v="No"/>
    <s v="0"/>
    <d v="2021-07-29T00:00:00"/>
    <d v="1899-12-30T19:13:30"/>
  </r>
  <r>
    <n v="1330"/>
    <s v="210000092819"/>
    <n v="60051085"/>
    <s v="B Pratap"/>
    <x v="9"/>
    <s v="Shillong"/>
    <x v="262"/>
    <m/>
    <x v="23"/>
    <s v="Executives"/>
    <s v="E5"/>
    <s v="Yes"/>
    <s v="Yes"/>
    <s v="Yes"/>
    <s v="Yes"/>
    <s v="Yes"/>
    <s v="Yes"/>
    <s v="No"/>
    <s v="0"/>
    <d v="2021-07-29T00:00:00"/>
    <d v="1899-12-30T21:30:09"/>
  </r>
  <r>
    <n v="1759"/>
    <s v="210000091585"/>
    <n v="60050205"/>
    <s v="D K Deb"/>
    <x v="9"/>
    <s v="Shillong"/>
    <x v="260"/>
    <m/>
    <x v="30"/>
    <s v="Executives"/>
    <s v="E6"/>
    <s v="Yes"/>
    <s v="Yes"/>
    <s v="Yes"/>
    <s v="Yes"/>
    <s v="Yes"/>
    <s v="Yes"/>
    <s v="No"/>
    <s v="0"/>
    <d v="2021-07-29T00:00:00"/>
    <d v="1899-12-30T09:30:24"/>
  </r>
  <r>
    <n v="1766"/>
    <s v="210000091530"/>
    <n v="60050249"/>
    <s v="R J Bhuyan"/>
    <x v="9"/>
    <s v="Shillong"/>
    <x v="187"/>
    <m/>
    <x v="14"/>
    <s v="Executives"/>
    <s v="E6"/>
    <s v="Yes"/>
    <s v="Yes"/>
    <s v="Yes"/>
    <s v="Yes"/>
    <s v="Yes"/>
    <s v="Yes"/>
    <s v="No"/>
    <s v="0"/>
    <d v="2021-07-29T00:00:00"/>
    <d v="1899-12-30T09:10:56"/>
  </r>
  <r>
    <n v="1771"/>
    <s v="210000092347"/>
    <n v="60050200"/>
    <s v="B Hazarika"/>
    <x v="9"/>
    <s v="Shillong"/>
    <x v="120"/>
    <m/>
    <x v="23"/>
    <s v="Executives"/>
    <s v="E6"/>
    <s v="Yes"/>
    <s v="Yes"/>
    <s v="Yes"/>
    <s v="Yes"/>
    <s v="Yes"/>
    <s v="Yes"/>
    <s v="No"/>
    <s v="0"/>
    <d v="2021-07-29T00:00:00"/>
    <d v="1899-12-30T15:52:18"/>
  </r>
  <r>
    <n v="1774"/>
    <s v="210000092088"/>
    <n v="60051041"/>
    <s v="W R Khongrymmai"/>
    <x v="9"/>
    <s v="Shillong"/>
    <x v="388"/>
    <m/>
    <x v="23"/>
    <s v="Executives"/>
    <s v="E6"/>
    <s v="Yes"/>
    <s v="Yes"/>
    <s v="Yes"/>
    <s v="Yes"/>
    <s v="Yes"/>
    <s v="Yes"/>
    <s v="No"/>
    <s v="0"/>
    <d v="2021-07-29T00:00:00"/>
    <d v="1899-12-30T12:44:06"/>
  </r>
  <r>
    <n v="1779"/>
    <s v="210000091793"/>
    <n v="60050262"/>
    <s v="U Haque"/>
    <x v="9"/>
    <s v="Shillong"/>
    <x v="134"/>
    <m/>
    <x v="14"/>
    <s v="Executives"/>
    <s v="E6"/>
    <s v="Yes"/>
    <s v="Yes"/>
    <s v="Yes"/>
    <s v="Yes"/>
    <s v="Yes"/>
    <s v="Yes"/>
    <s v="No"/>
    <s v="0"/>
    <d v="2021-07-29T00:00:00"/>
    <d v="1899-12-30T10:42:30"/>
  </r>
  <r>
    <n v="1786"/>
    <s v="210000092453"/>
    <n v="60051042"/>
    <s v="M K Das"/>
    <x v="9"/>
    <s v="Shillong"/>
    <x v="121"/>
    <m/>
    <x v="23"/>
    <s v="Executives"/>
    <s v="E6"/>
    <s v="Yes"/>
    <s v="Yes"/>
    <s v="Yes"/>
    <s v="Yes"/>
    <s v="Yes"/>
    <s v="Yes"/>
    <s v="No"/>
    <s v="0"/>
    <d v="2021-07-29T00:00:00"/>
    <d v="1899-12-30T16:30:18"/>
  </r>
  <r>
    <n v="1799"/>
    <s v="210000092689"/>
    <n v="60050207"/>
    <s v="D Roy"/>
    <x v="9"/>
    <s v="Shillong"/>
    <x v="225"/>
    <m/>
    <x v="23"/>
    <s v="Executives"/>
    <s v="E6"/>
    <s v="Yes"/>
    <s v="Yes"/>
    <s v="Yes"/>
    <s v="Yes"/>
    <s v="Yes"/>
    <s v="Yes"/>
    <s v="No"/>
    <s v="0"/>
    <d v="2021-07-29T00:00:00"/>
    <d v="1899-12-30T19:00:45"/>
  </r>
  <r>
    <n v="1807"/>
    <s v="210000092678"/>
    <n v="60001608"/>
    <s v="Nur Md Safiulla Laskar"/>
    <x v="9"/>
    <s v="Shillong"/>
    <x v="43"/>
    <m/>
    <x v="20"/>
    <s v="Executives"/>
    <s v="E6"/>
    <s v="Yes"/>
    <s v="Yes"/>
    <s v="Yes"/>
    <s v="Yes"/>
    <s v="Yes"/>
    <s v="Yes"/>
    <s v="No"/>
    <s v="0"/>
    <d v="2021-07-29T00:00:00"/>
    <d v="1899-12-30T18:40:59"/>
  </r>
  <r>
    <n v="1809"/>
    <s v="210000092855"/>
    <n v="60050204"/>
    <s v="D Nath"/>
    <x v="9"/>
    <s v="Shillong"/>
    <x v="222"/>
    <m/>
    <x v="23"/>
    <s v="Executives"/>
    <s v="E6"/>
    <s v="Yes"/>
    <s v="Yes"/>
    <s v="Yes"/>
    <s v="Yes"/>
    <s v="Yes"/>
    <s v="Yes"/>
    <s v="No"/>
    <s v="0"/>
    <d v="2021-07-29T00:00:00"/>
    <d v="1899-12-30T22:46:45"/>
  </r>
  <r>
    <n v="2211"/>
    <s v="210000091820"/>
    <n v="60050153"/>
    <s v="LSC Singh"/>
    <x v="9"/>
    <s v="Shillong"/>
    <x v="224"/>
    <m/>
    <x v="30"/>
    <s v="Executives"/>
    <s v="E7"/>
    <s v="Yes"/>
    <s v="Yes"/>
    <s v="Yes"/>
    <s v="Yes"/>
    <s v="Yes"/>
    <s v="Yes"/>
    <s v="No"/>
    <s v="0"/>
    <d v="2021-07-29T00:00:00"/>
    <d v="1899-12-30T11:05:08"/>
  </r>
  <r>
    <n v="2213"/>
    <s v="210000092436"/>
    <n v="60050183"/>
    <s v="A C Das"/>
    <x v="9"/>
    <s v="Shillong"/>
    <x v="188"/>
    <m/>
    <x v="23"/>
    <s v="Executives"/>
    <s v="E7"/>
    <s v="Yes"/>
    <s v="Yes"/>
    <s v="Yes"/>
    <s v="Yes"/>
    <s v="Yes"/>
    <s v="Yes"/>
    <s v="No"/>
    <s v="0"/>
    <d v="2021-07-29T00:00:00"/>
    <d v="1899-12-30T16:30:47"/>
  </r>
  <r>
    <n v="2219"/>
    <s v="210000092814"/>
    <n v="60001304"/>
    <s v="Kaling Jongkey"/>
    <x v="9"/>
    <s v="Shillong"/>
    <x v="389"/>
    <m/>
    <x v="23"/>
    <s v="Executives"/>
    <s v="E7"/>
    <s v="Yes"/>
    <s v="Yes"/>
    <s v="Yes"/>
    <s v="Yes"/>
    <s v="Yes"/>
    <s v="Yes"/>
    <s v="No"/>
    <s v="0"/>
    <d v="2021-07-29T00:00:00"/>
    <d v="1899-12-30T20:41:51"/>
  </r>
  <r>
    <n v="2232"/>
    <s v="210000092588"/>
    <n v="60050176"/>
    <s v="A R Choudhury"/>
    <x v="9"/>
    <s v="Shillong"/>
    <x v="263"/>
    <m/>
    <x v="27"/>
    <s v="Executives"/>
    <s v="E7"/>
    <s v="Yes"/>
    <s v="Yes"/>
    <s v="Yes"/>
    <s v="Yes"/>
    <s v="Yes"/>
    <s v="Yes"/>
    <s v="No"/>
    <s v="0"/>
    <d v="2021-07-29T00:00:00"/>
    <d v="1899-12-30T17:38:53"/>
  </r>
  <r>
    <n v="2235"/>
    <s v="210000092796"/>
    <n v="60050106"/>
    <s v="Manoj Saha"/>
    <x v="9"/>
    <s v="Shillong"/>
    <x v="187"/>
    <m/>
    <x v="14"/>
    <s v="Executives"/>
    <s v="E7"/>
    <s v="Yes"/>
    <s v="Yes"/>
    <s v="Yes"/>
    <s v="Yes"/>
    <s v="Yes"/>
    <s v="Yes"/>
    <s v="No"/>
    <s v="0"/>
    <d v="2021-07-29T00:00:00"/>
    <d v="1899-12-30T20:42:00"/>
  </r>
  <r>
    <n v="2521"/>
    <s v="210000092583"/>
    <n v="60000883"/>
    <s v="H Lalliansiama"/>
    <x v="9"/>
    <s v="Shillong"/>
    <x v="240"/>
    <m/>
    <x v="23"/>
    <s v="Executives"/>
    <s v="E8"/>
    <s v="Yes"/>
    <s v="Yes"/>
    <s v="Yes"/>
    <s v="Yes"/>
    <s v="Yes"/>
    <s v="Yes"/>
    <s v="No"/>
    <s v="0"/>
    <d v="2021-07-29T00:00:00"/>
    <d v="1899-12-30T17:35:10"/>
  </r>
  <r>
    <n v="2861"/>
    <s v="210000092494"/>
    <n v="60051407"/>
    <s v="Bikash Das"/>
    <x v="9"/>
    <s v="Shillong"/>
    <x v="324"/>
    <m/>
    <x v="14"/>
    <s v="Supervisors"/>
    <s v="S1"/>
    <s v="Yes"/>
    <s v="Yes"/>
    <s v="Yes"/>
    <s v="Yes"/>
    <s v="Yes"/>
    <s v="Yes"/>
    <s v="No"/>
    <s v="0"/>
    <d v="2021-07-29T00:00:00"/>
    <d v="1899-12-30T16:53:44"/>
  </r>
  <r>
    <n v="2863"/>
    <s v="210000091835"/>
    <n v="60051531"/>
    <s v="Kundan Kumar"/>
    <x v="9"/>
    <s v="Shillong"/>
    <x v="186"/>
    <m/>
    <x v="14"/>
    <s v="Supervisors"/>
    <s v="S1"/>
    <s v="Yes"/>
    <s v="Yes"/>
    <s v="Yes"/>
    <s v="Yes"/>
    <s v="Yes"/>
    <s v="Yes"/>
    <s v="No"/>
    <s v="0"/>
    <d v="2021-07-29T00:00:00"/>
    <d v="1899-12-30T10:59:12"/>
  </r>
  <r>
    <n v="2868"/>
    <s v="210000092193"/>
    <n v="60051521"/>
    <s v="Arunesh Kumar"/>
    <x v="9"/>
    <s v="Shillong"/>
    <x v="386"/>
    <m/>
    <x v="20"/>
    <s v="Supervisors"/>
    <s v="S1"/>
    <s v="Yes"/>
    <s v="Yes"/>
    <s v="Yes"/>
    <s v="Yes"/>
    <s v="Yes"/>
    <s v="Yes"/>
    <s v="No"/>
    <s v="0"/>
    <d v="2021-07-29T00:00:00"/>
    <d v="1899-12-30T14:16:05"/>
  </r>
  <r>
    <n v="2877"/>
    <s v="210000092195"/>
    <n v="60051533"/>
    <s v="Anish Kumar"/>
    <x v="9"/>
    <s v="Shillong"/>
    <x v="92"/>
    <m/>
    <x v="23"/>
    <s v="Supervisors"/>
    <s v="S1"/>
    <s v="Yes"/>
    <s v="Yes"/>
    <s v="Yes"/>
    <s v="Yes"/>
    <s v="Yes"/>
    <s v="Yes"/>
    <s v="No"/>
    <s v="0"/>
    <d v="2021-07-29T00:00:00"/>
    <d v="1899-12-30T14:24:58"/>
  </r>
  <r>
    <n v="3281"/>
    <s v="210000091551"/>
    <n v="60051384"/>
    <s v="Manoj Kumar Nath"/>
    <x v="9"/>
    <s v="Shillong"/>
    <x v="173"/>
    <m/>
    <x v="14"/>
    <s v="Supervisors"/>
    <s v="S2"/>
    <s v="Yes"/>
    <s v="Yes"/>
    <s v="Yes"/>
    <s v="Yes"/>
    <s v="Yes"/>
    <s v="Yes"/>
    <s v="No"/>
    <s v="0"/>
    <d v="2021-07-29T00:00:00"/>
    <d v="1899-12-30T02:32:20"/>
  </r>
  <r>
    <n v="3285"/>
    <s v="210000091561"/>
    <n v="60051367"/>
    <s v="Satginlen Tuboi"/>
    <x v="9"/>
    <s v="Shillong"/>
    <x v="266"/>
    <m/>
    <x v="13"/>
    <s v="Supervisors"/>
    <s v="S2"/>
    <s v="Yes"/>
    <s v="Yes"/>
    <s v="Yes"/>
    <s v="Yes"/>
    <s v="Yes"/>
    <s v="Yes"/>
    <s v="No"/>
    <s v="0"/>
    <d v="2021-07-29T00:00:00"/>
    <d v="1899-12-30T07:55:25"/>
  </r>
  <r>
    <n v="3295"/>
    <s v="210000092272"/>
    <n v="60051389"/>
    <s v="Nabajyoti Gogoi"/>
    <x v="9"/>
    <s v="Shillong"/>
    <x v="24"/>
    <m/>
    <x v="14"/>
    <s v="Supervisors"/>
    <s v="S2"/>
    <s v="Yes"/>
    <s v="Yes"/>
    <s v="Yes"/>
    <s v="Yes"/>
    <s v="Yes"/>
    <s v="Yes"/>
    <s v="No"/>
    <s v="0"/>
    <d v="2021-07-29T00:00:00"/>
    <d v="1899-12-30T15:08:18"/>
  </r>
  <r>
    <n v="3304"/>
    <s v="210000092424"/>
    <n v="60051348"/>
    <s v="Dani Happy"/>
    <x v="9"/>
    <s v="Shillong"/>
    <x v="82"/>
    <m/>
    <x v="23"/>
    <s v="Supervisors"/>
    <s v="S2"/>
    <s v="Yes"/>
    <s v="Yes"/>
    <s v="Yes"/>
    <s v="Yes"/>
    <s v="Yes"/>
    <s v="Yes"/>
    <s v="No"/>
    <s v="0"/>
    <d v="2021-07-29T00:00:00"/>
    <d v="1899-12-30T16:21:03"/>
  </r>
  <r>
    <n v="3305"/>
    <s v="210000092463"/>
    <n v="60051350"/>
    <s v="Jagadish Kalita"/>
    <x v="9"/>
    <s v="Shillong"/>
    <x v="240"/>
    <m/>
    <x v="23"/>
    <s v="Supervisors"/>
    <s v="S2"/>
    <s v="Yes"/>
    <s v="Yes"/>
    <s v="Yes"/>
    <s v="Yes"/>
    <s v="Yes"/>
    <s v="Yes"/>
    <s v="No"/>
    <s v="0"/>
    <d v="2021-07-29T00:00:00"/>
    <d v="1899-12-30T16:35:47"/>
  </r>
  <r>
    <n v="3319"/>
    <s v="210000092476"/>
    <n v="60051208"/>
    <s v="Sankar Pandey"/>
    <x v="9"/>
    <s v="Shillong"/>
    <x v="243"/>
    <m/>
    <x v="14"/>
    <s v="Supervisors"/>
    <s v="S2"/>
    <s v="Yes"/>
    <s v="Yes"/>
    <s v="Yes"/>
    <s v="Yes"/>
    <s v="Yes"/>
    <s v="Yes"/>
    <s v="No"/>
    <s v="0"/>
    <d v="2021-07-29T00:00:00"/>
    <d v="1899-12-30T16:45:40"/>
  </r>
  <r>
    <n v="3336"/>
    <s v="210000092795"/>
    <n v="60051351"/>
    <s v="NITUMANI DOHUTIA"/>
    <x v="9"/>
    <s v="Shillong"/>
    <x v="225"/>
    <m/>
    <x v="23"/>
    <s v="Supervisors"/>
    <s v="S2"/>
    <s v="Yes"/>
    <s v="Yes"/>
    <s v="Yes"/>
    <s v="Yes"/>
    <s v="Yes"/>
    <s v="Yes"/>
    <s v="No"/>
    <s v="0"/>
    <d v="2021-07-29T00:00:00"/>
    <d v="1899-12-30T20:34:32"/>
  </r>
  <r>
    <n v="3892"/>
    <s v="210000091554"/>
    <n v="60051185"/>
    <s v="Mudang Obing"/>
    <x v="9"/>
    <s v="Shillong"/>
    <x v="120"/>
    <m/>
    <x v="23"/>
    <s v="Supervisors"/>
    <s v="S4"/>
    <s v="Yes"/>
    <s v="Yes"/>
    <s v="Yes"/>
    <s v="Yes"/>
    <s v="Yes"/>
    <s v="Yes"/>
    <s v="No"/>
    <s v="0"/>
    <d v="2021-07-29T00:00:00"/>
    <d v="1899-12-30T07:48:32"/>
  </r>
  <r>
    <n v="3900"/>
    <s v="210000091619"/>
    <n v="60051268"/>
    <s v="Chiraj Kamal Saikia"/>
    <x v="9"/>
    <s v="Shillong"/>
    <x v="208"/>
    <m/>
    <x v="14"/>
    <s v="Supervisors"/>
    <s v="S4"/>
    <s v="Yes"/>
    <s v="Yes"/>
    <s v="Yes"/>
    <s v="Yes"/>
    <s v="Yes"/>
    <s v="Yes"/>
    <s v="No"/>
    <s v="0"/>
    <d v="2021-07-29T00:00:00"/>
    <d v="1899-12-30T09:46:19"/>
  </r>
  <r>
    <n v="3905"/>
    <s v="210000091617"/>
    <n v="60051207"/>
    <s v="Sanjib Boro"/>
    <x v="9"/>
    <s v="Shillong"/>
    <x v="187"/>
    <m/>
    <x v="14"/>
    <s v="Supervisors"/>
    <s v="S4"/>
    <s v="Yes"/>
    <s v="Yes"/>
    <s v="Yes"/>
    <s v="Yes"/>
    <s v="Yes"/>
    <s v="Yes"/>
    <s v="No"/>
    <s v="0"/>
    <d v="2021-07-29T00:00:00"/>
    <d v="1899-12-30T09:45:07"/>
  </r>
  <r>
    <n v="3908"/>
    <s v="210000091559"/>
    <n v="60051163"/>
    <s v="Nabam Tassar"/>
    <x v="9"/>
    <s v="Shillong"/>
    <x v="262"/>
    <m/>
    <x v="23"/>
    <s v="Supervisors"/>
    <s v="S4"/>
    <s v="Yes"/>
    <s v="Yes"/>
    <s v="Yes"/>
    <s v="Yes"/>
    <s v="Yes"/>
    <s v="Yes"/>
    <s v="No"/>
    <s v="0"/>
    <d v="2021-07-29T00:00:00"/>
    <d v="1899-12-30T08:40:54"/>
  </r>
  <r>
    <n v="3927"/>
    <s v="210000091740"/>
    <n v="60051190"/>
    <s v="Asish Kumar Bhowmik"/>
    <x v="9"/>
    <s v="Shillong"/>
    <x v="187"/>
    <m/>
    <x v="14"/>
    <s v="Supervisors"/>
    <s v="S4"/>
    <s v="Yes"/>
    <s v="Yes"/>
    <s v="Yes"/>
    <s v="Yes"/>
    <s v="Yes"/>
    <s v="Yes"/>
    <s v="No"/>
    <s v="0"/>
    <d v="2021-07-29T00:00:00"/>
    <d v="1899-12-30T10:38:39"/>
  </r>
  <r>
    <n v="3929"/>
    <s v="210000092173"/>
    <n v="60051275"/>
    <s v="Pukhrambam Johny Singh"/>
    <x v="9"/>
    <s v="Shillong"/>
    <x v="43"/>
    <m/>
    <x v="20"/>
    <s v="Supervisors"/>
    <s v="S4"/>
    <s v="Yes"/>
    <s v="Yes"/>
    <s v="Yes"/>
    <s v="Yes"/>
    <s v="Yes"/>
    <s v="Yes"/>
    <s v="No"/>
    <s v="0"/>
    <d v="2021-07-29T00:00:00"/>
    <d v="1899-12-30T13:43:40"/>
  </r>
  <r>
    <n v="3959"/>
    <s v="210000092605"/>
    <n v="60051194"/>
    <s v="Sharmistha Nag"/>
    <x v="9"/>
    <s v="Shillong"/>
    <x v="263"/>
    <m/>
    <x v="27"/>
    <s v="Supervisors"/>
    <s v="S4"/>
    <s v="Yes"/>
    <s v="Yes"/>
    <s v="Yes"/>
    <s v="Yes"/>
    <s v="Yes"/>
    <s v="Yes"/>
    <s v="No"/>
    <s v="0"/>
    <d v="2021-07-29T00:00:00"/>
    <d v="1899-12-30T17:43:35"/>
  </r>
  <r>
    <n v="3960"/>
    <s v="210000092793"/>
    <n v="60051191"/>
    <s v="Bikram Sadhan Jamatia"/>
    <x v="9"/>
    <s v="Shillong"/>
    <x v="263"/>
    <m/>
    <x v="27"/>
    <s v="Supervisors"/>
    <s v="S4"/>
    <s v="Yes"/>
    <s v="Yes"/>
    <s v="Yes"/>
    <s v="Yes"/>
    <s v="Yes"/>
    <s v="Yes"/>
    <s v="No"/>
    <s v="0"/>
    <d v="2021-07-29T00:00:00"/>
    <d v="1899-12-30T20:15:52"/>
  </r>
  <r>
    <n v="4237"/>
    <s v="210000091687"/>
    <n v="60050391"/>
    <s v="B Hazarika"/>
    <x v="9"/>
    <s v="Shillong"/>
    <x v="24"/>
    <m/>
    <x v="14"/>
    <s v="Supervisors"/>
    <s v="SSG"/>
    <s v="Yes"/>
    <s v="Yes"/>
    <s v="Yes"/>
    <s v="Yes"/>
    <s v="Yes"/>
    <s v="Yes"/>
    <s v="No"/>
    <s v="0"/>
    <d v="2021-07-29T00:00:00"/>
    <d v="1899-12-30T10:14:20"/>
  </r>
  <r>
    <n v="4246"/>
    <s v="210000092303"/>
    <n v="60050318"/>
    <s v="S K Dey"/>
    <x v="9"/>
    <s v="Shillong"/>
    <x v="24"/>
    <m/>
    <x v="14"/>
    <s v="Supervisors"/>
    <s v="SSG"/>
    <s v="Yes"/>
    <s v="Yes"/>
    <s v="Yes"/>
    <s v="Yes"/>
    <s v="Yes"/>
    <s v="Yes"/>
    <s v="No"/>
    <s v="0"/>
    <d v="2021-07-29T00:00:00"/>
    <d v="1899-12-30T15:24:32"/>
  </r>
  <r>
    <n v="4259"/>
    <s v="210000092792"/>
    <n v="60050288"/>
    <s v="R B Devi"/>
    <x v="9"/>
    <s v="Shillong"/>
    <x v="43"/>
    <m/>
    <x v="20"/>
    <s v="Supervisors"/>
    <s v="SSG"/>
    <s v="Yes"/>
    <s v="Yes"/>
    <s v="Yes"/>
    <s v="Yes"/>
    <s v="Yes"/>
    <s v="Yes"/>
    <s v="No"/>
    <s v="0"/>
    <d v="2021-07-29T00:00:00"/>
    <d v="1899-12-30T20:15:21"/>
  </r>
  <r>
    <n v="4264"/>
    <s v="210000092545"/>
    <n v="60050399"/>
    <s v="P K Phukan"/>
    <x v="9"/>
    <s v="Shillong"/>
    <x v="134"/>
    <m/>
    <x v="14"/>
    <s v="Supervisors"/>
    <s v="SSG"/>
    <s v="Yes"/>
    <s v="Yes"/>
    <s v="Yes"/>
    <s v="Yes"/>
    <s v="Yes"/>
    <s v="Yes"/>
    <s v="No"/>
    <s v="0"/>
    <d v="2021-07-29T00:00:00"/>
    <d v="1899-12-30T17:19:38"/>
  </r>
  <r>
    <n v="4266"/>
    <s v="210000092495"/>
    <n v="60050474"/>
    <s v="M C Deb"/>
    <x v="9"/>
    <s v="Shillong"/>
    <x v="324"/>
    <m/>
    <x v="14"/>
    <s v="Supervisors"/>
    <s v="SSG"/>
    <s v="Yes"/>
    <s v="Yes"/>
    <s v="Yes"/>
    <s v="Yes"/>
    <s v="Yes"/>
    <s v="Yes"/>
    <s v="No"/>
    <s v="0"/>
    <d v="2021-07-29T00:00:00"/>
    <d v="1899-12-30T16:56:07"/>
  </r>
  <r>
    <n v="4452"/>
    <s v="210000091792"/>
    <n v="60050487"/>
    <s v="P Chakraborty"/>
    <x v="9"/>
    <s v="Shillong"/>
    <x v="24"/>
    <m/>
    <x v="14"/>
    <s v="Workmen"/>
    <s v="W10"/>
    <s v="Yes"/>
    <s v="Yes"/>
    <s v="Yes"/>
    <s v="Yes"/>
    <s v="Yes"/>
    <s v="Yes"/>
    <s v="No"/>
    <s v="0"/>
    <d v="2021-07-29T00:00:00"/>
    <d v="1899-12-30T10:40:54"/>
  </r>
  <r>
    <n v="4453"/>
    <s v="210000092290"/>
    <n v="60050513"/>
    <s v="T Roy Choudhury"/>
    <x v="9"/>
    <s v="Shillong"/>
    <x v="24"/>
    <m/>
    <x v="14"/>
    <s v="Workmen"/>
    <s v="W10"/>
    <s v="Yes"/>
    <s v="Yes"/>
    <s v="Yes"/>
    <s v="Yes"/>
    <s v="Yes"/>
    <s v="Yes"/>
    <s v="No"/>
    <s v="0"/>
    <d v="2021-07-29T00:00:00"/>
    <d v="1899-12-30T15:25:57"/>
  </r>
  <r>
    <n v="4454"/>
    <s v="210000092518"/>
    <n v="60041319"/>
    <s v="Allauddin Laskar"/>
    <x v="9"/>
    <s v="Shillong"/>
    <x v="324"/>
    <m/>
    <x v="14"/>
    <s v="Workmen"/>
    <s v="W10"/>
    <s v="Yes"/>
    <s v="Yes"/>
    <s v="Yes"/>
    <s v="Yes"/>
    <s v="Yes"/>
    <s v="Yes"/>
    <s v="No"/>
    <s v="0"/>
    <d v="2021-07-29T00:00:00"/>
    <d v="1899-12-30T17:06:56"/>
  </r>
  <r>
    <n v="4484"/>
    <s v="210000092343"/>
    <n v="60050499"/>
    <s v="S K Deb"/>
    <x v="9"/>
    <s v="Shillong"/>
    <x v="24"/>
    <m/>
    <x v="14"/>
    <s v="Workmen"/>
    <s v="W11"/>
    <s v="Yes"/>
    <s v="Yes"/>
    <s v="Yes"/>
    <s v="Yes"/>
    <s v="Yes"/>
    <s v="Yes"/>
    <s v="No"/>
    <s v="0"/>
    <d v="2021-07-29T00:00:00"/>
    <d v="1899-12-30T15:43:23"/>
  </r>
  <r>
    <n v="4487"/>
    <s v="210000092514"/>
    <n v="60050454"/>
    <s v="D Deb"/>
    <x v="9"/>
    <s v="Shillong"/>
    <x v="324"/>
    <m/>
    <x v="14"/>
    <s v="Workmen"/>
    <s v="W11"/>
    <s v="Yes"/>
    <s v="Yes"/>
    <s v="Yes"/>
    <s v="Yes"/>
    <s v="Yes"/>
    <s v="Yes"/>
    <s v="No"/>
    <s v="0"/>
    <d v="2021-07-29T00:00:00"/>
    <d v="1899-12-30T16:58:25"/>
  </r>
  <r>
    <n v="4489"/>
    <s v="210000092556"/>
    <n v="60050495"/>
    <s v="R Saikia"/>
    <x v="9"/>
    <s v="Shillong"/>
    <x v="240"/>
    <m/>
    <x v="23"/>
    <s v="Workmen"/>
    <s v="W11"/>
    <s v="Yes"/>
    <s v="Yes"/>
    <s v="Yes"/>
    <s v="Yes"/>
    <s v="Yes"/>
    <s v="Yes"/>
    <s v="No"/>
    <s v="0"/>
    <d v="2021-07-29T00:00:00"/>
    <d v="1899-12-30T17:22:53"/>
  </r>
  <r>
    <n v="4604"/>
    <s v="210000092632"/>
    <n v="60050701"/>
    <s v="Mitali Deb"/>
    <x v="9"/>
    <s v="Shillong"/>
    <x v="263"/>
    <m/>
    <x v="27"/>
    <s v="Workmen"/>
    <s v="W3"/>
    <s v="Yes"/>
    <s v="Yes"/>
    <s v="Yes"/>
    <s v="Yes"/>
    <s v="Yes"/>
    <s v="Yes"/>
    <s v="No"/>
    <s v="0"/>
    <d v="2021-07-29T00:00:00"/>
    <d v="1899-12-30T17:56:04"/>
  </r>
  <r>
    <n v="4716"/>
    <s v="210000092373"/>
    <n v="60051052"/>
    <s v="Kanak Ch Roy"/>
    <x v="9"/>
    <s v="Shillong"/>
    <x v="43"/>
    <m/>
    <x v="20"/>
    <s v="Workmen"/>
    <s v="W4"/>
    <s v="Yes"/>
    <s v="Yes"/>
    <s v="Yes"/>
    <s v="Yes"/>
    <s v="Yes"/>
    <s v="Yes"/>
    <s v="No"/>
    <s v="0"/>
    <d v="2021-07-29T00:00:00"/>
    <d v="1899-12-30T16:03:40"/>
  </r>
  <r>
    <n v="4725"/>
    <s v="210000091805"/>
    <n v="60051068"/>
    <s v="S S Basfor"/>
    <x v="9"/>
    <s v="Shillong"/>
    <x v="43"/>
    <m/>
    <x v="20"/>
    <s v="Workmen"/>
    <s v="W4"/>
    <s v="Yes"/>
    <s v="Yes"/>
    <s v="Yes"/>
    <s v="Yes"/>
    <s v="Yes"/>
    <s v="Yes"/>
    <s v="No"/>
    <s v="0"/>
    <d v="2021-07-29T00:00:00"/>
    <d v="1899-12-30T10:47:04"/>
  </r>
  <r>
    <n v="4726"/>
    <s v="210000092388"/>
    <n v="60051025"/>
    <s v="M Mushahary"/>
    <x v="9"/>
    <s v="Shillong"/>
    <x v="211"/>
    <m/>
    <x v="14"/>
    <s v="Workmen"/>
    <s v="W4"/>
    <s v="Yes"/>
    <s v="Yes"/>
    <s v="Yes"/>
    <s v="Yes"/>
    <s v="Yes"/>
    <s v="Yes"/>
    <s v="No"/>
    <s v="0"/>
    <d v="2021-07-29T00:00:00"/>
    <d v="1899-12-30T16:11:59"/>
  </r>
  <r>
    <n v="5215"/>
    <s v="210000091660"/>
    <n v="60050786"/>
    <s v="S Bezbaruah"/>
    <x v="9"/>
    <s v="Shillong"/>
    <x v="243"/>
    <m/>
    <x v="14"/>
    <s v="Workmen"/>
    <s v="W5"/>
    <s v="Yes"/>
    <s v="Yes"/>
    <s v="Yes"/>
    <s v="Yes"/>
    <s v="Yes"/>
    <s v="Yes"/>
    <s v="No"/>
    <s v="0"/>
    <d v="2021-07-29T00:00:00"/>
    <d v="1899-12-30T10:04:14"/>
  </r>
  <r>
    <n v="5226"/>
    <s v="210000091562"/>
    <n v="60051248"/>
    <s v="Shankupar Kharmaw"/>
    <x v="9"/>
    <s v="Shillong"/>
    <x v="266"/>
    <m/>
    <x v="13"/>
    <s v="Workmen"/>
    <s v="W5"/>
    <s v="Yes"/>
    <s v="Yes"/>
    <s v="Yes"/>
    <s v="Yes"/>
    <s v="Yes"/>
    <s v="Yes"/>
    <s v="No"/>
    <s v="0"/>
    <d v="2021-07-29T00:00:00"/>
    <d v="1899-12-30T07:57:17"/>
  </r>
  <r>
    <n v="5255"/>
    <s v="210000092385"/>
    <n v="60051055"/>
    <s v="Niren Chandra Roy"/>
    <x v="9"/>
    <s v="Shillong"/>
    <x v="187"/>
    <m/>
    <x v="14"/>
    <s v="Workmen"/>
    <s v="W5"/>
    <s v="Yes"/>
    <s v="Yes"/>
    <s v="Yes"/>
    <s v="Yes"/>
    <s v="Yes"/>
    <s v="Yes"/>
    <s v="No"/>
    <s v="0"/>
    <d v="2021-07-29T00:00:00"/>
    <d v="1899-12-30T16:06:18"/>
  </r>
  <r>
    <n v="5266"/>
    <s v="210000092336"/>
    <n v="60051058"/>
    <s v="Mahiram Brahma"/>
    <x v="9"/>
    <s v="Shillong"/>
    <x v="187"/>
    <m/>
    <x v="14"/>
    <s v="Workmen"/>
    <s v="W5"/>
    <s v="Yes"/>
    <s v="Yes"/>
    <s v="Yes"/>
    <s v="Yes"/>
    <s v="Yes"/>
    <s v="Yes"/>
    <s v="No"/>
    <s v="0"/>
    <d v="2021-07-29T00:00:00"/>
    <d v="1899-12-30T15:43:29"/>
  </r>
  <r>
    <n v="5275"/>
    <s v="210000092350"/>
    <n v="60051245"/>
    <s v="Dominic Lyngdoh"/>
    <x v="9"/>
    <s v="Shillong"/>
    <x v="187"/>
    <m/>
    <x v="14"/>
    <s v="Workmen"/>
    <s v="W5"/>
    <s v="Yes"/>
    <s v="Yes"/>
    <s v="Yes"/>
    <s v="Yes"/>
    <s v="Yes"/>
    <s v="Yes"/>
    <s v="No"/>
    <s v="0"/>
    <d v="2021-07-29T00:00:00"/>
    <d v="1899-12-30T15:59:38"/>
  </r>
  <r>
    <n v="5278"/>
    <s v="210000091833"/>
    <n v="60051064"/>
    <s v="Sakti Kr Brahma"/>
    <x v="9"/>
    <s v="Shillong"/>
    <x v="187"/>
    <m/>
    <x v="14"/>
    <s v="Workmen"/>
    <s v="W5"/>
    <s v="Yes"/>
    <s v="Yes"/>
    <s v="Yes"/>
    <s v="Yes"/>
    <s v="Yes"/>
    <s v="Yes"/>
    <s v="No"/>
    <s v="0"/>
    <d v="2021-07-29T00:00:00"/>
    <d v="1899-12-30T10:58:11"/>
  </r>
  <r>
    <n v="5298"/>
    <s v="210000092661"/>
    <n v="60051242"/>
    <s v="Sudhir Bikash Dewan"/>
    <x v="9"/>
    <s v="Shillong"/>
    <x v="189"/>
    <m/>
    <x v="27"/>
    <s v="Workmen"/>
    <s v="W5"/>
    <s v="Yes"/>
    <s v="Yes"/>
    <s v="Yes"/>
    <s v="Yes"/>
    <s v="Yes"/>
    <s v="Yes"/>
    <s v="No"/>
    <s v="0"/>
    <d v="2021-07-29T00:00:00"/>
    <d v="1899-12-30T18:12:52"/>
  </r>
  <r>
    <n v="5639"/>
    <s v="210000091582"/>
    <n v="60050695"/>
    <s v="Moin Uddin"/>
    <x v="9"/>
    <s v="Shillong"/>
    <x v="244"/>
    <m/>
    <x v="13"/>
    <s v="Workmen"/>
    <s v="W6"/>
    <s v="Yes"/>
    <s v="Yes"/>
    <s v="Yes"/>
    <s v="Yes"/>
    <s v="Yes"/>
    <s v="Yes"/>
    <s v="No"/>
    <s v="0"/>
    <d v="2021-07-29T00:00:00"/>
    <d v="1899-12-30T09:15:37"/>
  </r>
  <r>
    <n v="5665"/>
    <s v="210000092608"/>
    <n v="60041329"/>
    <s v="Md I Borbhuiya"/>
    <x v="9"/>
    <s v="Shillong"/>
    <x v="263"/>
    <m/>
    <x v="27"/>
    <s v="Workmen"/>
    <s v="W6"/>
    <s v="Yes"/>
    <s v="Yes"/>
    <s v="Yes"/>
    <s v="Yes"/>
    <s v="Yes"/>
    <s v="Yes"/>
    <s v="No"/>
    <s v="0"/>
    <d v="2021-07-29T00:00:00"/>
    <d v="1899-12-30T17:47:19"/>
  </r>
  <r>
    <n v="5809"/>
    <s v="210000092657"/>
    <n v="60050687"/>
    <s v="L Moni Chakma"/>
    <x v="9"/>
    <s v="Shillong"/>
    <x v="263"/>
    <m/>
    <x v="27"/>
    <s v="Workmen"/>
    <s v="W8"/>
    <s v="Yes"/>
    <s v="Yes"/>
    <s v="Yes"/>
    <s v="Yes"/>
    <s v="Yes"/>
    <s v="Yes"/>
    <s v="No"/>
    <s v="0"/>
    <d v="2021-07-29T00:00:00"/>
    <d v="1899-12-30T18:17:08"/>
  </r>
  <r>
    <n v="5810"/>
    <s v="210000092590"/>
    <n v="60050698"/>
    <s v="R U Chowdhury"/>
    <x v="9"/>
    <s v="Shillong"/>
    <x v="263"/>
    <m/>
    <x v="27"/>
    <s v="Workmen"/>
    <s v="W8"/>
    <s v="Yes"/>
    <s v="Yes"/>
    <s v="Yes"/>
    <s v="Yes"/>
    <s v="Yes"/>
    <s v="Yes"/>
    <s v="No"/>
    <s v="0"/>
    <d v="2021-07-29T00:00:00"/>
    <d v="1899-12-30T17:41:44"/>
  </r>
  <r>
    <n v="5914"/>
    <s v="210000092405"/>
    <n v="60050496"/>
    <s v="S I Ao"/>
    <x v="9"/>
    <s v="Shillong"/>
    <x v="240"/>
    <m/>
    <x v="23"/>
    <s v="Workmen"/>
    <s v="WSG"/>
    <s v="Yes"/>
    <s v="Yes"/>
    <s v="Yes"/>
    <s v="Yes"/>
    <s v="Yes"/>
    <s v="Yes"/>
    <s v="No"/>
    <s v="0"/>
    <d v="2021-07-29T00:00:00"/>
    <d v="1899-12-30T16:11:14"/>
  </r>
  <r>
    <n v="5916"/>
    <s v="210000092345"/>
    <n v="60050334"/>
    <s v="Devadutta Dhar"/>
    <x v="9"/>
    <s v="Shillong"/>
    <x v="24"/>
    <m/>
    <x v="14"/>
    <s v="Workmen"/>
    <s v="WSG"/>
    <s v="Yes"/>
    <s v="Yes"/>
    <s v="Yes"/>
    <s v="Yes"/>
    <s v="Yes"/>
    <s v="Yes"/>
    <s v="No"/>
    <s v="0"/>
    <d v="2021-07-29T00:00:00"/>
    <d v="1899-12-30T15:49:57"/>
  </r>
  <r>
    <n v="5918"/>
    <s v="210000091867"/>
    <n v="60050503"/>
    <s v="Shamim Hoque"/>
    <x v="9"/>
    <s v="Shillong"/>
    <x v="43"/>
    <m/>
    <x v="20"/>
    <s v="Workmen"/>
    <s v="WSG"/>
    <s v="Yes"/>
    <s v="Yes"/>
    <s v="Yes"/>
    <s v="Yes"/>
    <s v="Yes"/>
    <s v="Yes"/>
    <s v="No"/>
    <s v="0"/>
    <d v="2021-07-29T00:00:00"/>
    <d v="1899-12-30T11:18:04"/>
  </r>
  <r>
    <n v="5919"/>
    <s v="210000092596"/>
    <n v="60041454"/>
    <s v="D R D Mazumdar"/>
    <x v="9"/>
    <s v="Shillong"/>
    <x v="263"/>
    <m/>
    <x v="27"/>
    <s v="Workmen"/>
    <s v="WSG"/>
    <s v="Yes"/>
    <s v="Yes"/>
    <s v="Yes"/>
    <s v="Yes"/>
    <s v="Yes"/>
    <s v="Yes"/>
    <s v="No"/>
    <s v="0"/>
    <d v="2021-07-29T00:00:00"/>
    <d v="1899-12-30T17:45:50"/>
  </r>
  <r>
    <n v="288"/>
    <s v="210000092386"/>
    <n v="60004068"/>
    <s v="Abhishek Kumar"/>
    <x v="3"/>
    <s v="Faridabad"/>
    <x v="269"/>
    <m/>
    <x v="15"/>
    <s v="Executives"/>
    <s v="E2"/>
    <s v="Yes"/>
    <s v="Yes"/>
    <s v="Yes"/>
    <s v="Yes"/>
    <s v="Yes"/>
    <s v="Yes"/>
    <s v="No"/>
    <s v="0"/>
    <d v="2021-07-29T00:00:00"/>
    <d v="1899-12-30T16:08:03"/>
  </r>
  <r>
    <n v="291"/>
    <s v="210000092203"/>
    <n v="60003845"/>
    <s v="Shubham Nandanwar"/>
    <x v="3"/>
    <s v="Faridabad"/>
    <x v="213"/>
    <m/>
    <x v="15"/>
    <s v="Executives"/>
    <s v="E2"/>
    <s v="Yes"/>
    <s v="Yes"/>
    <s v="Yes"/>
    <s v="Yes"/>
    <s v="Yes"/>
    <s v="Yes"/>
    <s v="No"/>
    <s v="0"/>
    <d v="2021-07-29T00:00:00"/>
    <d v="1899-12-30T14:22:04"/>
  </r>
  <r>
    <n v="305"/>
    <s v="210000092491"/>
    <n v="60004095"/>
    <s v="NITHIN NAIR"/>
    <x v="3"/>
    <s v="Faridabad"/>
    <x v="58"/>
    <m/>
    <x v="2"/>
    <s v="Executives"/>
    <s v="E2"/>
    <s v="Yes"/>
    <s v="Yes"/>
    <s v="Yes"/>
    <s v="Yes"/>
    <s v="Yes"/>
    <s v="Yes"/>
    <s v="No"/>
    <s v="0"/>
    <d v="2021-07-29T00:00:00"/>
    <d v="1899-12-30T16:45:05"/>
  </r>
  <r>
    <n v="306"/>
    <s v="210000092478"/>
    <n v="60003886"/>
    <s v="NITESH KUMAR"/>
    <x v="3"/>
    <s v="Faridabad"/>
    <x v="212"/>
    <m/>
    <x v="15"/>
    <s v="Executives"/>
    <s v="E2"/>
    <s v="Yes"/>
    <s v="Yes"/>
    <s v="Yes"/>
    <s v="Yes"/>
    <s v="Yes"/>
    <s v="Yes"/>
    <s v="No"/>
    <s v="0"/>
    <d v="2021-07-29T00:00:00"/>
    <d v="1899-12-30T16:49:13"/>
  </r>
  <r>
    <n v="310"/>
    <s v="210000091972"/>
    <n v="60004076"/>
    <s v="Deepesh Yadav"/>
    <x v="3"/>
    <s v="Faridabad"/>
    <x v="114"/>
    <m/>
    <x v="15"/>
    <s v="Executives"/>
    <s v="E2"/>
    <s v="Yes"/>
    <s v="Yes"/>
    <s v="Yes"/>
    <s v="Yes"/>
    <s v="Yes"/>
    <s v="Yes"/>
    <s v="No"/>
    <s v="0"/>
    <d v="2021-07-29T00:00:00"/>
    <d v="1899-12-30T11:55:18"/>
  </r>
  <r>
    <n v="328"/>
    <s v="210000092521"/>
    <n v="60020713"/>
    <s v="Virendra Singh"/>
    <x v="3"/>
    <s v="Faridabad"/>
    <x v="58"/>
    <m/>
    <x v="2"/>
    <s v="Executives"/>
    <s v="E2"/>
    <s v="Yes"/>
    <s v="Yes"/>
    <s v="Yes"/>
    <s v="Yes"/>
    <s v="Yes"/>
    <s v="Yes"/>
    <s v="No"/>
    <s v="0"/>
    <d v="2021-07-29T00:00:00"/>
    <d v="1899-12-30T17:02:12"/>
  </r>
  <r>
    <n v="629"/>
    <s v="210000091741"/>
    <n v="60004147"/>
    <s v="SUKEERTI KUMARI"/>
    <x v="3"/>
    <s v="Faridabad"/>
    <x v="327"/>
    <m/>
    <x v="15"/>
    <s v="Executives"/>
    <s v="E3"/>
    <s v="Yes"/>
    <s v="Yes"/>
    <s v="Yes"/>
    <s v="Yes"/>
    <s v="Yes"/>
    <s v="Yes"/>
    <s v="No"/>
    <s v="0"/>
    <d v="2021-07-29T00:00:00"/>
    <d v="1899-12-30T10:24:28"/>
  </r>
  <r>
    <n v="640"/>
    <s v="210000091752"/>
    <n v="60004126"/>
    <s v="NITESH SINGH BIDHAN"/>
    <x v="3"/>
    <s v="Faridabad"/>
    <x v="94"/>
    <m/>
    <x v="10"/>
    <s v="Executives"/>
    <s v="E3"/>
    <s v="Yes"/>
    <s v="Yes"/>
    <s v="Yes"/>
    <s v="Yes"/>
    <s v="Yes"/>
    <s v="Yes"/>
    <s v="No"/>
    <s v="0"/>
    <d v="2021-07-29T00:00:00"/>
    <d v="1899-12-30T10:26:47"/>
  </r>
  <r>
    <n v="648"/>
    <s v="210000092827"/>
    <n v="60004120"/>
    <s v="Anshuman Tripathi"/>
    <x v="3"/>
    <s v="Faridabad"/>
    <x v="272"/>
    <m/>
    <x v="2"/>
    <s v="Executives"/>
    <s v="E3"/>
    <s v="Yes"/>
    <s v="Yes"/>
    <s v="Yes"/>
    <s v="Yes"/>
    <s v="Yes"/>
    <s v="Yes"/>
    <s v="No"/>
    <s v="0"/>
    <d v="2021-07-29T00:00:00"/>
    <d v="1899-12-30T22:20:37"/>
  </r>
  <r>
    <n v="649"/>
    <s v="210000092536"/>
    <n v="60003585"/>
    <s v="Sonu Meena"/>
    <x v="3"/>
    <s v="Faridabad"/>
    <x v="2"/>
    <m/>
    <x v="2"/>
    <s v="Executives"/>
    <s v="E3"/>
    <s v="Yes"/>
    <s v="Yes"/>
    <s v="Yes"/>
    <s v="Yes"/>
    <s v="Yes"/>
    <s v="Yes"/>
    <s v="No"/>
    <s v="0"/>
    <d v="2021-07-29T00:00:00"/>
    <d v="1899-12-30T17:26:25"/>
  </r>
  <r>
    <n v="944"/>
    <s v="210000091594"/>
    <n v="60003342"/>
    <s v="Asheesh Meena"/>
    <x v="3"/>
    <s v="Faridabad"/>
    <x v="327"/>
    <m/>
    <x v="15"/>
    <s v="Executives"/>
    <s v="E4"/>
    <s v="Yes"/>
    <s v="Yes"/>
    <s v="Yes"/>
    <s v="Yes"/>
    <s v="Yes"/>
    <s v="Yes"/>
    <s v="No"/>
    <s v="0"/>
    <d v="2021-07-29T00:00:00"/>
    <d v="1899-12-30T09:37:09"/>
  </r>
  <r>
    <n v="947"/>
    <s v="210000091662"/>
    <n v="60003167"/>
    <s v="Rupinder Kaur"/>
    <x v="3"/>
    <s v="Faridabad"/>
    <x v="94"/>
    <m/>
    <x v="10"/>
    <s v="Executives"/>
    <s v="E4"/>
    <s v="Yes"/>
    <s v="Yes"/>
    <s v="Yes"/>
    <s v="Yes"/>
    <s v="Yes"/>
    <s v="Yes"/>
    <s v="No"/>
    <s v="0"/>
    <d v="2021-07-29T00:00:00"/>
    <d v="1899-12-30T09:57:31"/>
  </r>
  <r>
    <n v="949"/>
    <s v="210000092094"/>
    <n v="60003430"/>
    <s v="Virendra Kumar Meena"/>
    <x v="3"/>
    <s v="Faridabad"/>
    <x v="390"/>
    <m/>
    <x v="15"/>
    <s v="Executives"/>
    <s v="E4"/>
    <s v="Yes"/>
    <s v="Yes"/>
    <s v="Yes"/>
    <s v="Yes"/>
    <s v="Yes"/>
    <s v="Yes"/>
    <s v="No"/>
    <s v="0"/>
    <d v="2021-07-29T00:00:00"/>
    <d v="1899-12-30T12:44:07"/>
  </r>
  <r>
    <n v="953"/>
    <s v="210000092222"/>
    <n v="60003366"/>
    <s v="Vikas Mohan Dixit"/>
    <x v="3"/>
    <s v="Faridabad"/>
    <x v="73"/>
    <m/>
    <x v="2"/>
    <s v="Executives"/>
    <s v="E4"/>
    <s v="Yes"/>
    <s v="Yes"/>
    <s v="Yes"/>
    <s v="Yes"/>
    <s v="Yes"/>
    <s v="Yes"/>
    <s v="No"/>
    <s v="0"/>
    <d v="2021-07-29T00:00:00"/>
    <d v="1899-12-30T14:34:27"/>
  </r>
  <r>
    <n v="957"/>
    <s v="210000092447"/>
    <n v="60003088"/>
    <s v="SOUMYADEEP BANERJEE"/>
    <x v="3"/>
    <s v="Faridabad"/>
    <x v="73"/>
    <m/>
    <x v="2"/>
    <s v="Executives"/>
    <s v="E4"/>
    <s v="Yes"/>
    <s v="Yes"/>
    <s v="Yes"/>
    <s v="Yes"/>
    <s v="Yes"/>
    <s v="Yes"/>
    <s v="No"/>
    <s v="0"/>
    <d v="2021-07-29T00:00:00"/>
    <d v="1899-12-30T16:32:08"/>
  </r>
  <r>
    <n v="964"/>
    <s v="210000092269"/>
    <n v="60003550"/>
    <s v="Mayank Rana"/>
    <x v="3"/>
    <s v="Faridabad"/>
    <x v="275"/>
    <m/>
    <x v="4"/>
    <s v="Executives"/>
    <s v="E4"/>
    <s v="Yes"/>
    <s v="Yes"/>
    <s v="Yes"/>
    <s v="Yes"/>
    <s v="Yes"/>
    <s v="Yes"/>
    <s v="No"/>
    <s v="0"/>
    <d v="2021-07-29T00:00:00"/>
    <d v="1899-12-30T15:34:55"/>
  </r>
  <r>
    <n v="975"/>
    <s v="210000092072"/>
    <n v="60003317"/>
    <s v="RAJAT AGRAWAL"/>
    <x v="3"/>
    <s v="Faridabad"/>
    <x v="327"/>
    <m/>
    <x v="15"/>
    <s v="Executives"/>
    <s v="E4"/>
    <s v="Yes"/>
    <s v="Yes"/>
    <s v="Yes"/>
    <s v="Yes"/>
    <s v="Yes"/>
    <s v="Yes"/>
    <s v="No"/>
    <s v="0"/>
    <d v="2021-07-29T00:00:00"/>
    <d v="1899-12-30T12:34:35"/>
  </r>
  <r>
    <n v="981"/>
    <s v="210000092682"/>
    <n v="60010439"/>
    <s v="C P Singh"/>
    <x v="3"/>
    <s v="Faridabad"/>
    <x v="245"/>
    <m/>
    <x v="15"/>
    <s v="Executives"/>
    <s v="E4"/>
    <s v="Yes"/>
    <s v="Yes"/>
    <s v="Yes"/>
    <s v="Yes"/>
    <s v="Yes"/>
    <s v="Yes"/>
    <s v="No"/>
    <s v="0"/>
    <d v="2021-07-29T00:00:00"/>
    <d v="1899-12-30T18:30:07"/>
  </r>
  <r>
    <n v="1296"/>
    <s v="210000091581"/>
    <n v="60016703"/>
    <s v="Amit Kumar Vashistha"/>
    <x v="3"/>
    <s v="Faridabad"/>
    <x v="94"/>
    <m/>
    <x v="10"/>
    <s v="Executives"/>
    <s v="E5"/>
    <s v="Yes"/>
    <s v="Yes"/>
    <s v="Yes"/>
    <s v="Yes"/>
    <s v="Yes"/>
    <s v="Yes"/>
    <s v="No"/>
    <s v="0"/>
    <d v="2021-07-29T00:00:00"/>
    <d v="1899-12-30T09:13:24"/>
  </r>
  <r>
    <n v="1303"/>
    <s v="210000092448"/>
    <n v="60001024"/>
    <s v="Ritu Agrawal"/>
    <x v="3"/>
    <s v="Faridabad"/>
    <x v="58"/>
    <m/>
    <x v="2"/>
    <s v="Executives"/>
    <s v="E5"/>
    <s v="Yes"/>
    <s v="Yes"/>
    <s v="Yes"/>
    <s v="Yes"/>
    <s v="Yes"/>
    <s v="Yes"/>
    <s v="No"/>
    <s v="0"/>
    <d v="2021-07-29T00:00:00"/>
    <d v="1899-12-30T16:34:11"/>
  </r>
  <r>
    <n v="1310"/>
    <s v="210000091727"/>
    <n v="60001522"/>
    <s v="Dinesh Rana"/>
    <x v="3"/>
    <s v="Faridabad"/>
    <x v="58"/>
    <m/>
    <x v="2"/>
    <s v="Executives"/>
    <s v="E5"/>
    <s v="Yes"/>
    <s v="Yes"/>
    <s v="Yes"/>
    <s v="Yes"/>
    <s v="Yes"/>
    <s v="Yes"/>
    <s v="No"/>
    <s v="0"/>
    <d v="2021-07-29T00:00:00"/>
    <d v="1899-12-30T10:25:28"/>
  </r>
  <r>
    <n v="1317"/>
    <s v="210000091733"/>
    <n v="60011083"/>
    <s v="Vivek Kumar Dixit"/>
    <x v="3"/>
    <s v="Faridabad"/>
    <x v="113"/>
    <m/>
    <x v="15"/>
    <s v="Executives"/>
    <s v="E5"/>
    <s v="Yes"/>
    <s v="Yes"/>
    <s v="Yes"/>
    <s v="Yes"/>
    <s v="Yes"/>
    <s v="Yes"/>
    <s v="No"/>
    <s v="0"/>
    <d v="2021-07-29T00:00:00"/>
    <d v="1899-12-30T10:22:45"/>
  </r>
  <r>
    <n v="1323"/>
    <s v="210000092564"/>
    <n v="60002821"/>
    <s v="Sonu ."/>
    <x v="3"/>
    <s v="Faridabad"/>
    <x v="58"/>
    <m/>
    <x v="2"/>
    <s v="Executives"/>
    <s v="E5"/>
    <s v="Yes"/>
    <s v="Yes"/>
    <s v="Yes"/>
    <s v="Yes"/>
    <s v="Yes"/>
    <s v="Yes"/>
    <s v="No"/>
    <s v="0"/>
    <d v="2021-07-29T00:00:00"/>
    <d v="1899-12-30T17:18:15"/>
  </r>
  <r>
    <n v="1761"/>
    <s v="210000091597"/>
    <n v="60010998"/>
    <s v="Gaya Prasad"/>
    <x v="3"/>
    <s v="Faridabad"/>
    <x v="58"/>
    <m/>
    <x v="2"/>
    <s v="Executives"/>
    <s v="E6"/>
    <s v="Yes"/>
    <s v="Yes"/>
    <s v="Yes"/>
    <s v="Yes"/>
    <s v="Yes"/>
    <s v="Yes"/>
    <s v="No"/>
    <s v="0"/>
    <d v="2021-07-29T00:00:00"/>
    <d v="1899-12-30T09:47:56"/>
  </r>
  <r>
    <n v="1773"/>
    <s v="210000091901"/>
    <n v="60011177"/>
    <s v="Punita Shrivastava"/>
    <x v="3"/>
    <s v="Faridabad"/>
    <x v="58"/>
    <m/>
    <x v="2"/>
    <s v="Executives"/>
    <s v="E6"/>
    <s v="Yes"/>
    <s v="Yes"/>
    <s v="Yes"/>
    <s v="Yes"/>
    <s v="Yes"/>
    <s v="Yes"/>
    <s v="No"/>
    <s v="0"/>
    <d v="2021-07-29T00:00:00"/>
    <d v="1899-12-30T11:27:27"/>
  </r>
  <r>
    <n v="1795"/>
    <s v="210000092101"/>
    <n v="60000237"/>
    <s v="Ashok Kumar"/>
    <x v="3"/>
    <s v="Faridabad"/>
    <x v="58"/>
    <m/>
    <x v="2"/>
    <s v="Executives"/>
    <s v="E6"/>
    <s v="Yes"/>
    <s v="Yes"/>
    <s v="Yes"/>
    <s v="Yes"/>
    <s v="Yes"/>
    <s v="Yes"/>
    <s v="No"/>
    <s v="0"/>
    <d v="2021-07-29T00:00:00"/>
    <d v="1899-12-30T12:45:10"/>
  </r>
  <r>
    <n v="1800"/>
    <s v="210000092539"/>
    <n v="60002374"/>
    <s v="Manish Kumar"/>
    <x v="3"/>
    <s v="Faridabad"/>
    <x v="58"/>
    <m/>
    <x v="2"/>
    <s v="Executives"/>
    <s v="E6"/>
    <s v="Yes"/>
    <s v="Yes"/>
    <s v="Yes"/>
    <s v="Yes"/>
    <s v="Yes"/>
    <s v="Yes"/>
    <s v="No"/>
    <s v="0"/>
    <d v="2021-07-29T00:00:00"/>
    <d v="1899-12-30T17:29:06"/>
  </r>
  <r>
    <n v="1803"/>
    <s v="210000092842"/>
    <n v="60001834"/>
    <s v="Yashpal Choudhary"/>
    <x v="3"/>
    <s v="Faridabad"/>
    <x v="327"/>
    <m/>
    <x v="15"/>
    <s v="Executives"/>
    <s v="E6"/>
    <s v="Yes"/>
    <s v="Yes"/>
    <s v="Yes"/>
    <s v="Yes"/>
    <s v="Yes"/>
    <s v="Yes"/>
    <s v="No"/>
    <s v="0"/>
    <d v="2021-07-29T00:00:00"/>
    <d v="1899-12-30T21:45:23"/>
  </r>
  <r>
    <n v="1804"/>
    <s v="210000092874"/>
    <n v="60001931"/>
    <s v="Sumit Gaur"/>
    <x v="3"/>
    <s v="Faridabad"/>
    <x v="58"/>
    <m/>
    <x v="2"/>
    <s v="Executives"/>
    <s v="E6"/>
    <s v="Yes"/>
    <s v="Yes"/>
    <s v="Yes"/>
    <s v="Yes"/>
    <s v="Yes"/>
    <s v="Yes"/>
    <s v="No"/>
    <s v="0"/>
    <d v="2021-07-29T00:00:00"/>
    <d v="1899-12-30T23:36:35"/>
  </r>
  <r>
    <n v="1806"/>
    <s v="210000092613"/>
    <n v="60040492"/>
    <s v="Surendra Singh Rawat"/>
    <x v="3"/>
    <s v="Faridabad"/>
    <x v="115"/>
    <m/>
    <x v="2"/>
    <s v="Executives"/>
    <s v="E6"/>
    <s v="Yes"/>
    <s v="Yes"/>
    <s v="Yes"/>
    <s v="Yes"/>
    <s v="Yes"/>
    <s v="Yes"/>
    <s v="No"/>
    <s v="0"/>
    <d v="2021-07-29T00:00:00"/>
    <d v="1899-12-30T17:40:29"/>
  </r>
  <r>
    <n v="1817"/>
    <s v="210000092851"/>
    <n v="60001948"/>
    <s v="Anil Kumar Sharma"/>
    <x v="3"/>
    <s v="Faridabad"/>
    <x v="113"/>
    <m/>
    <x v="15"/>
    <s v="Executives"/>
    <s v="E6"/>
    <s v="Yes"/>
    <s v="Yes"/>
    <s v="Yes"/>
    <s v="Yes"/>
    <s v="Yes"/>
    <s v="Yes"/>
    <s v="No"/>
    <s v="0"/>
    <d v="2021-07-29T00:00:00"/>
    <d v="1899-12-30T22:02:03"/>
  </r>
  <r>
    <n v="1818"/>
    <s v="210000092881"/>
    <n v="60001924"/>
    <s v="Ruchi Tiwari"/>
    <x v="3"/>
    <s v="Faridabad"/>
    <x v="58"/>
    <m/>
    <x v="2"/>
    <s v="Executives"/>
    <s v="E6"/>
    <s v="Yes"/>
    <s v="Yes"/>
    <s v="Yes"/>
    <s v="Yes"/>
    <s v="Yes"/>
    <s v="Yes"/>
    <s v="No"/>
    <s v="0"/>
    <d v="2021-07-29T00:00:00"/>
    <d v="1899-12-30T23:37:36"/>
  </r>
  <r>
    <n v="2203"/>
    <s v="210000092096"/>
    <n v="60001754"/>
    <s v="Nageshwar Chaudhary"/>
    <x v="3"/>
    <s v="Faridabad"/>
    <x v="58"/>
    <m/>
    <x v="2"/>
    <s v="Executives"/>
    <s v="E7"/>
    <s v="Yes"/>
    <s v="Yes"/>
    <s v="Yes"/>
    <s v="Yes"/>
    <s v="Yes"/>
    <s v="Yes"/>
    <s v="No"/>
    <s v="0"/>
    <d v="2021-07-29T00:00:00"/>
    <d v="1899-12-30T13:05:02"/>
  </r>
  <r>
    <n v="2230"/>
    <s v="210000092531"/>
    <n v="60001403"/>
    <s v="Kumar Gautam"/>
    <x v="3"/>
    <s v="Faridabad"/>
    <x v="58"/>
    <m/>
    <x v="2"/>
    <s v="Executives"/>
    <s v="E7"/>
    <s v="Yes"/>
    <s v="Yes"/>
    <s v="Yes"/>
    <s v="Yes"/>
    <s v="Yes"/>
    <s v="Yes"/>
    <s v="No"/>
    <s v="0"/>
    <d v="2021-07-29T00:00:00"/>
    <d v="1899-12-30T17:03:13"/>
  </r>
  <r>
    <n v="2506"/>
    <s v="210000091656"/>
    <n v="60016499"/>
    <s v="Vinayak Chauhan"/>
    <x v="3"/>
    <s v="Faridabad"/>
    <x v="123"/>
    <m/>
    <x v="10"/>
    <s v="Executives"/>
    <s v="E8"/>
    <s v="Yes"/>
    <s v="Yes"/>
    <s v="Yes"/>
    <s v="Yes"/>
    <s v="Yes"/>
    <s v="Yes"/>
    <s v="No"/>
    <s v="0"/>
    <d v="2021-07-29T00:00:00"/>
    <d v="1899-12-30T10:00:07"/>
  </r>
  <r>
    <n v="2507"/>
    <s v="210000091669"/>
    <n v="60030824"/>
    <s v="H H Mahto"/>
    <x v="3"/>
    <s v="Faridabad"/>
    <x v="325"/>
    <m/>
    <x v="4"/>
    <s v="Executives"/>
    <s v="E8"/>
    <s v="Yes"/>
    <s v="Yes"/>
    <s v="Yes"/>
    <s v="Yes"/>
    <s v="Yes"/>
    <s v="Yes"/>
    <s v="No"/>
    <s v="0"/>
    <d v="2021-07-29T00:00:00"/>
    <d v="1899-12-30T10:09:23"/>
  </r>
  <r>
    <n v="2517"/>
    <s v="210000092196"/>
    <n v="60010949"/>
    <s v="B P Kundu"/>
    <x v="3"/>
    <s v="Faridabad"/>
    <x v="113"/>
    <m/>
    <x v="15"/>
    <s v="Executives"/>
    <s v="E8"/>
    <s v="Yes"/>
    <s v="Yes"/>
    <s v="Yes"/>
    <s v="Yes"/>
    <s v="Yes"/>
    <s v="Yes"/>
    <s v="No"/>
    <s v="0"/>
    <d v="2021-07-29T00:00:00"/>
    <d v="1899-12-30T14:25:39"/>
  </r>
  <r>
    <n v="2823"/>
    <s v="210000091679"/>
    <n v="60011919"/>
    <s v="MUKESH RANJAN"/>
    <x v="3"/>
    <s v="Faridabad"/>
    <x v="11"/>
    <m/>
    <x v="2"/>
    <s v="Supervisors"/>
    <s v="S1"/>
    <s v="Yes"/>
    <s v="Yes"/>
    <s v="Yes"/>
    <s v="Yes"/>
    <s v="Yes"/>
    <s v="Yes"/>
    <s v="No"/>
    <s v="0"/>
    <d v="2021-07-29T00:00:00"/>
    <d v="1899-12-30T10:05:06"/>
  </r>
  <r>
    <n v="2843"/>
    <s v="210000091863"/>
    <n v="60011906"/>
    <s v="REDDI NAIDU"/>
    <x v="3"/>
    <s v="Faridabad"/>
    <x v="358"/>
    <m/>
    <x v="2"/>
    <s v="Supervisors"/>
    <s v="S1"/>
    <s v="Yes"/>
    <s v="Yes"/>
    <s v="Yes"/>
    <s v="Yes"/>
    <s v="Yes"/>
    <s v="Yes"/>
    <s v="No"/>
    <s v="0"/>
    <d v="2021-07-29T00:00:00"/>
    <d v="1899-12-30T11:08:18"/>
  </r>
  <r>
    <n v="2859"/>
    <s v="210000092485"/>
    <n v="60011880"/>
    <s v="DEEPAK DUBEY"/>
    <x v="3"/>
    <s v="Faridabad"/>
    <x v="272"/>
    <m/>
    <x v="2"/>
    <s v="Supervisors"/>
    <s v="S1"/>
    <s v="Yes"/>
    <s v="Yes"/>
    <s v="Yes"/>
    <s v="Yes"/>
    <s v="Yes"/>
    <s v="Yes"/>
    <s v="No"/>
    <s v="0"/>
    <d v="2021-07-29T00:00:00"/>
    <d v="1899-12-30T16:50:44"/>
  </r>
  <r>
    <n v="2866"/>
    <s v="210000091939"/>
    <n v="60011922"/>
    <s v="RANJEET KUMAR"/>
    <x v="3"/>
    <s v="Faridabad"/>
    <x v="272"/>
    <m/>
    <x v="2"/>
    <s v="Supervisors"/>
    <s v="S1"/>
    <s v="Yes"/>
    <s v="Yes"/>
    <s v="Yes"/>
    <s v="Yes"/>
    <s v="Yes"/>
    <s v="Yes"/>
    <s v="No"/>
    <s v="0"/>
    <d v="2021-07-29T00:00:00"/>
    <d v="1899-12-30T11:53:44"/>
  </r>
  <r>
    <n v="3290"/>
    <s v="210000091899"/>
    <n v="60016760"/>
    <s v="Liyakhat Ali"/>
    <x v="3"/>
    <s v="Faridabad"/>
    <x v="268"/>
    <m/>
    <x v="2"/>
    <s v="Supervisors"/>
    <s v="S2"/>
    <s v="Yes"/>
    <s v="Yes"/>
    <s v="Yes"/>
    <s v="Yes"/>
    <s v="Yes"/>
    <s v="Yes"/>
    <s v="No"/>
    <s v="0"/>
    <d v="2021-07-29T00:00:00"/>
    <d v="1899-12-30T11:28:54"/>
  </r>
  <r>
    <n v="3298"/>
    <s v="210000091832"/>
    <n v="60011707"/>
    <s v="DINESH CHOUDHARY"/>
    <x v="3"/>
    <s v="Faridabad"/>
    <x v="267"/>
    <m/>
    <x v="15"/>
    <s v="Supervisors"/>
    <s v="S2"/>
    <s v="Yes"/>
    <s v="Yes"/>
    <s v="Yes"/>
    <s v="Yes"/>
    <s v="Yes"/>
    <s v="Yes"/>
    <s v="No"/>
    <s v="0"/>
    <d v="2021-07-29T00:00:00"/>
    <d v="1899-12-30T10:57:02"/>
  </r>
  <r>
    <n v="3309"/>
    <s v="210000092091"/>
    <n v="60011800"/>
    <s v="Shivanshu Sharma"/>
    <x v="3"/>
    <s v="Faridabad"/>
    <x v="390"/>
    <m/>
    <x v="15"/>
    <s v="Supervisors"/>
    <s v="S2"/>
    <s v="Yes"/>
    <s v="Yes"/>
    <s v="Yes"/>
    <s v="Yes"/>
    <s v="Yes"/>
    <s v="Yes"/>
    <s v="No"/>
    <s v="0"/>
    <d v="2021-07-29T00:00:00"/>
    <d v="1899-12-30T12:42:41"/>
  </r>
  <r>
    <n v="3315"/>
    <s v="210000092257"/>
    <n v="60011704"/>
    <s v="BENAM KUMAR CHAMPION"/>
    <x v="3"/>
    <s v="Faridabad"/>
    <x v="147"/>
    <m/>
    <x v="4"/>
    <s v="Supervisors"/>
    <s v="S2"/>
    <s v="Yes"/>
    <s v="Yes"/>
    <s v="Yes"/>
    <s v="Yes"/>
    <s v="Yes"/>
    <s v="Yes"/>
    <s v="No"/>
    <s v="0"/>
    <d v="2021-07-29T00:00:00"/>
    <d v="1899-12-30T14:54:40"/>
  </r>
  <r>
    <n v="3329"/>
    <s v="210000092191"/>
    <n v="60018003"/>
    <s v="Manoj Kumar Chodhary"/>
    <x v="3"/>
    <s v="Faridabad"/>
    <x v="73"/>
    <m/>
    <x v="2"/>
    <s v="Supervisors"/>
    <s v="S2"/>
    <s v="Yes"/>
    <s v="Yes"/>
    <s v="Yes"/>
    <s v="Yes"/>
    <s v="Yes"/>
    <s v="Yes"/>
    <s v="No"/>
    <s v="0"/>
    <d v="2021-07-29T00:00:00"/>
    <d v="1899-12-30T14:05:18"/>
  </r>
  <r>
    <n v="3330"/>
    <s v="210000092163"/>
    <n v="60011793"/>
    <s v="Chetan Bajaj"/>
    <x v="3"/>
    <s v="Faridabad"/>
    <x v="93"/>
    <m/>
    <x v="2"/>
    <s v="Supervisors"/>
    <s v="S2"/>
    <s v="Yes"/>
    <s v="Yes"/>
    <s v="Yes"/>
    <s v="Yes"/>
    <s v="Yes"/>
    <s v="Yes"/>
    <s v="No"/>
    <s v="0"/>
    <d v="2021-07-29T00:00:00"/>
    <d v="1899-12-30T14:06:52"/>
  </r>
  <r>
    <n v="3337"/>
    <s v="210000092615"/>
    <n v="60011845"/>
    <s v="Ajay Singh"/>
    <x v="3"/>
    <s v="Faridabad"/>
    <x v="115"/>
    <m/>
    <x v="2"/>
    <s v="Supervisors"/>
    <s v="S2"/>
    <s v="Yes"/>
    <s v="Yes"/>
    <s v="Yes"/>
    <s v="Yes"/>
    <s v="Yes"/>
    <s v="Yes"/>
    <s v="No"/>
    <s v="0"/>
    <d v="2021-07-29T00:00:00"/>
    <d v="1899-12-30T17:42:22"/>
  </r>
  <r>
    <n v="3341"/>
    <s v="210000092780"/>
    <n v="60018039"/>
    <s v="Kumar Ajay Rajan"/>
    <x v="3"/>
    <s v="Faridabad"/>
    <x v="73"/>
    <m/>
    <x v="2"/>
    <s v="Supervisors"/>
    <s v="S2"/>
    <s v="Yes"/>
    <s v="Yes"/>
    <s v="Yes"/>
    <s v="Yes"/>
    <s v="Yes"/>
    <s v="Yes"/>
    <s v="No"/>
    <s v="0"/>
    <d v="2021-07-29T00:00:00"/>
    <d v="1899-12-30T20:01:52"/>
  </r>
  <r>
    <n v="3342"/>
    <s v="210000092609"/>
    <n v="60011780"/>
    <s v="Sanjay Singh"/>
    <x v="3"/>
    <s v="Faridabad"/>
    <x v="113"/>
    <m/>
    <x v="15"/>
    <s v="Supervisors"/>
    <s v="S2"/>
    <s v="Yes"/>
    <s v="Yes"/>
    <s v="Yes"/>
    <s v="Yes"/>
    <s v="Yes"/>
    <s v="Yes"/>
    <s v="No"/>
    <s v="0"/>
    <d v="2021-07-29T00:00:00"/>
    <d v="1899-12-30T17:50:09"/>
  </r>
  <r>
    <n v="3344"/>
    <s v="210000092892"/>
    <n v="60018002"/>
    <s v="Shiv Shakti Singh"/>
    <x v="3"/>
    <s v="Faridabad"/>
    <x v="73"/>
    <m/>
    <x v="2"/>
    <s v="Supervisors"/>
    <s v="S2"/>
    <s v="Yes"/>
    <s v="Yes"/>
    <s v="Yes"/>
    <s v="Yes"/>
    <s v="Yes"/>
    <s v="Yes"/>
    <s v="No"/>
    <s v="0"/>
    <d v="2021-07-29T00:00:00"/>
    <d v="1899-12-30T23:39:02"/>
  </r>
  <r>
    <n v="3346"/>
    <s v="210000092852"/>
    <n v="60041258"/>
    <s v="Virendra Kumar"/>
    <x v="3"/>
    <s v="Faridabad"/>
    <x v="84"/>
    <m/>
    <x v="4"/>
    <s v="Supervisors"/>
    <s v="S2"/>
    <s v="Yes"/>
    <s v="Yes"/>
    <s v="Yes"/>
    <s v="Yes"/>
    <s v="Yes"/>
    <s v="Yes"/>
    <s v="No"/>
    <s v="0"/>
    <d v="2021-07-29T00:00:00"/>
    <d v="1899-12-30T22:05:38"/>
  </r>
  <r>
    <n v="3480"/>
    <s v="210000091717"/>
    <n v="60011690"/>
    <s v="Kamal Gulati"/>
    <x v="3"/>
    <s v="Faridabad"/>
    <x v="113"/>
    <m/>
    <x v="15"/>
    <s v="Supervisors"/>
    <s v="S3"/>
    <s v="Yes"/>
    <s v="Yes"/>
    <s v="Yes"/>
    <s v="Yes"/>
    <s v="Yes"/>
    <s v="Yes"/>
    <s v="No"/>
    <s v="0"/>
    <d v="2021-07-29T00:00:00"/>
    <d v="1899-12-30T10:21:08"/>
  </r>
  <r>
    <n v="3481"/>
    <s v="210000092319"/>
    <n v="60011619"/>
    <s v="Nagarjunareddy Danda"/>
    <x v="3"/>
    <s v="Faridabad"/>
    <x v="358"/>
    <m/>
    <x v="2"/>
    <s v="Supervisors"/>
    <s v="S3"/>
    <s v="Yes"/>
    <s v="Yes"/>
    <s v="Yes"/>
    <s v="Yes"/>
    <s v="Yes"/>
    <s v="Yes"/>
    <s v="No"/>
    <s v="0"/>
    <d v="2021-07-29T00:00:00"/>
    <d v="1899-12-30T15:34:28"/>
  </r>
  <r>
    <n v="3484"/>
    <s v="210000092834"/>
    <n v="60011678"/>
    <s v="Umesh Kumar Pandey"/>
    <x v="3"/>
    <s v="Faridabad"/>
    <x v="274"/>
    <m/>
    <x v="15"/>
    <s v="Supervisors"/>
    <s v="S3"/>
    <s v="Yes"/>
    <s v="Yes"/>
    <s v="Yes"/>
    <s v="Yes"/>
    <s v="Yes"/>
    <s v="Yes"/>
    <s v="No"/>
    <s v="0"/>
    <d v="2021-07-29T00:00:00"/>
    <d v="1899-12-30T21:51:11"/>
  </r>
  <r>
    <n v="3893"/>
    <s v="210000091647"/>
    <n v="60011472"/>
    <s v="Jitender Kumar"/>
    <x v="3"/>
    <s v="Faridabad"/>
    <x v="113"/>
    <m/>
    <x v="15"/>
    <s v="Supervisors"/>
    <s v="S4"/>
    <s v="Yes"/>
    <s v="Yes"/>
    <s v="Yes"/>
    <s v="Yes"/>
    <s v="Yes"/>
    <s v="Yes"/>
    <s v="No"/>
    <s v="0"/>
    <d v="2021-07-29T00:00:00"/>
    <d v="1899-12-30T09:56:22"/>
  </r>
  <r>
    <n v="3896"/>
    <s v="210000091596"/>
    <n v="60016868"/>
    <s v="Anil Kumar"/>
    <x v="3"/>
    <s v="Faridabad"/>
    <x v="268"/>
    <m/>
    <x v="2"/>
    <s v="Supervisors"/>
    <s v="S4"/>
    <s v="Yes"/>
    <s v="Yes"/>
    <s v="Yes"/>
    <s v="Yes"/>
    <s v="Yes"/>
    <s v="Yes"/>
    <s v="No"/>
    <s v="0"/>
    <d v="2021-07-29T00:00:00"/>
    <d v="1899-12-30T09:44:44"/>
  </r>
  <r>
    <n v="3902"/>
    <s v="210000091697"/>
    <n v="60011485"/>
    <s v="Narendra Kumar Bairwa"/>
    <x v="3"/>
    <s v="Faridabad"/>
    <x v="327"/>
    <m/>
    <x v="15"/>
    <s v="Supervisors"/>
    <s v="S4"/>
    <s v="Yes"/>
    <s v="Yes"/>
    <s v="Yes"/>
    <s v="Yes"/>
    <s v="Yes"/>
    <s v="Yes"/>
    <s v="No"/>
    <s v="0"/>
    <d v="2021-07-29T00:00:00"/>
    <d v="1899-12-30T10:11:50"/>
  </r>
  <r>
    <n v="3913"/>
    <s v="210000092140"/>
    <n v="60016804"/>
    <s v="Tribhuwan Kumar"/>
    <x v="3"/>
    <s v="Faridabad"/>
    <x v="272"/>
    <m/>
    <x v="2"/>
    <s v="Supervisors"/>
    <s v="S4"/>
    <s v="Yes"/>
    <s v="Yes"/>
    <s v="Yes"/>
    <s v="Yes"/>
    <s v="Yes"/>
    <s v="Yes"/>
    <s v="No"/>
    <s v="0"/>
    <d v="2021-07-29T00:00:00"/>
    <d v="1899-12-30T13:34:57"/>
  </r>
  <r>
    <n v="3918"/>
    <s v="210000092348"/>
    <n v="60011062"/>
    <s v="Shish Padria"/>
    <x v="3"/>
    <s v="Faridabad"/>
    <x v="123"/>
    <m/>
    <x v="10"/>
    <s v="Supervisors"/>
    <s v="S4"/>
    <s v="Yes"/>
    <s v="Yes"/>
    <s v="Yes"/>
    <s v="Yes"/>
    <s v="Yes"/>
    <s v="Yes"/>
    <s v="No"/>
    <s v="0"/>
    <d v="2021-07-29T00:00:00"/>
    <d v="1899-12-30T15:53:24"/>
  </r>
  <r>
    <n v="3921"/>
    <s v="210000091825"/>
    <n v="60011232"/>
    <s v="Hari Singh Meena"/>
    <x v="3"/>
    <s v="Faridabad"/>
    <x v="14"/>
    <m/>
    <x v="2"/>
    <s v="Supervisors"/>
    <s v="S4"/>
    <s v="Yes"/>
    <s v="Yes"/>
    <s v="Yes"/>
    <s v="Yes"/>
    <s v="Yes"/>
    <s v="Yes"/>
    <s v="No"/>
    <s v="0"/>
    <d v="2021-07-29T00:00:00"/>
    <d v="1899-12-30T10:56:40"/>
  </r>
  <r>
    <n v="3938"/>
    <s v="210000091960"/>
    <n v="60016771"/>
    <s v="Ravi Ranjan Kumar"/>
    <x v="3"/>
    <s v="Faridabad"/>
    <x v="115"/>
    <m/>
    <x v="2"/>
    <s v="Supervisors"/>
    <s v="S4"/>
    <s v="Yes"/>
    <s v="Yes"/>
    <s v="Yes"/>
    <s v="Yes"/>
    <s v="Yes"/>
    <s v="Yes"/>
    <s v="No"/>
    <s v="0"/>
    <d v="2021-07-29T00:00:00"/>
    <d v="1899-12-30T12:03:33"/>
  </r>
  <r>
    <n v="4239"/>
    <s v="210000091633"/>
    <n v="60010486"/>
    <s v="Manoj Kumar Gokhru"/>
    <x v="3"/>
    <s v="Faridabad"/>
    <x v="325"/>
    <m/>
    <x v="4"/>
    <s v="Supervisors"/>
    <s v="SSG"/>
    <s v="Yes"/>
    <s v="Yes"/>
    <s v="Yes"/>
    <s v="Yes"/>
    <s v="Yes"/>
    <s v="Yes"/>
    <s v="No"/>
    <s v="0"/>
    <d v="2021-07-29T00:00:00"/>
    <d v="1899-12-30T09:49:18"/>
  </r>
  <r>
    <n v="4254"/>
    <s v="210000092192"/>
    <n v="60011107"/>
    <s v="Kaushal K Gupta"/>
    <x v="3"/>
    <s v="Faridabad"/>
    <x v="276"/>
    <m/>
    <x v="10"/>
    <s v="Supervisors"/>
    <s v="SSG"/>
    <s v="Yes"/>
    <s v="Yes"/>
    <s v="Yes"/>
    <s v="Yes"/>
    <s v="Yes"/>
    <s v="Yes"/>
    <s v="No"/>
    <s v="0"/>
    <d v="2021-07-29T00:00:00"/>
    <d v="1899-12-30T14:15:21"/>
  </r>
  <r>
    <n v="4256"/>
    <s v="210000091838"/>
    <n v="60010838"/>
    <s v="M S Bist"/>
    <x v="3"/>
    <s v="Faridabad"/>
    <x v="83"/>
    <m/>
    <x v="4"/>
    <s v="Supervisors"/>
    <s v="SSG"/>
    <s v="Yes"/>
    <s v="Yes"/>
    <s v="Yes"/>
    <s v="Yes"/>
    <s v="Yes"/>
    <s v="Yes"/>
    <s v="No"/>
    <s v="0"/>
    <d v="2021-07-29T00:00:00"/>
    <d v="1899-12-30T11:09:35"/>
  </r>
  <r>
    <n v="4382"/>
    <s v="210000091572"/>
    <n v="60011843"/>
    <s v="BASHRAM MEENA"/>
    <x v="3"/>
    <s v="Faridabad"/>
    <x v="267"/>
    <m/>
    <x v="15"/>
    <s v="Workmen"/>
    <s v="W0"/>
    <s v="Yes"/>
    <s v="Yes"/>
    <s v="Yes"/>
    <s v="Yes"/>
    <s v="Yes"/>
    <s v="Yes"/>
    <s v="No"/>
    <s v="0"/>
    <d v="2021-07-29T00:00:00"/>
    <d v="1899-12-30T09:10:41"/>
  </r>
  <r>
    <n v="4431"/>
    <s v="210000091864"/>
    <n v="60011430"/>
    <s v="Chet Ram"/>
    <x v="3"/>
    <s v="Faridabad"/>
    <x v="271"/>
    <m/>
    <x v="10"/>
    <s v="Workmen"/>
    <s v="W1"/>
    <s v="Yes"/>
    <s v="Yes"/>
    <s v="Yes"/>
    <s v="Yes"/>
    <s v="Yes"/>
    <s v="Yes"/>
    <s v="No"/>
    <s v="0"/>
    <d v="2021-07-29T00:00:00"/>
    <d v="1899-12-30T11:11:25"/>
  </r>
  <r>
    <n v="4596"/>
    <s v="210000091769"/>
    <n v="60018071"/>
    <s v="Jay Prakash Prajapat"/>
    <x v="3"/>
    <s v="Faridabad"/>
    <x v="73"/>
    <m/>
    <x v="2"/>
    <s v="Workmen"/>
    <s v="W3"/>
    <s v="Yes"/>
    <s v="Yes"/>
    <s v="Yes"/>
    <s v="Yes"/>
    <s v="Yes"/>
    <s v="Yes"/>
    <s v="No"/>
    <s v="0"/>
    <d v="2021-07-29T00:00:00"/>
    <d v="1899-12-30T10:49:56"/>
  </r>
  <r>
    <n v="4729"/>
    <s v="210000092260"/>
    <n v="60011735"/>
    <s v="GOMA RAM JAT"/>
    <x v="3"/>
    <s v="Faridabad"/>
    <x v="390"/>
    <m/>
    <x v="15"/>
    <s v="Workmen"/>
    <s v="W4"/>
    <s v="Yes"/>
    <s v="Yes"/>
    <s v="Yes"/>
    <s v="Yes"/>
    <s v="Yes"/>
    <s v="Yes"/>
    <s v="No"/>
    <s v="0"/>
    <d v="2021-07-29T00:00:00"/>
    <d v="1899-12-30T15:05:05"/>
  </r>
  <r>
    <n v="5239"/>
    <s v="210000092383"/>
    <n v="60011696"/>
    <s v="Harjeet Singh"/>
    <x v="3"/>
    <s v="Faridabad"/>
    <x v="274"/>
    <m/>
    <x v="15"/>
    <s v="Workmen"/>
    <s v="W5"/>
    <s v="Yes"/>
    <s v="Yes"/>
    <s v="Yes"/>
    <s v="Yes"/>
    <s v="Yes"/>
    <s v="Yes"/>
    <s v="No"/>
    <s v="0"/>
    <d v="2021-07-29T00:00:00"/>
    <d v="1899-12-30T16:03:56"/>
  </r>
  <r>
    <n v="5294"/>
    <s v="210000092187"/>
    <n v="60011685"/>
    <s v="Manoj Kumar"/>
    <x v="3"/>
    <s v="Faridabad"/>
    <x v="390"/>
    <m/>
    <x v="15"/>
    <s v="Workmen"/>
    <s v="W5"/>
    <s v="Yes"/>
    <s v="Yes"/>
    <s v="Yes"/>
    <s v="Yes"/>
    <s v="Yes"/>
    <s v="Yes"/>
    <s v="No"/>
    <s v="0"/>
    <d v="2021-07-29T00:00:00"/>
    <d v="1899-12-30T14:11:26"/>
  </r>
  <r>
    <n v="5643"/>
    <s v="210000092098"/>
    <n v="60011194"/>
    <s v="Praveen Kumar Sharma"/>
    <x v="3"/>
    <s v="Faridabad"/>
    <x v="84"/>
    <m/>
    <x v="4"/>
    <s v="Workmen"/>
    <s v="W6"/>
    <s v="Yes"/>
    <s v="Yes"/>
    <s v="Yes"/>
    <s v="Yes"/>
    <s v="Yes"/>
    <s v="Yes"/>
    <s v="No"/>
    <s v="0"/>
    <d v="2021-07-29T00:00:00"/>
    <d v="1899-12-30T13:10:43"/>
  </r>
  <r>
    <n v="5644"/>
    <s v="210000092240"/>
    <n v="60016453"/>
    <s v="Gain Singh Negi"/>
    <x v="3"/>
    <s v="Faridabad"/>
    <x v="228"/>
    <m/>
    <x v="3"/>
    <s v="Workmen"/>
    <s v="W6"/>
    <s v="Yes"/>
    <s v="Yes"/>
    <s v="Yes"/>
    <s v="Yes"/>
    <s v="Yes"/>
    <s v="Yes"/>
    <s v="No"/>
    <s v="0"/>
    <d v="2021-07-29T00:00:00"/>
    <d v="1899-12-30T15:12:30"/>
  </r>
  <r>
    <n v="5649"/>
    <s v="210000092116"/>
    <n v="60011158"/>
    <s v="Vikesh Kumar"/>
    <x v="3"/>
    <s v="Faridabad"/>
    <x v="113"/>
    <m/>
    <x v="15"/>
    <s v="Workmen"/>
    <s v="W6"/>
    <s v="Yes"/>
    <s v="Yes"/>
    <s v="Yes"/>
    <s v="Yes"/>
    <s v="Yes"/>
    <s v="Yes"/>
    <s v="No"/>
    <s v="0"/>
    <d v="2021-07-29T00:00:00"/>
    <d v="1899-12-30T12:57:25"/>
  </r>
  <r>
    <n v="287"/>
    <s v="210000092144"/>
    <n v="60004087"/>
    <s v="Ravi Kumar"/>
    <x v="7"/>
    <s v="Jammu"/>
    <x v="137"/>
    <m/>
    <x v="9"/>
    <s v="Executives"/>
    <s v="E2"/>
    <s v="Yes"/>
    <s v="Yes"/>
    <s v="Yes"/>
    <s v="Yes"/>
    <s v="Yes"/>
    <s v="Yes"/>
    <s v="No"/>
    <s v="0"/>
    <d v="2021-07-29T00:00:00"/>
    <d v="1899-12-30T13:14:55"/>
  </r>
  <r>
    <n v="300"/>
    <s v="210000092302"/>
    <n v="60040275"/>
    <s v="A K Sinha"/>
    <x v="7"/>
    <s v="Jammu"/>
    <x v="34"/>
    <m/>
    <x v="9"/>
    <s v="Executives"/>
    <s v="E2"/>
    <s v="Yes"/>
    <s v="Yes"/>
    <s v="Yes"/>
    <s v="Yes"/>
    <s v="Yes"/>
    <s v="Yes"/>
    <s v="No"/>
    <s v="0"/>
    <d v="2021-07-29T00:00:00"/>
    <d v="1899-12-30T15:23:38"/>
  </r>
  <r>
    <n v="302"/>
    <s v="210000092181"/>
    <n v="60016709"/>
    <s v="Shailesh Bhat"/>
    <x v="7"/>
    <s v="Jammu"/>
    <x v="230"/>
    <m/>
    <x v="9"/>
    <s v="Executives"/>
    <s v="E2"/>
    <s v="Yes"/>
    <s v="Yes"/>
    <s v="Yes"/>
    <s v="Yes"/>
    <s v="Yes"/>
    <s v="Yes"/>
    <s v="No"/>
    <s v="0"/>
    <d v="2021-07-29T00:00:00"/>
    <d v="1899-12-30T13:54:35"/>
  </r>
  <r>
    <n v="320"/>
    <s v="210000092665"/>
    <n v="60018167"/>
    <s v="Faheem Abdullah"/>
    <x v="7"/>
    <s v="Jammu"/>
    <x v="166"/>
    <m/>
    <x v="9"/>
    <s v="Executives"/>
    <s v="E2"/>
    <s v="Yes"/>
    <s v="Yes"/>
    <s v="Yes"/>
    <s v="Yes"/>
    <s v="Yes"/>
    <s v="Yes"/>
    <s v="No"/>
    <s v="0"/>
    <d v="2021-07-29T00:00:00"/>
    <d v="1899-12-30T18:21:43"/>
  </r>
  <r>
    <n v="327"/>
    <s v="210000092820"/>
    <n v="60003796"/>
    <s v="Amit Kumar Verma"/>
    <x v="7"/>
    <s v="Jammu"/>
    <x v="166"/>
    <m/>
    <x v="9"/>
    <s v="Executives"/>
    <s v="E2"/>
    <s v="Yes"/>
    <s v="Yes"/>
    <s v="Yes"/>
    <s v="Yes"/>
    <s v="Yes"/>
    <s v="Yes"/>
    <s v="No"/>
    <s v="0"/>
    <d v="2021-07-29T00:00:00"/>
    <d v="1899-12-30T21:36:31"/>
  </r>
  <r>
    <n v="330"/>
    <s v="210000092653"/>
    <n v="60018022"/>
    <s v="Syed Uzairul Muazam"/>
    <x v="7"/>
    <s v="Jammu"/>
    <x v="278"/>
    <m/>
    <x v="9"/>
    <s v="Executives"/>
    <s v="E2"/>
    <s v="Yes"/>
    <s v="Yes"/>
    <s v="Yes"/>
    <s v="Yes"/>
    <s v="Yes"/>
    <s v="Yes"/>
    <s v="No"/>
    <s v="0"/>
    <d v="2021-07-29T00:00:00"/>
    <d v="1899-12-30T18:07:44"/>
  </r>
  <r>
    <n v="634"/>
    <s v="210000091955"/>
    <n v="60003950"/>
    <s v="VIKENDER SINGH"/>
    <x v="7"/>
    <s v="Jammu"/>
    <x v="214"/>
    <m/>
    <x v="24"/>
    <s v="Executives"/>
    <s v="E3"/>
    <s v="Yes"/>
    <s v="Yes"/>
    <s v="Yes"/>
    <s v="Yes"/>
    <s v="Yes"/>
    <s v="Yes"/>
    <s v="No"/>
    <s v="0"/>
    <d v="2021-07-29T00:00:00"/>
    <d v="1899-12-30T11:57:33"/>
  </r>
  <r>
    <n v="645"/>
    <s v="210000092723"/>
    <n v="60016657"/>
    <s v="Kulvinder Singh"/>
    <x v="7"/>
    <s v="Jammu"/>
    <x v="230"/>
    <m/>
    <x v="9"/>
    <s v="Executives"/>
    <s v="E3"/>
    <s v="Yes"/>
    <s v="Yes"/>
    <s v="Yes"/>
    <s v="Yes"/>
    <s v="Yes"/>
    <s v="Yes"/>
    <s v="No"/>
    <s v="0"/>
    <d v="2021-07-29T00:00:00"/>
    <d v="1899-12-30T19:11:40"/>
  </r>
  <r>
    <n v="1778"/>
    <s v="210000091947"/>
    <n v="60000332"/>
    <s v="Sabahat Umar"/>
    <x v="7"/>
    <s v="Jammu"/>
    <x v="34"/>
    <m/>
    <x v="9"/>
    <s v="Executives"/>
    <s v="E6"/>
    <s v="Yes"/>
    <s v="Yes"/>
    <s v="Yes"/>
    <s v="Yes"/>
    <s v="Yes"/>
    <s v="Yes"/>
    <s v="No"/>
    <s v="0"/>
    <d v="2021-07-29T00:00:00"/>
    <d v="1899-12-30T11:58:15"/>
  </r>
  <r>
    <n v="1798"/>
    <s v="210000092633"/>
    <n v="60016883"/>
    <s v="Rohit Sharma"/>
    <x v="7"/>
    <s v="Jammu"/>
    <x v="174"/>
    <m/>
    <x v="29"/>
    <s v="Executives"/>
    <s v="E6"/>
    <s v="Yes"/>
    <s v="Yes"/>
    <s v="Yes"/>
    <s v="Yes"/>
    <s v="Yes"/>
    <s v="Yes"/>
    <s v="No"/>
    <s v="0"/>
    <d v="2021-07-29T00:00:00"/>
    <d v="1899-12-30T17:58:11"/>
  </r>
  <r>
    <n v="1812"/>
    <s v="210000092620"/>
    <n v="60016598"/>
    <s v="Tejinder Singh"/>
    <x v="7"/>
    <s v="Jammu"/>
    <x v="116"/>
    <m/>
    <x v="24"/>
    <s v="Executives"/>
    <s v="E6"/>
    <s v="Yes"/>
    <s v="Yes"/>
    <s v="Yes"/>
    <s v="Yes"/>
    <s v="Yes"/>
    <s v="Yes"/>
    <s v="No"/>
    <s v="0"/>
    <d v="2021-07-29T00:00:00"/>
    <d v="1899-12-30T17:50:40"/>
  </r>
  <r>
    <n v="2222"/>
    <s v="210000092600"/>
    <n v="60016879"/>
    <s v="Manish Kumar Verma"/>
    <x v="7"/>
    <s v="Jammu"/>
    <x v="175"/>
    <m/>
    <x v="24"/>
    <s v="Executives"/>
    <s v="E7"/>
    <s v="Yes"/>
    <s v="Yes"/>
    <s v="Yes"/>
    <s v="Yes"/>
    <s v="Yes"/>
    <s v="Yes"/>
    <s v="No"/>
    <s v="0"/>
    <d v="2021-07-29T00:00:00"/>
    <d v="1899-12-30T18:24:28"/>
  </r>
  <r>
    <n v="2826"/>
    <s v="210000091577"/>
    <n v="60018114"/>
    <s v="Shashikant Ram"/>
    <x v="7"/>
    <s v="Jammu"/>
    <x v="116"/>
    <m/>
    <x v="24"/>
    <s v="Supervisors"/>
    <s v="S1"/>
    <s v="Yes"/>
    <s v="Yes"/>
    <s v="Yes"/>
    <s v="Yes"/>
    <s v="Yes"/>
    <s v="Yes"/>
    <s v="No"/>
    <s v="0"/>
    <d v="2021-07-29T00:00:00"/>
    <d v="1899-12-30T09:27:33"/>
  </r>
  <r>
    <n v="2828"/>
    <s v="210000091676"/>
    <n v="60018127"/>
    <s v="Ankur Kumar Yadav"/>
    <x v="7"/>
    <s v="Jammu"/>
    <x v="330"/>
    <m/>
    <x v="29"/>
    <s v="Supervisors"/>
    <s v="S1"/>
    <s v="Yes"/>
    <s v="Yes"/>
    <s v="Yes"/>
    <s v="Yes"/>
    <s v="Yes"/>
    <s v="Yes"/>
    <s v="No"/>
    <s v="0"/>
    <d v="2021-07-29T00:00:00"/>
    <d v="1899-12-30T10:02:00"/>
  </r>
  <r>
    <n v="2831"/>
    <s v="210000091948"/>
    <n v="60018124"/>
    <s v="Ikrar Alam"/>
    <x v="7"/>
    <s v="Jammu"/>
    <x v="214"/>
    <m/>
    <x v="24"/>
    <s v="Supervisors"/>
    <s v="S1"/>
    <s v="Yes"/>
    <s v="Yes"/>
    <s v="Yes"/>
    <s v="Yes"/>
    <s v="Yes"/>
    <s v="Yes"/>
    <s v="No"/>
    <s v="0"/>
    <d v="2021-07-29T00:00:00"/>
    <d v="1899-12-30T12:00:59"/>
  </r>
  <r>
    <n v="2832"/>
    <s v="210000092069"/>
    <n v="60018112"/>
    <s v="Rohit Kumar"/>
    <x v="7"/>
    <s v="Jammu"/>
    <x v="328"/>
    <m/>
    <x v="29"/>
    <s v="Supervisors"/>
    <s v="S1"/>
    <s v="Yes"/>
    <s v="Yes"/>
    <s v="Yes"/>
    <s v="Yes"/>
    <s v="Yes"/>
    <s v="Yes"/>
    <s v="No"/>
    <s v="0"/>
    <d v="2021-07-29T00:00:00"/>
    <d v="1899-12-30T12:39:37"/>
  </r>
  <r>
    <n v="2849"/>
    <s v="210000092152"/>
    <n v="60018141"/>
    <s v="Atul Kumar"/>
    <x v="7"/>
    <s v="Jammu"/>
    <x v="166"/>
    <m/>
    <x v="9"/>
    <s v="Supervisors"/>
    <s v="S1"/>
    <s v="Yes"/>
    <s v="Yes"/>
    <s v="Yes"/>
    <s v="Yes"/>
    <s v="Yes"/>
    <s v="Yes"/>
    <s v="No"/>
    <s v="0"/>
    <d v="2021-07-29T00:00:00"/>
    <d v="1899-12-30T13:14:57"/>
  </r>
  <r>
    <n v="2867"/>
    <s v="210000092151"/>
    <n v="60018146"/>
    <s v="Jagmohan Kumar"/>
    <x v="7"/>
    <s v="Jammu"/>
    <x v="166"/>
    <m/>
    <x v="9"/>
    <s v="Supervisors"/>
    <s v="S1"/>
    <s v="Yes"/>
    <s v="Yes"/>
    <s v="Yes"/>
    <s v="Yes"/>
    <s v="Yes"/>
    <s v="Yes"/>
    <s v="No"/>
    <s v="0"/>
    <d v="2021-07-29T00:00:00"/>
    <d v="1899-12-30T13:14:09"/>
  </r>
  <r>
    <n v="2870"/>
    <s v="210000092287"/>
    <n v="60018099"/>
    <s v="Satyam Kumar"/>
    <x v="7"/>
    <s v="Jammu"/>
    <x v="277"/>
    <m/>
    <x v="29"/>
    <s v="Supervisors"/>
    <s v="S1"/>
    <s v="Yes"/>
    <s v="Yes"/>
    <s v="Yes"/>
    <s v="Yes"/>
    <s v="Yes"/>
    <s v="Yes"/>
    <s v="No"/>
    <s v="0"/>
    <d v="2021-07-29T00:00:00"/>
    <d v="1899-12-30T15:19:42"/>
  </r>
  <r>
    <n v="2881"/>
    <s v="210000092230"/>
    <n v="60018144"/>
    <s v="Vikash Verma"/>
    <x v="7"/>
    <s v="Jammu"/>
    <x v="214"/>
    <m/>
    <x v="24"/>
    <s v="Supervisors"/>
    <s v="S1"/>
    <s v="Yes"/>
    <s v="Yes"/>
    <s v="Yes"/>
    <s v="Yes"/>
    <s v="Yes"/>
    <s v="Yes"/>
    <s v="No"/>
    <s v="0"/>
    <d v="2021-07-29T00:00:00"/>
    <d v="1899-12-30T14:50:26"/>
  </r>
  <r>
    <n v="2886"/>
    <s v="210000092709"/>
    <n v="60018132"/>
    <s v="Ravikant Yadav"/>
    <x v="7"/>
    <s v="Jammu"/>
    <x v="230"/>
    <m/>
    <x v="9"/>
    <s v="Supervisors"/>
    <s v="S1"/>
    <s v="Yes"/>
    <s v="Yes"/>
    <s v="Yes"/>
    <s v="Yes"/>
    <s v="Yes"/>
    <s v="Yes"/>
    <s v="No"/>
    <s v="0"/>
    <d v="2021-07-29T00:00:00"/>
    <d v="1899-12-30T19:29:44"/>
  </r>
  <r>
    <n v="2891"/>
    <s v="210000092544"/>
    <n v="60018123"/>
    <s v="Sachin Tiwari"/>
    <x v="7"/>
    <s v="Jammu"/>
    <x v="165"/>
    <m/>
    <x v="2"/>
    <s v="Supervisors"/>
    <s v="S1"/>
    <s v="Yes"/>
    <s v="Yes"/>
    <s v="Yes"/>
    <s v="Yes"/>
    <s v="Yes"/>
    <s v="Yes"/>
    <s v="No"/>
    <s v="0"/>
    <d v="2021-07-29T00:00:00"/>
    <d v="1899-12-30T17:17:23"/>
  </r>
  <r>
    <n v="3286"/>
    <s v="210000091578"/>
    <n v="60018047"/>
    <s v="Ajeet Kumar"/>
    <x v="7"/>
    <s v="Jammu"/>
    <x v="34"/>
    <m/>
    <x v="9"/>
    <s v="Supervisors"/>
    <s v="S2"/>
    <s v="Yes"/>
    <s v="Yes"/>
    <s v="Yes"/>
    <s v="Yes"/>
    <s v="Yes"/>
    <s v="Yes"/>
    <s v="No"/>
    <s v="0"/>
    <d v="2021-07-29T00:00:00"/>
    <d v="1899-12-30T09:29:00"/>
  </r>
  <r>
    <n v="3307"/>
    <s v="210000091984"/>
    <n v="60018034"/>
    <s v="Sheetal Kumar Kamal"/>
    <x v="7"/>
    <s v="Jammu"/>
    <x v="165"/>
    <m/>
    <x v="2"/>
    <s v="Supervisors"/>
    <s v="S2"/>
    <s v="Yes"/>
    <s v="Yes"/>
    <s v="Yes"/>
    <s v="Yes"/>
    <s v="Yes"/>
    <s v="Yes"/>
    <s v="No"/>
    <s v="0"/>
    <d v="2021-07-29T00:00:00"/>
    <d v="1899-12-30T12:01:49"/>
  </r>
  <r>
    <n v="3326"/>
    <s v="210000091759"/>
    <n v="60018056"/>
    <s v="Anil Bansiwal"/>
    <x v="7"/>
    <s v="Jammu"/>
    <x v="85"/>
    <m/>
    <x v="24"/>
    <s v="Supervisors"/>
    <s v="S2"/>
    <s v="Yes"/>
    <s v="Yes"/>
    <s v="Yes"/>
    <s v="Yes"/>
    <s v="Yes"/>
    <s v="Yes"/>
    <s v="No"/>
    <s v="0"/>
    <d v="2021-07-29T00:00:00"/>
    <d v="1899-12-30T10:31:05"/>
  </r>
  <r>
    <n v="3327"/>
    <s v="210000091954"/>
    <n v="60018042"/>
    <s v="Lokesh Meena"/>
    <x v="7"/>
    <s v="Jammu"/>
    <x v="165"/>
    <m/>
    <x v="2"/>
    <s v="Supervisors"/>
    <s v="S2"/>
    <s v="Yes"/>
    <s v="Yes"/>
    <s v="Yes"/>
    <s v="Yes"/>
    <s v="Yes"/>
    <s v="Yes"/>
    <s v="No"/>
    <s v="0"/>
    <d v="2021-07-29T00:00:00"/>
    <d v="1899-12-30T11:54:26"/>
  </r>
  <r>
    <n v="3343"/>
    <s v="210000092824"/>
    <n v="60018083"/>
    <s v="Makhan Lal Bavoria"/>
    <x v="7"/>
    <s v="Jammu"/>
    <x v="280"/>
    <m/>
    <x v="24"/>
    <s v="Supervisors"/>
    <s v="S2"/>
    <s v="Yes"/>
    <s v="Yes"/>
    <s v="Yes"/>
    <s v="Yes"/>
    <s v="Yes"/>
    <s v="Yes"/>
    <s v="No"/>
    <s v="0"/>
    <d v="2021-07-29T00:00:00"/>
    <d v="1899-12-30T21:38:39"/>
  </r>
  <r>
    <n v="3903"/>
    <s v="210000091571"/>
    <n v="60016772"/>
    <s v="Jarnail Singh"/>
    <x v="7"/>
    <s v="Jammu"/>
    <x v="174"/>
    <m/>
    <x v="29"/>
    <s v="Supervisors"/>
    <s v="S4"/>
    <s v="Yes"/>
    <s v="Yes"/>
    <s v="Yes"/>
    <s v="Yes"/>
    <s v="Yes"/>
    <s v="Yes"/>
    <s v="No"/>
    <s v="0"/>
    <d v="2021-07-29T00:00:00"/>
    <d v="1899-12-30T09:10:36"/>
  </r>
  <r>
    <n v="3956"/>
    <s v="210000092298"/>
    <n v="60016816"/>
    <s v="Sandeep Kumar"/>
    <x v="7"/>
    <s v="Jammu"/>
    <x v="331"/>
    <m/>
    <x v="29"/>
    <s v="Supervisors"/>
    <s v="S4"/>
    <s v="Yes"/>
    <s v="Yes"/>
    <s v="Yes"/>
    <s v="Yes"/>
    <s v="Yes"/>
    <s v="Yes"/>
    <s v="No"/>
    <s v="0"/>
    <d v="2021-07-29T00:00:00"/>
    <d v="1899-12-30T15:43:23"/>
  </r>
  <r>
    <n v="3962"/>
    <s v="210000092687"/>
    <n v="60016818"/>
    <s v="Mohd Farooq"/>
    <x v="7"/>
    <s v="Jammu"/>
    <x v="391"/>
    <m/>
    <x v="9"/>
    <s v="Supervisors"/>
    <s v="S4"/>
    <s v="Yes"/>
    <s v="Yes"/>
    <s v="Yes"/>
    <s v="Yes"/>
    <s v="Yes"/>
    <s v="Yes"/>
    <s v="No"/>
    <s v="0"/>
    <d v="2021-07-29T00:00:00"/>
    <d v="1899-12-30T18:47:46"/>
  </r>
  <r>
    <n v="5214"/>
    <s v="210000091576"/>
    <n v="60016867"/>
    <s v="Gurjinder Singh"/>
    <x v="7"/>
    <s v="Jammu"/>
    <x v="191"/>
    <m/>
    <x v="24"/>
    <s v="Workmen"/>
    <s v="W5"/>
    <s v="Yes"/>
    <s v="Yes"/>
    <s v="Yes"/>
    <s v="Yes"/>
    <s v="Yes"/>
    <s v="Yes"/>
    <s v="No"/>
    <s v="0"/>
    <d v="2021-07-29T00:00:00"/>
    <d v="1899-12-30T09:26:38"/>
  </r>
  <r>
    <n v="5227"/>
    <s v="210000091569"/>
    <n v="60016854"/>
    <s v="Prem Chand"/>
    <x v="7"/>
    <s v="Jammu"/>
    <x v="174"/>
    <m/>
    <x v="29"/>
    <s v="Workmen"/>
    <s v="W5"/>
    <s v="Yes"/>
    <s v="Yes"/>
    <s v="Yes"/>
    <s v="Yes"/>
    <s v="Yes"/>
    <s v="Yes"/>
    <s v="No"/>
    <s v="0"/>
    <d v="2021-07-29T00:00:00"/>
    <d v="1899-12-30T09:15:56"/>
  </r>
  <r>
    <n v="5231"/>
    <s v="210000091630"/>
    <n v="60016827"/>
    <s v="Bhupinder Gaur"/>
    <x v="7"/>
    <s v="Jammu"/>
    <x v="214"/>
    <m/>
    <x v="24"/>
    <s v="Workmen"/>
    <s v="W5"/>
    <s v="Yes"/>
    <s v="Yes"/>
    <s v="Yes"/>
    <s v="Yes"/>
    <s v="Yes"/>
    <s v="Yes"/>
    <s v="No"/>
    <s v="0"/>
    <d v="2021-07-29T00:00:00"/>
    <d v="1899-12-30T09:56:31"/>
  </r>
  <r>
    <n v="5242"/>
    <s v="210000091978"/>
    <n v="60016871"/>
    <s v="Bhim Sain"/>
    <x v="7"/>
    <s v="Jammu"/>
    <x v="214"/>
    <m/>
    <x v="24"/>
    <s v="Workmen"/>
    <s v="W5"/>
    <s v="Yes"/>
    <s v="Yes"/>
    <s v="Yes"/>
    <s v="Yes"/>
    <s v="Yes"/>
    <s v="Yes"/>
    <s v="No"/>
    <s v="0"/>
    <d v="2021-07-29T00:00:00"/>
    <d v="1899-12-30T11:58:51"/>
  </r>
  <r>
    <n v="5257"/>
    <s v="210000091763"/>
    <n v="60016850"/>
    <s v="Sunil Yadav"/>
    <x v="7"/>
    <s v="Jammu"/>
    <x v="279"/>
    <m/>
    <x v="2"/>
    <s v="Workmen"/>
    <s v="W5"/>
    <s v="Yes"/>
    <s v="Yes"/>
    <s v="Yes"/>
    <s v="Yes"/>
    <s v="Yes"/>
    <s v="Yes"/>
    <s v="No"/>
    <s v="0"/>
    <d v="2021-07-29T00:00:00"/>
    <d v="1899-12-30T10:38:32"/>
  </r>
  <r>
    <n v="5297"/>
    <s v="210000092603"/>
    <n v="60016849"/>
    <s v="Balwant Kumar"/>
    <x v="7"/>
    <s v="Jammu"/>
    <x v="280"/>
    <m/>
    <x v="24"/>
    <s v="Workmen"/>
    <s v="W5"/>
    <s v="Yes"/>
    <s v="Yes"/>
    <s v="Yes"/>
    <s v="Yes"/>
    <s v="Yes"/>
    <s v="Yes"/>
    <s v="No"/>
    <s v="0"/>
    <d v="2021-07-29T00:00:00"/>
    <d v="1899-12-30T17:39:18"/>
  </r>
  <r>
    <n v="5316"/>
    <s v="210000092766"/>
    <n v="60016840"/>
    <s v="Abhishek Jandrotia"/>
    <x v="7"/>
    <s v="Jammu"/>
    <x v="328"/>
    <m/>
    <x v="29"/>
    <s v="Workmen"/>
    <s v="W5"/>
    <s v="Yes"/>
    <s v="Yes"/>
    <s v="Yes"/>
    <s v="Yes"/>
    <s v="Yes"/>
    <s v="Yes"/>
    <s v="No"/>
    <s v="0"/>
    <d v="2021-07-29T00:00:00"/>
    <d v="1899-12-30T19:33:33"/>
  </r>
  <r>
    <n v="5638"/>
    <s v="210000091618"/>
    <n v="60016663"/>
    <s v="Sarbjit Singh"/>
    <x v="7"/>
    <s v="Jammu"/>
    <x v="174"/>
    <m/>
    <x v="29"/>
    <s v="Workmen"/>
    <s v="W6"/>
    <s v="Yes"/>
    <s v="Yes"/>
    <s v="Yes"/>
    <s v="Yes"/>
    <s v="Yes"/>
    <s v="Yes"/>
    <s v="No"/>
    <s v="0"/>
    <d v="2021-07-29T00:00:00"/>
    <d v="1899-12-30T09:45:46"/>
  </r>
  <r>
    <n v="5657"/>
    <s v="210000092153"/>
    <n v="60016659"/>
    <s v="Rakesh Salgotra"/>
    <x v="7"/>
    <s v="Jammu"/>
    <x v="166"/>
    <m/>
    <x v="9"/>
    <s v="Workmen"/>
    <s v="W6"/>
    <s v="Yes"/>
    <s v="Yes"/>
    <s v="Yes"/>
    <s v="Yes"/>
    <s v="Yes"/>
    <s v="Yes"/>
    <s v="No"/>
    <s v="0"/>
    <d v="2021-07-29T00:00:00"/>
    <d v="1899-12-30T13:19:12"/>
  </r>
  <r>
    <n v="5671"/>
    <s v="210000092601"/>
    <n v="60016637"/>
    <s v="Balbir Singh"/>
    <x v="7"/>
    <s v="Jammu"/>
    <x v="136"/>
    <m/>
    <x v="24"/>
    <s v="Workmen"/>
    <s v="W6"/>
    <s v="Yes"/>
    <s v="Yes"/>
    <s v="Yes"/>
    <s v="Yes"/>
    <s v="Yes"/>
    <s v="Yes"/>
    <s v="No"/>
    <s v="0"/>
    <d v="2021-07-29T00:00:00"/>
    <d v="1899-12-30T17:31:30"/>
  </r>
  <r>
    <n v="5808"/>
    <s v="210000092123"/>
    <n v="60016055"/>
    <s v="Prahlad Singh"/>
    <x v="7"/>
    <s v="Jammu"/>
    <x v="137"/>
    <m/>
    <x v="9"/>
    <s v="Workmen"/>
    <s v="W8"/>
    <s v="Yes"/>
    <s v="Yes"/>
    <s v="Yes"/>
    <s v="Yes"/>
    <s v="Yes"/>
    <s v="Yes"/>
    <s v="No"/>
    <s v="0"/>
    <d v="2021-07-29T00:00:00"/>
    <d v="1899-12-30T12:55:43"/>
  </r>
  <r>
    <n v="5917"/>
    <s v="210000092444"/>
    <n v="60016187"/>
    <s v="Chain Singh"/>
    <x v="7"/>
    <s v="Jammu"/>
    <x v="34"/>
    <m/>
    <x v="9"/>
    <s v="Workmen"/>
    <s v="WSG"/>
    <s v="Yes"/>
    <s v="Yes"/>
    <s v="Yes"/>
    <s v="Yes"/>
    <s v="Yes"/>
    <s v="Yes"/>
    <s v="No"/>
    <s v="0"/>
    <d v="2021-07-29T00:00:00"/>
    <d v="1899-12-30T16:27:01"/>
  </r>
  <r>
    <n v="307"/>
    <s v="210000091781"/>
    <n v="60003784"/>
    <s v="Shweta ."/>
    <x v="4"/>
    <s v="Lucknow"/>
    <x v="106"/>
    <m/>
    <x v="4"/>
    <s v="Executives"/>
    <s v="E2"/>
    <s v="Yes"/>
    <s v="Yes"/>
    <s v="Yes"/>
    <s v="Yes"/>
    <s v="Yes"/>
    <s v="Yes"/>
    <s v="No"/>
    <s v="0"/>
    <d v="2021-07-29T00:00:00"/>
    <d v="1899-12-30T10:39:50"/>
  </r>
  <r>
    <n v="308"/>
    <s v="210000091824"/>
    <n v="60004067"/>
    <s v="Pragati Pathak"/>
    <x v="4"/>
    <s v="Lucknow"/>
    <x v="194"/>
    <m/>
    <x v="4"/>
    <s v="Executives"/>
    <s v="E2"/>
    <s v="Yes"/>
    <s v="Yes"/>
    <s v="Yes"/>
    <s v="Yes"/>
    <s v="Yes"/>
    <s v="Yes"/>
    <s v="No"/>
    <s v="0"/>
    <d v="2021-07-29T00:00:00"/>
    <d v="1899-12-30T10:55:56"/>
  </r>
  <r>
    <n v="625"/>
    <s v="210000091658"/>
    <n v="60003563"/>
    <s v="Kaushal Deshwal"/>
    <x v="4"/>
    <s v="Lucknow"/>
    <x v="192"/>
    <m/>
    <x v="4"/>
    <s v="Executives"/>
    <s v="E3"/>
    <s v="Yes"/>
    <s v="Yes"/>
    <s v="Yes"/>
    <s v="Yes"/>
    <s v="Yes"/>
    <s v="Yes"/>
    <s v="No"/>
    <s v="0"/>
    <d v="2021-07-29T00:00:00"/>
    <d v="1899-12-30T10:02:19"/>
  </r>
  <r>
    <n v="942"/>
    <s v="210000091685"/>
    <n v="60003580"/>
    <s v="Rakesh Kumar Bharti"/>
    <x v="4"/>
    <s v="Lucknow"/>
    <x v="125"/>
    <m/>
    <x v="4"/>
    <s v="Executives"/>
    <s v="E4"/>
    <s v="Yes"/>
    <s v="Yes"/>
    <s v="Yes"/>
    <s v="Yes"/>
    <s v="Yes"/>
    <s v="Yes"/>
    <s v="No"/>
    <s v="0"/>
    <d v="2021-07-29T00:00:00"/>
    <d v="1899-12-30T10:11:53"/>
  </r>
  <r>
    <n v="943"/>
    <s v="210000091700"/>
    <n v="60011061"/>
    <s v="Durgesh Kumar Mishra"/>
    <x v="4"/>
    <s v="Lucknow"/>
    <x v="35"/>
    <m/>
    <x v="4"/>
    <s v="Executives"/>
    <s v="E4"/>
    <s v="Yes"/>
    <s v="Yes"/>
    <s v="Yes"/>
    <s v="Yes"/>
    <s v="Yes"/>
    <s v="Yes"/>
    <s v="No"/>
    <s v="0"/>
    <d v="2021-07-29T00:00:00"/>
    <d v="1899-12-30T10:14:38"/>
  </r>
  <r>
    <n v="961"/>
    <s v="210000091768"/>
    <n v="60003521"/>
    <s v="Pranshu Mishra"/>
    <x v="4"/>
    <s v="Lucknow"/>
    <x v="194"/>
    <m/>
    <x v="4"/>
    <s v="Executives"/>
    <s v="E4"/>
    <s v="Yes"/>
    <s v="Yes"/>
    <s v="Yes"/>
    <s v="Yes"/>
    <s v="Yes"/>
    <s v="Yes"/>
    <s v="No"/>
    <s v="0"/>
    <d v="2021-07-29T00:00:00"/>
    <d v="1899-12-30T10:49:51"/>
  </r>
  <r>
    <n v="965"/>
    <s v="210000091797"/>
    <n v="60003387"/>
    <s v="Ashok Sharma"/>
    <x v="4"/>
    <s v="Lucknow"/>
    <x v="125"/>
    <m/>
    <x v="4"/>
    <s v="Executives"/>
    <s v="E4"/>
    <s v="Yes"/>
    <s v="Yes"/>
    <s v="Yes"/>
    <s v="Yes"/>
    <s v="Yes"/>
    <s v="Yes"/>
    <s v="No"/>
    <s v="0"/>
    <d v="2021-07-29T00:00:00"/>
    <d v="1899-12-30T10:49:31"/>
  </r>
  <r>
    <n v="974"/>
    <s v="210000091962"/>
    <n v="60040159"/>
    <s v="D S Singh"/>
    <x v="4"/>
    <s v="Lucknow"/>
    <x v="287"/>
    <m/>
    <x v="3"/>
    <s v="Executives"/>
    <s v="E4"/>
    <s v="Yes"/>
    <s v="Yes"/>
    <s v="Yes"/>
    <s v="Yes"/>
    <s v="Yes"/>
    <s v="Yes"/>
    <s v="No"/>
    <s v="0"/>
    <d v="2021-07-29T00:00:00"/>
    <d v="1899-12-30T11:54:40"/>
  </r>
  <r>
    <n v="1301"/>
    <s v="210000091887"/>
    <n v="60010814"/>
    <s v="Atul Kumar Kulshrestha"/>
    <x v="4"/>
    <s v="Lucknow"/>
    <x v="192"/>
    <m/>
    <x v="4"/>
    <s v="Executives"/>
    <s v="E5"/>
    <s v="Yes"/>
    <s v="Yes"/>
    <s v="Yes"/>
    <s v="Yes"/>
    <s v="Yes"/>
    <s v="Yes"/>
    <s v="No"/>
    <s v="0"/>
    <d v="2021-07-29T00:00:00"/>
    <d v="1899-12-30T11:31:17"/>
  </r>
  <r>
    <n v="1325"/>
    <s v="210000092861"/>
    <n v="60041444"/>
    <s v="S K Rai"/>
    <x v="4"/>
    <s v="Lucknow"/>
    <x v="182"/>
    <m/>
    <x v="4"/>
    <s v="Executives"/>
    <s v="E5"/>
    <s v="Yes"/>
    <s v="Yes"/>
    <s v="Yes"/>
    <s v="Yes"/>
    <s v="Yes"/>
    <s v="Yes"/>
    <s v="No"/>
    <s v="0"/>
    <d v="2021-07-29T00:00:00"/>
    <d v="1899-12-30T23:02:01"/>
  </r>
  <r>
    <n v="1328"/>
    <s v="210000092668"/>
    <n v="60002453"/>
    <s v="Jitendra Nath Singh"/>
    <x v="4"/>
    <s v="Lucknow"/>
    <x v="182"/>
    <m/>
    <x v="4"/>
    <s v="Executives"/>
    <s v="E5"/>
    <s v="Yes"/>
    <s v="Yes"/>
    <s v="Yes"/>
    <s v="Yes"/>
    <s v="Yes"/>
    <s v="Yes"/>
    <s v="No"/>
    <s v="0"/>
    <d v="2021-07-29T00:00:00"/>
    <d v="1899-12-30T18:33:13"/>
  </r>
  <r>
    <n v="1757"/>
    <s v="210000091636"/>
    <n v="60011064"/>
    <s v="Uday Karan Singh"/>
    <x v="4"/>
    <s v="Lucknow"/>
    <x v="125"/>
    <m/>
    <x v="4"/>
    <s v="Executives"/>
    <s v="E6"/>
    <s v="Yes"/>
    <s v="Yes"/>
    <s v="Yes"/>
    <s v="Yes"/>
    <s v="Yes"/>
    <s v="Yes"/>
    <s v="No"/>
    <s v="0"/>
    <d v="2021-07-29T00:00:00"/>
    <d v="1899-12-30T09:53:36"/>
  </r>
  <r>
    <n v="1760"/>
    <s v="210000091590"/>
    <n v="60040130"/>
    <s v="Ashok Kumar Tiwari"/>
    <x v="4"/>
    <s v="Lucknow"/>
    <x v="148"/>
    <m/>
    <x v="4"/>
    <s v="Executives"/>
    <s v="E6"/>
    <s v="Yes"/>
    <s v="Yes"/>
    <s v="Yes"/>
    <s v="Yes"/>
    <s v="Yes"/>
    <s v="Yes"/>
    <s v="No"/>
    <s v="0"/>
    <d v="2021-07-29T00:00:00"/>
    <d v="1899-12-30T09:46:20"/>
  </r>
  <r>
    <n v="1801"/>
    <s v="210000092836"/>
    <n v="60001822"/>
    <s v="Satish Kumar Choubey"/>
    <x v="4"/>
    <s v="Lucknow"/>
    <x v="202"/>
    <m/>
    <x v="7"/>
    <s v="Executives"/>
    <s v="E6"/>
    <s v="Yes"/>
    <s v="Yes"/>
    <s v="Yes"/>
    <s v="Yes"/>
    <s v="Yes"/>
    <s v="Yes"/>
    <s v="No"/>
    <s v="0"/>
    <d v="2021-07-29T00:00:00"/>
    <d v="1899-12-30T21:58:22"/>
  </r>
  <r>
    <n v="2204"/>
    <s v="210000092421"/>
    <n v="60011513"/>
    <s v="Ajay Misra"/>
    <x v="4"/>
    <s v="Lucknow"/>
    <x v="5"/>
    <m/>
    <x v="4"/>
    <s v="Executives"/>
    <s v="E7"/>
    <s v="Yes"/>
    <s v="Yes"/>
    <s v="Yes"/>
    <s v="Yes"/>
    <s v="Yes"/>
    <s v="Yes"/>
    <s v="No"/>
    <s v="0"/>
    <d v="2021-07-29T00:00:00"/>
    <d v="1899-12-30T16:18:20"/>
  </r>
  <r>
    <n v="2209"/>
    <s v="210000092148"/>
    <n v="60001182"/>
    <s v="Jag Vijay Singh"/>
    <x v="4"/>
    <s v="Lucknow"/>
    <x v="148"/>
    <m/>
    <x v="4"/>
    <s v="Executives"/>
    <s v="E7"/>
    <s v="Yes"/>
    <s v="Yes"/>
    <s v="Yes"/>
    <s v="Yes"/>
    <s v="Yes"/>
    <s v="Yes"/>
    <s v="No"/>
    <s v="0"/>
    <d v="2021-07-29T00:00:00"/>
    <d v="1899-12-30T13:46:31"/>
  </r>
  <r>
    <n v="2214"/>
    <s v="210000091936"/>
    <n v="60001670"/>
    <s v="DharmPal Singh"/>
    <x v="4"/>
    <s v="Lucknow"/>
    <x v="194"/>
    <m/>
    <x v="4"/>
    <s v="Executives"/>
    <s v="E7"/>
    <s v="Yes"/>
    <s v="Yes"/>
    <s v="Yes"/>
    <s v="Yes"/>
    <s v="Yes"/>
    <s v="Yes"/>
    <s v="No"/>
    <s v="0"/>
    <d v="2021-07-29T00:00:00"/>
    <d v="1899-12-30T11:49:38"/>
  </r>
  <r>
    <n v="2227"/>
    <s v="210000092586"/>
    <n v="60001680"/>
    <s v="Ajay Kumar Gola"/>
    <x v="4"/>
    <s v="Lucknow"/>
    <x v="194"/>
    <m/>
    <x v="4"/>
    <s v="Executives"/>
    <s v="E7"/>
    <s v="Yes"/>
    <s v="Yes"/>
    <s v="Yes"/>
    <s v="Yes"/>
    <s v="Yes"/>
    <s v="Yes"/>
    <s v="No"/>
    <s v="0"/>
    <d v="2021-07-29T00:00:00"/>
    <d v="1899-12-30T17:37:18"/>
  </r>
  <r>
    <n v="2509"/>
    <s v="210000092370"/>
    <n v="60000317"/>
    <s v="Arun Kumar Rai"/>
    <x v="4"/>
    <s v="Lucknow"/>
    <x v="35"/>
    <m/>
    <x v="4"/>
    <s v="Executives"/>
    <s v="E8"/>
    <s v="Yes"/>
    <s v="Yes"/>
    <s v="Yes"/>
    <s v="Yes"/>
    <s v="Yes"/>
    <s v="Yes"/>
    <s v="No"/>
    <s v="0"/>
    <d v="2021-07-29T00:00:00"/>
    <d v="1899-12-30T15:59:13"/>
  </r>
  <r>
    <n v="2512"/>
    <s v="210000092471"/>
    <n v="60000768"/>
    <s v="Udai Vir"/>
    <x v="4"/>
    <s v="Lucknow"/>
    <x v="37"/>
    <m/>
    <x v="4"/>
    <s v="Executives"/>
    <s v="E8"/>
    <s v="Yes"/>
    <s v="Yes"/>
    <s v="Yes"/>
    <s v="Yes"/>
    <s v="Yes"/>
    <s v="Yes"/>
    <s v="No"/>
    <s v="0"/>
    <d v="2021-07-29T00:00:00"/>
    <d v="1899-12-30T16:35:12"/>
  </r>
  <r>
    <n v="2822"/>
    <s v="210000091638"/>
    <n v="60075048"/>
    <s v="Amiruddin Ansari"/>
    <x v="4"/>
    <s v="Lucknow"/>
    <x v="125"/>
    <m/>
    <x v="4"/>
    <s v="Supervisors"/>
    <s v="S1"/>
    <s v="Yes"/>
    <s v="Yes"/>
    <s v="Yes"/>
    <s v="Yes"/>
    <s v="Yes"/>
    <s v="Yes"/>
    <s v="No"/>
    <s v="0"/>
    <d v="2021-07-29T00:00:00"/>
    <d v="1899-12-30T09:54:59"/>
  </r>
  <r>
    <n v="2824"/>
    <s v="210000091699"/>
    <n v="60075032"/>
    <s v="Prince Sharma"/>
    <x v="4"/>
    <s v="Lucknow"/>
    <x v="286"/>
    <m/>
    <x v="4"/>
    <s v="Supervisors"/>
    <s v="S1"/>
    <s v="Yes"/>
    <s v="Yes"/>
    <s v="Yes"/>
    <s v="Yes"/>
    <s v="Yes"/>
    <s v="Yes"/>
    <s v="No"/>
    <s v="0"/>
    <d v="2021-07-29T00:00:00"/>
    <d v="1899-12-30T10:12:40"/>
  </r>
  <r>
    <n v="2833"/>
    <s v="210000091720"/>
    <n v="60075033"/>
    <s v="Rajnish Kumar"/>
    <x v="4"/>
    <s v="Lucknow"/>
    <x v="392"/>
    <m/>
    <x v="4"/>
    <s v="Supervisors"/>
    <s v="S1"/>
    <s v="Yes"/>
    <s v="Yes"/>
    <s v="Yes"/>
    <s v="Yes"/>
    <s v="Yes"/>
    <s v="Yes"/>
    <s v="No"/>
    <s v="0"/>
    <d v="2021-07-29T00:00:00"/>
    <d v="1899-12-30T10:22:54"/>
  </r>
  <r>
    <n v="2834"/>
    <s v="210000091836"/>
    <n v="60075023"/>
    <s v="Gunjan Kumar"/>
    <x v="4"/>
    <s v="Lucknow"/>
    <x v="363"/>
    <m/>
    <x v="4"/>
    <s v="Supervisors"/>
    <s v="S1"/>
    <s v="Yes"/>
    <s v="Yes"/>
    <s v="Yes"/>
    <s v="Yes"/>
    <s v="Yes"/>
    <s v="Yes"/>
    <s v="No"/>
    <s v="0"/>
    <d v="2021-07-29T00:00:00"/>
    <d v="1899-12-30T11:05:49"/>
  </r>
  <r>
    <n v="2838"/>
    <s v="210000091743"/>
    <n v="60075045"/>
    <s v="Rahul Kumar"/>
    <x v="4"/>
    <s v="Lucknow"/>
    <x v="167"/>
    <m/>
    <x v="4"/>
    <s v="Supervisors"/>
    <s v="S1"/>
    <s v="Yes"/>
    <s v="Yes"/>
    <s v="Yes"/>
    <s v="Yes"/>
    <s v="Yes"/>
    <s v="Yes"/>
    <s v="No"/>
    <s v="0"/>
    <d v="2021-07-29T00:00:00"/>
    <d v="1899-12-30T10:36:05"/>
  </r>
  <r>
    <n v="2858"/>
    <s v="210000092504"/>
    <n v="60010711"/>
    <s v="Raj Narayan Singh"/>
    <x v="4"/>
    <s v="Lucknow"/>
    <x v="148"/>
    <m/>
    <x v="4"/>
    <s v="Supervisors"/>
    <s v="S1"/>
    <s v="Yes"/>
    <s v="Yes"/>
    <s v="Yes"/>
    <s v="Yes"/>
    <s v="Yes"/>
    <s v="Yes"/>
    <s v="No"/>
    <s v="0"/>
    <d v="2021-07-29T00:00:00"/>
    <d v="1899-12-30T16:49:03"/>
  </r>
  <r>
    <n v="2887"/>
    <s v="210000092589"/>
    <n v="60075069"/>
    <s v="Raushan Kumar"/>
    <x v="4"/>
    <s v="Lucknow"/>
    <x v="192"/>
    <m/>
    <x v="4"/>
    <s v="Supervisors"/>
    <s v="S1"/>
    <s v="Yes"/>
    <s v="Yes"/>
    <s v="Yes"/>
    <s v="Yes"/>
    <s v="Yes"/>
    <s v="Yes"/>
    <s v="No"/>
    <s v="0"/>
    <d v="2021-07-29T00:00:00"/>
    <d v="1899-12-30T17:39:20"/>
  </r>
  <r>
    <n v="2893"/>
    <s v="210000092815"/>
    <n v="60075039"/>
    <s v="Sonoo Kumar"/>
    <x v="4"/>
    <s v="Lucknow"/>
    <x v="361"/>
    <m/>
    <x v="3"/>
    <s v="Supervisors"/>
    <s v="S1"/>
    <s v="Yes"/>
    <s v="Yes"/>
    <s v="Yes"/>
    <s v="Yes"/>
    <s v="Yes"/>
    <s v="Yes"/>
    <s v="No"/>
    <s v="0"/>
    <d v="2021-07-29T00:00:00"/>
    <d v="1899-12-30T20:42:24"/>
  </r>
  <r>
    <n v="2896"/>
    <s v="210000092643"/>
    <n v="60075018"/>
    <s v="Amarjeet ."/>
    <x v="4"/>
    <s v="Lucknow"/>
    <x v="5"/>
    <m/>
    <x v="4"/>
    <s v="Supervisors"/>
    <s v="S1"/>
    <s v="Yes"/>
    <s v="Yes"/>
    <s v="Yes"/>
    <s v="Yes"/>
    <s v="Yes"/>
    <s v="Yes"/>
    <s v="No"/>
    <s v="0"/>
    <d v="2021-07-29T00:00:00"/>
    <d v="1899-12-30T18:02:02"/>
  </r>
  <r>
    <n v="3287"/>
    <s v="210000091628"/>
    <n v="60011823"/>
    <s v="DHARMENDRA KUMAR  SINGH"/>
    <x v="4"/>
    <s v="Lucknow"/>
    <x v="148"/>
    <m/>
    <x v="4"/>
    <s v="Supervisors"/>
    <s v="S2"/>
    <s v="Yes"/>
    <s v="Yes"/>
    <s v="Yes"/>
    <s v="Yes"/>
    <s v="Yes"/>
    <s v="Yes"/>
    <s v="No"/>
    <s v="0"/>
    <d v="2021-07-29T00:00:00"/>
    <d v="1899-12-30T09:53:26"/>
  </r>
  <r>
    <n v="3293"/>
    <s v="210000092060"/>
    <n v="60011709"/>
    <s v="JAWAHAR KUMAR RAM"/>
    <x v="4"/>
    <s v="Lucknow"/>
    <x v="44"/>
    <m/>
    <x v="4"/>
    <s v="Supervisors"/>
    <s v="S2"/>
    <s v="Yes"/>
    <s v="Yes"/>
    <s v="Yes"/>
    <s v="Yes"/>
    <s v="Yes"/>
    <s v="Yes"/>
    <s v="No"/>
    <s v="0"/>
    <d v="2021-07-29T00:00:00"/>
    <d v="1899-12-30T12:33:43"/>
  </r>
  <r>
    <n v="3321"/>
    <s v="210000091920"/>
    <n v="60011839"/>
    <s v="PRAMOD CHAUDHARY"/>
    <x v="4"/>
    <s v="Lucknow"/>
    <x v="192"/>
    <m/>
    <x v="4"/>
    <s v="Supervisors"/>
    <s v="S2"/>
    <s v="Yes"/>
    <s v="Yes"/>
    <s v="Yes"/>
    <s v="Yes"/>
    <s v="Yes"/>
    <s v="Yes"/>
    <s v="No"/>
    <s v="0"/>
    <d v="2021-07-29T00:00:00"/>
    <d v="1899-12-30T11:48:56"/>
  </r>
  <r>
    <n v="3340"/>
    <s v="210000092847"/>
    <n v="60011806"/>
    <s v="RAGHUNATH KUMAR"/>
    <x v="4"/>
    <s v="Lucknow"/>
    <x v="35"/>
    <m/>
    <x v="4"/>
    <s v="Supervisors"/>
    <s v="S2"/>
    <s v="Yes"/>
    <s v="Yes"/>
    <s v="Yes"/>
    <s v="Yes"/>
    <s v="Yes"/>
    <s v="Yes"/>
    <s v="No"/>
    <s v="0"/>
    <d v="2021-07-29T00:00:00"/>
    <d v="1899-12-30T22:38:33"/>
  </r>
  <r>
    <n v="3919"/>
    <s v="210000092367"/>
    <n v="60010554"/>
    <s v="A N Tripathi"/>
    <x v="4"/>
    <s v="Lucknow"/>
    <x v="193"/>
    <m/>
    <x v="4"/>
    <s v="Supervisors"/>
    <s v="S4"/>
    <s v="Yes"/>
    <s v="Yes"/>
    <s v="Yes"/>
    <s v="Yes"/>
    <s v="Yes"/>
    <s v="Yes"/>
    <s v="No"/>
    <s v="0"/>
    <d v="2021-07-29T00:00:00"/>
    <d v="1899-12-30T15:57:15"/>
  </r>
  <r>
    <n v="3934"/>
    <s v="210000092159"/>
    <n v="60011481"/>
    <s v="Dilip Prajapati"/>
    <x v="4"/>
    <s v="Lucknow"/>
    <x v="5"/>
    <m/>
    <x v="4"/>
    <s v="Supervisors"/>
    <s v="S4"/>
    <s v="Yes"/>
    <s v="Yes"/>
    <s v="Yes"/>
    <s v="Yes"/>
    <s v="Yes"/>
    <s v="Yes"/>
    <s v="No"/>
    <s v="0"/>
    <d v="2021-07-29T00:00:00"/>
    <d v="1899-12-30T14:04:10"/>
  </r>
  <r>
    <n v="3967"/>
    <s v="210000092558"/>
    <n v="60011228"/>
    <s v="Vinay Kumar"/>
    <x v="4"/>
    <s v="Lucknow"/>
    <x v="148"/>
    <m/>
    <x v="4"/>
    <s v="Supervisors"/>
    <s v="S4"/>
    <s v="Yes"/>
    <s v="Yes"/>
    <s v="Yes"/>
    <s v="Yes"/>
    <s v="Yes"/>
    <s v="Yes"/>
    <s v="No"/>
    <s v="0"/>
    <d v="2021-07-29T00:00:00"/>
    <d v="1899-12-30T17:25:28"/>
  </r>
  <r>
    <n v="3969"/>
    <s v="210000092722"/>
    <n v="60041614"/>
    <s v="Nirmal Kumar Singh"/>
    <x v="4"/>
    <s v="Lucknow"/>
    <x v="35"/>
    <m/>
    <x v="4"/>
    <s v="Supervisors"/>
    <s v="S4"/>
    <s v="Yes"/>
    <s v="Yes"/>
    <s v="Yes"/>
    <s v="Yes"/>
    <s v="Yes"/>
    <s v="Yes"/>
    <s v="No"/>
    <s v="0"/>
    <d v="2021-07-29T00:00:00"/>
    <d v="1899-12-30T19:10:57"/>
  </r>
  <r>
    <n v="4234"/>
    <s v="210000091591"/>
    <n v="60010398"/>
    <s v="Arun Kumar"/>
    <x v="4"/>
    <s v="Lucknow"/>
    <x v="148"/>
    <m/>
    <x v="4"/>
    <s v="Supervisors"/>
    <s v="SSG"/>
    <s v="Yes"/>
    <s v="Yes"/>
    <s v="Yes"/>
    <s v="Yes"/>
    <s v="Yes"/>
    <s v="Yes"/>
    <s v="No"/>
    <s v="0"/>
    <d v="2021-07-29T00:00:00"/>
    <d v="1899-12-30T09:24:15"/>
  </r>
  <r>
    <n v="4235"/>
    <s v="210000091667"/>
    <n v="60011136"/>
    <s v="Dinesh Kumar"/>
    <x v="4"/>
    <s v="Lucknow"/>
    <x v="125"/>
    <m/>
    <x v="4"/>
    <s v="Supervisors"/>
    <s v="SSG"/>
    <s v="Yes"/>
    <s v="Yes"/>
    <s v="Yes"/>
    <s v="Yes"/>
    <s v="Yes"/>
    <s v="Yes"/>
    <s v="No"/>
    <s v="0"/>
    <d v="2021-07-29T00:00:00"/>
    <d v="1899-12-30T10:07:22"/>
  </r>
  <r>
    <n v="4240"/>
    <s v="210000091682"/>
    <n v="60010556"/>
    <s v="Ravendra Singh Raghav"/>
    <x v="4"/>
    <s v="Lucknow"/>
    <x v="194"/>
    <m/>
    <x v="4"/>
    <s v="Supervisors"/>
    <s v="SSG"/>
    <s v="Yes"/>
    <s v="Yes"/>
    <s v="Yes"/>
    <s v="Yes"/>
    <s v="Yes"/>
    <s v="Yes"/>
    <s v="No"/>
    <s v="0"/>
    <d v="2021-07-29T00:00:00"/>
    <d v="1899-12-30T10:02:13"/>
  </r>
  <r>
    <n v="4242"/>
    <s v="210000092320"/>
    <n v="60011139"/>
    <s v="Maneesh Kumar"/>
    <x v="4"/>
    <s v="Lucknow"/>
    <x v="192"/>
    <m/>
    <x v="4"/>
    <s v="Supervisors"/>
    <s v="SSG"/>
    <s v="Yes"/>
    <s v="Yes"/>
    <s v="Yes"/>
    <s v="Yes"/>
    <s v="Yes"/>
    <s v="Yes"/>
    <s v="No"/>
    <s v="0"/>
    <d v="2021-07-29T00:00:00"/>
    <d v="1899-12-30T15:35:50"/>
  </r>
  <r>
    <n v="4251"/>
    <s v="210000091818"/>
    <n v="60010482"/>
    <s v="Johnson Chacko"/>
    <x v="4"/>
    <s v="Lucknow"/>
    <x v="148"/>
    <m/>
    <x v="4"/>
    <s v="Supervisors"/>
    <s v="SSG"/>
    <s v="Yes"/>
    <s v="Yes"/>
    <s v="Yes"/>
    <s v="Yes"/>
    <s v="Yes"/>
    <s v="Yes"/>
    <s v="No"/>
    <s v="0"/>
    <d v="2021-07-29T00:00:00"/>
    <d v="1899-12-30T10:58:13"/>
  </r>
  <r>
    <n v="4253"/>
    <s v="210000092132"/>
    <n v="60010420"/>
    <s v="M K Gupta"/>
    <x v="4"/>
    <s v="Lucknow"/>
    <x v="125"/>
    <m/>
    <x v="4"/>
    <s v="Supervisors"/>
    <s v="SSG"/>
    <s v="Yes"/>
    <s v="Yes"/>
    <s v="Yes"/>
    <s v="Yes"/>
    <s v="Yes"/>
    <s v="Yes"/>
    <s v="No"/>
    <s v="0"/>
    <d v="2021-07-29T00:00:00"/>
    <d v="1899-12-30T13:02:53"/>
  </r>
  <r>
    <n v="4597"/>
    <s v="210000092171"/>
    <n v="60011734"/>
    <s v="ABHISHEK GAURAV"/>
    <x v="4"/>
    <s v="Lucknow"/>
    <x v="86"/>
    <m/>
    <x v="4"/>
    <s v="Workmen"/>
    <s v="W3"/>
    <s v="Yes"/>
    <s v="Yes"/>
    <s v="Yes"/>
    <s v="Yes"/>
    <s v="Yes"/>
    <s v="Yes"/>
    <s v="No"/>
    <s v="0"/>
    <d v="2021-07-29T00:00:00"/>
    <d v="1899-12-30T13:37:41"/>
  </r>
  <r>
    <n v="5218"/>
    <s v="210000091555"/>
    <n v="60011280"/>
    <s v="Prateep Kumar"/>
    <x v="4"/>
    <s v="Lucknow"/>
    <x v="194"/>
    <m/>
    <x v="4"/>
    <s v="Workmen"/>
    <s v="W5"/>
    <s v="Yes"/>
    <s v="Yes"/>
    <s v="Yes"/>
    <s v="Yes"/>
    <s v="Yes"/>
    <s v="Yes"/>
    <s v="No"/>
    <s v="0"/>
    <d v="2021-07-29T00:00:00"/>
    <d v="1899-12-30T08:00:12"/>
  </r>
  <r>
    <n v="5247"/>
    <s v="210000092426"/>
    <n v="60011406"/>
    <s v="Laxmi Nidhi Upadhyay"/>
    <x v="4"/>
    <s v="Lucknow"/>
    <x v="106"/>
    <m/>
    <x v="4"/>
    <s v="Workmen"/>
    <s v="W5"/>
    <s v="Yes"/>
    <s v="Yes"/>
    <s v="Yes"/>
    <s v="Yes"/>
    <s v="Yes"/>
    <s v="Yes"/>
    <s v="No"/>
    <s v="0"/>
    <d v="2021-07-29T00:00:00"/>
    <d v="1899-12-30T16:21:10"/>
  </r>
  <r>
    <n v="5268"/>
    <s v="210000092391"/>
    <n v="60010721"/>
    <s v="Krishna Kant"/>
    <x v="4"/>
    <s v="Lucknow"/>
    <x v="44"/>
    <m/>
    <x v="4"/>
    <s v="Workmen"/>
    <s v="W5"/>
    <s v="Yes"/>
    <s v="Yes"/>
    <s v="Yes"/>
    <s v="Yes"/>
    <s v="Yes"/>
    <s v="Yes"/>
    <s v="No"/>
    <s v="0"/>
    <d v="2021-07-29T00:00:00"/>
    <d v="1899-12-30T16:03:44"/>
  </r>
  <r>
    <n v="5270"/>
    <s v="210000092430"/>
    <n v="60011405"/>
    <s v="Manoj Kumar Pandey"/>
    <x v="4"/>
    <s v="Lucknow"/>
    <x v="106"/>
    <m/>
    <x v="4"/>
    <s v="Workmen"/>
    <s v="W5"/>
    <s v="Yes"/>
    <s v="Yes"/>
    <s v="Yes"/>
    <s v="Yes"/>
    <s v="Yes"/>
    <s v="Yes"/>
    <s v="No"/>
    <s v="0"/>
    <d v="2021-07-29T00:00:00"/>
    <d v="1899-12-30T16:23:34"/>
  </r>
  <r>
    <n v="5280"/>
    <s v="210000091885"/>
    <n v="60011199"/>
    <s v="Ravi Prakash Srivastava"/>
    <x v="4"/>
    <s v="Lucknow"/>
    <x v="106"/>
    <m/>
    <x v="4"/>
    <s v="Workmen"/>
    <s v="W5"/>
    <s v="Yes"/>
    <s v="Yes"/>
    <s v="Yes"/>
    <s v="Yes"/>
    <s v="Yes"/>
    <s v="Yes"/>
    <s v="No"/>
    <s v="0"/>
    <d v="2021-07-29T00:00:00"/>
    <d v="1899-12-30T11:25:48"/>
  </r>
  <r>
    <n v="5303"/>
    <s v="210000092623"/>
    <n v="60011322"/>
    <s v="Sanjay Kumar"/>
    <x v="4"/>
    <s v="Lucknow"/>
    <x v="285"/>
    <m/>
    <x v="4"/>
    <s v="Workmen"/>
    <s v="W5"/>
    <s v="Yes"/>
    <s v="Yes"/>
    <s v="Yes"/>
    <s v="Yes"/>
    <s v="Yes"/>
    <s v="Yes"/>
    <s v="No"/>
    <s v="0"/>
    <d v="2021-07-29T00:00:00"/>
    <d v="1899-12-30T17:49:06"/>
  </r>
  <r>
    <n v="5307"/>
    <s v="210000092773"/>
    <n v="60011509"/>
    <s v="Abhishekh Pandey"/>
    <x v="4"/>
    <s v="Lucknow"/>
    <x v="139"/>
    <m/>
    <x v="4"/>
    <s v="Workmen"/>
    <s v="W5"/>
    <s v="Yes"/>
    <s v="Yes"/>
    <s v="Yes"/>
    <s v="Yes"/>
    <s v="Yes"/>
    <s v="Yes"/>
    <s v="No"/>
    <s v="0"/>
    <d v="2021-07-29T00:00:00"/>
    <d v="1899-12-30T19:43:56"/>
  </r>
  <r>
    <n v="5308"/>
    <s v="210000092803"/>
    <n v="60011103"/>
    <s v="Ashok Kumar Singh"/>
    <x v="4"/>
    <s v="Lucknow"/>
    <x v="167"/>
    <m/>
    <x v="4"/>
    <s v="Workmen"/>
    <s v="W5"/>
    <s v="Yes"/>
    <s v="Yes"/>
    <s v="Yes"/>
    <s v="Yes"/>
    <s v="Yes"/>
    <s v="Yes"/>
    <s v="No"/>
    <s v="0"/>
    <d v="2021-07-29T00:00:00"/>
    <d v="1899-12-30T20:07:48"/>
  </r>
  <r>
    <n v="5650"/>
    <s v="210000091739"/>
    <n v="60011172"/>
    <s v="Chandra Shekhar Mishra"/>
    <x v="4"/>
    <s v="Lucknow"/>
    <x v="148"/>
    <m/>
    <x v="4"/>
    <s v="Workmen"/>
    <s v="W6"/>
    <s v="Yes"/>
    <s v="Yes"/>
    <s v="Yes"/>
    <s v="Yes"/>
    <s v="Yes"/>
    <s v="Yes"/>
    <s v="No"/>
    <s v="0"/>
    <d v="2021-07-29T00:00:00"/>
    <d v="1899-12-30T10:38:02"/>
  </r>
  <r>
    <n v="5663"/>
    <s v="210000092798"/>
    <n v="60011159"/>
    <s v="Satya Prakash"/>
    <x v="4"/>
    <s v="Lucknow"/>
    <x v="44"/>
    <m/>
    <x v="4"/>
    <s v="Workmen"/>
    <s v="W6"/>
    <s v="Yes"/>
    <s v="Yes"/>
    <s v="Yes"/>
    <s v="Yes"/>
    <s v="Yes"/>
    <s v="Yes"/>
    <s v="No"/>
    <s v="0"/>
    <d v="2021-07-29T00:00:00"/>
    <d v="1899-12-30T21:11:14"/>
  </r>
  <r>
    <n v="647"/>
    <s v="210000092784"/>
    <n v="60003685"/>
    <s v="SUSHEEL KUMAR"/>
    <x v="11"/>
    <s v="Bhubaneswar"/>
    <x v="195"/>
    <m/>
    <x v="21"/>
    <s v="Executives"/>
    <s v="E3"/>
    <s v="Yes"/>
    <s v="Yes"/>
    <s v="Yes"/>
    <s v="Yes"/>
    <s v="Yes"/>
    <s v="Yes"/>
    <s v="No"/>
    <s v="0"/>
    <d v="2021-07-29T00:00:00"/>
    <d v="1899-12-30T20:30:22"/>
  </r>
  <r>
    <n v="962"/>
    <s v="210000092146"/>
    <n v="60041490"/>
    <s v="Soma Ekka"/>
    <x v="11"/>
    <s v="Bhubaneswar"/>
    <x v="233"/>
    <m/>
    <x v="21"/>
    <s v="Executives"/>
    <s v="E4"/>
    <s v="Yes"/>
    <s v="Yes"/>
    <s v="Yes"/>
    <s v="Yes"/>
    <s v="Yes"/>
    <s v="Yes"/>
    <s v="No"/>
    <s v="0"/>
    <d v="2021-07-29T00:00:00"/>
    <d v="1899-12-30T13:20:49"/>
  </r>
  <r>
    <n v="1321"/>
    <s v="210000092698"/>
    <n v="60041448"/>
    <s v="Santanu Das"/>
    <x v="11"/>
    <s v="Bhubaneswar"/>
    <x v="64"/>
    <m/>
    <x v="21"/>
    <s v="Executives"/>
    <s v="E5"/>
    <s v="Yes"/>
    <s v="Yes"/>
    <s v="Yes"/>
    <s v="Yes"/>
    <s v="Yes"/>
    <s v="Yes"/>
    <s v="No"/>
    <s v="0"/>
    <d v="2021-07-29T00:00:00"/>
    <d v="1899-12-30T19:11:34"/>
  </r>
  <r>
    <n v="1811"/>
    <s v="210000092510"/>
    <n v="60065160"/>
    <s v="Deokaran Kujur"/>
    <x v="11"/>
    <s v="Bhubaneswar"/>
    <x v="140"/>
    <m/>
    <x v="21"/>
    <s v="Executives"/>
    <s v="E6"/>
    <s v="Yes"/>
    <s v="Yes"/>
    <s v="Yes"/>
    <s v="Yes"/>
    <s v="Yes"/>
    <s v="Yes"/>
    <s v="No"/>
    <s v="0"/>
    <d v="2021-07-29T00:00:00"/>
    <d v="1899-12-30T16:58:32"/>
  </r>
  <r>
    <n v="2511"/>
    <s v="210000092439"/>
    <n v="60020051"/>
    <s v="B C Nayak"/>
    <x v="11"/>
    <s v="Bhubaneswar"/>
    <x v="195"/>
    <m/>
    <x v="21"/>
    <s v="Executives"/>
    <s v="E8"/>
    <s v="Yes"/>
    <s v="Yes"/>
    <s v="Yes"/>
    <s v="Yes"/>
    <s v="Yes"/>
    <s v="Yes"/>
    <s v="No"/>
    <s v="0"/>
    <d v="2021-07-29T00:00:00"/>
    <d v="1899-12-30T16:33:23"/>
  </r>
  <r>
    <n v="2830"/>
    <s v="210000091975"/>
    <n v="60065367"/>
    <s v="Master Mohit"/>
    <x v="11"/>
    <s v="Bhubaneswar"/>
    <x v="233"/>
    <m/>
    <x v="21"/>
    <s v="Supervisors"/>
    <s v="S1"/>
    <s v="Yes"/>
    <s v="Yes"/>
    <s v="Yes"/>
    <s v="Yes"/>
    <s v="Yes"/>
    <s v="Yes"/>
    <s v="No"/>
    <s v="0"/>
    <d v="2021-07-29T00:00:00"/>
    <d v="1899-12-30T11:56:32"/>
  </r>
  <r>
    <n v="2875"/>
    <s v="210000092065"/>
    <n v="60065397"/>
    <s v="Kakarla Santhosh Kumar Reddy"/>
    <x v="11"/>
    <s v="Bhubaneswar"/>
    <x v="393"/>
    <m/>
    <x v="21"/>
    <s v="Supervisors"/>
    <s v="S1"/>
    <s v="Yes"/>
    <s v="Yes"/>
    <s v="Yes"/>
    <s v="Yes"/>
    <s v="Yes"/>
    <s v="Yes"/>
    <s v="No"/>
    <s v="0"/>
    <d v="2021-07-29T00:00:00"/>
    <d v="1899-12-30T12:34:01"/>
  </r>
  <r>
    <n v="2897"/>
    <s v="210000092768"/>
    <n v="60065368"/>
    <s v="Pawan Kumar"/>
    <x v="11"/>
    <s v="Bhubaneswar"/>
    <x v="394"/>
    <m/>
    <x v="21"/>
    <s v="Supervisors"/>
    <s v="S1"/>
    <s v="Yes"/>
    <s v="Yes"/>
    <s v="Yes"/>
    <s v="Yes"/>
    <s v="Yes"/>
    <s v="Yes"/>
    <s v="No"/>
    <s v="0"/>
    <d v="2021-07-29T00:00:00"/>
    <d v="1899-12-30T19:51:02"/>
  </r>
  <r>
    <n v="3294"/>
    <s v="210000092097"/>
    <n v="60065273"/>
    <s v="PRATAP PASWAN"/>
    <x v="11"/>
    <s v="Bhubaneswar"/>
    <x v="333"/>
    <m/>
    <x v="21"/>
    <s v="Supervisors"/>
    <s v="S2"/>
    <s v="Yes"/>
    <s v="Yes"/>
    <s v="Yes"/>
    <s v="Yes"/>
    <s v="Yes"/>
    <s v="Yes"/>
    <s v="No"/>
    <s v="0"/>
    <d v="2021-07-29T00:00:00"/>
    <d v="1899-12-30T13:08:20"/>
  </r>
  <r>
    <n v="3335"/>
    <s v="210000092690"/>
    <n v="60065266"/>
    <s v="MANDEV YADAV"/>
    <x v="11"/>
    <s v="Bhubaneswar"/>
    <x v="332"/>
    <m/>
    <x v="21"/>
    <s v="Supervisors"/>
    <s v="S2"/>
    <s v="Yes"/>
    <s v="Yes"/>
    <s v="Yes"/>
    <s v="Yes"/>
    <s v="Yes"/>
    <s v="Yes"/>
    <s v="No"/>
    <s v="0"/>
    <d v="2021-07-29T00:00:00"/>
    <d v="1899-12-30T19:00:46"/>
  </r>
  <r>
    <n v="3339"/>
    <s v="210000092703"/>
    <n v="60065270"/>
    <s v="MD. MEHMAN KHAN"/>
    <x v="11"/>
    <s v="Bhubaneswar"/>
    <x v="195"/>
    <m/>
    <x v="21"/>
    <s v="Supervisors"/>
    <s v="S2"/>
    <s v="Yes"/>
    <s v="Yes"/>
    <s v="Yes"/>
    <s v="Yes"/>
    <s v="Yes"/>
    <s v="Yes"/>
    <s v="No"/>
    <s v="0"/>
    <d v="2021-07-29T00:00:00"/>
    <d v="1899-12-30T19:01:32"/>
  </r>
  <r>
    <n v="3912"/>
    <s v="210000092125"/>
    <n v="60065190"/>
    <s v="Priti Ranjan Sahoo"/>
    <x v="11"/>
    <s v="Bhubaneswar"/>
    <x v="332"/>
    <m/>
    <x v="21"/>
    <s v="Supervisors"/>
    <s v="S4"/>
    <s v="Yes"/>
    <s v="Yes"/>
    <s v="Yes"/>
    <s v="Yes"/>
    <s v="Yes"/>
    <s v="Yes"/>
    <s v="No"/>
    <s v="0"/>
    <d v="2021-07-29T00:00:00"/>
    <d v="1899-12-30T13:10:17"/>
  </r>
  <r>
    <n v="3917"/>
    <s v="210000092316"/>
    <n v="60020981"/>
    <s v="Sitaram Tandia"/>
    <x v="11"/>
    <s v="Bhubaneswar"/>
    <x v="332"/>
    <m/>
    <x v="21"/>
    <s v="Supervisors"/>
    <s v="S4"/>
    <s v="Yes"/>
    <s v="Yes"/>
    <s v="Yes"/>
    <s v="Yes"/>
    <s v="Yes"/>
    <s v="Yes"/>
    <s v="No"/>
    <s v="0"/>
    <d v="2021-07-29T00:00:00"/>
    <d v="1899-12-30T15:31:03"/>
  </r>
  <r>
    <n v="4245"/>
    <s v="210000091852"/>
    <n v="60041515"/>
    <s v="Johnson Purty"/>
    <x v="11"/>
    <s v="Bhubaneswar"/>
    <x v="332"/>
    <m/>
    <x v="21"/>
    <s v="Supervisors"/>
    <s v="SSG"/>
    <s v="Yes"/>
    <s v="Yes"/>
    <s v="Yes"/>
    <s v="Yes"/>
    <s v="Yes"/>
    <s v="Yes"/>
    <s v="No"/>
    <s v="0"/>
    <d v="2021-07-29T00:00:00"/>
    <d v="1899-12-30T11:05:51"/>
  </r>
  <r>
    <n v="4257"/>
    <s v="210000092019"/>
    <n v="60010535"/>
    <s v="B C Beuria"/>
    <x v="11"/>
    <s v="Bhubaneswar"/>
    <x v="233"/>
    <m/>
    <x v="21"/>
    <s v="Supervisors"/>
    <s v="SSG"/>
    <s v="Yes"/>
    <s v="Yes"/>
    <s v="Yes"/>
    <s v="Yes"/>
    <s v="Yes"/>
    <s v="Yes"/>
    <s v="No"/>
    <s v="0"/>
    <d v="2021-07-29T00:00:00"/>
    <d v="1899-12-30T12:13:40"/>
  </r>
  <r>
    <n v="4258"/>
    <s v="210000092107"/>
    <n v="60040258"/>
    <s v="G V S S Rao"/>
    <x v="11"/>
    <s v="Bhubaneswar"/>
    <x v="63"/>
    <m/>
    <x v="21"/>
    <s v="Supervisors"/>
    <s v="SSG"/>
    <s v="Yes"/>
    <s v="Yes"/>
    <s v="Yes"/>
    <s v="Yes"/>
    <s v="Yes"/>
    <s v="Yes"/>
    <s v="No"/>
    <s v="0"/>
    <d v="2021-07-29T00:00:00"/>
    <d v="1899-12-30T12:50:20"/>
  </r>
  <r>
    <n v="4260"/>
    <s v="210000092546"/>
    <n v="60030343"/>
    <s v="Abhiram Behera"/>
    <x v="11"/>
    <s v="Bhubaneswar"/>
    <x v="195"/>
    <m/>
    <x v="21"/>
    <s v="Supervisors"/>
    <s v="SSG"/>
    <s v="Yes"/>
    <s v="Yes"/>
    <s v="Yes"/>
    <s v="Yes"/>
    <s v="Yes"/>
    <s v="Yes"/>
    <s v="No"/>
    <s v="0"/>
    <d v="2021-07-29T00:00:00"/>
    <d v="1899-12-30T17:19:56"/>
  </r>
  <r>
    <n v="4488"/>
    <s v="210000092515"/>
    <n v="60040393"/>
    <s v="G B Puhan"/>
    <x v="11"/>
    <s v="Bhubaneswar"/>
    <x v="333"/>
    <m/>
    <x v="21"/>
    <s v="Workmen"/>
    <s v="W11"/>
    <s v="Yes"/>
    <s v="Yes"/>
    <s v="Yes"/>
    <s v="Yes"/>
    <s v="Yes"/>
    <s v="Yes"/>
    <s v="No"/>
    <s v="0"/>
    <d v="2021-07-29T00:00:00"/>
    <d v="1899-12-30T16:58:30"/>
  </r>
  <r>
    <n v="5221"/>
    <s v="210000091615"/>
    <n v="60041742"/>
    <s v="Sanjaya Kumar Rout"/>
    <x v="11"/>
    <s v="Bhubaneswar"/>
    <x v="334"/>
    <m/>
    <x v="21"/>
    <s v="Workmen"/>
    <s v="W5"/>
    <s v="Yes"/>
    <s v="Yes"/>
    <s v="Yes"/>
    <s v="Yes"/>
    <s v="Yes"/>
    <s v="Yes"/>
    <s v="No"/>
    <s v="0"/>
    <d v="2021-07-29T00:00:00"/>
    <d v="1899-12-30T09:43:10"/>
  </r>
  <r>
    <n v="5233"/>
    <s v="210000091821"/>
    <n v="60065105"/>
    <s v="Santosh Kumar Tripathy"/>
    <x v="11"/>
    <s v="Bhubaneswar"/>
    <x v="332"/>
    <m/>
    <x v="21"/>
    <s v="Workmen"/>
    <s v="W5"/>
    <s v="Yes"/>
    <s v="Yes"/>
    <s v="Yes"/>
    <s v="Yes"/>
    <s v="Yes"/>
    <s v="Yes"/>
    <s v="No"/>
    <s v="0"/>
    <d v="2021-07-29T00:00:00"/>
    <d v="1899-12-30T10:54:59"/>
  </r>
  <r>
    <n v="5282"/>
    <s v="210000092012"/>
    <n v="60065113"/>
    <s v="Birendra Kumar Sahoo"/>
    <x v="11"/>
    <s v="Bhubaneswar"/>
    <x v="289"/>
    <m/>
    <x v="21"/>
    <s v="Workmen"/>
    <s v="W5"/>
    <s v="Yes"/>
    <s v="Yes"/>
    <s v="Yes"/>
    <s v="Yes"/>
    <s v="Yes"/>
    <s v="Yes"/>
    <s v="No"/>
    <s v="0"/>
    <d v="2021-07-29T00:00:00"/>
    <d v="1899-12-30T12:04:20"/>
  </r>
  <r>
    <n v="5284"/>
    <s v="210000092031"/>
    <n v="60070271"/>
    <s v="Tarachanda Meher"/>
    <x v="11"/>
    <s v="Bhubaneswar"/>
    <x v="332"/>
    <m/>
    <x v="21"/>
    <s v="Workmen"/>
    <s v="W5"/>
    <s v="Yes"/>
    <s v="Yes"/>
    <s v="Yes"/>
    <s v="Yes"/>
    <s v="Yes"/>
    <s v="Yes"/>
    <s v="No"/>
    <s v="0"/>
    <d v="2021-07-29T00:00:00"/>
    <d v="1899-12-30T12:12:38"/>
  </r>
  <r>
    <n v="5285"/>
    <s v="210000092051"/>
    <n v="60065127"/>
    <s v="Nihar Ranjan Budek"/>
    <x v="11"/>
    <s v="Bhubaneswar"/>
    <x v="332"/>
    <m/>
    <x v="21"/>
    <s v="Workmen"/>
    <s v="W5"/>
    <s v="Yes"/>
    <s v="Yes"/>
    <s v="Yes"/>
    <s v="Yes"/>
    <s v="Yes"/>
    <s v="Yes"/>
    <s v="No"/>
    <s v="0"/>
    <d v="2021-07-29T00:00:00"/>
    <d v="1899-12-30T12:18:45"/>
  </r>
  <r>
    <n v="5300"/>
    <s v="210000092712"/>
    <n v="60065130"/>
    <s v="Rakesh Kumar Behera"/>
    <x v="11"/>
    <s v="Bhubaneswar"/>
    <x v="195"/>
    <m/>
    <x v="21"/>
    <s v="Workmen"/>
    <s v="W5"/>
    <s v="Yes"/>
    <s v="Yes"/>
    <s v="Yes"/>
    <s v="Yes"/>
    <s v="Yes"/>
    <s v="Yes"/>
    <s v="No"/>
    <s v="0"/>
    <d v="2021-07-29T00:00:00"/>
    <d v="1899-12-30T19:06:14"/>
  </r>
  <r>
    <n v="5313"/>
    <s v="210000092550"/>
    <n v="60065128"/>
    <s v="Bhaskar Meher"/>
    <x v="11"/>
    <s v="Bhubaneswar"/>
    <x v="364"/>
    <m/>
    <x v="21"/>
    <s v="Workmen"/>
    <s v="W5"/>
    <s v="Yes"/>
    <s v="Yes"/>
    <s v="Yes"/>
    <s v="Yes"/>
    <s v="Yes"/>
    <s v="Yes"/>
    <s v="No"/>
    <s v="0"/>
    <d v="2021-07-29T00:00:00"/>
    <d v="1899-12-30T17:21:35"/>
  </r>
  <r>
    <n v="5320"/>
    <s v="210000092776"/>
    <n v="60065140"/>
    <s v="Pabitra Mohan Bagharay"/>
    <x v="11"/>
    <s v="Bhubaneswar"/>
    <x v="333"/>
    <m/>
    <x v="21"/>
    <s v="Workmen"/>
    <s v="W5"/>
    <s v="Yes"/>
    <s v="Yes"/>
    <s v="Yes"/>
    <s v="Yes"/>
    <s v="Yes"/>
    <s v="Yes"/>
    <s v="No"/>
    <s v="0"/>
    <d v="2021-07-29T00:00:00"/>
    <d v="1899-12-30T19:49:44"/>
  </r>
  <r>
    <n v="5322"/>
    <s v="210000092496"/>
    <n v="60065152"/>
    <s v="Manas Ranjan Maharana"/>
    <x v="11"/>
    <s v="Bhubaneswar"/>
    <x v="195"/>
    <m/>
    <x v="21"/>
    <s v="Workmen"/>
    <s v="W5"/>
    <s v="Yes"/>
    <s v="Yes"/>
    <s v="Yes"/>
    <s v="Yes"/>
    <s v="Yes"/>
    <s v="Yes"/>
    <s v="No"/>
    <s v="0"/>
    <d v="2021-07-29T00:00:00"/>
    <d v="1899-12-30T16:56:13"/>
  </r>
  <r>
    <n v="5642"/>
    <s v="210000091588"/>
    <n v="60041532"/>
    <s v="Ajay Kumar Singh"/>
    <x v="11"/>
    <s v="Bhubaneswar"/>
    <x v="292"/>
    <m/>
    <x v="21"/>
    <s v="Workmen"/>
    <s v="W6"/>
    <s v="Yes"/>
    <s v="Yes"/>
    <s v="Yes"/>
    <s v="Yes"/>
    <s v="Yes"/>
    <s v="Yes"/>
    <s v="No"/>
    <s v="0"/>
    <d v="2021-07-29T00:00:00"/>
    <d v="1899-12-30T09:40:43"/>
  </r>
  <r>
    <n v="5656"/>
    <s v="210000091990"/>
    <n v="60041433"/>
    <s v="Chhabi Lal Mandal"/>
    <x v="11"/>
    <s v="Bhubaneswar"/>
    <x v="289"/>
    <m/>
    <x v="21"/>
    <s v="Workmen"/>
    <s v="W6"/>
    <s v="Yes"/>
    <s v="Yes"/>
    <s v="Yes"/>
    <s v="Yes"/>
    <s v="Yes"/>
    <s v="Yes"/>
    <s v="No"/>
    <s v="0"/>
    <d v="2021-07-29T00:00:00"/>
    <d v="1899-12-30T12:11:50"/>
  </r>
  <r>
    <n v="5668"/>
    <s v="210000092692"/>
    <n v="60040479"/>
    <s v="U N Rudrapal"/>
    <x v="11"/>
    <s v="Bhubaneswar"/>
    <x v="292"/>
    <m/>
    <x v="21"/>
    <s v="Workmen"/>
    <s v="W6"/>
    <s v="Yes"/>
    <s v="Yes"/>
    <s v="Yes"/>
    <s v="Yes"/>
    <s v="Yes"/>
    <s v="Yes"/>
    <s v="No"/>
    <s v="0"/>
    <d v="2021-07-29T00:00:00"/>
    <d v="1899-12-30T18:39:35"/>
  </r>
  <r>
    <n v="5867"/>
    <s v="210000092492"/>
    <n v="60040408"/>
    <s v="Trilochan Behera"/>
    <x v="11"/>
    <s v="Bhubaneswar"/>
    <x v="154"/>
    <m/>
    <x v="21"/>
    <s v="Workmen"/>
    <s v="W9"/>
    <s v="Yes"/>
    <s v="Yes"/>
    <s v="Yes"/>
    <s v="Yes"/>
    <s v="Yes"/>
    <s v="Yes"/>
    <s v="No"/>
    <s v="0"/>
    <d v="2021-07-29T00:00:00"/>
    <d v="1899-12-30T16:46:16"/>
  </r>
  <r>
    <n v="627"/>
    <s v="210000091560"/>
    <n v="60004115"/>
    <s v="P KAVYA"/>
    <x v="0"/>
    <s v="Secunderabad"/>
    <x v="48"/>
    <m/>
    <x v="0"/>
    <s v="Executives"/>
    <s v="E3"/>
    <s v="Yes"/>
    <s v="Yes"/>
    <s v="Yes"/>
    <s v="Yes"/>
    <s v="Yes"/>
    <s v="Yes"/>
    <s v="No"/>
    <s v="0"/>
    <d v="2021-07-29T00:00:00"/>
    <d v="1899-12-30T08:45:24"/>
  </r>
  <r>
    <n v="3282"/>
    <s v="210000091661"/>
    <n v="60031359"/>
    <s v="Mahesh Polimati"/>
    <x v="0"/>
    <s v="Secunderabad"/>
    <x v="295"/>
    <m/>
    <x v="5"/>
    <s v="Supervisors"/>
    <s v="S2"/>
    <s v="Yes"/>
    <s v="Yes"/>
    <s v="Yes"/>
    <s v="Yes"/>
    <s v="Yes"/>
    <s v="Yes"/>
    <s v="No"/>
    <s v="0"/>
    <d v="2021-07-29T00:00:00"/>
    <d v="1899-12-30T09:56:59"/>
  </r>
  <r>
    <n v="3288"/>
    <s v="210000091666"/>
    <n v="60031313"/>
    <s v="LUTTA S N V DURGA PRASANTH"/>
    <x v="0"/>
    <s v="Secunderabad"/>
    <x v="295"/>
    <m/>
    <x v="5"/>
    <s v="Supervisors"/>
    <s v="S2"/>
    <s v="Yes"/>
    <s v="Yes"/>
    <s v="Yes"/>
    <s v="Yes"/>
    <s v="Yes"/>
    <s v="Yes"/>
    <s v="No"/>
    <s v="0"/>
    <d v="2021-07-29T00:00:00"/>
    <d v="1899-12-30T10:06:22"/>
  </r>
  <r>
    <n v="3299"/>
    <s v="210000091897"/>
    <n v="60031370"/>
    <s v="Chigurla Anil"/>
    <x v="0"/>
    <s v="Secunderabad"/>
    <x v="368"/>
    <m/>
    <x v="5"/>
    <s v="Supervisors"/>
    <s v="S2"/>
    <s v="Yes"/>
    <s v="Yes"/>
    <s v="Yes"/>
    <s v="Yes"/>
    <s v="Yes"/>
    <s v="Yes"/>
    <s v="No"/>
    <s v="0"/>
    <d v="2021-07-29T00:00:00"/>
    <d v="1899-12-30T11:25:23"/>
  </r>
  <r>
    <n v="4252"/>
    <s v="210000092082"/>
    <n v="60030493"/>
    <s v="V Gali Reddy"/>
    <x v="0"/>
    <s v="Secunderabad"/>
    <x v="87"/>
    <m/>
    <x v="5"/>
    <s v="Supervisors"/>
    <s v="SSG"/>
    <s v="Yes"/>
    <s v="Yes"/>
    <s v="Yes"/>
    <s v="Yes"/>
    <s v="Yes"/>
    <s v="Yes"/>
    <s v="No"/>
    <s v="0"/>
    <d v="2021-07-29T00:00:00"/>
    <d v="1899-12-30T12:37:41"/>
  </r>
  <r>
    <n v="4591"/>
    <s v="210000091583"/>
    <n v="60031391"/>
    <s v="Santhosh Kumar Medipalli"/>
    <x v="0"/>
    <s v="Secunderabad"/>
    <x v="295"/>
    <m/>
    <x v="5"/>
    <s v="Workmen"/>
    <s v="W3"/>
    <s v="Yes"/>
    <s v="Yes"/>
    <s v="Yes"/>
    <s v="Yes"/>
    <s v="Yes"/>
    <s v="Yes"/>
    <s v="No"/>
    <s v="0"/>
    <d v="2021-07-29T00:00:00"/>
    <d v="1899-12-30T09:17:32"/>
  </r>
  <r>
    <n v="5265"/>
    <s v="210000092110"/>
    <n v="60031268"/>
    <s v="Bhukya Srinu Naik"/>
    <x v="0"/>
    <s v="Secunderabad"/>
    <x v="168"/>
    <m/>
    <x v="5"/>
    <s v="Workmen"/>
    <s v="W5"/>
    <s v="Yes"/>
    <s v="Yes"/>
    <s v="Yes"/>
    <s v="Yes"/>
    <s v="Yes"/>
    <s v="Yes"/>
    <s v="No"/>
    <s v="0"/>
    <d v="2021-07-29T00:00:00"/>
    <d v="1899-12-30T12:52:49"/>
  </r>
  <r>
    <n v="5272"/>
    <s v="210000092183"/>
    <n v="60031179"/>
    <s v="Asapu Venkata Surendra"/>
    <x v="0"/>
    <s v="Secunderabad"/>
    <x v="295"/>
    <m/>
    <x v="5"/>
    <s v="Workmen"/>
    <s v="W5"/>
    <s v="Yes"/>
    <s v="Yes"/>
    <s v="Yes"/>
    <s v="Yes"/>
    <s v="Yes"/>
    <s v="Yes"/>
    <s v="No"/>
    <s v="0"/>
    <d v="2021-07-29T00:00:00"/>
    <d v="1899-12-30T13:55:07"/>
  </r>
  <r>
    <n v="311"/>
    <s v="210000092210"/>
    <n v="60003856"/>
    <s v="Vana Vijaya Saradhi Naidu"/>
    <x v="10"/>
    <s v="Bangalore"/>
    <x v="76"/>
    <m/>
    <x v="22"/>
    <s v="Executives"/>
    <s v="E2"/>
    <s v="Yes"/>
    <s v="Yes"/>
    <s v="Yes"/>
    <s v="Yes"/>
    <s v="Yes"/>
    <s v="Yes"/>
    <s v="No"/>
    <s v="0"/>
    <d v="2021-07-29T00:00:00"/>
    <d v="1899-12-30T14:41:04"/>
  </r>
  <r>
    <n v="331"/>
    <s v="210000092697"/>
    <n v="60003815"/>
    <s v="Sammeta Sandhya Devi"/>
    <x v="10"/>
    <s v="Bangalore"/>
    <x v="50"/>
    <m/>
    <x v="6"/>
    <s v="Executives"/>
    <s v="E2"/>
    <s v="Yes"/>
    <s v="Yes"/>
    <s v="Yes"/>
    <s v="Yes"/>
    <s v="Yes"/>
    <s v="Yes"/>
    <s v="No"/>
    <s v="0"/>
    <d v="2021-07-29T00:00:00"/>
    <d v="1899-12-30T19:02:36"/>
  </r>
  <r>
    <n v="624"/>
    <s v="210000091525"/>
    <n v="60020616"/>
    <s v="Ravi Pachuru"/>
    <x v="10"/>
    <s v="Bangalore"/>
    <x v="39"/>
    <m/>
    <x v="6"/>
    <s v="Executives"/>
    <s v="E3"/>
    <s v="Yes"/>
    <s v="Yes"/>
    <s v="Yes"/>
    <s v="Yes"/>
    <s v="Yes"/>
    <s v="Yes"/>
    <s v="No"/>
    <s v="0"/>
    <d v="2021-07-29T00:00:00"/>
    <d v="1899-12-30T06:40:03"/>
  </r>
  <r>
    <n v="626"/>
    <s v="210000091546"/>
    <n v="60003716"/>
    <s v="GYANENDRA SINGH YADAV"/>
    <x v="10"/>
    <s v="Bangalore"/>
    <x v="339"/>
    <m/>
    <x v="22"/>
    <s v="Executives"/>
    <s v="E3"/>
    <s v="Yes"/>
    <s v="Yes"/>
    <s v="Yes"/>
    <s v="Yes"/>
    <s v="Yes"/>
    <s v="Yes"/>
    <s v="No"/>
    <s v="0"/>
    <d v="2021-07-29T00:00:00"/>
    <d v="1899-12-30T00:07:50"/>
  </r>
  <r>
    <n v="631"/>
    <s v="210000092280"/>
    <n v="60003651"/>
    <s v="RAHUL RAJ"/>
    <x v="10"/>
    <s v="Bangalore"/>
    <x v="150"/>
    <m/>
    <x v="16"/>
    <s v="Executives"/>
    <s v="E3"/>
    <s v="Yes"/>
    <s v="Yes"/>
    <s v="Yes"/>
    <s v="Yes"/>
    <s v="Yes"/>
    <s v="Yes"/>
    <s v="No"/>
    <s v="0"/>
    <d v="2021-07-29T00:00:00"/>
    <d v="1899-12-30T15:16:33"/>
  </r>
  <r>
    <n v="641"/>
    <s v="210000092713"/>
    <n v="60004125"/>
    <s v="ABHISHEK GARG"/>
    <x v="10"/>
    <s v="Bangalore"/>
    <x v="50"/>
    <m/>
    <x v="6"/>
    <s v="Executives"/>
    <s v="E3"/>
    <s v="Yes"/>
    <s v="Yes"/>
    <s v="Yes"/>
    <s v="Yes"/>
    <s v="Yes"/>
    <s v="Yes"/>
    <s v="No"/>
    <s v="0"/>
    <d v="2021-07-29T00:00:00"/>
    <d v="1899-12-30T19:13:09"/>
  </r>
  <r>
    <n v="650"/>
    <s v="210000092651"/>
    <n v="60003597"/>
    <s v="Navya S"/>
    <x v="10"/>
    <s v="Bangalore"/>
    <x v="150"/>
    <m/>
    <x v="16"/>
    <s v="Executives"/>
    <s v="E3"/>
    <s v="Yes"/>
    <s v="Yes"/>
    <s v="Yes"/>
    <s v="Yes"/>
    <s v="Yes"/>
    <s v="Yes"/>
    <s v="No"/>
    <s v="0"/>
    <d v="2021-07-29T00:00:00"/>
    <d v="1899-12-30T18:03:33"/>
  </r>
  <r>
    <n v="980"/>
    <s v="210000092706"/>
    <n v="60003162"/>
    <s v="MINU R RAJU"/>
    <x v="10"/>
    <s v="Bangalore"/>
    <x v="50"/>
    <m/>
    <x v="6"/>
    <s v="Executives"/>
    <s v="E4"/>
    <s v="Yes"/>
    <s v="Yes"/>
    <s v="Yes"/>
    <s v="Yes"/>
    <s v="Yes"/>
    <s v="Yes"/>
    <s v="No"/>
    <s v="0"/>
    <d v="2021-07-29T00:00:00"/>
    <d v="1899-12-30T19:20:51"/>
  </r>
  <r>
    <n v="1297"/>
    <s v="210000091567"/>
    <n v="60060029"/>
    <s v="Gnanaprakasam B"/>
    <x v="10"/>
    <s v="Bangalore"/>
    <x v="169"/>
    <m/>
    <x v="22"/>
    <s v="Executives"/>
    <s v="E5"/>
    <s v="Yes"/>
    <s v="Yes"/>
    <s v="Yes"/>
    <s v="Yes"/>
    <s v="Yes"/>
    <s v="Yes"/>
    <s v="No"/>
    <s v="0"/>
    <d v="2021-07-29T00:00:00"/>
    <d v="1899-12-30T09:14:40"/>
  </r>
  <r>
    <n v="1299"/>
    <s v="210000091822"/>
    <n v="60002683"/>
    <s v="Damodaram U"/>
    <x v="10"/>
    <s v="Bangalore"/>
    <x v="297"/>
    <m/>
    <x v="22"/>
    <s v="Executives"/>
    <s v="E5"/>
    <s v="Yes"/>
    <s v="Yes"/>
    <s v="Yes"/>
    <s v="Yes"/>
    <s v="Yes"/>
    <s v="Yes"/>
    <s v="No"/>
    <s v="0"/>
    <d v="2021-07-29T00:00:00"/>
    <d v="1899-12-30T10:55:35"/>
  </r>
  <r>
    <n v="1304"/>
    <s v="210000092049"/>
    <n v="60002970"/>
    <s v="Anshula Omega Singh"/>
    <x v="10"/>
    <s v="Bangalore"/>
    <x v="50"/>
    <m/>
    <x v="6"/>
    <s v="Executives"/>
    <s v="E5"/>
    <s v="Yes"/>
    <s v="Yes"/>
    <s v="Yes"/>
    <s v="Yes"/>
    <s v="Yes"/>
    <s v="Yes"/>
    <s v="No"/>
    <s v="0"/>
    <d v="2021-07-29T00:00:00"/>
    <d v="1899-12-30T12:36:14"/>
  </r>
  <r>
    <n v="1758"/>
    <s v="210000091692"/>
    <n v="60001199"/>
    <s v="Jayashree Pujari"/>
    <x v="10"/>
    <s v="Bangalore"/>
    <x v="50"/>
    <m/>
    <x v="6"/>
    <s v="Executives"/>
    <s v="E6"/>
    <s v="Yes"/>
    <s v="Yes"/>
    <s v="Yes"/>
    <s v="Yes"/>
    <s v="Yes"/>
    <s v="Yes"/>
    <s v="No"/>
    <s v="0"/>
    <d v="2021-07-29T00:00:00"/>
    <d v="1899-12-30T10:06:27"/>
  </r>
  <r>
    <n v="1765"/>
    <s v="210000091731"/>
    <n v="60002129"/>
    <s v="Trinadh Vuppalapati Karthik"/>
    <x v="10"/>
    <s v="Bangalore"/>
    <x v="50"/>
    <m/>
    <x v="6"/>
    <s v="Executives"/>
    <s v="E6"/>
    <s v="Yes"/>
    <s v="Yes"/>
    <s v="Yes"/>
    <s v="Yes"/>
    <s v="Yes"/>
    <s v="Yes"/>
    <s v="No"/>
    <s v="0"/>
    <d v="2021-07-29T00:00:00"/>
    <d v="1899-12-30T10:20:07"/>
  </r>
  <r>
    <n v="1767"/>
    <s v="210000091613"/>
    <n v="60001559"/>
    <s v="A Mallikarjuna Rao"/>
    <x v="10"/>
    <s v="Bangalore"/>
    <x v="75"/>
    <m/>
    <x v="22"/>
    <s v="Executives"/>
    <s v="E6"/>
    <s v="Yes"/>
    <s v="Yes"/>
    <s v="Yes"/>
    <s v="Yes"/>
    <s v="Yes"/>
    <s v="Yes"/>
    <s v="No"/>
    <s v="0"/>
    <d v="2021-07-29T00:00:00"/>
    <d v="1899-12-30T09:38:58"/>
  </r>
  <r>
    <n v="1776"/>
    <s v="210000092437"/>
    <n v="60031140"/>
    <s v="Dhanapal S"/>
    <x v="10"/>
    <s v="Bangalore"/>
    <x v="90"/>
    <m/>
    <x v="22"/>
    <s v="Executives"/>
    <s v="E6"/>
    <s v="Yes"/>
    <s v="Yes"/>
    <s v="Yes"/>
    <s v="Yes"/>
    <s v="Yes"/>
    <s v="Yes"/>
    <s v="No"/>
    <s v="0"/>
    <d v="2021-07-29T00:00:00"/>
    <d v="1899-12-30T16:33:13"/>
  </r>
  <r>
    <n v="1813"/>
    <s v="210000092696"/>
    <n v="60002034"/>
    <s v="Velamarthi Venkateswar Rao"/>
    <x v="10"/>
    <s v="Bangalore"/>
    <x v="303"/>
    <m/>
    <x v="6"/>
    <s v="Executives"/>
    <s v="E6"/>
    <s v="Yes"/>
    <s v="Yes"/>
    <s v="Yes"/>
    <s v="Yes"/>
    <s v="Yes"/>
    <s v="Yes"/>
    <s v="No"/>
    <s v="0"/>
    <d v="2021-07-29T00:00:00"/>
    <d v="1899-12-30T19:01:11"/>
  </r>
  <r>
    <n v="2196"/>
    <s v="210000091612"/>
    <n v="60001270"/>
    <s v="Rajiv Bansal"/>
    <x v="10"/>
    <s v="Bangalore"/>
    <x v="50"/>
    <m/>
    <x v="6"/>
    <s v="Executives"/>
    <s v="E7"/>
    <s v="Yes"/>
    <s v="Yes"/>
    <s v="Yes"/>
    <s v="Yes"/>
    <s v="Yes"/>
    <s v="Yes"/>
    <s v="No"/>
    <s v="0"/>
    <d v="2021-07-29T00:00:00"/>
    <d v="1899-12-30T09:37:30"/>
  </r>
  <r>
    <n v="2205"/>
    <s v="210000092456"/>
    <n v="60030903"/>
    <s v="Suresh Kumar G"/>
    <x v="10"/>
    <s v="Bangalore"/>
    <x v="339"/>
    <m/>
    <x v="22"/>
    <s v="Executives"/>
    <s v="E7"/>
    <s v="Yes"/>
    <s v="Yes"/>
    <s v="Yes"/>
    <s v="Yes"/>
    <s v="Yes"/>
    <s v="Yes"/>
    <s v="No"/>
    <s v="0"/>
    <d v="2021-07-29T00:00:00"/>
    <d v="1899-12-30T16:33:12"/>
  </r>
  <r>
    <n v="2217"/>
    <s v="210000092551"/>
    <n v="60030808"/>
    <s v="Jeya Kumar A"/>
    <x v="10"/>
    <s v="Bangalore"/>
    <x v="395"/>
    <m/>
    <x v="22"/>
    <s v="Executives"/>
    <s v="E7"/>
    <s v="Yes"/>
    <s v="Yes"/>
    <s v="Yes"/>
    <s v="Yes"/>
    <s v="Yes"/>
    <s v="Yes"/>
    <s v="No"/>
    <s v="0"/>
    <d v="2021-07-29T00:00:00"/>
    <d v="1899-12-30T17:12:31"/>
  </r>
  <r>
    <n v="2224"/>
    <s v="210000092755"/>
    <n v="60001200"/>
    <s v="Gandhi G"/>
    <x v="10"/>
    <s v="Bangalore"/>
    <x v="50"/>
    <m/>
    <x v="6"/>
    <s v="Executives"/>
    <s v="E7"/>
    <s v="Yes"/>
    <s v="Yes"/>
    <s v="Yes"/>
    <s v="Yes"/>
    <s v="Yes"/>
    <s v="Yes"/>
    <s v="No"/>
    <s v="0"/>
    <d v="2021-07-29T00:00:00"/>
    <d v="1899-12-30T19:19:39"/>
  </r>
  <r>
    <n v="2225"/>
    <s v="210000092788"/>
    <n v="60040172"/>
    <s v="K V Prasad"/>
    <x v="10"/>
    <s v="Bangalore"/>
    <x v="303"/>
    <m/>
    <x v="6"/>
    <s v="Executives"/>
    <s v="E7"/>
    <s v="Yes"/>
    <s v="Yes"/>
    <s v="Yes"/>
    <s v="Yes"/>
    <s v="Yes"/>
    <s v="Yes"/>
    <s v="No"/>
    <s v="0"/>
    <d v="2021-07-29T00:00:00"/>
    <d v="1899-12-30T21:34:06"/>
  </r>
  <r>
    <n v="2228"/>
    <s v="210000092488"/>
    <n v="60020513"/>
    <s v="H M Sadananda"/>
    <x v="10"/>
    <s v="Bangalore"/>
    <x v="50"/>
    <m/>
    <x v="6"/>
    <s v="Executives"/>
    <s v="E7"/>
    <s v="Yes"/>
    <s v="Yes"/>
    <s v="Yes"/>
    <s v="Yes"/>
    <s v="Yes"/>
    <s v="Yes"/>
    <s v="No"/>
    <s v="0"/>
    <d v="2021-07-29T00:00:00"/>
    <d v="1899-12-30T17:00:56"/>
  </r>
  <r>
    <n v="2821"/>
    <s v="210000091606"/>
    <n v="60060401"/>
    <s v="Bathiraju K"/>
    <x v="10"/>
    <s v="Bangalore"/>
    <x v="298"/>
    <m/>
    <x v="22"/>
    <s v="Supervisors"/>
    <s v="S1"/>
    <s v="Yes"/>
    <s v="Yes"/>
    <s v="Yes"/>
    <s v="Yes"/>
    <s v="Yes"/>
    <s v="Yes"/>
    <s v="No"/>
    <s v="0"/>
    <d v="2021-07-29T00:00:00"/>
    <d v="1899-12-30T09:43:46"/>
  </r>
  <r>
    <n v="2827"/>
    <s v="210000091609"/>
    <n v="60060403"/>
    <s v="Parma Nand Prasad ."/>
    <x v="10"/>
    <s v="Bangalore"/>
    <x v="74"/>
    <m/>
    <x v="22"/>
    <s v="Supervisors"/>
    <s v="S1"/>
    <s v="Yes"/>
    <s v="Yes"/>
    <s v="Yes"/>
    <s v="Yes"/>
    <s v="Yes"/>
    <s v="Yes"/>
    <s v="No"/>
    <s v="0"/>
    <d v="2021-07-29T00:00:00"/>
    <d v="1899-12-30T09:46:21"/>
  </r>
  <r>
    <n v="2829"/>
    <s v="210000091806"/>
    <n v="60060383"/>
    <s v="Sreedevi K"/>
    <x v="10"/>
    <s v="Bangalore"/>
    <x v="50"/>
    <m/>
    <x v="6"/>
    <s v="Supervisors"/>
    <s v="S1"/>
    <s v="Yes"/>
    <s v="Yes"/>
    <s v="Yes"/>
    <s v="Yes"/>
    <s v="Yes"/>
    <s v="Yes"/>
    <s v="No"/>
    <s v="0"/>
    <d v="2021-07-29T00:00:00"/>
    <d v="1899-12-30T10:52:14"/>
  </r>
  <r>
    <n v="2835"/>
    <s v="210000092271"/>
    <n v="60060400"/>
    <s v="Pawan Kumar Soni"/>
    <x v="10"/>
    <s v="Bangalore"/>
    <x v="299"/>
    <m/>
    <x v="6"/>
    <s v="Supervisors"/>
    <s v="S1"/>
    <s v="Yes"/>
    <s v="Yes"/>
    <s v="Yes"/>
    <s v="Yes"/>
    <s v="Yes"/>
    <s v="Yes"/>
    <s v="No"/>
    <s v="0"/>
    <d v="2021-07-29T00:00:00"/>
    <d v="1899-12-30T15:08:10"/>
  </r>
  <r>
    <n v="2837"/>
    <s v="210000092473"/>
    <n v="60060331"/>
    <s v="Narendra Reddy Kasireddi"/>
    <x v="10"/>
    <s v="Bangalore"/>
    <x v="297"/>
    <m/>
    <x v="22"/>
    <s v="Supervisors"/>
    <s v="S1"/>
    <s v="Yes"/>
    <s v="Yes"/>
    <s v="Yes"/>
    <s v="Yes"/>
    <s v="Yes"/>
    <s v="Yes"/>
    <s v="No"/>
    <s v="0"/>
    <d v="2021-07-29T00:00:00"/>
    <d v="1899-12-30T16:39:37"/>
  </r>
  <r>
    <n v="2848"/>
    <s v="210000092062"/>
    <n v="60060378"/>
    <s v="Chandan Kant Ravi ."/>
    <x v="10"/>
    <s v="Bangalore"/>
    <x v="76"/>
    <m/>
    <x v="22"/>
    <s v="Supervisors"/>
    <s v="S1"/>
    <s v="Yes"/>
    <s v="Yes"/>
    <s v="Yes"/>
    <s v="Yes"/>
    <s v="Yes"/>
    <s v="Yes"/>
    <s v="No"/>
    <s v="0"/>
    <d v="2021-07-29T00:00:00"/>
    <d v="1899-12-30T12:26:26"/>
  </r>
  <r>
    <n v="2851"/>
    <s v="210000092311"/>
    <n v="60060371"/>
    <s v="Suresh Mude"/>
    <x v="10"/>
    <s v="Bangalore"/>
    <x v="339"/>
    <m/>
    <x v="22"/>
    <s v="Supervisors"/>
    <s v="S1"/>
    <s v="Yes"/>
    <s v="Yes"/>
    <s v="Yes"/>
    <s v="Yes"/>
    <s v="Yes"/>
    <s v="Yes"/>
    <s v="No"/>
    <s v="0"/>
    <d v="2021-07-29T00:00:00"/>
    <d v="1899-12-30T15:26:38"/>
  </r>
  <r>
    <n v="2857"/>
    <s v="210000092482"/>
    <n v="60060398"/>
    <s v="Jaganmohana Rao K"/>
    <x v="10"/>
    <s v="Bangalore"/>
    <x v="339"/>
    <m/>
    <x v="22"/>
    <s v="Supervisors"/>
    <s v="S1"/>
    <s v="Yes"/>
    <s v="Yes"/>
    <s v="Yes"/>
    <s v="Yes"/>
    <s v="Yes"/>
    <s v="Yes"/>
    <s v="No"/>
    <s v="0"/>
    <d v="2021-07-29T00:00:00"/>
    <d v="1899-12-30T16:44:38"/>
  </r>
  <r>
    <n v="2879"/>
    <s v="210000092241"/>
    <n v="60060384"/>
    <s v="Avinash Kumar ."/>
    <x v="10"/>
    <s v="Bangalore"/>
    <x v="50"/>
    <m/>
    <x v="6"/>
    <s v="Supervisors"/>
    <s v="S1"/>
    <s v="Yes"/>
    <s v="Yes"/>
    <s v="Yes"/>
    <s v="Yes"/>
    <s v="Yes"/>
    <s v="Yes"/>
    <s v="No"/>
    <s v="0"/>
    <d v="2021-07-29T00:00:00"/>
    <d v="1899-12-30T14:41:11"/>
  </r>
  <r>
    <n v="2905"/>
    <s v="210000092811"/>
    <n v="60060379"/>
    <s v="Ashok Kumar ."/>
    <x v="10"/>
    <s v="Bangalore"/>
    <x v="396"/>
    <m/>
    <x v="6"/>
    <s v="Supervisors"/>
    <s v="S1"/>
    <s v="Yes"/>
    <s v="Yes"/>
    <s v="Yes"/>
    <s v="Yes"/>
    <s v="Yes"/>
    <s v="Yes"/>
    <s v="No"/>
    <s v="0"/>
    <d v="2021-07-29T00:00:00"/>
    <d v="1899-12-30T20:10:20"/>
  </r>
  <r>
    <n v="3306"/>
    <s v="210000091894"/>
    <n v="60060259"/>
    <s v="Swamy Samparapu"/>
    <x v="10"/>
    <s v="Bangalore"/>
    <x v="304"/>
    <m/>
    <x v="22"/>
    <s v="Supervisors"/>
    <s v="S2"/>
    <s v="Yes"/>
    <s v="Yes"/>
    <s v="Yes"/>
    <s v="Yes"/>
    <s v="Yes"/>
    <s v="Yes"/>
    <s v="No"/>
    <s v="0"/>
    <d v="2021-07-29T00:00:00"/>
    <d v="1899-12-30T11:23:04"/>
  </r>
  <r>
    <n v="3333"/>
    <s v="210000092635"/>
    <n v="60060243"/>
    <s v="Ashwath Narayana P C"/>
    <x v="10"/>
    <s v="Bangalore"/>
    <x v="170"/>
    <m/>
    <x v="6"/>
    <s v="Supervisors"/>
    <s v="S2"/>
    <s v="Yes"/>
    <s v="Yes"/>
    <s v="Yes"/>
    <s v="Yes"/>
    <s v="Yes"/>
    <s v="Yes"/>
    <s v="No"/>
    <s v="0"/>
    <d v="2021-07-29T00:00:00"/>
    <d v="1899-12-30T18:04:22"/>
  </r>
  <r>
    <n v="3485"/>
    <s v="210000092671"/>
    <n v="60030651"/>
    <s v="Tamilvanan R"/>
    <x v="10"/>
    <s v="Bangalore"/>
    <x v="74"/>
    <m/>
    <x v="22"/>
    <s v="Supervisors"/>
    <s v="S3"/>
    <s v="Yes"/>
    <s v="Yes"/>
    <s v="Yes"/>
    <s v="Yes"/>
    <s v="Yes"/>
    <s v="Yes"/>
    <s v="No"/>
    <s v="0"/>
    <d v="2021-07-29T00:00:00"/>
    <d v="1899-12-30T18:18:25"/>
  </r>
  <r>
    <n v="3486"/>
    <s v="210000092846"/>
    <n v="60060200"/>
    <s v="Vipin V"/>
    <x v="10"/>
    <s v="Bangalore"/>
    <x v="150"/>
    <m/>
    <x v="16"/>
    <s v="Supervisors"/>
    <s v="S3"/>
    <s v="Yes"/>
    <s v="Yes"/>
    <s v="Yes"/>
    <s v="Yes"/>
    <s v="Yes"/>
    <s v="Yes"/>
    <s v="No"/>
    <s v="0"/>
    <d v="2021-07-29T00:00:00"/>
    <d v="1899-12-30T22:25:07"/>
  </r>
  <r>
    <n v="3924"/>
    <s v="210000092378"/>
    <n v="60060055"/>
    <s v="Jossy George"/>
    <x v="10"/>
    <s v="Bangalore"/>
    <x v="170"/>
    <m/>
    <x v="6"/>
    <s v="Supervisors"/>
    <s v="S4"/>
    <s v="Yes"/>
    <s v="Yes"/>
    <s v="Yes"/>
    <s v="Yes"/>
    <s v="Yes"/>
    <s v="Yes"/>
    <s v="No"/>
    <s v="0"/>
    <d v="2021-07-29T00:00:00"/>
    <d v="1899-12-30T16:06:20"/>
  </r>
  <r>
    <n v="3941"/>
    <s v="210000092465"/>
    <n v="60010564"/>
    <s v="A V Chalapathi"/>
    <x v="10"/>
    <s v="Bangalore"/>
    <x v="339"/>
    <m/>
    <x v="22"/>
    <s v="Supervisors"/>
    <s v="S4"/>
    <s v="Yes"/>
    <s v="Yes"/>
    <s v="Yes"/>
    <s v="Yes"/>
    <s v="Yes"/>
    <s v="Yes"/>
    <s v="No"/>
    <s v="0"/>
    <d v="2021-07-29T00:00:00"/>
    <d v="1899-12-30T16:40:53"/>
  </r>
  <r>
    <n v="4233"/>
    <s v="210000091671"/>
    <n v="60010540"/>
    <s v="R Suresh Kumar"/>
    <x v="10"/>
    <s v="Bangalore"/>
    <x v="150"/>
    <m/>
    <x v="16"/>
    <s v="Supervisors"/>
    <s v="SSG"/>
    <s v="Yes"/>
    <s v="Yes"/>
    <s v="Yes"/>
    <s v="Yes"/>
    <s v="Yes"/>
    <s v="Yes"/>
    <s v="No"/>
    <s v="0"/>
    <d v="2021-07-29T00:00:00"/>
    <d v="1899-12-30T09:59:01"/>
  </r>
  <r>
    <n v="4238"/>
    <s v="210000091724"/>
    <n v="60010642"/>
    <s v="T Rajagopal"/>
    <x v="10"/>
    <s v="Bangalore"/>
    <x v="298"/>
    <m/>
    <x v="22"/>
    <s v="Supervisors"/>
    <s v="SSG"/>
    <s v="Yes"/>
    <s v="Yes"/>
    <s v="Yes"/>
    <s v="Yes"/>
    <s v="Yes"/>
    <s v="Yes"/>
    <s v="No"/>
    <s v="0"/>
    <d v="2021-07-29T00:00:00"/>
    <d v="1899-12-30T10:20:28"/>
  </r>
  <r>
    <n v="4255"/>
    <s v="210000092309"/>
    <n v="60030662"/>
    <s v="Sudhakaran V V"/>
    <x v="10"/>
    <s v="Bangalore"/>
    <x v="170"/>
    <m/>
    <x v="6"/>
    <s v="Supervisors"/>
    <s v="SSG"/>
    <s v="Yes"/>
    <s v="Yes"/>
    <s v="Yes"/>
    <s v="Yes"/>
    <s v="Yes"/>
    <s v="Yes"/>
    <s v="No"/>
    <s v="0"/>
    <d v="2021-07-29T00:00:00"/>
    <d v="1899-12-30T15:34:45"/>
  </r>
  <r>
    <n v="4265"/>
    <s v="210000092598"/>
    <n v="60030640"/>
    <s v="Anbalagan N"/>
    <x v="10"/>
    <s v="Bangalore"/>
    <x v="339"/>
    <m/>
    <x v="22"/>
    <s v="Supervisors"/>
    <s v="SSG"/>
    <s v="Yes"/>
    <s v="Yes"/>
    <s v="Yes"/>
    <s v="Yes"/>
    <s v="Yes"/>
    <s v="Yes"/>
    <s v="No"/>
    <s v="0"/>
    <d v="2021-07-29T00:00:00"/>
    <d v="1899-12-30T17:54:41"/>
  </r>
  <r>
    <n v="4267"/>
    <s v="210000092528"/>
    <n v="60020234"/>
    <s v="Ashok  Kumar Subramaniyam"/>
    <x v="10"/>
    <s v="Bangalore"/>
    <x v="76"/>
    <m/>
    <x v="22"/>
    <s v="Supervisors"/>
    <s v="SSG"/>
    <s v="Yes"/>
    <s v="Yes"/>
    <s v="Yes"/>
    <s v="Yes"/>
    <s v="Yes"/>
    <s v="Yes"/>
    <s v="No"/>
    <s v="0"/>
    <d v="2021-07-29T00:00:00"/>
    <d v="1899-12-30T17:06:18"/>
  </r>
  <r>
    <n v="4482"/>
    <s v="210000091711"/>
    <n v="60030795"/>
    <s v="Philomina K V"/>
    <x v="10"/>
    <s v="Bangalore"/>
    <x v="150"/>
    <m/>
    <x v="16"/>
    <s v="Workmen"/>
    <s v="W11"/>
    <s v="Yes"/>
    <s v="Yes"/>
    <s v="Yes"/>
    <s v="Yes"/>
    <s v="Yes"/>
    <s v="Yes"/>
    <s v="No"/>
    <s v="0"/>
    <d v="2021-07-29T00:00:00"/>
    <d v="1899-12-30T10:10:24"/>
  </r>
  <r>
    <n v="4714"/>
    <s v="210000091964"/>
    <n v="60060250"/>
    <s v="Rajeeva D R"/>
    <x v="10"/>
    <s v="Bangalore"/>
    <x v="396"/>
    <m/>
    <x v="6"/>
    <s v="Workmen"/>
    <s v="W4"/>
    <s v="Yes"/>
    <s v="Yes"/>
    <s v="Yes"/>
    <s v="Yes"/>
    <s v="Yes"/>
    <s v="Yes"/>
    <s v="No"/>
    <s v="0"/>
    <d v="2021-07-29T00:00:00"/>
    <d v="1899-12-30T11:55:45"/>
  </r>
  <r>
    <n v="5220"/>
    <s v="210000091703"/>
    <n v="60060100"/>
    <s v="Arun C R"/>
    <x v="10"/>
    <s v="Bangalore"/>
    <x v="373"/>
    <m/>
    <x v="22"/>
    <s v="Workmen"/>
    <s v="W5"/>
    <s v="Yes"/>
    <s v="Yes"/>
    <s v="Yes"/>
    <s v="Yes"/>
    <s v="Yes"/>
    <s v="Yes"/>
    <s v="No"/>
    <s v="0"/>
    <d v="2021-07-29T00:00:00"/>
    <d v="1899-12-30T10:12:24"/>
  </r>
  <r>
    <n v="5271"/>
    <s v="210000091966"/>
    <n v="60060166"/>
    <s v="Venkatakrishna S Reddy"/>
    <x v="10"/>
    <s v="Bangalore"/>
    <x v="396"/>
    <m/>
    <x v="6"/>
    <s v="Workmen"/>
    <s v="W5"/>
    <s v="Yes"/>
    <s v="Yes"/>
    <s v="Yes"/>
    <s v="Yes"/>
    <s v="Yes"/>
    <s v="Yes"/>
    <s v="No"/>
    <s v="0"/>
    <d v="2021-07-29T00:00:00"/>
    <d v="1899-12-30T11:56:16"/>
  </r>
  <r>
    <n v="5277"/>
    <s v="210000092505"/>
    <n v="60060151"/>
    <s v="Girish T"/>
    <x v="10"/>
    <s v="Bangalore"/>
    <x v="177"/>
    <m/>
    <x v="22"/>
    <s v="Workmen"/>
    <s v="W5"/>
    <s v="Yes"/>
    <s v="Yes"/>
    <s v="Yes"/>
    <s v="Yes"/>
    <s v="Yes"/>
    <s v="Yes"/>
    <s v="No"/>
    <s v="0"/>
    <d v="2021-07-29T00:00:00"/>
    <d v="1899-12-30T16:49:37"/>
  </r>
  <r>
    <n v="5295"/>
    <s v="210000092305"/>
    <n v="60060155"/>
    <s v="Nagaraju N"/>
    <x v="10"/>
    <s v="Bangalore"/>
    <x v="170"/>
    <m/>
    <x v="6"/>
    <s v="Workmen"/>
    <s v="W5"/>
    <s v="Yes"/>
    <s v="Yes"/>
    <s v="Yes"/>
    <s v="Yes"/>
    <s v="Yes"/>
    <s v="Yes"/>
    <s v="No"/>
    <s v="0"/>
    <d v="2021-07-29T00:00:00"/>
    <d v="1899-12-30T15:30:41"/>
  </r>
  <r>
    <n v="5301"/>
    <s v="210000092794"/>
    <n v="60060127"/>
    <s v="Suresh A G"/>
    <x v="10"/>
    <s v="Bangalore"/>
    <x v="90"/>
    <m/>
    <x v="22"/>
    <s v="Workmen"/>
    <s v="W5"/>
    <s v="Yes"/>
    <s v="Yes"/>
    <s v="Yes"/>
    <s v="Yes"/>
    <s v="Yes"/>
    <s v="Yes"/>
    <s v="No"/>
    <s v="0"/>
    <d v="2021-07-29T00:00:00"/>
    <d v="1899-12-30T20:17:56"/>
  </r>
  <r>
    <n v="5305"/>
    <s v="210000092526"/>
    <n v="60060164"/>
    <s v="Sheik Mydeen A"/>
    <x v="10"/>
    <s v="Bangalore"/>
    <x v="235"/>
    <m/>
    <x v="6"/>
    <s v="Workmen"/>
    <s v="W5"/>
    <s v="Yes"/>
    <s v="Yes"/>
    <s v="Yes"/>
    <s v="Yes"/>
    <s v="Yes"/>
    <s v="Yes"/>
    <s v="No"/>
    <s v="0"/>
    <d v="2021-07-29T00:00:00"/>
    <d v="1899-12-30T17:05:36"/>
  </r>
  <r>
    <n v="5317"/>
    <s v="210000092559"/>
    <n v="60060119"/>
    <s v="Lajith N P"/>
    <x v="10"/>
    <s v="Bangalore"/>
    <x v="338"/>
    <m/>
    <x v="16"/>
    <s v="Workmen"/>
    <s v="W5"/>
    <s v="Yes"/>
    <s v="Yes"/>
    <s v="Yes"/>
    <s v="Yes"/>
    <s v="Yes"/>
    <s v="Yes"/>
    <s v="No"/>
    <s v="0"/>
    <d v="2021-07-29T00:00:00"/>
    <d v="1899-12-30T17:26:03"/>
  </r>
  <r>
    <n v="5319"/>
    <s v="210000092610"/>
    <n v="60060110"/>
    <s v="Vinod S"/>
    <x v="10"/>
    <s v="Bangalore"/>
    <x v="235"/>
    <m/>
    <x v="6"/>
    <s v="Workmen"/>
    <s v="W5"/>
    <s v="Yes"/>
    <s v="Yes"/>
    <s v="Yes"/>
    <s v="Yes"/>
    <s v="Yes"/>
    <s v="Yes"/>
    <s v="No"/>
    <s v="0"/>
    <d v="2021-07-29T00:00:00"/>
    <d v="1899-12-30T17:53:45"/>
  </r>
  <r>
    <n v="5641"/>
    <s v="210000091643"/>
    <n v="60060042"/>
    <s v="Sureshbabu G"/>
    <x v="10"/>
    <s v="Bangalore"/>
    <x v="235"/>
    <m/>
    <x v="6"/>
    <s v="Workmen"/>
    <s v="W6"/>
    <s v="Yes"/>
    <s v="Yes"/>
    <s v="Yes"/>
    <s v="Yes"/>
    <s v="Yes"/>
    <s v="Yes"/>
    <s v="No"/>
    <s v="0"/>
    <d v="2021-07-29T00:00:00"/>
    <d v="1899-12-30T09:49:29"/>
  </r>
  <r>
    <n v="5667"/>
    <s v="210000092621"/>
    <n v="60060023"/>
    <s v="Karthikesan R"/>
    <x v="10"/>
    <s v="Bangalore"/>
    <x v="237"/>
    <m/>
    <x v="31"/>
    <s v="Workmen"/>
    <s v="W6"/>
    <s v="Yes"/>
    <s v="Yes"/>
    <s v="Yes"/>
    <s v="Yes"/>
    <s v="Yes"/>
    <s v="Yes"/>
    <s v="No"/>
    <s v="0"/>
    <d v="2021-07-29T00:00:00"/>
    <d v="1899-12-30T17:46:46"/>
  </r>
  <r>
    <n v="5781"/>
    <s v="210000092295"/>
    <n v="60030983"/>
    <s v="Rajagopal R"/>
    <x v="10"/>
    <s v="Bangalore"/>
    <x v="170"/>
    <m/>
    <x v="6"/>
    <s v="Workmen"/>
    <s v="W7"/>
    <s v="Yes"/>
    <s v="Yes"/>
    <s v="Yes"/>
    <s v="Yes"/>
    <s v="Yes"/>
    <s v="Yes"/>
    <s v="No"/>
    <s v="0"/>
    <d v="2021-07-29T00:00:00"/>
    <d v="1899-12-30T15:30:18"/>
  </r>
  <r>
    <n v="5864"/>
    <s v="210000091566"/>
    <n v="60030473"/>
    <s v="T Muniswamy"/>
    <x v="10"/>
    <s v="Bangalore"/>
    <x v="183"/>
    <m/>
    <x v="22"/>
    <s v="Workmen"/>
    <s v="W9"/>
    <s v="Yes"/>
    <s v="Yes"/>
    <s v="Yes"/>
    <s v="Yes"/>
    <s v="Yes"/>
    <s v="Yes"/>
    <s v="No"/>
    <s v="0"/>
    <d v="2021-07-29T00:00:00"/>
    <d v="1899-12-30T09:01:56"/>
  </r>
  <r>
    <n v="5866"/>
    <s v="210000092466"/>
    <n v="60010625"/>
    <s v="Subramani P"/>
    <x v="10"/>
    <s v="Bangalore"/>
    <x v="339"/>
    <m/>
    <x v="22"/>
    <s v="Workmen"/>
    <s v="W9"/>
    <s v="Yes"/>
    <s v="Yes"/>
    <s v="Yes"/>
    <s v="Yes"/>
    <s v="Yes"/>
    <s v="Yes"/>
    <s v="No"/>
    <s v="0"/>
    <d v="2021-07-29T00:00:00"/>
    <d v="1899-12-30T16:41:38"/>
  </r>
  <r>
    <n v="5870"/>
    <s v="210000092487"/>
    <n v="60030470"/>
    <s v="Venkatachalam S K"/>
    <x v="10"/>
    <s v="Bangalore"/>
    <x v="339"/>
    <m/>
    <x v="22"/>
    <s v="Workmen"/>
    <s v="W9"/>
    <s v="Yes"/>
    <s v="Yes"/>
    <s v="Yes"/>
    <s v="Yes"/>
    <s v="Yes"/>
    <s v="Yes"/>
    <s v="No"/>
    <s v="0"/>
    <d v="2021-07-29T00:00:00"/>
    <d v="1899-12-30T16:57:30"/>
  </r>
  <r>
    <n v="5871"/>
    <s v="210000092634"/>
    <n v="60030484"/>
    <s v="Selvaraj R"/>
    <x v="10"/>
    <s v="Bangalore"/>
    <x v="235"/>
    <m/>
    <x v="6"/>
    <s v="Workmen"/>
    <s v="W9"/>
    <s v="Yes"/>
    <s v="Yes"/>
    <s v="Yes"/>
    <s v="Yes"/>
    <s v="Yes"/>
    <s v="Yes"/>
    <s v="No"/>
    <s v="0"/>
    <d v="2021-07-29T00:00:00"/>
    <d v="1899-12-30T17:58:50"/>
  </r>
  <r>
    <n v="299"/>
    <s v="210000092199"/>
    <n v="60003786"/>
    <s v="Chandan Kumar"/>
    <x v="1"/>
    <s v="Nagpur"/>
    <x v="251"/>
    <m/>
    <x v="19"/>
    <s v="Executives"/>
    <s v="E2"/>
    <s v="Yes"/>
    <s v="Yes"/>
    <s v="Yes"/>
    <s v="Yes"/>
    <s v="Yes"/>
    <s v="Yes"/>
    <s v="No"/>
    <s v="0"/>
    <d v="2021-07-29T00:00:00"/>
    <d v="1899-12-30T14:28:04"/>
  </r>
  <r>
    <n v="623"/>
    <s v="210000091602"/>
    <n v="60003901"/>
    <s v="RAMESH FANGAL"/>
    <x v="1"/>
    <s v="Nagpur"/>
    <x v="218"/>
    <m/>
    <x v="1"/>
    <s v="Executives"/>
    <s v="E3"/>
    <s v="Yes"/>
    <s v="Yes"/>
    <s v="Yes"/>
    <s v="Yes"/>
    <s v="Yes"/>
    <s v="Yes"/>
    <s v="No"/>
    <s v="0"/>
    <d v="2021-07-29T00:00:00"/>
    <d v="1899-12-30T09:38:31"/>
  </r>
  <r>
    <n v="637"/>
    <s v="210000091923"/>
    <n v="60003951"/>
    <s v="shiv charan meena"/>
    <x v="1"/>
    <s v="Nagpur"/>
    <x v="309"/>
    <m/>
    <x v="1"/>
    <s v="Executives"/>
    <s v="E3"/>
    <s v="Yes"/>
    <s v="Yes"/>
    <s v="Yes"/>
    <s v="Yes"/>
    <s v="Yes"/>
    <s v="Yes"/>
    <s v="No"/>
    <s v="0"/>
    <d v="2021-07-29T00:00:00"/>
    <d v="1899-12-30T11:42:54"/>
  </r>
  <r>
    <n v="643"/>
    <s v="210000092779"/>
    <n v="60004026"/>
    <s v="PRAMOD KUMAR"/>
    <x v="1"/>
    <s v="Nagpur"/>
    <x v="67"/>
    <m/>
    <x v="1"/>
    <s v="Executives"/>
    <s v="E3"/>
    <s v="Yes"/>
    <s v="Yes"/>
    <s v="Yes"/>
    <s v="Yes"/>
    <s v="Yes"/>
    <s v="Yes"/>
    <s v="No"/>
    <s v="0"/>
    <d v="2021-07-29T00:00:00"/>
    <d v="1899-12-30T20:00:28"/>
  </r>
  <r>
    <n v="945"/>
    <s v="210000091587"/>
    <n v="60003452"/>
    <s v="Jitendra Dewangan"/>
    <x v="1"/>
    <s v="Nagpur"/>
    <x v="239"/>
    <m/>
    <x v="19"/>
    <s v="Executives"/>
    <s v="E4"/>
    <s v="Yes"/>
    <s v="Yes"/>
    <s v="Yes"/>
    <s v="Yes"/>
    <s v="Yes"/>
    <s v="Yes"/>
    <s v="No"/>
    <s v="0"/>
    <d v="2021-07-29T00:00:00"/>
    <d v="1899-12-30T09:39:05"/>
  </r>
  <r>
    <n v="950"/>
    <s v="210000092270"/>
    <n v="60003165"/>
    <s v="EJAZ ALI BANDALY"/>
    <x v="1"/>
    <s v="Nagpur"/>
    <x v="28"/>
    <m/>
    <x v="1"/>
    <s v="Executives"/>
    <s v="E4"/>
    <s v="Yes"/>
    <s v="Yes"/>
    <s v="Yes"/>
    <s v="Yes"/>
    <s v="Yes"/>
    <s v="Yes"/>
    <s v="No"/>
    <s v="0"/>
    <d v="2021-07-29T00:00:00"/>
    <d v="1899-12-30T15:38:24"/>
  </r>
  <r>
    <n v="985"/>
    <s v="210000092729"/>
    <n v="60003033"/>
    <s v="SINDHUJA REDDY KALIKI"/>
    <x v="1"/>
    <s v="Nagpur"/>
    <x v="1"/>
    <m/>
    <x v="1"/>
    <s v="Executives"/>
    <s v="E4"/>
    <s v="Yes"/>
    <s v="Yes"/>
    <s v="Yes"/>
    <s v="Yes"/>
    <s v="Yes"/>
    <s v="Yes"/>
    <s v="No"/>
    <s v="0"/>
    <d v="2021-07-29T00:00:00"/>
    <d v="1899-12-30T20:00:00"/>
  </r>
  <r>
    <n v="1295"/>
    <s v="210000091645"/>
    <n v="60002675"/>
    <s v="Anil Kumar"/>
    <x v="1"/>
    <s v="Nagpur"/>
    <x v="53"/>
    <m/>
    <x v="19"/>
    <s v="Executives"/>
    <s v="E5"/>
    <s v="Yes"/>
    <s v="Yes"/>
    <s v="Yes"/>
    <s v="Yes"/>
    <s v="Yes"/>
    <s v="Yes"/>
    <s v="No"/>
    <s v="0"/>
    <d v="2021-07-29T00:00:00"/>
    <d v="1899-12-30T09:50:05"/>
  </r>
  <r>
    <n v="1305"/>
    <s v="210000092162"/>
    <n v="60002150"/>
    <s v="Alladi Sreekanth"/>
    <x v="1"/>
    <s v="Nagpur"/>
    <x v="28"/>
    <m/>
    <x v="1"/>
    <s v="Executives"/>
    <s v="E5"/>
    <s v="Yes"/>
    <s v="Yes"/>
    <s v="Yes"/>
    <s v="Yes"/>
    <s v="Yes"/>
    <s v="Yes"/>
    <s v="No"/>
    <s v="0"/>
    <d v="2021-07-29T00:00:00"/>
    <d v="1899-12-30T14:05:00"/>
  </r>
  <r>
    <n v="1309"/>
    <s v="210000092387"/>
    <n v="60021005"/>
    <s v="Rakesh  Surendra Vhatkar"/>
    <x v="1"/>
    <s v="Nagpur"/>
    <x v="310"/>
    <m/>
    <x v="1"/>
    <s v="Executives"/>
    <s v="E5"/>
    <s v="Yes"/>
    <s v="Yes"/>
    <s v="Yes"/>
    <s v="Yes"/>
    <s v="Yes"/>
    <s v="Yes"/>
    <s v="No"/>
    <s v="0"/>
    <d v="2021-07-29T00:00:00"/>
    <d v="1899-12-30T16:08:57"/>
  </r>
  <r>
    <n v="1764"/>
    <s v="210000091665"/>
    <n v="60020573"/>
    <s v="R M Patil"/>
    <x v="1"/>
    <s v="Nagpur"/>
    <x v="152"/>
    <m/>
    <x v="1"/>
    <s v="Executives"/>
    <s v="E6"/>
    <s v="Yes"/>
    <s v="Yes"/>
    <s v="Yes"/>
    <s v="Yes"/>
    <s v="Yes"/>
    <s v="Yes"/>
    <s v="No"/>
    <s v="0"/>
    <d v="2021-07-29T00:00:00"/>
    <d v="1899-12-30T10:02:33"/>
  </r>
  <r>
    <n v="1768"/>
    <s v="210000091641"/>
    <n v="60020559"/>
    <s v="Satywan Sahu"/>
    <x v="1"/>
    <s v="Nagpur"/>
    <x v="41"/>
    <m/>
    <x v="19"/>
    <s v="Executives"/>
    <s v="E6"/>
    <s v="Yes"/>
    <s v="Yes"/>
    <s v="Yes"/>
    <s v="Yes"/>
    <s v="Yes"/>
    <s v="Yes"/>
    <s v="No"/>
    <s v="0"/>
    <d v="2021-07-29T00:00:00"/>
    <d v="1899-12-30T09:49:13"/>
  </r>
  <r>
    <n v="1805"/>
    <s v="210000092517"/>
    <n v="60040187"/>
    <s v="D Raj Kumar"/>
    <x v="1"/>
    <s v="Nagpur"/>
    <x v="41"/>
    <m/>
    <x v="19"/>
    <s v="Executives"/>
    <s v="E6"/>
    <s v="Yes"/>
    <s v="Yes"/>
    <s v="Yes"/>
    <s v="Yes"/>
    <s v="Yes"/>
    <s v="Yes"/>
    <s v="No"/>
    <s v="0"/>
    <d v="2021-07-29T00:00:00"/>
    <d v="1899-12-30T17:03:08"/>
  </r>
  <r>
    <n v="2215"/>
    <s v="210000092202"/>
    <n v="60001202"/>
    <s v="Abhinay Chouksey"/>
    <x v="1"/>
    <s v="Nagpur"/>
    <x v="28"/>
    <m/>
    <x v="1"/>
    <s v="Executives"/>
    <s v="E7"/>
    <s v="Yes"/>
    <s v="Yes"/>
    <s v="Yes"/>
    <s v="Yes"/>
    <s v="Yes"/>
    <s v="Yes"/>
    <s v="No"/>
    <s v="0"/>
    <d v="2021-07-29T00:00:00"/>
    <d v="1899-12-30T14:19:22"/>
  </r>
  <r>
    <n v="2518"/>
    <s v="210000092537"/>
    <n v="60000860"/>
    <s v="Mayank Singh"/>
    <x v="1"/>
    <s v="Nagpur"/>
    <x v="109"/>
    <m/>
    <x v="19"/>
    <s v="Executives"/>
    <s v="E8"/>
    <s v="Yes"/>
    <s v="Yes"/>
    <s v="Yes"/>
    <s v="Yes"/>
    <s v="Yes"/>
    <s v="Yes"/>
    <s v="No"/>
    <s v="0"/>
    <d v="2021-07-29T00:00:00"/>
    <d v="1899-12-30T17:27:06"/>
  </r>
  <r>
    <n v="2855"/>
    <s v="210000092449"/>
    <n v="60021257"/>
    <s v="Latashree Kumari"/>
    <x v="1"/>
    <s v="Nagpur"/>
    <x v="239"/>
    <m/>
    <x v="19"/>
    <s v="Supervisors"/>
    <s v="S1"/>
    <s v="Yes"/>
    <s v="Yes"/>
    <s v="Yes"/>
    <s v="Yes"/>
    <s v="Yes"/>
    <s v="Yes"/>
    <s v="No"/>
    <s v="0"/>
    <d v="2021-07-29T00:00:00"/>
    <d v="1899-12-30T16:36:49"/>
  </r>
  <r>
    <n v="2895"/>
    <s v="210000092828"/>
    <n v="60021273"/>
    <s v="Aman Satyavan Bondade"/>
    <x v="1"/>
    <s v="Nagpur"/>
    <x v="218"/>
    <m/>
    <x v="1"/>
    <s v="Supervisors"/>
    <s v="S1"/>
    <s v="Yes"/>
    <s v="Yes"/>
    <s v="Yes"/>
    <s v="Yes"/>
    <s v="Yes"/>
    <s v="Yes"/>
    <s v="No"/>
    <s v="0"/>
    <d v="2021-07-29T00:00:00"/>
    <d v="1899-12-30T22:34:51"/>
  </r>
  <r>
    <n v="2902"/>
    <s v="210000092669"/>
    <n v="60021248"/>
    <s v="Manash Kumar"/>
    <x v="1"/>
    <s v="Nagpur"/>
    <x v="239"/>
    <m/>
    <x v="19"/>
    <s v="Supervisors"/>
    <s v="S1"/>
    <s v="Yes"/>
    <s v="Yes"/>
    <s v="Yes"/>
    <s v="Yes"/>
    <s v="Yes"/>
    <s v="Yes"/>
    <s v="No"/>
    <s v="0"/>
    <d v="2021-07-29T00:00:00"/>
    <d v="1899-12-30T18:38:55"/>
  </r>
  <r>
    <n v="3283"/>
    <s v="210000091705"/>
    <n v="60021121"/>
    <s v="Jagadish Kumar Behera"/>
    <x v="1"/>
    <s v="Nagpur"/>
    <x v="152"/>
    <m/>
    <x v="1"/>
    <s v="Supervisors"/>
    <s v="S2"/>
    <s v="Yes"/>
    <s v="Yes"/>
    <s v="Yes"/>
    <s v="Yes"/>
    <s v="Yes"/>
    <s v="Yes"/>
    <s v="No"/>
    <s v="0"/>
    <d v="2021-07-29T00:00:00"/>
    <d v="1899-12-30T10:15:21"/>
  </r>
  <r>
    <n v="3284"/>
    <s v="210000091718"/>
    <n v="60021181"/>
    <s v="Dayanand Kumar"/>
    <x v="1"/>
    <s v="Nagpur"/>
    <x v="152"/>
    <m/>
    <x v="1"/>
    <s v="Supervisors"/>
    <s v="S2"/>
    <s v="Yes"/>
    <s v="Yes"/>
    <s v="Yes"/>
    <s v="Yes"/>
    <s v="Yes"/>
    <s v="Yes"/>
    <s v="No"/>
    <s v="0"/>
    <d v="2021-07-29T00:00:00"/>
    <d v="1899-12-30T10:22:11"/>
  </r>
  <r>
    <n v="3296"/>
    <s v="210000092412"/>
    <n v="60021218"/>
    <s v="Shrawan Sah"/>
    <x v="1"/>
    <s v="Nagpur"/>
    <x v="218"/>
    <m/>
    <x v="1"/>
    <s v="Supervisors"/>
    <s v="S2"/>
    <s v="Yes"/>
    <s v="Yes"/>
    <s v="Yes"/>
    <s v="Yes"/>
    <s v="Yes"/>
    <s v="Yes"/>
    <s v="No"/>
    <s v="0"/>
    <d v="2021-07-29T00:00:00"/>
    <d v="1899-12-30T16:10:29"/>
  </r>
  <r>
    <n v="3297"/>
    <s v="210000091772"/>
    <n v="60021194"/>
    <s v="Rajender Meena"/>
    <x v="1"/>
    <s v="Nagpur"/>
    <x v="397"/>
    <m/>
    <x v="1"/>
    <s v="Supervisors"/>
    <s v="S2"/>
    <s v="Yes"/>
    <s v="Yes"/>
    <s v="Yes"/>
    <s v="Yes"/>
    <s v="Yes"/>
    <s v="Yes"/>
    <s v="No"/>
    <s v="0"/>
    <d v="2021-07-29T00:00:00"/>
    <d v="1899-12-30T10:32:27"/>
  </r>
  <r>
    <n v="3310"/>
    <s v="210000092189"/>
    <n v="60021196"/>
    <s v="Shree Ram Meena"/>
    <x v="1"/>
    <s v="Nagpur"/>
    <x v="309"/>
    <m/>
    <x v="1"/>
    <s v="Supervisors"/>
    <s v="S2"/>
    <s v="Yes"/>
    <s v="Yes"/>
    <s v="Yes"/>
    <s v="Yes"/>
    <s v="Yes"/>
    <s v="Yes"/>
    <s v="No"/>
    <s v="0"/>
    <d v="2021-07-29T00:00:00"/>
    <d v="1899-12-30T14:28:55"/>
  </r>
  <r>
    <n v="3483"/>
    <s v="210000092428"/>
    <n v="60020369"/>
    <s v="G Kondal Raj"/>
    <x v="1"/>
    <s v="Nagpur"/>
    <x v="178"/>
    <m/>
    <x v="1"/>
    <s v="Supervisors"/>
    <s v="S3"/>
    <s v="Yes"/>
    <s v="Yes"/>
    <s v="Yes"/>
    <s v="Yes"/>
    <s v="Yes"/>
    <s v="Yes"/>
    <s v="No"/>
    <s v="0"/>
    <d v="2021-07-29T00:00:00"/>
    <d v="1899-12-30T16:22:19"/>
  </r>
  <r>
    <n v="3899"/>
    <s v="210000091652"/>
    <n v="60020415"/>
    <s v="Kamal Chandra Sarkar"/>
    <x v="1"/>
    <s v="Nagpur"/>
    <x v="41"/>
    <m/>
    <x v="19"/>
    <s v="Supervisors"/>
    <s v="S4"/>
    <s v="Yes"/>
    <s v="Yes"/>
    <s v="Yes"/>
    <s v="Yes"/>
    <s v="Yes"/>
    <s v="Yes"/>
    <s v="No"/>
    <s v="0"/>
    <d v="2021-07-29T00:00:00"/>
    <d v="1899-12-30T09:53:40"/>
  </r>
  <r>
    <n v="3916"/>
    <s v="210000092294"/>
    <n v="60020705"/>
    <s v="Mangesh Ishwarrao Somankar"/>
    <x v="1"/>
    <s v="Nagpur"/>
    <x v="152"/>
    <m/>
    <x v="1"/>
    <s v="Supervisors"/>
    <s v="S4"/>
    <s v="Yes"/>
    <s v="Yes"/>
    <s v="Yes"/>
    <s v="Yes"/>
    <s v="Yes"/>
    <s v="Yes"/>
    <s v="No"/>
    <s v="0"/>
    <d v="2021-07-29T00:00:00"/>
    <d v="1899-12-30T15:26:51"/>
  </r>
  <r>
    <n v="3939"/>
    <s v="210000092279"/>
    <n v="60020820"/>
    <s v="Sagar Bhaskar Hiware"/>
    <x v="1"/>
    <s v="Nagpur"/>
    <x v="88"/>
    <m/>
    <x v="1"/>
    <s v="Supervisors"/>
    <s v="S4"/>
    <s v="Yes"/>
    <s v="Yes"/>
    <s v="Yes"/>
    <s v="Yes"/>
    <s v="Yes"/>
    <s v="Yes"/>
    <s v="No"/>
    <s v="0"/>
    <d v="2021-07-29T00:00:00"/>
    <d v="1899-12-30T15:14:52"/>
  </r>
  <r>
    <n v="3940"/>
    <s v="210000092419"/>
    <n v="60020961"/>
    <s v="Ashok Kumar Singh Rathoure"/>
    <x v="1"/>
    <s v="Nagpur"/>
    <x v="108"/>
    <m/>
    <x v="19"/>
    <s v="Supervisors"/>
    <s v="S4"/>
    <s v="Yes"/>
    <s v="Yes"/>
    <s v="Yes"/>
    <s v="Yes"/>
    <s v="Yes"/>
    <s v="Yes"/>
    <s v="No"/>
    <s v="0"/>
    <d v="2021-07-29T00:00:00"/>
    <d v="1899-12-30T16:29:52"/>
  </r>
  <r>
    <n v="3942"/>
    <s v="210000092467"/>
    <n v="60020813"/>
    <s v="Jitendra Kumar Gavel"/>
    <x v="1"/>
    <s v="Nagpur"/>
    <x v="108"/>
    <m/>
    <x v="19"/>
    <s v="Supervisors"/>
    <s v="S4"/>
    <s v="Yes"/>
    <s v="Yes"/>
    <s v="Yes"/>
    <s v="Yes"/>
    <s v="Yes"/>
    <s v="Yes"/>
    <s v="No"/>
    <s v="0"/>
    <d v="2021-07-29T00:00:00"/>
    <d v="1899-12-30T16:42:20"/>
  </r>
  <r>
    <n v="4261"/>
    <s v="210000092524"/>
    <n v="60020413"/>
    <s v="Ghanshyam Majhi"/>
    <x v="1"/>
    <s v="Nagpur"/>
    <x v="239"/>
    <m/>
    <x v="19"/>
    <s v="Supervisors"/>
    <s v="SSG"/>
    <s v="Yes"/>
    <s v="Yes"/>
    <s v="Yes"/>
    <s v="Yes"/>
    <s v="Yes"/>
    <s v="Yes"/>
    <s v="No"/>
    <s v="0"/>
    <d v="2021-07-29T00:00:00"/>
    <d v="1899-12-30T17:04:42"/>
  </r>
  <r>
    <n v="4712"/>
    <s v="210000091574"/>
    <n v="60021062"/>
    <s v="Shraban Kumar Barah"/>
    <x v="1"/>
    <s v="Nagpur"/>
    <x v="108"/>
    <m/>
    <x v="19"/>
    <s v="Workmen"/>
    <s v="W4"/>
    <s v="Yes"/>
    <s v="Yes"/>
    <s v="Yes"/>
    <s v="Yes"/>
    <s v="Yes"/>
    <s v="Yes"/>
    <s v="No"/>
    <s v="0"/>
    <d v="2021-07-29T00:00:00"/>
    <d v="1899-12-30T09:19:00"/>
  </r>
  <r>
    <n v="4715"/>
    <s v="210000092349"/>
    <n v="60021068"/>
    <s v="Anil Kumar Sagar"/>
    <x v="1"/>
    <s v="Nagpur"/>
    <x v="108"/>
    <m/>
    <x v="19"/>
    <s v="Workmen"/>
    <s v="W4"/>
    <s v="Yes"/>
    <s v="Yes"/>
    <s v="Yes"/>
    <s v="Yes"/>
    <s v="Yes"/>
    <s v="Yes"/>
    <s v="No"/>
    <s v="0"/>
    <d v="2021-07-29T00:00:00"/>
    <d v="1899-12-30T15:55:00"/>
  </r>
  <r>
    <n v="4719"/>
    <s v="210000092415"/>
    <n v="60021082"/>
    <s v="Sraban Kumar Singh"/>
    <x v="1"/>
    <s v="Nagpur"/>
    <x v="108"/>
    <m/>
    <x v="19"/>
    <s v="Workmen"/>
    <s v="W4"/>
    <s v="Yes"/>
    <s v="Yes"/>
    <s v="Yes"/>
    <s v="Yes"/>
    <s v="Yes"/>
    <s v="Yes"/>
    <s v="No"/>
    <s v="0"/>
    <d v="2021-07-29T00:00:00"/>
    <d v="1899-12-30T16:18:56"/>
  </r>
  <r>
    <n v="4723"/>
    <s v="210000092413"/>
    <n v="60021059"/>
    <s v="Ratikanta Singha"/>
    <x v="1"/>
    <s v="Nagpur"/>
    <x v="108"/>
    <m/>
    <x v="19"/>
    <s v="Workmen"/>
    <s v="W4"/>
    <s v="Yes"/>
    <s v="Yes"/>
    <s v="Yes"/>
    <s v="Yes"/>
    <s v="Yes"/>
    <s v="Yes"/>
    <s v="No"/>
    <s v="0"/>
    <d v="2021-07-29T00:00:00"/>
    <d v="1899-12-30T16:14:54"/>
  </r>
  <r>
    <n v="4731"/>
    <s v="210000092499"/>
    <n v="60021100"/>
    <s v="Sibesh Sahu"/>
    <x v="1"/>
    <s v="Nagpur"/>
    <x v="53"/>
    <m/>
    <x v="19"/>
    <s v="Workmen"/>
    <s v="W4"/>
    <s v="Yes"/>
    <s v="Yes"/>
    <s v="Yes"/>
    <s v="Yes"/>
    <s v="Yes"/>
    <s v="Yes"/>
    <s v="No"/>
    <s v="0"/>
    <d v="2021-07-29T00:00:00"/>
    <d v="1899-12-30T17:01:26"/>
  </r>
  <r>
    <n v="4732"/>
    <s v="210000092838"/>
    <n v="60021057"/>
    <s v="Swapnil Ashok Patil"/>
    <x v="1"/>
    <s v="Nagpur"/>
    <x v="309"/>
    <m/>
    <x v="1"/>
    <s v="Workmen"/>
    <s v="W4"/>
    <s v="Yes"/>
    <s v="Yes"/>
    <s v="Yes"/>
    <s v="Yes"/>
    <s v="Yes"/>
    <s v="Yes"/>
    <s v="No"/>
    <s v="0"/>
    <d v="2021-07-29T00:00:00"/>
    <d v="1899-12-30T22:04:35"/>
  </r>
  <r>
    <n v="5217"/>
    <s v="210000091651"/>
    <n v="60020774"/>
    <s v="Shashank Sharma"/>
    <x v="1"/>
    <s v="Nagpur"/>
    <x v="41"/>
    <m/>
    <x v="19"/>
    <s v="Workmen"/>
    <s v="W5"/>
    <s v="Yes"/>
    <s v="Yes"/>
    <s v="Yes"/>
    <s v="Yes"/>
    <s v="Yes"/>
    <s v="Yes"/>
    <s v="No"/>
    <s v="0"/>
    <d v="2021-07-29T00:00:00"/>
    <d v="1899-12-30T09:52:09"/>
  </r>
  <r>
    <n v="5223"/>
    <s v="210000091713"/>
    <n v="60020920"/>
    <s v="Bhojraj Katre"/>
    <x v="1"/>
    <s v="Nagpur"/>
    <x v="41"/>
    <m/>
    <x v="19"/>
    <s v="Workmen"/>
    <s v="W5"/>
    <s v="Yes"/>
    <s v="Yes"/>
    <s v="Yes"/>
    <s v="Yes"/>
    <s v="Yes"/>
    <s v="Yes"/>
    <s v="No"/>
    <s v="0"/>
    <d v="2021-07-29T00:00:00"/>
    <d v="1899-12-30T10:14:11"/>
  </r>
  <r>
    <n v="5225"/>
    <s v="210000091714"/>
    <n v="60020941"/>
    <s v="Nand Lal"/>
    <x v="1"/>
    <s v="Nagpur"/>
    <x v="41"/>
    <m/>
    <x v="19"/>
    <s v="Workmen"/>
    <s v="W5"/>
    <s v="Yes"/>
    <s v="Yes"/>
    <s v="Yes"/>
    <s v="Yes"/>
    <s v="Yes"/>
    <s v="Yes"/>
    <s v="No"/>
    <s v="0"/>
    <d v="2021-07-29T00:00:00"/>
    <d v="1899-12-30T10:16:40"/>
  </r>
  <r>
    <n v="5228"/>
    <s v="210000091589"/>
    <n v="60031249"/>
    <s v="Manish Daware"/>
    <x v="1"/>
    <s v="Nagpur"/>
    <x v="68"/>
    <m/>
    <x v="7"/>
    <s v="Workmen"/>
    <s v="W5"/>
    <s v="Yes"/>
    <s v="Yes"/>
    <s v="Yes"/>
    <s v="Yes"/>
    <s v="Yes"/>
    <s v="Yes"/>
    <s v="No"/>
    <s v="0"/>
    <d v="2021-07-29T00:00:00"/>
    <d v="1899-12-30T09:41:00"/>
  </r>
  <r>
    <n v="5229"/>
    <s v="210000091622"/>
    <n v="60020898"/>
    <s v="Navalkishor Kothekar"/>
    <x v="1"/>
    <s v="Nagpur"/>
    <x v="68"/>
    <m/>
    <x v="7"/>
    <s v="Workmen"/>
    <s v="W5"/>
    <s v="Yes"/>
    <s v="Yes"/>
    <s v="Yes"/>
    <s v="Yes"/>
    <s v="Yes"/>
    <s v="Yes"/>
    <s v="No"/>
    <s v="0"/>
    <d v="2021-07-29T00:00:00"/>
    <d v="1899-12-30T09:48:07"/>
  </r>
  <r>
    <n v="5241"/>
    <s v="210000092394"/>
    <n v="60020944"/>
    <s v="Rajesh Pashupatinath Prasad"/>
    <x v="1"/>
    <s v="Nagpur"/>
    <x v="108"/>
    <m/>
    <x v="19"/>
    <s v="Workmen"/>
    <s v="W5"/>
    <s v="Yes"/>
    <s v="Yes"/>
    <s v="Yes"/>
    <s v="Yes"/>
    <s v="Yes"/>
    <s v="Yes"/>
    <s v="No"/>
    <s v="0"/>
    <d v="2021-07-29T00:00:00"/>
    <d v="1899-12-30T16:09:03"/>
  </r>
  <r>
    <n v="5256"/>
    <s v="210000091735"/>
    <n v="60020772"/>
    <s v="Jagruti Subhash Kamanwar"/>
    <x v="1"/>
    <s v="Nagpur"/>
    <x v="1"/>
    <m/>
    <x v="1"/>
    <s v="Workmen"/>
    <s v="W5"/>
    <s v="Yes"/>
    <s v="Yes"/>
    <s v="Yes"/>
    <s v="Yes"/>
    <s v="Yes"/>
    <s v="Yes"/>
    <s v="No"/>
    <s v="0"/>
    <d v="2021-07-29T00:00:00"/>
    <d v="1899-12-30T10:26:57"/>
  </r>
  <r>
    <n v="5258"/>
    <s v="210000091750"/>
    <n v="60070239"/>
    <s v="Omprakash Sahu"/>
    <x v="1"/>
    <s v="Nagpur"/>
    <x v="397"/>
    <m/>
    <x v="1"/>
    <s v="Workmen"/>
    <s v="W5"/>
    <s v="Yes"/>
    <s v="Yes"/>
    <s v="Yes"/>
    <s v="Yes"/>
    <s v="Yes"/>
    <s v="Yes"/>
    <s v="No"/>
    <s v="0"/>
    <d v="2021-07-29T00:00:00"/>
    <d v="1899-12-30T10:42:03"/>
  </r>
  <r>
    <n v="5260"/>
    <s v="210000091859"/>
    <n v="60020918"/>
    <s v="Anil Pawar"/>
    <x v="1"/>
    <s v="Nagpur"/>
    <x v="397"/>
    <m/>
    <x v="1"/>
    <s v="Workmen"/>
    <s v="W5"/>
    <s v="Yes"/>
    <s v="Yes"/>
    <s v="Yes"/>
    <s v="Yes"/>
    <s v="Yes"/>
    <s v="Yes"/>
    <s v="No"/>
    <s v="0"/>
    <d v="2021-07-29T00:00:00"/>
    <d v="1899-12-30T11:18:00"/>
  </r>
  <r>
    <n v="5279"/>
    <s v="210000091895"/>
    <n v="60020887"/>
    <s v="Ambadas Ramnath Ithape"/>
    <x v="1"/>
    <s v="Nagpur"/>
    <x v="142"/>
    <m/>
    <x v="1"/>
    <s v="Workmen"/>
    <s v="W5"/>
    <s v="Yes"/>
    <s v="Yes"/>
    <s v="Yes"/>
    <s v="Yes"/>
    <s v="Yes"/>
    <s v="Yes"/>
    <s v="No"/>
    <s v="0"/>
    <d v="2021-07-29T00:00:00"/>
    <d v="1899-12-30T11:23:21"/>
  </r>
  <r>
    <n v="5288"/>
    <s v="210000091831"/>
    <n v="60020852"/>
    <s v="Rajkiran Bansi Pagare"/>
    <x v="1"/>
    <s v="Nagpur"/>
    <x v="152"/>
    <m/>
    <x v="1"/>
    <s v="Workmen"/>
    <s v="W5"/>
    <s v="Yes"/>
    <s v="Yes"/>
    <s v="Yes"/>
    <s v="Yes"/>
    <s v="Yes"/>
    <s v="Yes"/>
    <s v="No"/>
    <s v="0"/>
    <d v="2021-07-29T00:00:00"/>
    <d v="1899-12-30T10:56:36"/>
  </r>
  <r>
    <n v="5321"/>
    <s v="210000092839"/>
    <n v="60020830"/>
    <s v="Dnyanu Yashwant Aldar"/>
    <x v="1"/>
    <s v="Nagpur"/>
    <x v="309"/>
    <m/>
    <x v="1"/>
    <s v="Workmen"/>
    <s v="W5"/>
    <s v="Yes"/>
    <s v="Yes"/>
    <s v="Yes"/>
    <s v="Yes"/>
    <s v="Yes"/>
    <s v="Yes"/>
    <s v="No"/>
    <s v="0"/>
    <d v="2021-07-29T00:00:00"/>
    <d v="1899-12-30T22:22:03"/>
  </r>
  <r>
    <n v="286"/>
    <s v="210000092059"/>
    <n v="60004104"/>
    <s v="ANIL SAINI"/>
    <x v="5"/>
    <s v="Vadodara"/>
    <x v="345"/>
    <m/>
    <x v="7"/>
    <s v="Executives"/>
    <s v="E2"/>
    <s v="Yes"/>
    <s v="Yes"/>
    <s v="Yes"/>
    <s v="Yes"/>
    <s v="Yes"/>
    <s v="Yes"/>
    <s v="No"/>
    <s v="0"/>
    <d v="2021-07-29T00:00:00"/>
    <d v="1899-12-30T12:33:05"/>
  </r>
  <r>
    <n v="309"/>
    <s v="210000091937"/>
    <n v="60070502"/>
    <s v="Kuldip Vaghasiya"/>
    <x v="5"/>
    <s v="Vadodara"/>
    <x v="398"/>
    <m/>
    <x v="17"/>
    <s v="Executives"/>
    <s v="E2"/>
    <s v="Yes"/>
    <s v="Yes"/>
    <s v="Yes"/>
    <s v="Yes"/>
    <s v="Yes"/>
    <s v="Yes"/>
    <s v="No"/>
    <s v="0"/>
    <d v="2021-07-29T00:00:00"/>
    <d v="1899-12-30T11:52:12"/>
  </r>
  <r>
    <n v="312"/>
    <s v="210000091956"/>
    <n v="60041548"/>
    <s v="Vipul Kumar Mishra"/>
    <x v="5"/>
    <s v="Vadodara"/>
    <x v="99"/>
    <m/>
    <x v="7"/>
    <s v="Executives"/>
    <s v="E2"/>
    <s v="Yes"/>
    <s v="Yes"/>
    <s v="Yes"/>
    <s v="Yes"/>
    <s v="Yes"/>
    <s v="Yes"/>
    <s v="No"/>
    <s v="0"/>
    <d v="2021-07-29T00:00:00"/>
    <d v="1899-12-30T11:59:38"/>
  </r>
  <r>
    <n v="314"/>
    <s v="210000092267"/>
    <n v="60003776"/>
    <s v="Aman Pawar"/>
    <x v="5"/>
    <s v="Vadodara"/>
    <x v="375"/>
    <m/>
    <x v="7"/>
    <s v="Executives"/>
    <s v="E2"/>
    <s v="Yes"/>
    <s v="Yes"/>
    <s v="Yes"/>
    <s v="Yes"/>
    <s v="Yes"/>
    <s v="Yes"/>
    <s v="No"/>
    <s v="0"/>
    <d v="2021-07-29T00:00:00"/>
    <d v="1899-12-30T15:27:14"/>
  </r>
  <r>
    <n v="315"/>
    <s v="210000092313"/>
    <n v="60003806"/>
    <s v="Babloo Saroj"/>
    <x v="5"/>
    <s v="Vadodara"/>
    <x v="97"/>
    <m/>
    <x v="17"/>
    <s v="Executives"/>
    <s v="E2"/>
    <s v="Yes"/>
    <s v="Yes"/>
    <s v="Yes"/>
    <s v="Yes"/>
    <s v="Yes"/>
    <s v="Yes"/>
    <s v="No"/>
    <s v="0"/>
    <d v="2021-07-29T00:00:00"/>
    <d v="1899-12-30T15:29:51"/>
  </r>
  <r>
    <n v="630"/>
    <s v="210000092008"/>
    <n v="60003921"/>
    <s v="JIGNESH NAKUM"/>
    <x v="5"/>
    <s v="Vadodara"/>
    <x v="201"/>
    <m/>
    <x v="17"/>
    <s v="Executives"/>
    <s v="E3"/>
    <s v="Yes"/>
    <s v="Yes"/>
    <s v="Yes"/>
    <s v="Yes"/>
    <s v="Yes"/>
    <s v="Yes"/>
    <s v="No"/>
    <s v="0"/>
    <d v="2021-07-29T00:00:00"/>
    <d v="1899-12-30T12:07:14"/>
  </r>
  <r>
    <n v="632"/>
    <s v="210000092105"/>
    <n v="60018119"/>
    <s v="Md. Akbar Imam Khan"/>
    <x v="5"/>
    <s v="Vadodara"/>
    <x v="199"/>
    <m/>
    <x v="7"/>
    <s v="Executives"/>
    <s v="E3"/>
    <s v="Yes"/>
    <s v="Yes"/>
    <s v="Yes"/>
    <s v="Yes"/>
    <s v="Yes"/>
    <s v="Yes"/>
    <s v="No"/>
    <s v="0"/>
    <d v="2021-07-29T00:00:00"/>
    <d v="1899-12-30T12:49:47"/>
  </r>
  <r>
    <n v="635"/>
    <s v="210000092226"/>
    <n v="60003956"/>
    <s v="KAPISH KHETAN"/>
    <x v="5"/>
    <s v="Vadodara"/>
    <x v="375"/>
    <m/>
    <x v="7"/>
    <s v="Executives"/>
    <s v="E3"/>
    <s v="Yes"/>
    <s v="Yes"/>
    <s v="Yes"/>
    <s v="Yes"/>
    <s v="Yes"/>
    <s v="Yes"/>
    <s v="No"/>
    <s v="0"/>
    <d v="2021-07-29T00:00:00"/>
    <d v="1899-12-30T14:43:26"/>
  </r>
  <r>
    <n v="638"/>
    <s v="210000092259"/>
    <n v="60004119"/>
    <s v="Hemant Meena"/>
    <x v="5"/>
    <s v="Vadodara"/>
    <x v="42"/>
    <m/>
    <x v="17"/>
    <s v="Executives"/>
    <s v="E3"/>
    <s v="Yes"/>
    <s v="Yes"/>
    <s v="Yes"/>
    <s v="Yes"/>
    <s v="Yes"/>
    <s v="Yes"/>
    <s v="No"/>
    <s v="0"/>
    <d v="2021-07-29T00:00:00"/>
    <d v="1899-12-30T15:03:36"/>
  </r>
  <r>
    <n v="639"/>
    <s v="210000091974"/>
    <n v="60020585"/>
    <s v="Yogendra Kr Bajpai"/>
    <x v="5"/>
    <s v="Vadodara"/>
    <x v="399"/>
    <m/>
    <x v="7"/>
    <s v="Executives"/>
    <s v="E3"/>
    <s v="Yes"/>
    <s v="Yes"/>
    <s v="Yes"/>
    <s v="Yes"/>
    <s v="Yes"/>
    <s v="Yes"/>
    <s v="No"/>
    <s v="0"/>
    <d v="2021-07-29T00:00:00"/>
    <d v="1899-12-30T11:55:37"/>
  </r>
  <r>
    <n v="940"/>
    <s v="210000091648"/>
    <n v="60003400"/>
    <s v="Sunil Kumar Shahu"/>
    <x v="5"/>
    <s v="Vadodara"/>
    <x v="219"/>
    <m/>
    <x v="17"/>
    <s v="Executives"/>
    <s v="E4"/>
    <s v="Yes"/>
    <s v="Yes"/>
    <s v="Yes"/>
    <s v="Yes"/>
    <s v="Yes"/>
    <s v="Yes"/>
    <s v="No"/>
    <s v="0"/>
    <d v="2021-07-29T00:00:00"/>
    <d v="1899-12-30T09:57:12"/>
  </r>
  <r>
    <n v="952"/>
    <s v="210000091967"/>
    <n v="60002999"/>
    <s v="Dheerendra Kumar"/>
    <x v="5"/>
    <s v="Vadodara"/>
    <x v="130"/>
    <m/>
    <x v="7"/>
    <s v="Executives"/>
    <s v="E4"/>
    <s v="Yes"/>
    <s v="Yes"/>
    <s v="Yes"/>
    <s v="Yes"/>
    <s v="Yes"/>
    <s v="Yes"/>
    <s v="No"/>
    <s v="0"/>
    <d v="2021-07-29T00:00:00"/>
    <d v="1899-12-30T11:56:52"/>
  </r>
  <r>
    <n v="963"/>
    <s v="210000092274"/>
    <n v="60070509"/>
    <s v="Bhushan Rangrao Salunkhe"/>
    <x v="5"/>
    <s v="Vadodara"/>
    <x v="400"/>
    <m/>
    <x v="34"/>
    <s v="Executives"/>
    <s v="E4"/>
    <s v="Yes"/>
    <s v="Yes"/>
    <s v="Yes"/>
    <s v="Yes"/>
    <s v="Yes"/>
    <s v="Yes"/>
    <s v="No"/>
    <s v="0"/>
    <d v="2021-07-29T00:00:00"/>
    <d v="1899-12-30T15:08:40"/>
  </r>
  <r>
    <n v="966"/>
    <s v="210000091903"/>
    <n v="60002994"/>
    <s v="Deepesh Patidar"/>
    <x v="5"/>
    <s v="Vadodara"/>
    <x v="130"/>
    <m/>
    <x v="7"/>
    <s v="Executives"/>
    <s v="E4"/>
    <s v="Yes"/>
    <s v="Yes"/>
    <s v="Yes"/>
    <s v="Yes"/>
    <s v="Yes"/>
    <s v="Yes"/>
    <s v="No"/>
    <s v="0"/>
    <d v="2021-07-29T00:00:00"/>
    <d v="1899-12-30T11:29:06"/>
  </r>
  <r>
    <n v="967"/>
    <s v="210000091904"/>
    <n v="60003078"/>
    <s v="AAYUSH DEKATE"/>
    <x v="5"/>
    <s v="Vadodara"/>
    <x v="130"/>
    <m/>
    <x v="7"/>
    <s v="Executives"/>
    <s v="E4"/>
    <s v="Yes"/>
    <s v="Yes"/>
    <s v="Yes"/>
    <s v="Yes"/>
    <s v="Yes"/>
    <s v="Yes"/>
    <s v="No"/>
    <s v="0"/>
    <d v="2021-07-29T00:00:00"/>
    <d v="1899-12-30T11:31:28"/>
  </r>
  <r>
    <n v="970"/>
    <s v="210000091796"/>
    <n v="60003402"/>
    <s v="Shivam Shivhare"/>
    <x v="5"/>
    <s v="Vadodara"/>
    <x v="398"/>
    <m/>
    <x v="17"/>
    <s v="Executives"/>
    <s v="E4"/>
    <s v="Yes"/>
    <s v="Yes"/>
    <s v="Yes"/>
    <s v="Yes"/>
    <s v="Yes"/>
    <s v="Yes"/>
    <s v="No"/>
    <s v="0"/>
    <d v="2021-07-29T00:00:00"/>
    <d v="1899-12-30T10:47:37"/>
  </r>
  <r>
    <n v="971"/>
    <s v="210000091893"/>
    <n v="60020556"/>
    <s v="Anand Vishnoi"/>
    <x v="5"/>
    <s v="Vadodara"/>
    <x v="96"/>
    <m/>
    <x v="7"/>
    <s v="Executives"/>
    <s v="E4"/>
    <s v="Yes"/>
    <s v="Yes"/>
    <s v="Yes"/>
    <s v="Yes"/>
    <s v="Yes"/>
    <s v="Yes"/>
    <s v="No"/>
    <s v="0"/>
    <d v="2021-07-29T00:00:00"/>
    <d v="1899-12-30T11:23:04"/>
  </r>
  <r>
    <n v="972"/>
    <s v="210000092027"/>
    <n v="60003385"/>
    <s v="Nikhil Kumar Gupta"/>
    <x v="5"/>
    <s v="Vadodara"/>
    <x v="400"/>
    <m/>
    <x v="34"/>
    <s v="Executives"/>
    <s v="E4"/>
    <s v="Yes"/>
    <s v="Yes"/>
    <s v="Yes"/>
    <s v="Yes"/>
    <s v="Yes"/>
    <s v="Yes"/>
    <s v="No"/>
    <s v="0"/>
    <d v="2021-07-29T00:00:00"/>
    <d v="1899-12-30T12:19:29"/>
  </r>
  <r>
    <n v="1294"/>
    <s v="210000091684"/>
    <n v="60020542"/>
    <s v="Satish N Atram"/>
    <x v="5"/>
    <s v="Vadodara"/>
    <x v="376"/>
    <m/>
    <x v="7"/>
    <s v="Executives"/>
    <s v="E5"/>
    <s v="Yes"/>
    <s v="Yes"/>
    <s v="Yes"/>
    <s v="Yes"/>
    <s v="Yes"/>
    <s v="Yes"/>
    <s v="No"/>
    <s v="0"/>
    <d v="2021-07-29T00:00:00"/>
    <d v="1899-12-30T10:07:58"/>
  </r>
  <r>
    <n v="1298"/>
    <s v="210000092169"/>
    <n v="60002611"/>
    <s v="Balmukund Solanki"/>
    <x v="5"/>
    <s v="Vadodara"/>
    <x v="97"/>
    <m/>
    <x v="17"/>
    <s v="Executives"/>
    <s v="E5"/>
    <s v="Yes"/>
    <s v="Yes"/>
    <s v="Yes"/>
    <s v="Yes"/>
    <s v="Yes"/>
    <s v="Yes"/>
    <s v="No"/>
    <s v="0"/>
    <d v="2021-07-29T00:00:00"/>
    <d v="1899-12-30T14:15:37"/>
  </r>
  <r>
    <n v="1307"/>
    <s v="210000092266"/>
    <n v="60010321"/>
    <s v="Kevala Prasad Yadav"/>
    <x v="5"/>
    <s v="Vadodara"/>
    <x v="343"/>
    <m/>
    <x v="7"/>
    <s v="Executives"/>
    <s v="E5"/>
    <s v="Yes"/>
    <s v="Yes"/>
    <s v="Yes"/>
    <s v="Yes"/>
    <s v="Yes"/>
    <s v="Yes"/>
    <s v="No"/>
    <s v="0"/>
    <d v="2021-07-29T00:00:00"/>
    <d v="1899-12-30T15:21:12"/>
  </r>
  <r>
    <n v="1314"/>
    <s v="210000091910"/>
    <n v="60002786"/>
    <s v="Subash Kumar Singh"/>
    <x v="5"/>
    <s v="Vadodara"/>
    <x v="111"/>
    <m/>
    <x v="7"/>
    <s v="Executives"/>
    <s v="E5"/>
    <s v="Yes"/>
    <s v="Yes"/>
    <s v="Yes"/>
    <s v="Yes"/>
    <s v="Yes"/>
    <s v="Yes"/>
    <s v="No"/>
    <s v="0"/>
    <d v="2021-07-29T00:00:00"/>
    <d v="1899-12-30T11:45:57"/>
  </r>
  <r>
    <n v="1315"/>
    <s v="210000091998"/>
    <n v="60002664"/>
    <s v="Md Shahjahan"/>
    <x v="5"/>
    <s v="Vadodara"/>
    <x v="345"/>
    <m/>
    <x v="7"/>
    <s v="Executives"/>
    <s v="E5"/>
    <s v="Yes"/>
    <s v="Yes"/>
    <s v="Yes"/>
    <s v="Yes"/>
    <s v="Yes"/>
    <s v="Yes"/>
    <s v="No"/>
    <s v="0"/>
    <d v="2021-07-29T00:00:00"/>
    <d v="1899-12-30T12:15:04"/>
  </r>
  <r>
    <n v="1316"/>
    <s v="210000092029"/>
    <n v="60011092"/>
    <s v="Daya Ram"/>
    <x v="5"/>
    <s v="Vadodara"/>
    <x v="56"/>
    <m/>
    <x v="7"/>
    <s v="Executives"/>
    <s v="E5"/>
    <s v="Yes"/>
    <s v="Yes"/>
    <s v="Yes"/>
    <s v="Yes"/>
    <s v="Yes"/>
    <s v="Yes"/>
    <s v="No"/>
    <s v="0"/>
    <d v="2021-07-29T00:00:00"/>
    <d v="1899-12-30T12:23:07"/>
  </r>
  <r>
    <n v="1763"/>
    <s v="210000091681"/>
    <n v="60020555"/>
    <s v="Milind Deshpande"/>
    <x v="5"/>
    <s v="Vadodara"/>
    <x v="398"/>
    <m/>
    <x v="17"/>
    <s v="Executives"/>
    <s v="E6"/>
    <s v="Yes"/>
    <s v="Yes"/>
    <s v="Yes"/>
    <s v="Yes"/>
    <s v="Yes"/>
    <s v="Yes"/>
    <s v="No"/>
    <s v="0"/>
    <d v="2021-07-29T00:00:00"/>
    <d v="1899-12-30T09:59:32"/>
  </r>
  <r>
    <n v="1769"/>
    <s v="210000091683"/>
    <n v="60002157"/>
    <s v="Rakesh Singh"/>
    <x v="5"/>
    <s v="Vadodara"/>
    <x v="398"/>
    <m/>
    <x v="17"/>
    <s v="Executives"/>
    <s v="E6"/>
    <s v="Yes"/>
    <s v="Yes"/>
    <s v="Yes"/>
    <s v="Yes"/>
    <s v="Yes"/>
    <s v="Yes"/>
    <s v="No"/>
    <s v="0"/>
    <d v="2021-07-29T00:00:00"/>
    <d v="1899-12-30T10:03:28"/>
  </r>
  <r>
    <n v="1772"/>
    <s v="210000091737"/>
    <n v="60070210"/>
    <s v="Rajesh Jangiti"/>
    <x v="5"/>
    <s v="Vadodara"/>
    <x v="172"/>
    <m/>
    <x v="28"/>
    <s v="Executives"/>
    <s v="E6"/>
    <s v="Yes"/>
    <s v="Yes"/>
    <s v="Yes"/>
    <s v="Yes"/>
    <s v="Yes"/>
    <s v="Yes"/>
    <s v="No"/>
    <s v="0"/>
    <d v="2021-07-29T00:00:00"/>
    <d v="1899-12-30T10:29:35"/>
  </r>
  <r>
    <n v="1781"/>
    <s v="210000092070"/>
    <n v="60070173"/>
    <s v="Dilip Ramnath Kasture"/>
    <x v="5"/>
    <s v="Vadodara"/>
    <x v="54"/>
    <m/>
    <x v="1"/>
    <s v="Executives"/>
    <s v="E6"/>
    <s v="Yes"/>
    <s v="Yes"/>
    <s v="Yes"/>
    <s v="Yes"/>
    <s v="Yes"/>
    <s v="Yes"/>
    <s v="No"/>
    <s v="0"/>
    <d v="2021-07-29T00:00:00"/>
    <d v="1899-12-30T12:40:05"/>
  </r>
  <r>
    <n v="1783"/>
    <s v="210000091973"/>
    <n v="60001990"/>
    <s v="Sarsij Karare"/>
    <x v="5"/>
    <s v="Vadodara"/>
    <x v="315"/>
    <m/>
    <x v="7"/>
    <s v="Executives"/>
    <s v="E6"/>
    <s v="Yes"/>
    <s v="Yes"/>
    <s v="Yes"/>
    <s v="Yes"/>
    <s v="Yes"/>
    <s v="Yes"/>
    <s v="No"/>
    <s v="0"/>
    <d v="2021-07-29T00:00:00"/>
    <d v="1899-12-30T11:55:28"/>
  </r>
  <r>
    <n v="1785"/>
    <s v="210000092337"/>
    <n v="60001988"/>
    <s v="Onkar Singh Bharti"/>
    <x v="5"/>
    <s v="Vadodara"/>
    <x v="29"/>
    <m/>
    <x v="17"/>
    <s v="Executives"/>
    <s v="E6"/>
    <s v="Yes"/>
    <s v="Yes"/>
    <s v="Yes"/>
    <s v="Yes"/>
    <s v="Yes"/>
    <s v="Yes"/>
    <s v="No"/>
    <s v="0"/>
    <d v="2021-07-29T00:00:00"/>
    <d v="1899-12-30T15:43:57"/>
  </r>
  <r>
    <n v="1788"/>
    <s v="210000091951"/>
    <n v="60001934"/>
    <s v="Balwant Kumar Singh"/>
    <x v="5"/>
    <s v="Vadodara"/>
    <x v="130"/>
    <m/>
    <x v="7"/>
    <s v="Executives"/>
    <s v="E6"/>
    <s v="Yes"/>
    <s v="Yes"/>
    <s v="Yes"/>
    <s v="Yes"/>
    <s v="Yes"/>
    <s v="Yes"/>
    <s v="No"/>
    <s v="0"/>
    <d v="2021-07-29T00:00:00"/>
    <d v="1899-12-30T11:49:06"/>
  </r>
  <r>
    <n v="1794"/>
    <s v="210000091933"/>
    <n v="60002187"/>
    <s v="Saurabh Kumar"/>
    <x v="5"/>
    <s v="Vadodara"/>
    <x v="29"/>
    <m/>
    <x v="17"/>
    <s v="Executives"/>
    <s v="E6"/>
    <s v="Yes"/>
    <s v="Yes"/>
    <s v="Yes"/>
    <s v="Yes"/>
    <s v="Yes"/>
    <s v="Yes"/>
    <s v="No"/>
    <s v="0"/>
    <d v="2021-07-29T00:00:00"/>
    <d v="1899-12-30T11:41:39"/>
  </r>
  <r>
    <n v="1796"/>
    <s v="210000092225"/>
    <n v="60001832"/>
    <s v="Neelanjana Jain"/>
    <x v="5"/>
    <s v="Vadodara"/>
    <x v="29"/>
    <m/>
    <x v="17"/>
    <s v="Executives"/>
    <s v="E6"/>
    <s v="Yes"/>
    <s v="Yes"/>
    <s v="Yes"/>
    <s v="Yes"/>
    <s v="Yes"/>
    <s v="Yes"/>
    <s v="No"/>
    <s v="0"/>
    <d v="2021-07-29T00:00:00"/>
    <d v="1899-12-30T14:39:17"/>
  </r>
  <r>
    <n v="2200"/>
    <s v="210000092039"/>
    <n v="60001406"/>
    <s v="Sunil Singh Chauhan"/>
    <x v="5"/>
    <s v="Vadodara"/>
    <x v="400"/>
    <m/>
    <x v="34"/>
    <s v="Executives"/>
    <s v="E7"/>
    <s v="Yes"/>
    <s v="Yes"/>
    <s v="Yes"/>
    <s v="Yes"/>
    <s v="Yes"/>
    <s v="Yes"/>
    <s v="No"/>
    <s v="0"/>
    <d v="2021-07-29T00:00:00"/>
    <d v="1899-12-30T12:30:17"/>
  </r>
  <r>
    <n v="2206"/>
    <s v="210000091977"/>
    <n v="60001324"/>
    <s v="Subodh Kumar Raut"/>
    <x v="5"/>
    <s v="Vadodara"/>
    <x v="130"/>
    <m/>
    <x v="7"/>
    <s v="Executives"/>
    <s v="E7"/>
    <s v="Yes"/>
    <s v="Yes"/>
    <s v="Yes"/>
    <s v="Yes"/>
    <s v="Yes"/>
    <s v="Yes"/>
    <s v="No"/>
    <s v="0"/>
    <d v="2021-07-29T00:00:00"/>
    <d v="1899-12-30T11:57:31"/>
  </r>
  <r>
    <n v="2515"/>
    <s v="210000091976"/>
    <n v="60010134"/>
    <s v="Shubhashis Kumar Chand"/>
    <x v="5"/>
    <s v="Vadodara"/>
    <x v="8"/>
    <m/>
    <x v="7"/>
    <s v="Executives"/>
    <s v="E8"/>
    <s v="Yes"/>
    <s v="Yes"/>
    <s v="Yes"/>
    <s v="Yes"/>
    <s v="Yes"/>
    <s v="Yes"/>
    <s v="No"/>
    <s v="0"/>
    <d v="2021-07-29T00:00:00"/>
    <d v="1899-12-30T11:56:49"/>
  </r>
  <r>
    <n v="2519"/>
    <s v="210000092684"/>
    <n v="60000900"/>
    <s v="Santosh Kumar"/>
    <x v="5"/>
    <s v="Vadodara"/>
    <x v="30"/>
    <m/>
    <x v="1"/>
    <s v="Executives"/>
    <s v="E8"/>
    <s v="Yes"/>
    <s v="Yes"/>
    <s v="Yes"/>
    <s v="Yes"/>
    <s v="Yes"/>
    <s v="Yes"/>
    <s v="No"/>
    <s v="0"/>
    <d v="2021-07-29T00:00:00"/>
    <d v="1899-12-30T18:32:11"/>
  </r>
  <r>
    <n v="2836"/>
    <s v="210000092389"/>
    <n v="60070475"/>
    <s v="BIPRABAR SAHOO"/>
    <x v="5"/>
    <s v="Vadodara"/>
    <x v="202"/>
    <m/>
    <x v="7"/>
    <s v="Supervisors"/>
    <s v="S1"/>
    <s v="Yes"/>
    <s v="Yes"/>
    <s v="Yes"/>
    <s v="Yes"/>
    <s v="Yes"/>
    <s v="Yes"/>
    <s v="No"/>
    <s v="0"/>
    <d v="2021-07-29T00:00:00"/>
    <d v="1899-12-30T16:22:58"/>
  </r>
  <r>
    <n v="2840"/>
    <s v="210000091949"/>
    <n v="60070455"/>
    <s v="Abhishek Kumar"/>
    <x v="5"/>
    <s v="Vadodara"/>
    <x v="55"/>
    <m/>
    <x v="7"/>
    <s v="Supervisors"/>
    <s v="S1"/>
    <s v="Yes"/>
    <s v="Yes"/>
    <s v="Yes"/>
    <s v="Yes"/>
    <s v="Yes"/>
    <s v="Yes"/>
    <s v="No"/>
    <s v="0"/>
    <d v="2021-07-29T00:00:00"/>
    <d v="1899-12-30T12:01:53"/>
  </r>
  <r>
    <n v="2841"/>
    <s v="210000092035"/>
    <n v="60070464"/>
    <s v="RAJESH KUMAR THAKUR"/>
    <x v="5"/>
    <s v="Vadodara"/>
    <x v="345"/>
    <m/>
    <x v="7"/>
    <s v="Supervisors"/>
    <s v="S1"/>
    <s v="Yes"/>
    <s v="Yes"/>
    <s v="Yes"/>
    <s v="Yes"/>
    <s v="Yes"/>
    <s v="Yes"/>
    <s v="No"/>
    <s v="0"/>
    <d v="2021-07-29T00:00:00"/>
    <d v="1899-12-30T12:20:04"/>
  </r>
  <r>
    <n v="2842"/>
    <s v="210000092221"/>
    <n v="60070510"/>
    <s v="Vineet Singh"/>
    <x v="5"/>
    <s v="Vadodara"/>
    <x v="313"/>
    <m/>
    <x v="7"/>
    <s v="Supervisors"/>
    <s v="S1"/>
    <s v="Yes"/>
    <s v="Yes"/>
    <s v="Yes"/>
    <s v="Yes"/>
    <s v="Yes"/>
    <s v="Yes"/>
    <s v="No"/>
    <s v="0"/>
    <d v="2021-07-29T00:00:00"/>
    <d v="1899-12-30T14:33:28"/>
  </r>
  <r>
    <n v="2844"/>
    <s v="210000091938"/>
    <n v="60070492"/>
    <s v="ASHISH KUMAR CHAURASIYA"/>
    <x v="5"/>
    <s v="Vadodara"/>
    <x v="347"/>
    <m/>
    <x v="7"/>
    <s v="Supervisors"/>
    <s v="S1"/>
    <s v="Yes"/>
    <s v="Yes"/>
    <s v="Yes"/>
    <s v="Yes"/>
    <s v="Yes"/>
    <s v="Yes"/>
    <s v="No"/>
    <s v="0"/>
    <d v="2021-07-29T00:00:00"/>
    <d v="1899-12-30T11:52:33"/>
  </r>
  <r>
    <n v="2846"/>
    <s v="210000091991"/>
    <n v="60070485"/>
    <s v="AKASHDEEP KHARE"/>
    <x v="5"/>
    <s v="Vadodara"/>
    <x v="198"/>
    <m/>
    <x v="7"/>
    <s v="Supervisors"/>
    <s v="S1"/>
    <s v="Yes"/>
    <s v="Yes"/>
    <s v="Yes"/>
    <s v="Yes"/>
    <s v="Yes"/>
    <s v="Yes"/>
    <s v="No"/>
    <s v="0"/>
    <d v="2021-07-29T00:00:00"/>
    <d v="1899-12-30T12:03:26"/>
  </r>
  <r>
    <n v="2847"/>
    <s v="210000092061"/>
    <n v="60070497"/>
    <s v="PRABHAT RATN PATHAK"/>
    <x v="5"/>
    <s v="Vadodara"/>
    <x v="111"/>
    <m/>
    <x v="7"/>
    <s v="Supervisors"/>
    <s v="S1"/>
    <s v="Yes"/>
    <s v="Yes"/>
    <s v="Yes"/>
    <s v="Yes"/>
    <s v="Yes"/>
    <s v="Yes"/>
    <s v="No"/>
    <s v="0"/>
    <d v="2021-07-29T00:00:00"/>
    <d v="1899-12-30T12:26:10"/>
  </r>
  <r>
    <n v="2850"/>
    <s v="210000092177"/>
    <n v="60070472"/>
    <s v="Mukesh KUMAR"/>
    <x v="5"/>
    <s v="Vadodara"/>
    <x v="42"/>
    <m/>
    <x v="17"/>
    <s v="Supervisors"/>
    <s v="S1"/>
    <s v="Yes"/>
    <s v="Yes"/>
    <s v="Yes"/>
    <s v="Yes"/>
    <s v="Yes"/>
    <s v="Yes"/>
    <s v="No"/>
    <s v="0"/>
    <d v="2021-07-29T00:00:00"/>
    <d v="1899-12-30T13:57:00"/>
  </r>
  <r>
    <n v="2852"/>
    <s v="210000092364"/>
    <n v="60070476"/>
    <s v="Saksham Sharma"/>
    <x v="5"/>
    <s v="Vadodara"/>
    <x v="202"/>
    <m/>
    <x v="7"/>
    <s v="Supervisors"/>
    <s v="S1"/>
    <s v="Yes"/>
    <s v="Yes"/>
    <s v="Yes"/>
    <s v="Yes"/>
    <s v="Yes"/>
    <s v="Yes"/>
    <s v="No"/>
    <s v="0"/>
    <d v="2021-07-29T00:00:00"/>
    <d v="1899-12-30T15:51:16"/>
  </r>
  <r>
    <n v="2854"/>
    <s v="210000092086"/>
    <n v="60070494"/>
    <s v="CHAKRADHARI SINGH"/>
    <x v="5"/>
    <s v="Vadodara"/>
    <x v="315"/>
    <m/>
    <x v="7"/>
    <s v="Supervisors"/>
    <s v="S1"/>
    <s v="Yes"/>
    <s v="Yes"/>
    <s v="Yes"/>
    <s v="Yes"/>
    <s v="Yes"/>
    <s v="Yes"/>
    <s v="No"/>
    <s v="0"/>
    <d v="2021-07-29T00:00:00"/>
    <d v="1899-12-30T12:43:18"/>
  </r>
  <r>
    <n v="2871"/>
    <s v="210000092293"/>
    <n v="60070450"/>
    <s v="Mukund Bhandari"/>
    <x v="5"/>
    <s v="Vadodara"/>
    <x v="202"/>
    <m/>
    <x v="7"/>
    <s v="Supervisors"/>
    <s v="S1"/>
    <s v="Yes"/>
    <s v="Yes"/>
    <s v="Yes"/>
    <s v="Yes"/>
    <s v="Yes"/>
    <s v="Yes"/>
    <s v="No"/>
    <s v="0"/>
    <d v="2021-07-29T00:00:00"/>
    <d v="1899-12-30T15:21:08"/>
  </r>
  <r>
    <n v="2873"/>
    <s v="210000091999"/>
    <n v="60070499"/>
    <s v="Shivam Awasthi"/>
    <x v="5"/>
    <s v="Vadodara"/>
    <x v="346"/>
    <m/>
    <x v="7"/>
    <s v="Supervisors"/>
    <s v="S1"/>
    <s v="Yes"/>
    <s v="Yes"/>
    <s v="Yes"/>
    <s v="Yes"/>
    <s v="Yes"/>
    <s v="Yes"/>
    <s v="No"/>
    <s v="0"/>
    <d v="2021-07-29T00:00:00"/>
    <d v="1899-12-30T12:16:56"/>
  </r>
  <r>
    <n v="2874"/>
    <s v="210000092041"/>
    <n v="60070468"/>
    <s v="AMIT KUMAR"/>
    <x v="5"/>
    <s v="Vadodara"/>
    <x v="345"/>
    <m/>
    <x v="7"/>
    <s v="Supervisors"/>
    <s v="S1"/>
    <s v="Yes"/>
    <s v="Yes"/>
    <s v="Yes"/>
    <s v="Yes"/>
    <s v="Yes"/>
    <s v="Yes"/>
    <s v="No"/>
    <s v="0"/>
    <d v="2021-07-29T00:00:00"/>
    <d v="1899-12-30T12:18:01"/>
  </r>
  <r>
    <n v="2876"/>
    <s v="210000092104"/>
    <n v="60070443"/>
    <s v="Ritendra Singh"/>
    <x v="5"/>
    <s v="Vadodara"/>
    <x v="346"/>
    <m/>
    <x v="7"/>
    <s v="Supervisors"/>
    <s v="S1"/>
    <s v="Yes"/>
    <s v="Yes"/>
    <s v="Yes"/>
    <s v="Yes"/>
    <s v="Yes"/>
    <s v="Yes"/>
    <s v="No"/>
    <s v="0"/>
    <d v="2021-07-29T00:00:00"/>
    <d v="1899-12-30T12:46:40"/>
  </r>
  <r>
    <n v="2880"/>
    <s v="210000092219"/>
    <n v="60070463"/>
    <s v="SATYA PRAKASH SHARMA"/>
    <x v="5"/>
    <s v="Vadodara"/>
    <x v="201"/>
    <m/>
    <x v="17"/>
    <s v="Supervisors"/>
    <s v="S1"/>
    <s v="Yes"/>
    <s v="Yes"/>
    <s v="Yes"/>
    <s v="Yes"/>
    <s v="Yes"/>
    <s v="Yes"/>
    <s v="No"/>
    <s v="0"/>
    <d v="2021-07-29T00:00:00"/>
    <d v="1899-12-30T14:46:20"/>
  </r>
  <r>
    <n v="2882"/>
    <s v="210000092308"/>
    <n v="60070478"/>
    <s v="RAJBALEE BIND"/>
    <x v="5"/>
    <s v="Vadodara"/>
    <x v="55"/>
    <m/>
    <x v="7"/>
    <s v="Supervisors"/>
    <s v="S1"/>
    <s v="Yes"/>
    <s v="Yes"/>
    <s v="Yes"/>
    <s v="Yes"/>
    <s v="Yes"/>
    <s v="Yes"/>
    <s v="No"/>
    <s v="0"/>
    <d v="2021-07-29T00:00:00"/>
    <d v="1899-12-30T15:34:45"/>
  </r>
  <r>
    <n v="2883"/>
    <s v="210000092323"/>
    <n v="60070493"/>
    <s v="PRABHAT RANJAN"/>
    <x v="5"/>
    <s v="Vadodara"/>
    <x v="313"/>
    <m/>
    <x v="7"/>
    <s v="Supervisors"/>
    <s v="S1"/>
    <s v="Yes"/>
    <s v="Yes"/>
    <s v="Yes"/>
    <s v="Yes"/>
    <s v="Yes"/>
    <s v="Yes"/>
    <s v="No"/>
    <s v="0"/>
    <d v="2021-07-29T00:00:00"/>
    <d v="1899-12-30T15:43:44"/>
  </r>
  <r>
    <n v="2888"/>
    <s v="210000092783"/>
    <n v="60070480"/>
    <s v="DHEERAJ KUMAR"/>
    <x v="5"/>
    <s v="Vadodara"/>
    <x v="201"/>
    <m/>
    <x v="17"/>
    <s v="Supervisors"/>
    <s v="S1"/>
    <s v="Yes"/>
    <s v="Yes"/>
    <s v="Yes"/>
    <s v="Yes"/>
    <s v="Yes"/>
    <s v="Yes"/>
    <s v="No"/>
    <s v="0"/>
    <d v="2021-07-29T00:00:00"/>
    <d v="1899-12-30T20:28:06"/>
  </r>
  <r>
    <n v="2889"/>
    <s v="210000092650"/>
    <n v="60070469"/>
    <s v="AMARKANT KUMAR VERMA"/>
    <x v="5"/>
    <s v="Vadodara"/>
    <x v="55"/>
    <m/>
    <x v="7"/>
    <s v="Supervisors"/>
    <s v="S1"/>
    <s v="Yes"/>
    <s v="Yes"/>
    <s v="Yes"/>
    <s v="Yes"/>
    <s v="Yes"/>
    <s v="Yes"/>
    <s v="No"/>
    <s v="0"/>
    <d v="2021-07-29T00:00:00"/>
    <d v="1899-12-30T18:11:07"/>
  </r>
  <r>
    <n v="2890"/>
    <s v="210000092825"/>
    <n v="60070467"/>
    <s v="BABLU KUMAR"/>
    <x v="5"/>
    <s v="Vadodara"/>
    <x v="345"/>
    <m/>
    <x v="7"/>
    <s v="Supervisors"/>
    <s v="S1"/>
    <s v="Yes"/>
    <s v="Yes"/>
    <s v="Yes"/>
    <s v="Yes"/>
    <s v="Yes"/>
    <s v="Yes"/>
    <s v="No"/>
    <s v="0"/>
    <d v="2021-07-29T00:00:00"/>
    <d v="1899-12-30T21:56:23"/>
  </r>
  <r>
    <n v="2898"/>
    <s v="210000092770"/>
    <n v="60070481"/>
    <s v="DEEPAK KUMAR"/>
    <x v="5"/>
    <s v="Vadodara"/>
    <x v="202"/>
    <m/>
    <x v="7"/>
    <s v="Supervisors"/>
    <s v="S1"/>
    <s v="Yes"/>
    <s v="Yes"/>
    <s v="Yes"/>
    <s v="Yes"/>
    <s v="Yes"/>
    <s v="Yes"/>
    <s v="No"/>
    <s v="0"/>
    <d v="2021-07-29T00:00:00"/>
    <d v="1899-12-30T19:55:29"/>
  </r>
  <r>
    <n v="2900"/>
    <s v="210000092655"/>
    <n v="60070461"/>
    <s v="JITENDRA SAH"/>
    <x v="5"/>
    <s v="Vadodara"/>
    <x v="252"/>
    <m/>
    <x v="17"/>
    <s v="Supervisors"/>
    <s v="S1"/>
    <s v="Yes"/>
    <s v="Yes"/>
    <s v="Yes"/>
    <s v="Yes"/>
    <s v="Yes"/>
    <s v="Yes"/>
    <s v="No"/>
    <s v="0"/>
    <d v="2021-07-29T00:00:00"/>
    <d v="1899-12-30T18:09:07"/>
  </r>
  <r>
    <n v="2903"/>
    <s v="210000092721"/>
    <n v="60070462"/>
    <s v="SUNNY KUMAR ."/>
    <x v="5"/>
    <s v="Vadodara"/>
    <x v="343"/>
    <m/>
    <x v="7"/>
    <s v="Supervisors"/>
    <s v="S1"/>
    <s v="Yes"/>
    <s v="Yes"/>
    <s v="Yes"/>
    <s v="Yes"/>
    <s v="Yes"/>
    <s v="Yes"/>
    <s v="No"/>
    <s v="0"/>
    <d v="2021-07-29T00:00:00"/>
    <d v="1899-12-30T19:10:57"/>
  </r>
  <r>
    <n v="3280"/>
    <s v="210000091611"/>
    <n v="60070437"/>
    <s v="Kishan Kumar"/>
    <x v="5"/>
    <s v="Vadodara"/>
    <x v="219"/>
    <m/>
    <x v="17"/>
    <s v="Supervisors"/>
    <s v="S2"/>
    <s v="Yes"/>
    <s v="Yes"/>
    <s v="Yes"/>
    <s v="Yes"/>
    <s v="Yes"/>
    <s v="Yes"/>
    <s v="No"/>
    <s v="0"/>
    <d v="2021-07-29T00:00:00"/>
    <d v="1899-12-30T09:36:09"/>
  </r>
  <r>
    <n v="3291"/>
    <s v="210000091958"/>
    <n v="60070439"/>
    <s v="Nirmit Kumar Srivastav"/>
    <x v="5"/>
    <s v="Vadodara"/>
    <x v="99"/>
    <m/>
    <x v="7"/>
    <s v="Supervisors"/>
    <s v="S2"/>
    <s v="Yes"/>
    <s v="Yes"/>
    <s v="Yes"/>
    <s v="Yes"/>
    <s v="Yes"/>
    <s v="Yes"/>
    <s v="No"/>
    <s v="0"/>
    <d v="2021-07-29T00:00:00"/>
    <d v="1899-12-30T12:01:12"/>
  </r>
  <r>
    <n v="3292"/>
    <s v="210000092003"/>
    <n v="60070410"/>
    <s v="KUMAR GAURAV"/>
    <x v="5"/>
    <s v="Vadodara"/>
    <x v="201"/>
    <m/>
    <x v="17"/>
    <s v="Supervisors"/>
    <s v="S2"/>
    <s v="Yes"/>
    <s v="Yes"/>
    <s v="Yes"/>
    <s v="Yes"/>
    <s v="Yes"/>
    <s v="Yes"/>
    <s v="No"/>
    <s v="0"/>
    <d v="2021-07-29T00:00:00"/>
    <d v="1899-12-30T12:04:13"/>
  </r>
  <r>
    <n v="3300"/>
    <s v="210000091980"/>
    <n v="60070396"/>
    <s v="SINTU KUMAR"/>
    <x v="5"/>
    <s v="Vadodara"/>
    <x v="98"/>
    <m/>
    <x v="17"/>
    <s v="Supervisors"/>
    <s v="S2"/>
    <s v="Yes"/>
    <s v="Yes"/>
    <s v="Yes"/>
    <s v="Yes"/>
    <s v="Yes"/>
    <s v="Yes"/>
    <s v="No"/>
    <s v="0"/>
    <d v="2021-07-29T00:00:00"/>
    <d v="1899-12-30T11:59:27"/>
  </r>
  <r>
    <n v="3301"/>
    <s v="210000092037"/>
    <n v="60070412"/>
    <s v="BITTU KUMAR VERMA"/>
    <x v="5"/>
    <s v="Vadodara"/>
    <x v="346"/>
    <m/>
    <x v="7"/>
    <s v="Supervisors"/>
    <s v="S2"/>
    <s v="Yes"/>
    <s v="Yes"/>
    <s v="Yes"/>
    <s v="Yes"/>
    <s v="Yes"/>
    <s v="Yes"/>
    <s v="No"/>
    <s v="0"/>
    <d v="2021-07-29T00:00:00"/>
    <d v="1899-12-30T12:25:54"/>
  </r>
  <r>
    <n v="3302"/>
    <s v="210000092161"/>
    <n v="60070318"/>
    <s v="RAM MILAN GOND"/>
    <x v="5"/>
    <s v="Vadodara"/>
    <x v="55"/>
    <m/>
    <x v="7"/>
    <s v="Supervisors"/>
    <s v="S2"/>
    <s v="Yes"/>
    <s v="Yes"/>
    <s v="Yes"/>
    <s v="Yes"/>
    <s v="Yes"/>
    <s v="Yes"/>
    <s v="No"/>
    <s v="0"/>
    <d v="2021-07-29T00:00:00"/>
    <d v="1899-12-30T13:36:40"/>
  </r>
  <r>
    <n v="3303"/>
    <s v="210000092249"/>
    <n v="60070398"/>
    <s v="PRATIK RATHOD"/>
    <x v="5"/>
    <s v="Vadodara"/>
    <x v="42"/>
    <m/>
    <x v="17"/>
    <s v="Supervisors"/>
    <s v="S2"/>
    <s v="Yes"/>
    <s v="Yes"/>
    <s v="Yes"/>
    <s v="Yes"/>
    <s v="Yes"/>
    <s v="Yes"/>
    <s v="No"/>
    <s v="0"/>
    <d v="2021-07-29T00:00:00"/>
    <d v="1899-12-30T15:11:49"/>
  </r>
  <r>
    <n v="3308"/>
    <s v="210000091989"/>
    <n v="60070316"/>
    <s v="Prashant Katare"/>
    <x v="5"/>
    <s v="Vadodara"/>
    <x v="111"/>
    <m/>
    <x v="7"/>
    <s v="Supervisors"/>
    <s v="S2"/>
    <s v="Yes"/>
    <s v="Yes"/>
    <s v="Yes"/>
    <s v="Yes"/>
    <s v="Yes"/>
    <s v="Yes"/>
    <s v="No"/>
    <s v="0"/>
    <d v="2021-07-29T00:00:00"/>
    <d v="1899-12-30T12:10:44"/>
  </r>
  <r>
    <n v="3311"/>
    <s v="210000092352"/>
    <n v="60070385"/>
    <s v="AJAI KUMAR YADAV"/>
    <x v="5"/>
    <s v="Vadodara"/>
    <x v="313"/>
    <m/>
    <x v="7"/>
    <s v="Supervisors"/>
    <s v="S2"/>
    <s v="Yes"/>
    <s v="Yes"/>
    <s v="Yes"/>
    <s v="Yes"/>
    <s v="Yes"/>
    <s v="Yes"/>
    <s v="No"/>
    <s v="0"/>
    <d v="2021-07-29T00:00:00"/>
    <d v="1899-12-30T15:47:55"/>
  </r>
  <r>
    <n v="3312"/>
    <s v="210000092120"/>
    <n v="60070367"/>
    <s v="TIRATH RAJ"/>
    <x v="5"/>
    <s v="Vadodara"/>
    <x v="55"/>
    <m/>
    <x v="7"/>
    <s v="Supervisors"/>
    <s v="S2"/>
    <s v="Yes"/>
    <s v="Yes"/>
    <s v="Yes"/>
    <s v="Yes"/>
    <s v="Yes"/>
    <s v="Yes"/>
    <s v="No"/>
    <s v="0"/>
    <d v="2021-07-29T00:00:00"/>
    <d v="1899-12-30T13:02:59"/>
  </r>
  <r>
    <n v="3313"/>
    <s v="210000092147"/>
    <n v="60070371"/>
    <s v="UMESH KUMAR"/>
    <x v="5"/>
    <s v="Vadodara"/>
    <x v="55"/>
    <m/>
    <x v="7"/>
    <s v="Supervisors"/>
    <s v="S2"/>
    <s v="Yes"/>
    <s v="Yes"/>
    <s v="Yes"/>
    <s v="Yes"/>
    <s v="Yes"/>
    <s v="Yes"/>
    <s v="No"/>
    <s v="0"/>
    <d v="2021-07-29T00:00:00"/>
    <d v="1899-12-30T13:38:21"/>
  </r>
  <r>
    <n v="3316"/>
    <s v="210000092432"/>
    <n v="60070438"/>
    <s v="PULIVARTHI NAGARAJU"/>
    <x v="5"/>
    <s v="Vadodara"/>
    <x v="172"/>
    <m/>
    <x v="28"/>
    <s v="Supervisors"/>
    <s v="S2"/>
    <s v="Yes"/>
    <s v="Yes"/>
    <s v="Yes"/>
    <s v="Yes"/>
    <s v="Yes"/>
    <s v="Yes"/>
    <s v="No"/>
    <s v="0"/>
    <d v="2021-07-29T00:00:00"/>
    <d v="1899-12-30T16:24:03"/>
  </r>
  <r>
    <n v="3317"/>
    <s v="210000092145"/>
    <n v="60070417"/>
    <s v="ROHIT RANJAN"/>
    <x v="5"/>
    <s v="Vadodara"/>
    <x v="98"/>
    <m/>
    <x v="17"/>
    <s v="Supervisors"/>
    <s v="S2"/>
    <s v="Yes"/>
    <s v="Yes"/>
    <s v="Yes"/>
    <s v="Yes"/>
    <s v="Yes"/>
    <s v="Yes"/>
    <s v="No"/>
    <s v="0"/>
    <d v="2021-07-29T00:00:00"/>
    <d v="1899-12-30T13:19:45"/>
  </r>
  <r>
    <n v="3322"/>
    <s v="210000092127"/>
    <n v="60070320"/>
    <s v="KUNDAN KUMAR"/>
    <x v="5"/>
    <s v="Vadodara"/>
    <x v="97"/>
    <m/>
    <x v="17"/>
    <s v="Supervisors"/>
    <s v="S2"/>
    <s v="Yes"/>
    <s v="Yes"/>
    <s v="Yes"/>
    <s v="Yes"/>
    <s v="Yes"/>
    <s v="Yes"/>
    <s v="No"/>
    <s v="0"/>
    <d v="2021-07-29T00:00:00"/>
    <d v="1899-12-30T13:21:02"/>
  </r>
  <r>
    <n v="3323"/>
    <s v="210000092129"/>
    <n v="60070440"/>
    <s v="Kunj Bihari"/>
    <x v="5"/>
    <s v="Vadodara"/>
    <x v="97"/>
    <m/>
    <x v="17"/>
    <s v="Supervisors"/>
    <s v="S2"/>
    <s v="Yes"/>
    <s v="Yes"/>
    <s v="Yes"/>
    <s v="Yes"/>
    <s v="Yes"/>
    <s v="Yes"/>
    <s v="No"/>
    <s v="0"/>
    <d v="2021-07-29T00:00:00"/>
    <d v="1899-12-30T13:22:53"/>
  </r>
  <r>
    <n v="3324"/>
    <s v="210000092168"/>
    <n v="60070319"/>
    <s v="DEEPAK KUMAR"/>
    <x v="5"/>
    <s v="Vadodara"/>
    <x v="314"/>
    <m/>
    <x v="17"/>
    <s v="Supervisors"/>
    <s v="S2"/>
    <s v="Yes"/>
    <s v="Yes"/>
    <s v="Yes"/>
    <s v="Yes"/>
    <s v="Yes"/>
    <s v="Yes"/>
    <s v="No"/>
    <s v="0"/>
    <d v="2021-07-29T00:00:00"/>
    <d v="1899-12-30T14:15:18"/>
  </r>
  <r>
    <n v="3325"/>
    <s v="210000092232"/>
    <n v="60070405"/>
    <s v="NEERAJ KUMAR"/>
    <x v="5"/>
    <s v="Vadodara"/>
    <x v="317"/>
    <m/>
    <x v="17"/>
    <s v="Supervisors"/>
    <s v="S2"/>
    <s v="Yes"/>
    <s v="Yes"/>
    <s v="Yes"/>
    <s v="Yes"/>
    <s v="Yes"/>
    <s v="Yes"/>
    <s v="No"/>
    <s v="0"/>
    <d v="2021-07-29T00:00:00"/>
    <d v="1899-12-30T14:34:16"/>
  </r>
  <r>
    <n v="3328"/>
    <s v="210000092052"/>
    <n v="60070435"/>
    <s v="MD Sanaullah Sabri"/>
    <x v="5"/>
    <s v="Vadodara"/>
    <x v="111"/>
    <m/>
    <x v="7"/>
    <s v="Supervisors"/>
    <s v="S2"/>
    <s v="Yes"/>
    <s v="Yes"/>
    <s v="Yes"/>
    <s v="Yes"/>
    <s v="Yes"/>
    <s v="Yes"/>
    <s v="No"/>
    <s v="0"/>
    <d v="2021-07-29T00:00:00"/>
    <d v="1899-12-30T12:20:53"/>
  </r>
  <r>
    <n v="3332"/>
    <s v="210000092363"/>
    <n v="60070404"/>
    <s v="NITESH KUMAR CHANDRAVANSI"/>
    <x v="5"/>
    <s v="Vadodara"/>
    <x v="97"/>
    <m/>
    <x v="17"/>
    <s v="Supervisors"/>
    <s v="S2"/>
    <s v="Yes"/>
    <s v="Yes"/>
    <s v="Yes"/>
    <s v="Yes"/>
    <s v="Yes"/>
    <s v="Yes"/>
    <s v="No"/>
    <s v="0"/>
    <d v="2021-07-29T00:00:00"/>
    <d v="1899-12-30T15:50:29"/>
  </r>
  <r>
    <n v="3345"/>
    <s v="210000092778"/>
    <n v="60070376"/>
    <s v="SANJAY KUMAR"/>
    <x v="5"/>
    <s v="Vadodara"/>
    <x v="401"/>
    <m/>
    <x v="7"/>
    <s v="Supervisors"/>
    <s v="S2"/>
    <s v="Yes"/>
    <s v="Yes"/>
    <s v="Yes"/>
    <s v="Yes"/>
    <s v="Yes"/>
    <s v="Yes"/>
    <s v="No"/>
    <s v="0"/>
    <d v="2021-07-29T00:00:00"/>
    <d v="1899-12-30T19:59:36"/>
  </r>
  <r>
    <n v="3347"/>
    <s v="210000092688"/>
    <n v="60070395"/>
    <s v="MD. IRFAN ."/>
    <x v="5"/>
    <s v="Vadodara"/>
    <x v="343"/>
    <m/>
    <x v="7"/>
    <s v="Supervisors"/>
    <s v="S2"/>
    <s v="Yes"/>
    <s v="Yes"/>
    <s v="Yes"/>
    <s v="Yes"/>
    <s v="Yes"/>
    <s v="Yes"/>
    <s v="No"/>
    <s v="0"/>
    <d v="2021-07-29T00:00:00"/>
    <d v="1899-12-30T18:59:34"/>
  </r>
  <r>
    <n v="3901"/>
    <s v="210000091637"/>
    <n v="60020297"/>
    <s v="Ram Nath Yadav"/>
    <x v="5"/>
    <s v="Vadodara"/>
    <x v="199"/>
    <m/>
    <x v="7"/>
    <s v="Supervisors"/>
    <s v="S4"/>
    <s v="Yes"/>
    <s v="Yes"/>
    <s v="Yes"/>
    <s v="Yes"/>
    <s v="Yes"/>
    <s v="Yes"/>
    <s v="No"/>
    <s v="0"/>
    <d v="2021-07-29T00:00:00"/>
    <d v="1899-12-30T09:53:46"/>
  </r>
  <r>
    <n v="3904"/>
    <s v="210000091580"/>
    <n v="60070118"/>
    <s v="Ganesh Prajapati"/>
    <x v="5"/>
    <s v="Vadodara"/>
    <x v="110"/>
    <m/>
    <x v="17"/>
    <s v="Supervisors"/>
    <s v="S4"/>
    <s v="Yes"/>
    <s v="Yes"/>
    <s v="Yes"/>
    <s v="Yes"/>
    <s v="Yes"/>
    <s v="Yes"/>
    <s v="No"/>
    <s v="0"/>
    <d v="2021-07-29T00:00:00"/>
    <d v="1899-12-30T09:32:53"/>
  </r>
  <r>
    <n v="3911"/>
    <s v="210000091997"/>
    <n v="60070168"/>
    <s v="Chetan Tukadiya"/>
    <x v="5"/>
    <s v="Vadodara"/>
    <x v="316"/>
    <m/>
    <x v="17"/>
    <s v="Supervisors"/>
    <s v="S4"/>
    <s v="Yes"/>
    <s v="Yes"/>
    <s v="Yes"/>
    <s v="Yes"/>
    <s v="Yes"/>
    <s v="Yes"/>
    <s v="No"/>
    <s v="0"/>
    <d v="2021-07-29T00:00:00"/>
    <d v="1899-12-30T12:10:19"/>
  </r>
  <r>
    <n v="3914"/>
    <s v="210000092246"/>
    <n v="60070187"/>
    <s v="Mukesh Kumar Roz"/>
    <x v="5"/>
    <s v="Vadodara"/>
    <x v="29"/>
    <m/>
    <x v="17"/>
    <s v="Supervisors"/>
    <s v="S4"/>
    <s v="Yes"/>
    <s v="Yes"/>
    <s v="Yes"/>
    <s v="Yes"/>
    <s v="Yes"/>
    <s v="Yes"/>
    <s v="No"/>
    <s v="0"/>
    <d v="2021-07-29T00:00:00"/>
    <d v="1899-12-30T15:05:44"/>
  </r>
  <r>
    <n v="3915"/>
    <s v="210000092277"/>
    <n v="60070001"/>
    <s v="Gadhvi Dharmendra"/>
    <x v="5"/>
    <s v="Vadodara"/>
    <x v="402"/>
    <m/>
    <x v="17"/>
    <s v="Supervisors"/>
    <s v="S4"/>
    <s v="Yes"/>
    <s v="Yes"/>
    <s v="Yes"/>
    <s v="Yes"/>
    <s v="Yes"/>
    <s v="Yes"/>
    <s v="No"/>
    <s v="0"/>
    <d v="2021-07-29T00:00:00"/>
    <d v="1899-12-30T15:13:03"/>
  </r>
  <r>
    <n v="3922"/>
    <s v="210000092261"/>
    <n v="60020758"/>
    <s v="Devang H Jani"/>
    <x v="5"/>
    <s v="Vadodara"/>
    <x v="110"/>
    <m/>
    <x v="17"/>
    <s v="Supervisors"/>
    <s v="S4"/>
    <s v="Yes"/>
    <s v="Yes"/>
    <s v="Yes"/>
    <s v="Yes"/>
    <s v="Yes"/>
    <s v="Yes"/>
    <s v="No"/>
    <s v="0"/>
    <d v="2021-07-29T00:00:00"/>
    <d v="1899-12-30T14:52:21"/>
  </r>
  <r>
    <n v="3926"/>
    <s v="210000092431"/>
    <n v="60070143"/>
    <s v="Rajesh Kumar Yadav"/>
    <x v="5"/>
    <s v="Vadodara"/>
    <x v="40"/>
    <m/>
    <x v="1"/>
    <s v="Supervisors"/>
    <s v="S4"/>
    <s v="Yes"/>
    <s v="Yes"/>
    <s v="Yes"/>
    <s v="Yes"/>
    <s v="Yes"/>
    <s v="Yes"/>
    <s v="No"/>
    <s v="0"/>
    <d v="2021-07-29T00:00:00"/>
    <d v="1899-12-30T16:23:57"/>
  </r>
  <r>
    <n v="3928"/>
    <s v="210000092053"/>
    <n v="60070116"/>
    <s v="Subhodh Kumar"/>
    <x v="5"/>
    <s v="Vadodara"/>
    <x v="111"/>
    <m/>
    <x v="7"/>
    <s v="Supervisors"/>
    <s v="S4"/>
    <s v="Yes"/>
    <s v="Yes"/>
    <s v="Yes"/>
    <s v="Yes"/>
    <s v="Yes"/>
    <s v="Yes"/>
    <s v="No"/>
    <s v="0"/>
    <d v="2021-07-29T00:00:00"/>
    <d v="1899-12-30T12:23:01"/>
  </r>
  <r>
    <n v="3932"/>
    <s v="210000092042"/>
    <n v="60070166"/>
    <s v="Sriprakash Vishwakarma"/>
    <x v="5"/>
    <s v="Vadodara"/>
    <x v="111"/>
    <m/>
    <x v="7"/>
    <s v="Supervisors"/>
    <s v="S4"/>
    <s v="Yes"/>
    <s v="Yes"/>
    <s v="Yes"/>
    <s v="Yes"/>
    <s v="Yes"/>
    <s v="Yes"/>
    <s v="No"/>
    <s v="0"/>
    <d v="2021-07-29T00:00:00"/>
    <d v="1899-12-30T12:18:30"/>
  </r>
  <r>
    <n v="3933"/>
    <s v="210000092124"/>
    <n v="60070097"/>
    <s v="Rupendra Sharma"/>
    <x v="5"/>
    <s v="Vadodara"/>
    <x v="315"/>
    <m/>
    <x v="7"/>
    <s v="Supervisors"/>
    <s v="S4"/>
    <s v="Yes"/>
    <s v="Yes"/>
    <s v="Yes"/>
    <s v="Yes"/>
    <s v="Yes"/>
    <s v="Yes"/>
    <s v="No"/>
    <s v="0"/>
    <d v="2021-07-29T00:00:00"/>
    <d v="1899-12-30T13:00:28"/>
  </r>
  <r>
    <n v="3943"/>
    <s v="210000091851"/>
    <n v="60070123"/>
    <s v="Sunil Kumar Patel J"/>
    <x v="5"/>
    <s v="Vadodara"/>
    <x v="219"/>
    <m/>
    <x v="17"/>
    <s v="Supervisors"/>
    <s v="S4"/>
    <s v="Yes"/>
    <s v="Yes"/>
    <s v="Yes"/>
    <s v="Yes"/>
    <s v="Yes"/>
    <s v="Yes"/>
    <s v="No"/>
    <s v="0"/>
    <d v="2021-07-29T00:00:00"/>
    <d v="1899-12-30T11:04:49"/>
  </r>
  <r>
    <n v="3945"/>
    <s v="210000091880"/>
    <n v="60070231"/>
    <s v="Tejas Barot"/>
    <x v="5"/>
    <s v="Vadodara"/>
    <x v="98"/>
    <m/>
    <x v="17"/>
    <s v="Supervisors"/>
    <s v="S4"/>
    <s v="Yes"/>
    <s v="Yes"/>
    <s v="Yes"/>
    <s v="Yes"/>
    <s v="Yes"/>
    <s v="Yes"/>
    <s v="No"/>
    <s v="0"/>
    <d v="2021-07-29T00:00:00"/>
    <d v="1899-12-30T11:26:36"/>
  </r>
  <r>
    <n v="3946"/>
    <s v="210000092067"/>
    <n v="60070103"/>
    <s v="Kaushal Kumar Pradhan"/>
    <x v="5"/>
    <s v="Vadodara"/>
    <x v="199"/>
    <m/>
    <x v="7"/>
    <s v="Supervisors"/>
    <s v="S4"/>
    <s v="Yes"/>
    <s v="Yes"/>
    <s v="Yes"/>
    <s v="Yes"/>
    <s v="Yes"/>
    <s v="Yes"/>
    <s v="No"/>
    <s v="0"/>
    <d v="2021-07-29T00:00:00"/>
    <d v="1899-12-30T12:35:21"/>
  </r>
  <r>
    <n v="3947"/>
    <s v="210000092141"/>
    <n v="60020970"/>
    <s v="Praveen Sakalley"/>
    <x v="5"/>
    <s v="Vadodara"/>
    <x v="198"/>
    <m/>
    <x v="7"/>
    <s v="Supervisors"/>
    <s v="S4"/>
    <s v="Yes"/>
    <s v="Yes"/>
    <s v="Yes"/>
    <s v="Yes"/>
    <s v="Yes"/>
    <s v="Yes"/>
    <s v="No"/>
    <s v="0"/>
    <d v="2021-07-29T00:00:00"/>
    <d v="1899-12-30T13:03:41"/>
  </r>
  <r>
    <n v="3948"/>
    <s v="210000092216"/>
    <n v="60070114"/>
    <s v="Prakash Narayan Meena"/>
    <x v="5"/>
    <s v="Vadodara"/>
    <x v="313"/>
    <m/>
    <x v="7"/>
    <s v="Supervisors"/>
    <s v="S4"/>
    <s v="Yes"/>
    <s v="Yes"/>
    <s v="Yes"/>
    <s v="Yes"/>
    <s v="Yes"/>
    <s v="Yes"/>
    <s v="No"/>
    <s v="0"/>
    <d v="2021-07-29T00:00:00"/>
    <d v="1899-12-30T14:37:03"/>
  </r>
  <r>
    <n v="3949"/>
    <s v="210000091729"/>
    <n v="60070151"/>
    <s v="Balbir Singh Mahor"/>
    <x v="5"/>
    <s v="Vadodara"/>
    <x v="96"/>
    <m/>
    <x v="7"/>
    <s v="Supervisors"/>
    <s v="S4"/>
    <s v="Yes"/>
    <s v="Yes"/>
    <s v="Yes"/>
    <s v="Yes"/>
    <s v="Yes"/>
    <s v="Yes"/>
    <s v="No"/>
    <s v="0"/>
    <d v="2021-07-29T00:00:00"/>
    <d v="1899-12-30T10:25:31"/>
  </r>
  <r>
    <n v="3950"/>
    <s v="210000091755"/>
    <n v="60070201"/>
    <s v="Darshana Suthar"/>
    <x v="5"/>
    <s v="Vadodara"/>
    <x v="316"/>
    <m/>
    <x v="17"/>
    <s v="Supervisors"/>
    <s v="S4"/>
    <s v="Yes"/>
    <s v="Yes"/>
    <s v="Yes"/>
    <s v="Yes"/>
    <s v="Yes"/>
    <s v="Yes"/>
    <s v="No"/>
    <s v="0"/>
    <d v="2021-07-29T00:00:00"/>
    <d v="1899-12-30T10:28:40"/>
  </r>
  <r>
    <n v="3952"/>
    <s v="210000091886"/>
    <n v="60070161"/>
    <s v="Vasava Yogeshkumar"/>
    <x v="5"/>
    <s v="Vadodara"/>
    <x v="403"/>
    <m/>
    <x v="17"/>
    <s v="Supervisors"/>
    <s v="S4"/>
    <s v="Yes"/>
    <s v="Yes"/>
    <s v="Yes"/>
    <s v="Yes"/>
    <s v="Yes"/>
    <s v="Yes"/>
    <s v="No"/>
    <s v="0"/>
    <d v="2021-07-29T00:00:00"/>
    <d v="1899-12-30T11:29:56"/>
  </r>
  <r>
    <n v="3953"/>
    <s v="210000091953"/>
    <n v="60020980"/>
    <s v="Shiv Singh Meena"/>
    <x v="5"/>
    <s v="Vadodara"/>
    <x v="130"/>
    <m/>
    <x v="7"/>
    <s v="Supervisors"/>
    <s v="S4"/>
    <s v="Yes"/>
    <s v="Yes"/>
    <s v="Yes"/>
    <s v="Yes"/>
    <s v="Yes"/>
    <s v="Yes"/>
    <s v="No"/>
    <s v="0"/>
    <d v="2021-07-29T00:00:00"/>
    <d v="1899-12-30T11:52:01"/>
  </r>
  <r>
    <n v="3954"/>
    <s v="210000092214"/>
    <n v="60070111"/>
    <s v="Kaushal Mehta Shirishkumar"/>
    <x v="5"/>
    <s v="Vadodara"/>
    <x v="29"/>
    <m/>
    <x v="17"/>
    <s v="Supervisors"/>
    <s v="S4"/>
    <s v="Yes"/>
    <s v="Yes"/>
    <s v="Yes"/>
    <s v="Yes"/>
    <s v="Yes"/>
    <s v="Yes"/>
    <s v="No"/>
    <s v="0"/>
    <d v="2021-07-29T00:00:00"/>
    <d v="1899-12-30T14:27:55"/>
  </r>
  <r>
    <n v="3955"/>
    <s v="210000092289"/>
    <n v="60070041"/>
    <s v="Siddiqui Javed Akhtar"/>
    <x v="5"/>
    <s v="Vadodara"/>
    <x v="29"/>
    <m/>
    <x v="17"/>
    <s v="Supervisors"/>
    <s v="S4"/>
    <s v="Yes"/>
    <s v="Yes"/>
    <s v="Yes"/>
    <s v="Yes"/>
    <s v="Yes"/>
    <s v="Yes"/>
    <s v="No"/>
    <s v="0"/>
    <d v="2021-07-29T00:00:00"/>
    <d v="1899-12-30T15:25:26"/>
  </r>
  <r>
    <n v="3961"/>
    <s v="210000092673"/>
    <n v="60020384"/>
    <s v="M Rajagopal"/>
    <x v="5"/>
    <s v="Vadodara"/>
    <x v="55"/>
    <m/>
    <x v="7"/>
    <s v="Supervisors"/>
    <s v="S4"/>
    <s v="Yes"/>
    <s v="Yes"/>
    <s v="Yes"/>
    <s v="Yes"/>
    <s v="Yes"/>
    <s v="Yes"/>
    <s v="No"/>
    <s v="0"/>
    <d v="2021-07-29T00:00:00"/>
    <d v="1899-12-30T18:32:04"/>
  </r>
  <r>
    <n v="3965"/>
    <s v="210000092595"/>
    <n v="60020759"/>
    <s v="Riteshkumar Mukeshbhai Panchal"/>
    <x v="5"/>
    <s v="Vadodara"/>
    <x v="110"/>
    <m/>
    <x v="17"/>
    <s v="Supervisors"/>
    <s v="S4"/>
    <s v="Yes"/>
    <s v="Yes"/>
    <s v="Yes"/>
    <s v="Yes"/>
    <s v="Yes"/>
    <s v="Yes"/>
    <s v="No"/>
    <s v="0"/>
    <d v="2021-07-29T00:00:00"/>
    <d v="1899-12-30T17:38:59"/>
  </r>
  <r>
    <n v="3966"/>
    <s v="210000092525"/>
    <n v="60070158"/>
    <s v="Shyamal Kumar Radharaman"/>
    <x v="5"/>
    <s v="Vadodara"/>
    <x v="110"/>
    <m/>
    <x v="17"/>
    <s v="Supervisors"/>
    <s v="S4"/>
    <s v="Yes"/>
    <s v="Yes"/>
    <s v="Yes"/>
    <s v="Yes"/>
    <s v="Yes"/>
    <s v="Yes"/>
    <s v="No"/>
    <s v="0"/>
    <d v="2021-07-29T00:00:00"/>
    <d v="1899-12-30T17:04:59"/>
  </r>
  <r>
    <n v="4241"/>
    <s v="210000092064"/>
    <n v="60020351"/>
    <s v="Shailendra Kumar"/>
    <x v="5"/>
    <s v="Vadodara"/>
    <x v="111"/>
    <m/>
    <x v="7"/>
    <s v="Supervisors"/>
    <s v="SSG"/>
    <s v="Yes"/>
    <s v="Yes"/>
    <s v="Yes"/>
    <s v="Yes"/>
    <s v="Yes"/>
    <s v="Yes"/>
    <s v="No"/>
    <s v="0"/>
    <d v="2021-07-29T00:00:00"/>
    <d v="1899-12-30T12:29:18"/>
  </r>
  <r>
    <n v="4250"/>
    <s v="210000091784"/>
    <n v="60020217"/>
    <s v="Uttamlal Namdeo"/>
    <x v="5"/>
    <s v="Vadodara"/>
    <x v="347"/>
    <m/>
    <x v="7"/>
    <s v="Supervisors"/>
    <s v="SSG"/>
    <s v="Yes"/>
    <s v="Yes"/>
    <s v="Yes"/>
    <s v="Yes"/>
    <s v="Yes"/>
    <s v="Yes"/>
    <s v="No"/>
    <s v="0"/>
    <d v="2021-07-29T00:00:00"/>
    <d v="1899-12-30T10:49:09"/>
  </r>
  <r>
    <n v="4262"/>
    <s v="210000092758"/>
    <n v="60020215"/>
    <s v="Vijay Kumar"/>
    <x v="5"/>
    <s v="Vadodara"/>
    <x v="110"/>
    <m/>
    <x v="17"/>
    <s v="Supervisors"/>
    <s v="SSG"/>
    <s v="Yes"/>
    <s v="Yes"/>
    <s v="Yes"/>
    <s v="Yes"/>
    <s v="Yes"/>
    <s v="Yes"/>
    <s v="No"/>
    <s v="0"/>
    <d v="2021-07-29T00:00:00"/>
    <d v="1899-12-30T19:26:51"/>
  </r>
  <r>
    <n v="4263"/>
    <s v="210000092686"/>
    <n v="60020281"/>
    <s v="A L Dwivedi"/>
    <x v="5"/>
    <s v="Vadodara"/>
    <x v="55"/>
    <m/>
    <x v="7"/>
    <s v="Supervisors"/>
    <s v="SSG"/>
    <s v="Yes"/>
    <s v="Yes"/>
    <s v="Yes"/>
    <s v="Yes"/>
    <s v="Yes"/>
    <s v="Yes"/>
    <s v="No"/>
    <s v="0"/>
    <d v="2021-07-29T00:00:00"/>
    <d v="1899-12-30T18:44:09"/>
  </r>
  <r>
    <n v="4268"/>
    <s v="210000092630"/>
    <n v="60041225"/>
    <s v="S N Gupta"/>
    <x v="5"/>
    <s v="Vadodara"/>
    <x v="55"/>
    <m/>
    <x v="7"/>
    <s v="Supervisors"/>
    <s v="SSG"/>
    <s v="Yes"/>
    <s v="Yes"/>
    <s v="Yes"/>
    <s v="Yes"/>
    <s v="Yes"/>
    <s v="Yes"/>
    <s v="No"/>
    <s v="0"/>
    <d v="2021-07-29T00:00:00"/>
    <d v="1899-12-30T18:02:58"/>
  </r>
  <r>
    <n v="4430"/>
    <s v="210000092175"/>
    <n v="60070194"/>
    <s v="Avdhesh Dubey"/>
    <x v="5"/>
    <s v="Vadodara"/>
    <x v="55"/>
    <m/>
    <x v="7"/>
    <s v="Workmen"/>
    <s v="W1"/>
    <s v="Yes"/>
    <s v="Yes"/>
    <s v="Yes"/>
    <s v="Yes"/>
    <s v="Yes"/>
    <s v="Yes"/>
    <s v="No"/>
    <s v="0"/>
    <d v="2021-07-29T00:00:00"/>
    <d v="1899-12-30T13:51:57"/>
  </r>
  <r>
    <n v="4486"/>
    <s v="210000091907"/>
    <n v="60020257"/>
    <s v="Gulab Singh"/>
    <x v="5"/>
    <s v="Vadodara"/>
    <x v="55"/>
    <m/>
    <x v="7"/>
    <s v="Workmen"/>
    <s v="W11"/>
    <s v="Yes"/>
    <s v="Yes"/>
    <s v="Yes"/>
    <s v="Yes"/>
    <s v="Yes"/>
    <s v="Yes"/>
    <s v="No"/>
    <s v="0"/>
    <d v="2021-07-29T00:00:00"/>
    <d v="1899-12-30T11:36:17"/>
  </r>
  <r>
    <n v="4594"/>
    <s v="210000091675"/>
    <n v="60070423"/>
    <s v="PRATEEK ."/>
    <x v="5"/>
    <s v="Vadodara"/>
    <x v="316"/>
    <m/>
    <x v="17"/>
    <s v="Workmen"/>
    <s v="W3"/>
    <s v="Yes"/>
    <s v="Yes"/>
    <s v="Yes"/>
    <s v="Yes"/>
    <s v="Yes"/>
    <s v="Yes"/>
    <s v="No"/>
    <s v="0"/>
    <d v="2021-07-29T00:00:00"/>
    <d v="1899-12-30T10:01:35"/>
  </r>
  <r>
    <n v="4599"/>
    <s v="210000091985"/>
    <n v="60070420"/>
    <s v="AVINASH KUMAR"/>
    <x v="5"/>
    <s v="Vadodara"/>
    <x v="99"/>
    <m/>
    <x v="7"/>
    <s v="Workmen"/>
    <s v="W3"/>
    <s v="Yes"/>
    <s v="Yes"/>
    <s v="Yes"/>
    <s v="Yes"/>
    <s v="Yes"/>
    <s v="Yes"/>
    <s v="No"/>
    <s v="0"/>
    <d v="2021-07-29T00:00:00"/>
    <d v="1899-12-30T12:02:30"/>
  </r>
  <r>
    <n v="4717"/>
    <s v="210000092024"/>
    <n v="60020608"/>
    <s v="Ram Kumar Nishad"/>
    <x v="5"/>
    <s v="Vadodara"/>
    <x v="314"/>
    <m/>
    <x v="17"/>
    <s v="Workmen"/>
    <s v="W4"/>
    <s v="Yes"/>
    <s v="Yes"/>
    <s v="Yes"/>
    <s v="Yes"/>
    <s v="Yes"/>
    <s v="Yes"/>
    <s v="No"/>
    <s v="0"/>
    <d v="2021-07-29T00:00:00"/>
    <d v="1899-12-30T12:16:21"/>
  </r>
  <r>
    <n v="4718"/>
    <s v="210000092400"/>
    <n v="60070338"/>
    <s v="ANIL SUHULA"/>
    <x v="5"/>
    <s v="Vadodara"/>
    <x v="401"/>
    <m/>
    <x v="7"/>
    <s v="Workmen"/>
    <s v="W4"/>
    <s v="Yes"/>
    <s v="Yes"/>
    <s v="Yes"/>
    <s v="Yes"/>
    <s v="Yes"/>
    <s v="Yes"/>
    <s v="No"/>
    <s v="0"/>
    <d v="2021-07-29T00:00:00"/>
    <d v="1899-12-30T16:16:23"/>
  </r>
  <r>
    <n v="4721"/>
    <s v="210000091837"/>
    <n v="60020598"/>
    <s v="Lalpari Devi"/>
    <x v="5"/>
    <s v="Vadodara"/>
    <x v="55"/>
    <m/>
    <x v="7"/>
    <s v="Workmen"/>
    <s v="W4"/>
    <s v="Yes"/>
    <s v="Yes"/>
    <s v="Yes"/>
    <s v="Yes"/>
    <s v="Yes"/>
    <s v="Yes"/>
    <s v="No"/>
    <s v="0"/>
    <d v="2021-07-29T00:00:00"/>
    <d v="1899-12-30T11:06:08"/>
  </r>
  <r>
    <n v="4722"/>
    <s v="210000092286"/>
    <n v="60070344"/>
    <s v="SULTAN SINGH MEENA"/>
    <x v="5"/>
    <s v="Vadodara"/>
    <x v="317"/>
    <m/>
    <x v="17"/>
    <s v="Workmen"/>
    <s v="W4"/>
    <s v="Yes"/>
    <s v="Yes"/>
    <s v="Yes"/>
    <s v="Yes"/>
    <s v="Yes"/>
    <s v="Yes"/>
    <s v="No"/>
    <s v="0"/>
    <d v="2021-07-29T00:00:00"/>
    <d v="1899-12-30T15:19:30"/>
  </r>
  <r>
    <n v="4724"/>
    <s v="210000092028"/>
    <n v="60070353"/>
    <s v="RAJKUMAR BHUMIA"/>
    <x v="5"/>
    <s v="Vadodara"/>
    <x v="345"/>
    <m/>
    <x v="7"/>
    <s v="Workmen"/>
    <s v="W4"/>
    <s v="Yes"/>
    <s v="Yes"/>
    <s v="Yes"/>
    <s v="Yes"/>
    <s v="Yes"/>
    <s v="Yes"/>
    <s v="No"/>
    <s v="0"/>
    <d v="2021-07-29T00:00:00"/>
    <d v="1899-12-30T12:22:15"/>
  </r>
  <r>
    <n v="4728"/>
    <s v="210000091957"/>
    <n v="60070331"/>
    <s v="SANWAR MAL PRAJAPAT"/>
    <x v="5"/>
    <s v="Vadodara"/>
    <x v="111"/>
    <m/>
    <x v="7"/>
    <s v="Workmen"/>
    <s v="W4"/>
    <s v="Yes"/>
    <s v="Yes"/>
    <s v="Yes"/>
    <s v="Yes"/>
    <s v="Yes"/>
    <s v="Yes"/>
    <s v="No"/>
    <s v="0"/>
    <d v="2021-07-29T00:00:00"/>
    <d v="1899-12-30T12:00:44"/>
  </r>
  <r>
    <n v="4730"/>
    <s v="210000092332"/>
    <n v="60070357"/>
    <s v="Pradeep Kumar Jhode"/>
    <x v="5"/>
    <s v="Vadodara"/>
    <x v="376"/>
    <m/>
    <x v="7"/>
    <s v="Workmen"/>
    <s v="W4"/>
    <s v="Yes"/>
    <s v="Yes"/>
    <s v="Yes"/>
    <s v="Yes"/>
    <s v="Yes"/>
    <s v="Yes"/>
    <s v="No"/>
    <s v="0"/>
    <d v="2021-07-29T00:00:00"/>
    <d v="1899-12-30T15:37:59"/>
  </r>
  <r>
    <n v="4733"/>
    <s v="210000092662"/>
    <n v="60025118"/>
    <s v="Pradeep Krishna Dharne"/>
    <x v="5"/>
    <s v="Vadodara"/>
    <x v="398"/>
    <m/>
    <x v="17"/>
    <s v="Workmen"/>
    <s v="W4"/>
    <s v="Yes"/>
    <s v="Yes"/>
    <s v="Yes"/>
    <s v="Yes"/>
    <s v="Yes"/>
    <s v="Yes"/>
    <s v="No"/>
    <s v="0"/>
    <d v="2021-07-29T00:00:00"/>
    <d v="1899-12-30T18:13:26"/>
  </r>
  <r>
    <n v="4734"/>
    <s v="210000092835"/>
    <n v="60070343"/>
    <s v="PREM CHAND MEENA"/>
    <x v="5"/>
    <s v="Vadodara"/>
    <x v="345"/>
    <m/>
    <x v="7"/>
    <s v="Workmen"/>
    <s v="W4"/>
    <s v="Yes"/>
    <s v="Yes"/>
    <s v="Yes"/>
    <s v="Yes"/>
    <s v="Yes"/>
    <s v="Yes"/>
    <s v="No"/>
    <s v="0"/>
    <d v="2021-07-29T00:00:00"/>
    <d v="1899-12-30T21:55:29"/>
  </r>
  <r>
    <n v="4735"/>
    <s v="210000092854"/>
    <n v="60070333"/>
    <s v="JIBESH KUMAR SAHU"/>
    <x v="5"/>
    <s v="Vadodara"/>
    <x v="54"/>
    <m/>
    <x v="1"/>
    <s v="Workmen"/>
    <s v="W4"/>
    <s v="Yes"/>
    <s v="Yes"/>
    <s v="Yes"/>
    <s v="Yes"/>
    <s v="Yes"/>
    <s v="Yes"/>
    <s v="No"/>
    <s v="0"/>
    <d v="2021-07-29T00:00:00"/>
    <d v="1899-12-30T22:45:40"/>
  </r>
  <r>
    <n v="5219"/>
    <s v="210000091528"/>
    <n v="60070070"/>
    <s v="Chandrakant K Patel"/>
    <x v="5"/>
    <s v="Vadodara"/>
    <x v="110"/>
    <m/>
    <x v="17"/>
    <s v="Workmen"/>
    <s v="W5"/>
    <s v="Yes"/>
    <s v="Yes"/>
    <s v="Yes"/>
    <s v="Yes"/>
    <s v="Yes"/>
    <s v="Yes"/>
    <s v="No"/>
    <s v="0"/>
    <d v="2021-07-29T00:00:00"/>
    <d v="1899-12-30T08:59:54"/>
  </r>
  <r>
    <n v="5224"/>
    <s v="210000091722"/>
    <n v="60070008"/>
    <s v="Ravi Shakya"/>
    <x v="5"/>
    <s v="Vadodara"/>
    <x v="96"/>
    <m/>
    <x v="7"/>
    <s v="Workmen"/>
    <s v="W5"/>
    <s v="Yes"/>
    <s v="Yes"/>
    <s v="Yes"/>
    <s v="Yes"/>
    <s v="Yes"/>
    <s v="Yes"/>
    <s v="No"/>
    <s v="0"/>
    <d v="2021-07-29T00:00:00"/>
    <d v="1899-12-30T10:15:24"/>
  </r>
  <r>
    <n v="5232"/>
    <s v="210000091702"/>
    <n v="60070288"/>
    <s v="Shesh Nath Sahu"/>
    <x v="5"/>
    <s v="Vadodara"/>
    <x v="89"/>
    <m/>
    <x v="7"/>
    <s v="Workmen"/>
    <s v="W5"/>
    <s v="Yes"/>
    <s v="Yes"/>
    <s v="Yes"/>
    <s v="Yes"/>
    <s v="Yes"/>
    <s v="Yes"/>
    <s v="No"/>
    <s v="0"/>
    <d v="2021-07-29T00:00:00"/>
    <d v="1899-12-30T10:07:35"/>
  </r>
  <r>
    <n v="5234"/>
    <s v="210000091935"/>
    <n v="60070057"/>
    <s v="Brajesh Kumar Patel"/>
    <x v="5"/>
    <s v="Vadodara"/>
    <x v="99"/>
    <m/>
    <x v="7"/>
    <s v="Workmen"/>
    <s v="W5"/>
    <s v="Yes"/>
    <s v="Yes"/>
    <s v="Yes"/>
    <s v="Yes"/>
    <s v="Yes"/>
    <s v="Yes"/>
    <s v="No"/>
    <s v="0"/>
    <d v="2021-07-29T00:00:00"/>
    <d v="1899-12-30T11:49:12"/>
  </r>
  <r>
    <n v="5235"/>
    <s v="210000092005"/>
    <n v="60070260"/>
    <s v="Devidas Piplede"/>
    <x v="5"/>
    <s v="Vadodara"/>
    <x v="198"/>
    <m/>
    <x v="7"/>
    <s v="Workmen"/>
    <s v="W5"/>
    <s v="Yes"/>
    <s v="Yes"/>
    <s v="Yes"/>
    <s v="Yes"/>
    <s v="Yes"/>
    <s v="Yes"/>
    <s v="No"/>
    <s v="0"/>
    <d v="2021-07-29T00:00:00"/>
    <d v="1899-12-30T12:05:42"/>
  </r>
  <r>
    <n v="5237"/>
    <s v="210000092262"/>
    <n v="60070079"/>
    <s v="Rajendra Singh V Kumpavat"/>
    <x v="5"/>
    <s v="Vadodara"/>
    <x v="402"/>
    <m/>
    <x v="17"/>
    <s v="Workmen"/>
    <s v="W5"/>
    <s v="Yes"/>
    <s v="Yes"/>
    <s v="Yes"/>
    <s v="Yes"/>
    <s v="Yes"/>
    <s v="Yes"/>
    <s v="No"/>
    <s v="0"/>
    <d v="2021-07-29T00:00:00"/>
    <d v="1899-12-30T15:11:47"/>
  </r>
  <r>
    <n v="5243"/>
    <s v="210000092018"/>
    <n v="60070263"/>
    <s v="Kushal Wankhede"/>
    <x v="5"/>
    <s v="Vadodara"/>
    <x v="198"/>
    <m/>
    <x v="7"/>
    <s v="Workmen"/>
    <s v="W5"/>
    <s v="Yes"/>
    <s v="Yes"/>
    <s v="Yes"/>
    <s v="Yes"/>
    <s v="Yes"/>
    <s v="Yes"/>
    <s v="No"/>
    <s v="0"/>
    <d v="2021-07-29T00:00:00"/>
    <d v="1899-12-30T12:11:28"/>
  </r>
  <r>
    <n v="5244"/>
    <s v="210000092117"/>
    <n v="60070048"/>
    <s v="Vegda Anil"/>
    <x v="5"/>
    <s v="Vadodara"/>
    <x v="252"/>
    <m/>
    <x v="17"/>
    <s v="Workmen"/>
    <s v="W5"/>
    <s v="Yes"/>
    <s v="Yes"/>
    <s v="Yes"/>
    <s v="Yes"/>
    <s v="Yes"/>
    <s v="Yes"/>
    <s v="No"/>
    <s v="0"/>
    <d v="2021-07-29T00:00:00"/>
    <d v="1899-12-30T12:59:05"/>
  </r>
  <r>
    <n v="5246"/>
    <s v="210000092358"/>
    <n v="60070064"/>
    <s v="Geetesh Kumar Dabhi"/>
    <x v="5"/>
    <s v="Vadodara"/>
    <x v="313"/>
    <m/>
    <x v="7"/>
    <s v="Workmen"/>
    <s v="W5"/>
    <s v="Yes"/>
    <s v="Yes"/>
    <s v="Yes"/>
    <s v="Yes"/>
    <s v="Yes"/>
    <s v="Yes"/>
    <s v="No"/>
    <s v="0"/>
    <d v="2021-07-29T00:00:00"/>
    <d v="1899-12-30T15:59:36"/>
  </r>
  <r>
    <n v="5248"/>
    <s v="210000092435"/>
    <n v="60070269"/>
    <s v="Bhubana Salma"/>
    <x v="5"/>
    <s v="Vadodara"/>
    <x v="347"/>
    <m/>
    <x v="7"/>
    <s v="Workmen"/>
    <s v="W5"/>
    <s v="Yes"/>
    <s v="Yes"/>
    <s v="Yes"/>
    <s v="Yes"/>
    <s v="Yes"/>
    <s v="Yes"/>
    <s v="No"/>
    <s v="0"/>
    <d v="2021-07-29T00:00:00"/>
    <d v="1899-12-30T16:29:31"/>
  </r>
  <r>
    <n v="5249"/>
    <s v="210000091843"/>
    <n v="60041747"/>
    <s v="Moreshwar Dodke"/>
    <x v="5"/>
    <s v="Vadodara"/>
    <x v="347"/>
    <m/>
    <x v="7"/>
    <s v="Workmen"/>
    <s v="W5"/>
    <s v="Yes"/>
    <s v="Yes"/>
    <s v="Yes"/>
    <s v="Yes"/>
    <s v="Yes"/>
    <s v="Yes"/>
    <s v="No"/>
    <s v="0"/>
    <d v="2021-07-29T00:00:00"/>
    <d v="1899-12-30T11:09:06"/>
  </r>
  <r>
    <n v="5250"/>
    <s v="210000091844"/>
    <n v="60070268"/>
    <s v="Rampal Singh Mourya"/>
    <x v="5"/>
    <s v="Vadodara"/>
    <x v="347"/>
    <m/>
    <x v="7"/>
    <s v="Workmen"/>
    <s v="W5"/>
    <s v="Yes"/>
    <s v="Yes"/>
    <s v="Yes"/>
    <s v="Yes"/>
    <s v="Yes"/>
    <s v="Yes"/>
    <s v="No"/>
    <s v="0"/>
    <d v="2021-07-29T00:00:00"/>
    <d v="1899-12-30T11:10:41"/>
  </r>
  <r>
    <n v="5252"/>
    <s v="210000092011"/>
    <n v="60021030"/>
    <s v="Ajay Jain"/>
    <x v="5"/>
    <s v="Vadodara"/>
    <x v="199"/>
    <m/>
    <x v="7"/>
    <s v="Workmen"/>
    <s v="W5"/>
    <s v="Yes"/>
    <s v="Yes"/>
    <s v="Yes"/>
    <s v="Yes"/>
    <s v="Yes"/>
    <s v="Yes"/>
    <s v="No"/>
    <s v="0"/>
    <d v="2021-07-29T00:00:00"/>
    <d v="1899-12-30T12:04:06"/>
  </r>
  <r>
    <n v="5253"/>
    <s v="210000092102"/>
    <n v="60070291"/>
    <s v="Aman Dubey"/>
    <x v="5"/>
    <s v="Vadodara"/>
    <x v="198"/>
    <m/>
    <x v="7"/>
    <s v="Workmen"/>
    <s v="W5"/>
    <s v="Yes"/>
    <s v="Yes"/>
    <s v="Yes"/>
    <s v="Yes"/>
    <s v="Yes"/>
    <s v="Yes"/>
    <s v="No"/>
    <s v="0"/>
    <d v="2021-07-29T00:00:00"/>
    <d v="1899-12-30T12:45:42"/>
  </r>
  <r>
    <n v="5254"/>
    <s v="210000092136"/>
    <n v="60070091"/>
    <s v="Gamit Riteshkumar Pravin Bhai"/>
    <x v="5"/>
    <s v="Vadodara"/>
    <x v="98"/>
    <m/>
    <x v="17"/>
    <s v="Workmen"/>
    <s v="W5"/>
    <s v="Yes"/>
    <s v="Yes"/>
    <s v="Yes"/>
    <s v="Yes"/>
    <s v="Yes"/>
    <s v="Yes"/>
    <s v="No"/>
    <s v="0"/>
    <d v="2021-07-29T00:00:00"/>
    <d v="1899-12-30T13:16:18"/>
  </r>
  <r>
    <n v="5261"/>
    <s v="210000091988"/>
    <n v="60070054"/>
    <s v="Sunil Parmar"/>
    <x v="5"/>
    <s v="Vadodara"/>
    <x v="198"/>
    <m/>
    <x v="7"/>
    <s v="Workmen"/>
    <s v="W5"/>
    <s v="Yes"/>
    <s v="Yes"/>
    <s v="Yes"/>
    <s v="Yes"/>
    <s v="Yes"/>
    <s v="Yes"/>
    <s v="No"/>
    <s v="0"/>
    <d v="2021-07-29T00:00:00"/>
    <d v="1899-12-30T12:06:38"/>
  </r>
  <r>
    <n v="5263"/>
    <s v="210000092066"/>
    <n v="60070257"/>
    <s v="Ramnivas Singh Yadav"/>
    <x v="5"/>
    <s v="Vadodara"/>
    <x v="111"/>
    <m/>
    <x v="7"/>
    <s v="Workmen"/>
    <s v="W5"/>
    <s v="Yes"/>
    <s v="Yes"/>
    <s v="Yes"/>
    <s v="Yes"/>
    <s v="Yes"/>
    <s v="Yes"/>
    <s v="No"/>
    <s v="0"/>
    <d v="2021-07-29T00:00:00"/>
    <d v="1899-12-30T12:34:56"/>
  </r>
  <r>
    <n v="5264"/>
    <s v="210000092111"/>
    <n v="60070050"/>
    <s v="Vijay Ram Keer"/>
    <x v="5"/>
    <s v="Vadodara"/>
    <x v="111"/>
    <m/>
    <x v="7"/>
    <s v="Workmen"/>
    <s v="W5"/>
    <s v="Yes"/>
    <s v="Yes"/>
    <s v="Yes"/>
    <s v="Yes"/>
    <s v="Yes"/>
    <s v="Yes"/>
    <s v="No"/>
    <s v="0"/>
    <d v="2021-07-29T00:00:00"/>
    <d v="1899-12-30T12:49:50"/>
  </r>
  <r>
    <n v="5267"/>
    <s v="210000092381"/>
    <n v="60070066"/>
    <s v="Tarun Dhurvey"/>
    <x v="5"/>
    <s v="Vadodara"/>
    <x v="313"/>
    <m/>
    <x v="7"/>
    <s v="Workmen"/>
    <s v="W5"/>
    <s v="Yes"/>
    <s v="Yes"/>
    <s v="Yes"/>
    <s v="Yes"/>
    <s v="Yes"/>
    <s v="Yes"/>
    <s v="No"/>
    <s v="0"/>
    <d v="2021-07-29T00:00:00"/>
    <d v="1899-12-30T16:01:35"/>
  </r>
  <r>
    <n v="5273"/>
    <s v="210000092307"/>
    <n v="60070267"/>
    <s v="Chinmaya Biswal"/>
    <x v="5"/>
    <s v="Vadodara"/>
    <x v="404"/>
    <m/>
    <x v="7"/>
    <s v="Workmen"/>
    <s v="W5"/>
    <s v="Yes"/>
    <s v="Yes"/>
    <s v="Yes"/>
    <s v="Yes"/>
    <s v="Yes"/>
    <s v="Yes"/>
    <s v="No"/>
    <s v="0"/>
    <d v="2021-07-29T00:00:00"/>
    <d v="1899-12-30T15:34:39"/>
  </r>
  <r>
    <n v="5274"/>
    <s v="210000092362"/>
    <n v="60070241"/>
    <s v="Chinmaya Mohanty"/>
    <x v="5"/>
    <s v="Vadodara"/>
    <x v="55"/>
    <m/>
    <x v="7"/>
    <s v="Workmen"/>
    <s v="W5"/>
    <s v="Yes"/>
    <s v="Yes"/>
    <s v="Yes"/>
    <s v="Yes"/>
    <s v="Yes"/>
    <s v="Yes"/>
    <s v="No"/>
    <s v="0"/>
    <d v="2021-07-29T00:00:00"/>
    <d v="1899-12-30T15:49:14"/>
  </r>
  <r>
    <n v="5281"/>
    <s v="210000092001"/>
    <n v="60070265"/>
    <s v="Pratap Kumar Mohapatra"/>
    <x v="5"/>
    <s v="Vadodara"/>
    <x v="111"/>
    <m/>
    <x v="7"/>
    <s v="Workmen"/>
    <s v="W5"/>
    <s v="Yes"/>
    <s v="Yes"/>
    <s v="Yes"/>
    <s v="Yes"/>
    <s v="Yes"/>
    <s v="Yes"/>
    <s v="No"/>
    <s v="0"/>
    <d v="2021-07-29T00:00:00"/>
    <d v="1899-12-30T12:04:00"/>
  </r>
  <r>
    <n v="5283"/>
    <s v="210000092015"/>
    <n v="60070056"/>
    <s v="Yogendra Shankar Bhatt"/>
    <x v="5"/>
    <s v="Vadodara"/>
    <x v="199"/>
    <m/>
    <x v="7"/>
    <s v="Workmen"/>
    <s v="W5"/>
    <s v="Yes"/>
    <s v="Yes"/>
    <s v="Yes"/>
    <s v="Yes"/>
    <s v="Yes"/>
    <s v="Yes"/>
    <s v="No"/>
    <s v="0"/>
    <d v="2021-07-29T00:00:00"/>
    <d v="1899-12-30T12:06:11"/>
  </r>
  <r>
    <n v="5289"/>
    <s v="210000091834"/>
    <n v="60020501"/>
    <s v="Mukesh Kumar Pathak"/>
    <x v="5"/>
    <s v="Vadodara"/>
    <x v="55"/>
    <m/>
    <x v="7"/>
    <s v="Workmen"/>
    <s v="W5"/>
    <s v="Yes"/>
    <s v="Yes"/>
    <s v="Yes"/>
    <s v="Yes"/>
    <s v="Yes"/>
    <s v="Yes"/>
    <s v="No"/>
    <s v="0"/>
    <d v="2021-07-29T00:00:00"/>
    <d v="1899-12-30T10:58:33"/>
  </r>
  <r>
    <n v="5290"/>
    <s v="210000091882"/>
    <n v="60020571"/>
    <s v="Ravindra Dada Bagul"/>
    <x v="5"/>
    <s v="Vadodara"/>
    <x v="347"/>
    <m/>
    <x v="7"/>
    <s v="Workmen"/>
    <s v="W5"/>
    <s v="Yes"/>
    <s v="Yes"/>
    <s v="Yes"/>
    <s v="Yes"/>
    <s v="Yes"/>
    <s v="Yes"/>
    <s v="No"/>
    <s v="0"/>
    <d v="2021-07-29T00:00:00"/>
    <d v="1899-12-30T11:22:32"/>
  </r>
  <r>
    <n v="5291"/>
    <s v="210000091928"/>
    <n v="60070089"/>
    <s v="Sureshbhai Vasava D"/>
    <x v="5"/>
    <s v="Vadodara"/>
    <x v="98"/>
    <m/>
    <x v="17"/>
    <s v="Workmen"/>
    <s v="W5"/>
    <s v="Yes"/>
    <s v="Yes"/>
    <s v="Yes"/>
    <s v="Yes"/>
    <s v="Yes"/>
    <s v="Yes"/>
    <s v="No"/>
    <s v="0"/>
    <d v="2021-07-29T00:00:00"/>
    <d v="1899-12-30T11:48:59"/>
  </r>
  <r>
    <n v="5292"/>
    <s v="210000092014"/>
    <n v="60020884"/>
    <s v="Deepak Kumar Batham"/>
    <x v="5"/>
    <s v="Vadodara"/>
    <x v="111"/>
    <m/>
    <x v="7"/>
    <s v="Workmen"/>
    <s v="W5"/>
    <s v="Yes"/>
    <s v="Yes"/>
    <s v="Yes"/>
    <s v="Yes"/>
    <s v="Yes"/>
    <s v="Yes"/>
    <s v="No"/>
    <s v="0"/>
    <d v="2021-07-29T00:00:00"/>
    <d v="1899-12-30T12:05:41"/>
  </r>
  <r>
    <n v="5293"/>
    <s v="210000092106"/>
    <n v="60070259"/>
    <s v="Balwant Singh Kajle"/>
    <x v="5"/>
    <s v="Vadodara"/>
    <x v="198"/>
    <m/>
    <x v="7"/>
    <s v="Workmen"/>
    <s v="W5"/>
    <s v="Yes"/>
    <s v="Yes"/>
    <s v="Yes"/>
    <s v="Yes"/>
    <s v="Yes"/>
    <s v="Yes"/>
    <s v="No"/>
    <s v="0"/>
    <d v="2021-07-29T00:00:00"/>
    <d v="1899-12-30T12:49:50"/>
  </r>
  <r>
    <n v="5296"/>
    <s v="210000092339"/>
    <n v="60020953"/>
    <s v="Suneel Kumar Maravi"/>
    <x v="5"/>
    <s v="Vadodara"/>
    <x v="202"/>
    <m/>
    <x v="7"/>
    <s v="Workmen"/>
    <s v="W5"/>
    <s v="Yes"/>
    <s v="Yes"/>
    <s v="Yes"/>
    <s v="Yes"/>
    <s v="Yes"/>
    <s v="Yes"/>
    <s v="No"/>
    <s v="0"/>
    <d v="2021-07-29T00:00:00"/>
    <d v="1899-12-30T15:47:22"/>
  </r>
  <r>
    <n v="5299"/>
    <s v="210000092640"/>
    <n v="60020902"/>
    <s v="Bhaskar Bhujang Hedau"/>
    <x v="5"/>
    <s v="Vadodara"/>
    <x v="54"/>
    <m/>
    <x v="1"/>
    <s v="Workmen"/>
    <s v="W5"/>
    <s v="Yes"/>
    <s v="Yes"/>
    <s v="Yes"/>
    <s v="Yes"/>
    <s v="Yes"/>
    <s v="Yes"/>
    <s v="No"/>
    <s v="0"/>
    <d v="2021-07-29T00:00:00"/>
    <d v="1899-12-30T18:17:49"/>
  </r>
  <r>
    <n v="5304"/>
    <s v="210000092649"/>
    <n v="60070065"/>
    <s v="Vinod Kumawat"/>
    <x v="5"/>
    <s v="Vadodara"/>
    <x v="313"/>
    <m/>
    <x v="7"/>
    <s v="Workmen"/>
    <s v="W5"/>
    <s v="Yes"/>
    <s v="Yes"/>
    <s v="Yes"/>
    <s v="Yes"/>
    <s v="Yes"/>
    <s v="Yes"/>
    <s v="No"/>
    <s v="0"/>
    <d v="2021-07-29T00:00:00"/>
    <d v="1899-12-30T18:08:57"/>
  </r>
  <r>
    <n v="5309"/>
    <s v="210000092822"/>
    <n v="60070083"/>
    <s v="Rajendra Chaurasia"/>
    <x v="5"/>
    <s v="Vadodara"/>
    <x v="398"/>
    <m/>
    <x v="17"/>
    <s v="Workmen"/>
    <s v="W5"/>
    <s v="Yes"/>
    <s v="Yes"/>
    <s v="Yes"/>
    <s v="Yes"/>
    <s v="Yes"/>
    <s v="Yes"/>
    <s v="No"/>
    <s v="0"/>
    <d v="2021-07-29T00:00:00"/>
    <d v="1899-12-30T21:21:04"/>
  </r>
  <r>
    <n v="5310"/>
    <s v="210000092516"/>
    <n v="60070071"/>
    <s v="Patil Bipinbhai"/>
    <x v="5"/>
    <s v="Vadodara"/>
    <x v="347"/>
    <m/>
    <x v="7"/>
    <s v="Workmen"/>
    <s v="W5"/>
    <s v="Yes"/>
    <s v="Yes"/>
    <s v="Yes"/>
    <s v="Yes"/>
    <s v="Yes"/>
    <s v="Yes"/>
    <s v="No"/>
    <s v="0"/>
    <d v="2021-07-29T00:00:00"/>
    <d v="1899-12-30T16:59:34"/>
  </r>
  <r>
    <n v="5311"/>
    <s v="210000092629"/>
    <n v="60070293"/>
    <s v="Gajendra Prasad Rai"/>
    <x v="5"/>
    <s v="Vadodara"/>
    <x v="55"/>
    <m/>
    <x v="7"/>
    <s v="Workmen"/>
    <s v="W5"/>
    <s v="Yes"/>
    <s v="Yes"/>
    <s v="Yes"/>
    <s v="Yes"/>
    <s v="Yes"/>
    <s v="Yes"/>
    <s v="No"/>
    <s v="0"/>
    <d v="2021-07-29T00:00:00"/>
    <d v="1899-12-30T18:02:55"/>
  </r>
  <r>
    <n v="5312"/>
    <s v="210000092480"/>
    <n v="60020787"/>
    <s v="Nitin Kumar Vasava"/>
    <x v="5"/>
    <s v="Vadodara"/>
    <x v="110"/>
    <m/>
    <x v="17"/>
    <s v="Workmen"/>
    <s v="W5"/>
    <s v="Yes"/>
    <s v="Yes"/>
    <s v="Yes"/>
    <s v="Yes"/>
    <s v="Yes"/>
    <s v="Yes"/>
    <s v="No"/>
    <s v="0"/>
    <d v="2021-07-29T00:00:00"/>
    <d v="1899-12-30T16:54:47"/>
  </r>
  <r>
    <n v="5314"/>
    <s v="210000092592"/>
    <n v="60020933"/>
    <s v="Gourishankar Bhojappa Kore"/>
    <x v="5"/>
    <s v="Vadodara"/>
    <x v="54"/>
    <m/>
    <x v="1"/>
    <s v="Workmen"/>
    <s v="W5"/>
    <s v="Yes"/>
    <s v="Yes"/>
    <s v="Yes"/>
    <s v="Yes"/>
    <s v="Yes"/>
    <s v="Yes"/>
    <s v="No"/>
    <s v="0"/>
    <d v="2021-07-29T00:00:00"/>
    <d v="1899-12-30T17:31:00"/>
  </r>
  <r>
    <n v="5315"/>
    <s v="210000092757"/>
    <n v="60070294"/>
    <s v="Tejsingh Vasava J"/>
    <x v="5"/>
    <s v="Vadodara"/>
    <x v="110"/>
    <m/>
    <x v="17"/>
    <s v="Workmen"/>
    <s v="W5"/>
    <s v="Yes"/>
    <s v="Yes"/>
    <s v="Yes"/>
    <s v="Yes"/>
    <s v="Yes"/>
    <s v="Yes"/>
    <s v="No"/>
    <s v="0"/>
    <d v="2021-07-29T00:00:00"/>
    <d v="1899-12-30T19:25:42"/>
  </r>
  <r>
    <n v="5318"/>
    <s v="210000092616"/>
    <n v="60020603"/>
    <s v="Rajkaran Kacchi"/>
    <x v="5"/>
    <s v="Vadodara"/>
    <x v="55"/>
    <m/>
    <x v="7"/>
    <s v="Workmen"/>
    <s v="W5"/>
    <s v="Yes"/>
    <s v="Yes"/>
    <s v="Yes"/>
    <s v="Yes"/>
    <s v="Yes"/>
    <s v="Yes"/>
    <s v="No"/>
    <s v="0"/>
    <d v="2021-07-29T00:00:00"/>
    <d v="1899-12-30T17:44:42"/>
  </r>
  <r>
    <n v="5647"/>
    <s v="210000091987"/>
    <n v="60020751"/>
    <s v="Yuvraj ."/>
    <x v="5"/>
    <s v="Vadodara"/>
    <x v="111"/>
    <m/>
    <x v="7"/>
    <s v="Workmen"/>
    <s v="W6"/>
    <s v="Yes"/>
    <s v="Yes"/>
    <s v="Yes"/>
    <s v="Yes"/>
    <s v="Yes"/>
    <s v="Yes"/>
    <s v="No"/>
    <s v="0"/>
    <d v="2021-07-29T00:00:00"/>
    <d v="1899-12-30T12:06:28"/>
  </r>
  <r>
    <n v="5651"/>
    <s v="210000091888"/>
    <n v="60070027"/>
    <s v="Anil Kumar Prajapati"/>
    <x v="5"/>
    <s v="Vadodara"/>
    <x v="403"/>
    <m/>
    <x v="17"/>
    <s v="Workmen"/>
    <s v="W6"/>
    <s v="Yes"/>
    <s v="Yes"/>
    <s v="Yes"/>
    <s v="Yes"/>
    <s v="Yes"/>
    <s v="Yes"/>
    <s v="No"/>
    <s v="0"/>
    <d v="2021-07-29T00:00:00"/>
    <d v="1899-12-30T11:32:59"/>
  </r>
  <r>
    <n v="5652"/>
    <s v="210000091916"/>
    <n v="60020639"/>
    <s v="Dnyaneshwar V Gajakosh"/>
    <x v="5"/>
    <s v="Vadodara"/>
    <x v="316"/>
    <m/>
    <x v="17"/>
    <s v="Workmen"/>
    <s v="W6"/>
    <s v="Yes"/>
    <s v="Yes"/>
    <s v="Yes"/>
    <s v="Yes"/>
    <s v="Yes"/>
    <s v="Yes"/>
    <s v="No"/>
    <s v="0"/>
    <d v="2021-07-29T00:00:00"/>
    <d v="1899-12-30T11:42:46"/>
  </r>
  <r>
    <n v="5653"/>
    <s v="210000091827"/>
    <n v="60020669"/>
    <s v="Jignesh Kumar Parmar"/>
    <x v="5"/>
    <s v="Vadodara"/>
    <x v="219"/>
    <m/>
    <x v="17"/>
    <s v="Workmen"/>
    <s v="W6"/>
    <s v="Yes"/>
    <s v="Yes"/>
    <s v="Yes"/>
    <s v="Yes"/>
    <s v="Yes"/>
    <s v="Yes"/>
    <s v="No"/>
    <s v="0"/>
    <d v="2021-07-29T00:00:00"/>
    <d v="1899-12-30T10:58:27"/>
  </r>
  <r>
    <n v="5654"/>
    <s v="210000092036"/>
    <n v="60020749"/>
    <s v="Mahendra Kumar Namdeo"/>
    <x v="5"/>
    <s v="Vadodara"/>
    <x v="111"/>
    <m/>
    <x v="7"/>
    <s v="Workmen"/>
    <s v="W6"/>
    <s v="Yes"/>
    <s v="Yes"/>
    <s v="Yes"/>
    <s v="Yes"/>
    <s v="Yes"/>
    <s v="Yes"/>
    <s v="No"/>
    <s v="0"/>
    <d v="2021-07-29T00:00:00"/>
    <d v="1899-12-30T12:20:44"/>
  </r>
  <r>
    <n v="5658"/>
    <s v="210000092092"/>
    <n v="60070013"/>
    <s v="Narendra Mandloi"/>
    <x v="5"/>
    <s v="Vadodara"/>
    <x v="8"/>
    <m/>
    <x v="7"/>
    <s v="Workmen"/>
    <s v="W6"/>
    <s v="Yes"/>
    <s v="Yes"/>
    <s v="Yes"/>
    <s v="Yes"/>
    <s v="Yes"/>
    <s v="Yes"/>
    <s v="No"/>
    <s v="0"/>
    <d v="2021-07-29T00:00:00"/>
    <d v="1899-12-30T12:43:04"/>
  </r>
  <r>
    <n v="5660"/>
    <s v="210000092340"/>
    <n v="60070011"/>
    <s v="Arjun Kumar Dewangan"/>
    <x v="5"/>
    <s v="Vadodara"/>
    <x v="55"/>
    <m/>
    <x v="7"/>
    <s v="Workmen"/>
    <s v="W6"/>
    <s v="Yes"/>
    <s v="Yes"/>
    <s v="Yes"/>
    <s v="Yes"/>
    <s v="Yes"/>
    <s v="Yes"/>
    <s v="No"/>
    <s v="0"/>
    <d v="2021-07-29T00:00:00"/>
    <d v="1899-12-30T15:47:43"/>
  </r>
  <r>
    <n v="5661"/>
    <s v="210000092553"/>
    <n v="60025106"/>
    <s v="Prakash Balkrishna Rane"/>
    <x v="5"/>
    <s v="Vadodara"/>
    <x v="54"/>
    <m/>
    <x v="1"/>
    <s v="Workmen"/>
    <s v="W6"/>
    <s v="Yes"/>
    <s v="Yes"/>
    <s v="Yes"/>
    <s v="Yes"/>
    <s v="Yes"/>
    <s v="Yes"/>
    <s v="No"/>
    <s v="0"/>
    <d v="2021-07-29T00:00:00"/>
    <d v="1899-12-30T17:15:48"/>
  </r>
  <r>
    <n v="5664"/>
    <s v="210000092576"/>
    <n v="60020745"/>
    <s v="Laxmikant Damodar Samrutwar"/>
    <x v="5"/>
    <s v="Vadodara"/>
    <x v="54"/>
    <m/>
    <x v="1"/>
    <s v="Workmen"/>
    <s v="W6"/>
    <s v="Yes"/>
    <s v="Yes"/>
    <s v="Yes"/>
    <s v="Yes"/>
    <s v="Yes"/>
    <s v="Yes"/>
    <s v="No"/>
    <s v="0"/>
    <d v="2021-07-29T00:00:00"/>
    <d v="1899-12-30T17:25:19"/>
  </r>
  <r>
    <n v="5669"/>
    <s v="210000092575"/>
    <n v="60020620"/>
    <s v="Vilas Pandurang Mohite"/>
    <x v="5"/>
    <s v="Vadodara"/>
    <x v="54"/>
    <m/>
    <x v="1"/>
    <s v="Workmen"/>
    <s v="W6"/>
    <s v="Yes"/>
    <s v="Yes"/>
    <s v="Yes"/>
    <s v="Yes"/>
    <s v="Yes"/>
    <s v="Yes"/>
    <s v="No"/>
    <s v="0"/>
    <d v="2021-07-29T00:00:00"/>
    <d v="1899-12-30T17:24:10"/>
  </r>
  <r>
    <n v="5869"/>
    <s v="210000092547"/>
    <n v="60020412"/>
    <s v="P B Solanki"/>
    <x v="5"/>
    <s v="Vadodara"/>
    <x v="110"/>
    <m/>
    <x v="17"/>
    <s v="Workmen"/>
    <s v="W9"/>
    <s v="Yes"/>
    <s v="Yes"/>
    <s v="Yes"/>
    <s v="Yes"/>
    <s v="Yes"/>
    <s v="Yes"/>
    <s v="No"/>
    <s v="0"/>
    <d v="2021-07-29T00:00:00"/>
    <d v="1899-12-30T17:20:50"/>
  </r>
  <r>
    <n v="354"/>
    <s v="210000093007"/>
    <n v="60003814"/>
    <s v="Rupesh Kumar Pandey"/>
    <x v="2"/>
    <s v="Gurgaon"/>
    <x v="16"/>
    <m/>
    <x v="10"/>
    <s v="Executives"/>
    <s v="E2"/>
    <s v="Yes"/>
    <s v="Yes"/>
    <s v="Yes"/>
    <s v="Yes"/>
    <s v="Yes"/>
    <s v="Yes"/>
    <s v="No"/>
    <s v="0"/>
    <d v="2021-07-30T00:00:00"/>
    <d v="1899-12-30T10:03:20"/>
  </r>
  <r>
    <n v="374"/>
    <s v="210000094071"/>
    <n v="60004081"/>
    <s v="Abhishek ."/>
    <x v="2"/>
    <s v="Gurgaon"/>
    <x v="16"/>
    <m/>
    <x v="10"/>
    <s v="Executives"/>
    <s v="E2"/>
    <s v="Yes"/>
    <s v="Yes"/>
    <s v="Yes"/>
    <s v="Yes"/>
    <s v="Yes"/>
    <s v="Yes"/>
    <s v="No"/>
    <s v="0"/>
    <d v="2021-07-30T00:00:00"/>
    <d v="1899-12-30T23:49:17"/>
  </r>
  <r>
    <n v="381"/>
    <s v="210000093493"/>
    <n v="60003820"/>
    <s v="Sachin Khandelwal"/>
    <x v="2"/>
    <s v="Gurgaon"/>
    <x v="16"/>
    <m/>
    <x v="10"/>
    <s v="Executives"/>
    <s v="E2"/>
    <s v="Yes"/>
    <s v="Yes"/>
    <s v="Yes"/>
    <s v="Yes"/>
    <s v="Yes"/>
    <s v="Yes"/>
    <s v="No"/>
    <s v="0"/>
    <d v="2021-07-30T00:00:00"/>
    <d v="1899-12-30T14:00:31"/>
  </r>
  <r>
    <n v="658"/>
    <s v="210000093181"/>
    <n v="60003748"/>
    <s v="Ranjeet Singh Rajput"/>
    <x v="2"/>
    <s v="Gurgaon"/>
    <x v="2"/>
    <m/>
    <x v="2"/>
    <s v="Executives"/>
    <s v="E3"/>
    <s v="Yes"/>
    <s v="Yes"/>
    <s v="Yes"/>
    <s v="Yes"/>
    <s v="Yes"/>
    <s v="Yes"/>
    <s v="No"/>
    <s v="0"/>
    <d v="2021-07-30T00:00:00"/>
    <d v="1899-12-30T10:47:29"/>
  </r>
  <r>
    <n v="661"/>
    <s v="210000094074"/>
    <n v="60004135"/>
    <s v="HARIOM AMRITE"/>
    <x v="2"/>
    <s v="Gurgaon"/>
    <x v="16"/>
    <m/>
    <x v="10"/>
    <s v="Executives"/>
    <s v="E3"/>
    <s v="Yes"/>
    <s v="Yes"/>
    <s v="Yes"/>
    <s v="Yes"/>
    <s v="Yes"/>
    <s v="Yes"/>
    <s v="No"/>
    <s v="0"/>
    <d v="2021-07-30T00:00:00"/>
    <d v="1899-12-30T23:54:50"/>
  </r>
  <r>
    <n v="662"/>
    <s v="210000093976"/>
    <n v="60003660"/>
    <s v="JAVED AKHTAR"/>
    <x v="2"/>
    <s v="Gurgaon"/>
    <x v="16"/>
    <m/>
    <x v="10"/>
    <s v="Executives"/>
    <s v="E3"/>
    <s v="Yes"/>
    <s v="Yes"/>
    <s v="Yes"/>
    <s v="Yes"/>
    <s v="Yes"/>
    <s v="Yes"/>
    <s v="No"/>
    <s v="0"/>
    <d v="2021-07-30T00:00:00"/>
    <d v="1899-12-30T20:30:38"/>
  </r>
  <r>
    <n v="663"/>
    <s v="210000094008"/>
    <n v="60004127"/>
    <s v="Aditika Thakur"/>
    <x v="2"/>
    <s v="Gurgaon"/>
    <x v="16"/>
    <m/>
    <x v="10"/>
    <s v="Executives"/>
    <s v="E3"/>
    <s v="Yes"/>
    <s v="Yes"/>
    <s v="Yes"/>
    <s v="Yes"/>
    <s v="Yes"/>
    <s v="Yes"/>
    <s v="No"/>
    <s v="0"/>
    <d v="2021-07-30T00:00:00"/>
    <d v="1899-12-30T21:56:57"/>
  </r>
  <r>
    <n v="667"/>
    <s v="210000093568"/>
    <n v="60000224"/>
    <s v="Rama Rani"/>
    <x v="2"/>
    <s v="Gurgaon"/>
    <x v="2"/>
    <m/>
    <x v="2"/>
    <s v="Executives"/>
    <s v="E3"/>
    <s v="Yes"/>
    <s v="Yes"/>
    <s v="Yes"/>
    <s v="Yes"/>
    <s v="Yes"/>
    <s v="Yes"/>
    <s v="No"/>
    <s v="0"/>
    <d v="2021-07-30T00:00:00"/>
    <d v="1899-12-30T15:01:55"/>
  </r>
  <r>
    <n v="990"/>
    <s v="210000092913"/>
    <n v="60003217"/>
    <s v="Anirban Bhattacharyya"/>
    <x v="2"/>
    <s v="Gurgaon"/>
    <x v="14"/>
    <m/>
    <x v="2"/>
    <s v="Executives"/>
    <s v="E4"/>
    <s v="Yes"/>
    <s v="Yes"/>
    <s v="Yes"/>
    <s v="Yes"/>
    <s v="Yes"/>
    <s v="Yes"/>
    <s v="No"/>
    <s v="0"/>
    <d v="2021-07-30T00:00:00"/>
    <d v="1899-12-30T08:50:44"/>
  </r>
  <r>
    <n v="991"/>
    <s v="210000093185"/>
    <n v="60003242"/>
    <s v="Jogendra Singh"/>
    <x v="2"/>
    <s v="Gurgaon"/>
    <x v="2"/>
    <m/>
    <x v="2"/>
    <s v="Executives"/>
    <s v="E4"/>
    <s v="Yes"/>
    <s v="Yes"/>
    <s v="Yes"/>
    <s v="Yes"/>
    <s v="Yes"/>
    <s v="Yes"/>
    <s v="No"/>
    <s v="0"/>
    <d v="2021-07-30T00:00:00"/>
    <d v="1899-12-30T10:52:48"/>
  </r>
  <r>
    <n v="992"/>
    <s v="210000093277"/>
    <n v="60051076"/>
    <s v="Kanhiya Lal Meena"/>
    <x v="2"/>
    <s v="Gurgaon"/>
    <x v="14"/>
    <m/>
    <x v="2"/>
    <s v="Executives"/>
    <s v="E4"/>
    <s v="Yes"/>
    <s v="Yes"/>
    <s v="Yes"/>
    <s v="Yes"/>
    <s v="Yes"/>
    <s v="Yes"/>
    <s v="No"/>
    <s v="0"/>
    <d v="2021-07-30T00:00:00"/>
    <d v="1899-12-30T11:23:45"/>
  </r>
  <r>
    <n v="993"/>
    <s v="210000093342"/>
    <n v="60003254"/>
    <s v="Ashish Chaturvedi"/>
    <x v="2"/>
    <s v="Gurgaon"/>
    <x v="2"/>
    <m/>
    <x v="2"/>
    <s v="Executives"/>
    <s v="E4"/>
    <s v="Yes"/>
    <s v="Yes"/>
    <s v="Yes"/>
    <s v="Yes"/>
    <s v="Yes"/>
    <s v="Yes"/>
    <s v="No"/>
    <s v="0"/>
    <d v="2021-07-30T00:00:00"/>
    <d v="1899-12-30T11:57:57"/>
  </r>
  <r>
    <n v="995"/>
    <s v="210000093165"/>
    <n v="60003017"/>
    <s v="Ankur Chakraborty"/>
    <x v="2"/>
    <s v="Gurgaon"/>
    <x v="2"/>
    <m/>
    <x v="2"/>
    <s v="Executives"/>
    <s v="E4"/>
    <s v="Yes"/>
    <s v="Yes"/>
    <s v="Yes"/>
    <s v="Yes"/>
    <s v="Yes"/>
    <s v="Yes"/>
    <s v="No"/>
    <s v="0"/>
    <d v="2021-07-30T00:00:00"/>
    <d v="1899-12-30T10:42:45"/>
  </r>
  <r>
    <n v="1007"/>
    <s v="210000093600"/>
    <n v="60003482"/>
    <s v="Rohit Bahukhandi"/>
    <x v="2"/>
    <s v="Gurgaon"/>
    <x v="16"/>
    <m/>
    <x v="10"/>
    <s v="Executives"/>
    <s v="E4"/>
    <s v="Yes"/>
    <s v="Yes"/>
    <s v="Yes"/>
    <s v="Yes"/>
    <s v="Yes"/>
    <s v="Yes"/>
    <s v="No"/>
    <s v="0"/>
    <d v="2021-07-30T00:00:00"/>
    <d v="1899-12-30T15:34:37"/>
  </r>
  <r>
    <n v="1017"/>
    <s v="210000094025"/>
    <n v="60003587"/>
    <s v="Srinivas Prasad V N"/>
    <x v="2"/>
    <s v="Gurgaon"/>
    <x v="16"/>
    <m/>
    <x v="10"/>
    <s v="Executives"/>
    <s v="E4"/>
    <s v="Yes"/>
    <s v="Yes"/>
    <s v="Yes"/>
    <s v="Yes"/>
    <s v="Yes"/>
    <s v="Yes"/>
    <s v="No"/>
    <s v="0"/>
    <d v="2021-07-30T00:00:00"/>
    <d v="1899-12-30T21:37:27"/>
  </r>
  <r>
    <n v="1019"/>
    <s v="210000093430"/>
    <n v="60003170"/>
    <s v="Preeti Sharma"/>
    <x v="2"/>
    <s v="Gurgaon"/>
    <x v="16"/>
    <m/>
    <x v="10"/>
    <s v="Executives"/>
    <s v="E4"/>
    <s v="Yes"/>
    <s v="Yes"/>
    <s v="Yes"/>
    <s v="Yes"/>
    <s v="Yes"/>
    <s v="Yes"/>
    <s v="No"/>
    <s v="0"/>
    <d v="2021-07-30T00:00:00"/>
    <d v="1899-12-30T12:55:07"/>
  </r>
  <r>
    <n v="1020"/>
    <s v="210000093525"/>
    <n v="60003246"/>
    <s v="Shalini ."/>
    <x v="2"/>
    <s v="Gurgaon"/>
    <x v="14"/>
    <m/>
    <x v="2"/>
    <s v="Executives"/>
    <s v="E4"/>
    <s v="Yes"/>
    <s v="Yes"/>
    <s v="Yes"/>
    <s v="Yes"/>
    <s v="Yes"/>
    <s v="Yes"/>
    <s v="No"/>
    <s v="0"/>
    <d v="2021-07-30T00:00:00"/>
    <d v="1899-12-30T14:35:42"/>
  </r>
  <r>
    <n v="1023"/>
    <s v="210000093874"/>
    <n v="60003497"/>
    <s v="Tejas Dubey"/>
    <x v="2"/>
    <s v="Gurgaon"/>
    <x v="2"/>
    <m/>
    <x v="2"/>
    <s v="Executives"/>
    <s v="E4"/>
    <s v="Yes"/>
    <s v="Yes"/>
    <s v="Yes"/>
    <s v="Yes"/>
    <s v="Yes"/>
    <s v="Yes"/>
    <s v="No"/>
    <s v="0"/>
    <d v="2021-07-30T00:00:00"/>
    <d v="1899-12-30T17:58:02"/>
  </r>
  <r>
    <n v="1337"/>
    <s v="210000093170"/>
    <n v="60002856"/>
    <s v="Shyam Sunder Goyal"/>
    <x v="2"/>
    <s v="Gurgaon"/>
    <x v="2"/>
    <m/>
    <x v="2"/>
    <s v="Executives"/>
    <s v="E5"/>
    <s v="Yes"/>
    <s v="Yes"/>
    <s v="Yes"/>
    <s v="Yes"/>
    <s v="Yes"/>
    <s v="Yes"/>
    <s v="No"/>
    <s v="0"/>
    <d v="2021-07-30T00:00:00"/>
    <d v="1899-12-30T10:47:19"/>
  </r>
  <r>
    <n v="1339"/>
    <s v="210000092909"/>
    <n v="60002942"/>
    <s v="Farhad Darayas Patel"/>
    <x v="2"/>
    <s v="Gurgaon"/>
    <x v="14"/>
    <m/>
    <x v="2"/>
    <s v="Executives"/>
    <s v="E5"/>
    <s v="Yes"/>
    <s v="Yes"/>
    <s v="Yes"/>
    <s v="Yes"/>
    <s v="Yes"/>
    <s v="Yes"/>
    <s v="No"/>
    <s v="0"/>
    <d v="2021-07-30T00:00:00"/>
    <d v="1899-12-30T08:30:26"/>
  </r>
  <r>
    <n v="1342"/>
    <s v="210000093025"/>
    <n v="60002740"/>
    <s v="Jeetesh Kumar"/>
    <x v="2"/>
    <s v="Gurgaon"/>
    <x v="2"/>
    <m/>
    <x v="2"/>
    <s v="Executives"/>
    <s v="E5"/>
    <s v="Yes"/>
    <s v="Yes"/>
    <s v="Yes"/>
    <s v="Yes"/>
    <s v="Yes"/>
    <s v="Yes"/>
    <s v="No"/>
    <s v="0"/>
    <d v="2021-07-30T00:00:00"/>
    <d v="1899-12-30T10:00:13"/>
  </r>
  <r>
    <n v="1346"/>
    <s v="210000093259"/>
    <n v="60002377"/>
    <s v="Ashish Khatri"/>
    <x v="2"/>
    <s v="Gurgaon"/>
    <x v="2"/>
    <m/>
    <x v="2"/>
    <s v="Executives"/>
    <s v="E5"/>
    <s v="Yes"/>
    <s v="Yes"/>
    <s v="Yes"/>
    <s v="Yes"/>
    <s v="Yes"/>
    <s v="Yes"/>
    <s v="No"/>
    <s v="0"/>
    <d v="2021-07-30T00:00:00"/>
    <d v="1899-12-30T11:26:36"/>
  </r>
  <r>
    <n v="1347"/>
    <s v="210000093536"/>
    <n v="60002961"/>
    <s v="Morom Jyotee Sonowal"/>
    <x v="2"/>
    <s v="Gurgaon"/>
    <x v="16"/>
    <m/>
    <x v="10"/>
    <s v="Executives"/>
    <s v="E5"/>
    <s v="Yes"/>
    <s v="Yes"/>
    <s v="Yes"/>
    <s v="Yes"/>
    <s v="Yes"/>
    <s v="Yes"/>
    <s v="No"/>
    <s v="0"/>
    <d v="2021-07-30T00:00:00"/>
    <d v="1899-12-30T14:25:08"/>
  </r>
  <r>
    <n v="1349"/>
    <s v="210000093823"/>
    <n v="60002966"/>
    <s v="Arkaprabha Debnath"/>
    <x v="2"/>
    <s v="Gurgaon"/>
    <x v="17"/>
    <m/>
    <x v="2"/>
    <s v="Executives"/>
    <s v="E5"/>
    <s v="Yes"/>
    <s v="Yes"/>
    <s v="Yes"/>
    <s v="Yes"/>
    <s v="Yes"/>
    <s v="Yes"/>
    <s v="No"/>
    <s v="0"/>
    <d v="2021-07-30T00:00:00"/>
    <d v="1899-12-30T17:18:51"/>
  </r>
  <r>
    <n v="1356"/>
    <s v="210000093939"/>
    <n v="60002902"/>
    <s v="Mahendra Prajapati"/>
    <x v="2"/>
    <s v="Gurgaon"/>
    <x v="2"/>
    <m/>
    <x v="2"/>
    <s v="Executives"/>
    <s v="E5"/>
    <s v="Yes"/>
    <s v="Yes"/>
    <s v="Yes"/>
    <s v="Yes"/>
    <s v="Yes"/>
    <s v="Yes"/>
    <s v="No"/>
    <s v="0"/>
    <d v="2021-07-30T00:00:00"/>
    <d v="1899-12-30T21:16:35"/>
  </r>
  <r>
    <n v="1819"/>
    <s v="210000092930"/>
    <n v="60002079"/>
    <s v="Sudhanshu Srivastava"/>
    <x v="2"/>
    <s v="Gurgaon"/>
    <x v="16"/>
    <m/>
    <x v="10"/>
    <s v="Executives"/>
    <s v="E6"/>
    <s v="Yes"/>
    <s v="Yes"/>
    <s v="Yes"/>
    <s v="Yes"/>
    <s v="Yes"/>
    <s v="Yes"/>
    <s v="No"/>
    <s v="0"/>
    <d v="2021-07-30T00:00:00"/>
    <d v="1899-12-30T09:20:53"/>
  </r>
  <r>
    <n v="1821"/>
    <s v="210000093194"/>
    <n v="60001655"/>
    <s v="Lakhan Ram Meena"/>
    <x v="2"/>
    <s v="Gurgaon"/>
    <x v="2"/>
    <m/>
    <x v="2"/>
    <s v="Executives"/>
    <s v="E6"/>
    <s v="Yes"/>
    <s v="Yes"/>
    <s v="Yes"/>
    <s v="Yes"/>
    <s v="Yes"/>
    <s v="Yes"/>
    <s v="No"/>
    <s v="0"/>
    <d v="2021-07-30T00:00:00"/>
    <d v="1899-12-30T10:50:42"/>
  </r>
  <r>
    <n v="1830"/>
    <s v="210000093008"/>
    <n v="60001794"/>
    <s v="Renuka Sharma"/>
    <x v="2"/>
    <s v="Gurgaon"/>
    <x v="2"/>
    <m/>
    <x v="2"/>
    <s v="Executives"/>
    <s v="E6"/>
    <s v="Yes"/>
    <s v="Yes"/>
    <s v="Yes"/>
    <s v="Yes"/>
    <s v="Yes"/>
    <s v="Yes"/>
    <s v="No"/>
    <s v="0"/>
    <d v="2021-07-30T00:00:00"/>
    <d v="1899-12-30T10:03:49"/>
  </r>
  <r>
    <n v="1832"/>
    <s v="210000093209"/>
    <n v="60001728"/>
    <s v="Jyotshana Rakshit"/>
    <x v="2"/>
    <s v="Gurgaon"/>
    <x v="16"/>
    <m/>
    <x v="10"/>
    <s v="Executives"/>
    <s v="E6"/>
    <s v="Yes"/>
    <s v="Yes"/>
    <s v="Yes"/>
    <s v="Yes"/>
    <s v="Yes"/>
    <s v="Yes"/>
    <s v="No"/>
    <s v="0"/>
    <d v="2021-07-30T00:00:00"/>
    <d v="1899-12-30T11:08:16"/>
  </r>
  <r>
    <n v="1836"/>
    <s v="210000093121"/>
    <n v="60002543"/>
    <s v="Parul Mittal"/>
    <x v="2"/>
    <s v="Gurgaon"/>
    <x v="17"/>
    <m/>
    <x v="2"/>
    <s v="Executives"/>
    <s v="E6"/>
    <s v="Yes"/>
    <s v="Yes"/>
    <s v="Yes"/>
    <s v="Yes"/>
    <s v="Yes"/>
    <s v="Yes"/>
    <s v="No"/>
    <s v="0"/>
    <d v="2021-07-30T00:00:00"/>
    <d v="1899-12-30T10:26:46"/>
  </r>
  <r>
    <n v="1839"/>
    <s v="210000093223"/>
    <n v="60001616"/>
    <s v="Kamal Ahamad"/>
    <x v="2"/>
    <s v="Gurgaon"/>
    <x v="2"/>
    <m/>
    <x v="2"/>
    <s v="Executives"/>
    <s v="E6"/>
    <s v="Yes"/>
    <s v="Yes"/>
    <s v="Yes"/>
    <s v="Yes"/>
    <s v="Yes"/>
    <s v="Yes"/>
    <s v="No"/>
    <s v="0"/>
    <d v="2021-07-30T00:00:00"/>
    <d v="1899-12-30T11:02:02"/>
  </r>
  <r>
    <n v="1841"/>
    <s v="210000093275"/>
    <n v="60002215"/>
    <s v="Birjit Sinha"/>
    <x v="2"/>
    <s v="Gurgaon"/>
    <x v="2"/>
    <m/>
    <x v="2"/>
    <s v="Executives"/>
    <s v="E6"/>
    <s v="Yes"/>
    <s v="Yes"/>
    <s v="Yes"/>
    <s v="Yes"/>
    <s v="Yes"/>
    <s v="Yes"/>
    <s v="No"/>
    <s v="0"/>
    <d v="2021-07-30T00:00:00"/>
    <d v="1899-12-30T11:20:34"/>
  </r>
  <r>
    <n v="1842"/>
    <s v="210000093257"/>
    <n v="60002328"/>
    <s v="Shafiqur Rahman"/>
    <x v="2"/>
    <s v="Gurgaon"/>
    <x v="14"/>
    <m/>
    <x v="2"/>
    <s v="Executives"/>
    <s v="E6"/>
    <s v="Yes"/>
    <s v="Yes"/>
    <s v="Yes"/>
    <s v="Yes"/>
    <s v="Yes"/>
    <s v="Yes"/>
    <s v="No"/>
    <s v="0"/>
    <d v="2021-07-30T00:00:00"/>
    <d v="1899-12-30T11:20:59"/>
  </r>
  <r>
    <n v="1847"/>
    <s v="210000093451"/>
    <n v="60001605"/>
    <s v="Sumit ."/>
    <x v="2"/>
    <s v="Gurgaon"/>
    <x v="2"/>
    <m/>
    <x v="2"/>
    <s v="Executives"/>
    <s v="E6"/>
    <s v="Yes"/>
    <s v="Yes"/>
    <s v="Yes"/>
    <s v="Yes"/>
    <s v="Yes"/>
    <s v="Yes"/>
    <s v="No"/>
    <s v="0"/>
    <d v="2021-07-30T00:00:00"/>
    <d v="1899-12-30T12:48:05"/>
  </r>
  <r>
    <n v="1852"/>
    <s v="210000093546"/>
    <n v="60002302"/>
    <s v="Divya Choudhary"/>
    <x v="2"/>
    <s v="Gurgaon"/>
    <x v="2"/>
    <m/>
    <x v="2"/>
    <s v="Executives"/>
    <s v="E6"/>
    <s v="Yes"/>
    <s v="Yes"/>
    <s v="Yes"/>
    <s v="Yes"/>
    <s v="Yes"/>
    <s v="Yes"/>
    <s v="No"/>
    <s v="0"/>
    <d v="2021-07-30T00:00:00"/>
    <d v="1899-12-30T14:30:37"/>
  </r>
  <r>
    <n v="2236"/>
    <s v="210000093065"/>
    <n v="60011184"/>
    <s v="Anoop Kumar Singh"/>
    <x v="2"/>
    <s v="Gurgaon"/>
    <x v="14"/>
    <m/>
    <x v="2"/>
    <s v="Executives"/>
    <s v="E7"/>
    <s v="Yes"/>
    <s v="Yes"/>
    <s v="Yes"/>
    <s v="Yes"/>
    <s v="Yes"/>
    <s v="Yes"/>
    <s v="No"/>
    <s v="0"/>
    <d v="2021-07-30T00:00:00"/>
    <d v="1899-12-30T10:15:48"/>
  </r>
  <r>
    <n v="2241"/>
    <s v="210000093057"/>
    <n v="60000612"/>
    <s v="Sheela Sinha"/>
    <x v="2"/>
    <s v="Gurgaon"/>
    <x v="2"/>
    <m/>
    <x v="2"/>
    <s v="Executives"/>
    <s v="E7"/>
    <s v="Yes"/>
    <s v="Yes"/>
    <s v="Yes"/>
    <s v="Yes"/>
    <s v="Yes"/>
    <s v="Yes"/>
    <s v="No"/>
    <s v="0"/>
    <d v="2021-07-30T00:00:00"/>
    <d v="1899-12-30T10:13:40"/>
  </r>
  <r>
    <n v="2242"/>
    <s v="210000093222"/>
    <n v="60001178"/>
    <s v="Anil Kr Meena"/>
    <x v="2"/>
    <s v="Gurgaon"/>
    <x v="2"/>
    <m/>
    <x v="2"/>
    <s v="Executives"/>
    <s v="E7"/>
    <s v="Yes"/>
    <s v="Yes"/>
    <s v="Yes"/>
    <s v="Yes"/>
    <s v="Yes"/>
    <s v="Yes"/>
    <s v="No"/>
    <s v="0"/>
    <d v="2021-07-30T00:00:00"/>
    <d v="1899-12-30T11:00:34"/>
  </r>
  <r>
    <n v="2244"/>
    <s v="210000092915"/>
    <n v="60001098"/>
    <s v="Rahul Singla"/>
    <x v="2"/>
    <s v="Gurgaon"/>
    <x v="16"/>
    <m/>
    <x v="10"/>
    <s v="Executives"/>
    <s v="E7"/>
    <s v="Yes"/>
    <s v="Yes"/>
    <s v="Yes"/>
    <s v="Yes"/>
    <s v="Yes"/>
    <s v="Yes"/>
    <s v="No"/>
    <s v="0"/>
    <d v="2021-07-30T00:00:00"/>
    <d v="1899-12-30T09:01:55"/>
  </r>
  <r>
    <n v="2246"/>
    <s v="210000093054"/>
    <n v="60001434"/>
    <s v="Gitanjali Sharma"/>
    <x v="2"/>
    <s v="Gurgaon"/>
    <x v="17"/>
    <m/>
    <x v="2"/>
    <s v="Executives"/>
    <s v="E7"/>
    <s v="Yes"/>
    <s v="Yes"/>
    <s v="Yes"/>
    <s v="Yes"/>
    <s v="Yes"/>
    <s v="Yes"/>
    <s v="No"/>
    <s v="0"/>
    <d v="2021-07-30T00:00:00"/>
    <d v="1899-12-30T10:10:31"/>
  </r>
  <r>
    <n v="2248"/>
    <s v="210000092898"/>
    <n v="60000839"/>
    <s v="G K Gupta"/>
    <x v="2"/>
    <s v="Gurgaon"/>
    <x v="2"/>
    <m/>
    <x v="2"/>
    <s v="Executives"/>
    <s v="E7"/>
    <s v="Yes"/>
    <s v="Yes"/>
    <s v="Yes"/>
    <s v="Yes"/>
    <s v="Yes"/>
    <s v="Yes"/>
    <s v="No"/>
    <s v="0"/>
    <d v="2021-07-30T00:00:00"/>
    <d v="1899-12-30T08:17:59"/>
  </r>
  <r>
    <n v="2249"/>
    <s v="210000093092"/>
    <n v="60001444"/>
    <s v="Ankur Bhandari"/>
    <x v="2"/>
    <s v="Gurgaon"/>
    <x v="16"/>
    <m/>
    <x v="10"/>
    <s v="Executives"/>
    <s v="E7"/>
    <s v="Yes"/>
    <s v="Yes"/>
    <s v="Yes"/>
    <s v="Yes"/>
    <s v="Yes"/>
    <s v="Yes"/>
    <s v="No"/>
    <s v="0"/>
    <d v="2021-07-30T00:00:00"/>
    <d v="1899-12-30T10:16:48"/>
  </r>
  <r>
    <n v="2254"/>
    <s v="210000093492"/>
    <n v="60001213"/>
    <s v="Arbind Kumar"/>
    <x v="2"/>
    <s v="Gurgaon"/>
    <x v="2"/>
    <m/>
    <x v="2"/>
    <s v="Executives"/>
    <s v="E7"/>
    <s v="Yes"/>
    <s v="Yes"/>
    <s v="Yes"/>
    <s v="Yes"/>
    <s v="Yes"/>
    <s v="Yes"/>
    <s v="No"/>
    <s v="0"/>
    <d v="2021-07-30T00:00:00"/>
    <d v="1899-12-30T13:32:31"/>
  </r>
  <r>
    <n v="2258"/>
    <s v="210000093550"/>
    <n v="60001380"/>
    <s v="Kaushalendra Singh"/>
    <x v="2"/>
    <s v="Gurgaon"/>
    <x v="2"/>
    <m/>
    <x v="2"/>
    <s v="Executives"/>
    <s v="E7"/>
    <s v="Yes"/>
    <s v="Yes"/>
    <s v="Yes"/>
    <s v="Yes"/>
    <s v="Yes"/>
    <s v="Yes"/>
    <s v="No"/>
    <s v="0"/>
    <d v="2021-07-30T00:00:00"/>
    <d v="1899-12-30T14:40:00"/>
  </r>
  <r>
    <n v="2259"/>
    <s v="210000093530"/>
    <n v="60001272"/>
    <s v="Rajesh Kumar Singh"/>
    <x v="2"/>
    <s v="Gurgaon"/>
    <x v="16"/>
    <m/>
    <x v="10"/>
    <s v="Executives"/>
    <s v="E7"/>
    <s v="Yes"/>
    <s v="Yes"/>
    <s v="Yes"/>
    <s v="Yes"/>
    <s v="Yes"/>
    <s v="Yes"/>
    <s v="No"/>
    <s v="0"/>
    <d v="2021-07-30T00:00:00"/>
    <d v="1899-12-30T14:56:02"/>
  </r>
  <r>
    <n v="2268"/>
    <s v="210000093370"/>
    <n v="60001294"/>
    <s v="Devendra Kr Parganiha"/>
    <x v="2"/>
    <s v="Gurgaon"/>
    <x v="17"/>
    <m/>
    <x v="2"/>
    <s v="Executives"/>
    <s v="E7"/>
    <s v="Yes"/>
    <s v="Yes"/>
    <s v="Yes"/>
    <s v="Yes"/>
    <s v="Yes"/>
    <s v="Yes"/>
    <s v="No"/>
    <s v="0"/>
    <d v="2021-07-30T00:00:00"/>
    <d v="1899-12-30T12:21:36"/>
  </r>
  <r>
    <n v="2270"/>
    <s v="210000093945"/>
    <n v="60000660"/>
    <s v="K P Mukherjee"/>
    <x v="2"/>
    <s v="Gurgaon"/>
    <x v="2"/>
    <m/>
    <x v="2"/>
    <s v="Executives"/>
    <s v="E7"/>
    <s v="Yes"/>
    <s v="Yes"/>
    <s v="Yes"/>
    <s v="Yes"/>
    <s v="Yes"/>
    <s v="Yes"/>
    <s v="No"/>
    <s v="0"/>
    <d v="2021-07-30T00:00:00"/>
    <d v="1899-12-30T19:52:11"/>
  </r>
  <r>
    <n v="2522"/>
    <s v="210000093262"/>
    <n v="60000575"/>
    <s v="Doman Yadav"/>
    <x v="2"/>
    <s v="Gurgaon"/>
    <x v="16"/>
    <m/>
    <x v="10"/>
    <s v="Executives"/>
    <s v="E8"/>
    <s v="Yes"/>
    <s v="Yes"/>
    <s v="Yes"/>
    <s v="Yes"/>
    <s v="Yes"/>
    <s v="Yes"/>
    <s v="No"/>
    <s v="0"/>
    <d v="2021-07-30T00:00:00"/>
    <d v="1899-12-30T11:16:17"/>
  </r>
  <r>
    <n v="2526"/>
    <s v="210000093042"/>
    <n v="60000618"/>
    <s v="K Nagamohana Rao"/>
    <x v="2"/>
    <s v="Gurgaon"/>
    <x v="2"/>
    <m/>
    <x v="2"/>
    <s v="Executives"/>
    <s v="E8"/>
    <s v="Yes"/>
    <s v="Yes"/>
    <s v="Yes"/>
    <s v="Yes"/>
    <s v="Yes"/>
    <s v="Yes"/>
    <s v="No"/>
    <s v="0"/>
    <d v="2021-07-30T00:00:00"/>
    <d v="1899-12-30T10:05:21"/>
  </r>
  <r>
    <n v="2527"/>
    <s v="210000093189"/>
    <n v="60010867"/>
    <s v="Pappu Singh"/>
    <x v="2"/>
    <s v="Gurgaon"/>
    <x v="2"/>
    <m/>
    <x v="2"/>
    <s v="Executives"/>
    <s v="E8"/>
    <s v="Yes"/>
    <s v="Yes"/>
    <s v="Yes"/>
    <s v="Yes"/>
    <s v="Yes"/>
    <s v="Yes"/>
    <s v="No"/>
    <s v="0"/>
    <d v="2021-07-30T00:00:00"/>
    <d v="1899-12-30T11:03:07"/>
  </r>
  <r>
    <n v="2529"/>
    <s v="210000093993"/>
    <n v="60000025"/>
    <s v="Bhavna Mathur"/>
    <x v="2"/>
    <s v="Gurgaon"/>
    <x v="2"/>
    <m/>
    <x v="2"/>
    <s v="Executives"/>
    <s v="E8"/>
    <s v="Yes"/>
    <s v="Yes"/>
    <s v="Yes"/>
    <s v="Yes"/>
    <s v="Yes"/>
    <s v="Yes"/>
    <s v="No"/>
    <s v="0"/>
    <d v="2021-07-30T00:00:00"/>
    <d v="1899-12-30T21:23:31"/>
  </r>
  <r>
    <n v="2533"/>
    <s v="210000093477"/>
    <n v="60041417"/>
    <s v="B M Patnaik"/>
    <x v="2"/>
    <s v="Gurgaon"/>
    <x v="14"/>
    <m/>
    <x v="2"/>
    <s v="Executives"/>
    <s v="E8"/>
    <s v="Yes"/>
    <s v="Yes"/>
    <s v="Yes"/>
    <s v="Yes"/>
    <s v="Yes"/>
    <s v="Yes"/>
    <s v="No"/>
    <s v="0"/>
    <d v="2021-07-30T00:00:00"/>
    <d v="1899-12-30T13:40:17"/>
  </r>
  <r>
    <n v="2534"/>
    <s v="210000093967"/>
    <n v="60020071"/>
    <s v="P Dantre"/>
    <x v="2"/>
    <s v="Gurgaon"/>
    <x v="405"/>
    <m/>
    <x v="26"/>
    <s v="Executives"/>
    <s v="E8"/>
    <s v="Yes"/>
    <s v="Yes"/>
    <s v="Yes"/>
    <s v="Yes"/>
    <s v="Yes"/>
    <s v="Yes"/>
    <s v="No"/>
    <s v="0"/>
    <d v="2021-07-30T00:00:00"/>
    <d v="1899-12-30T20:35:54"/>
  </r>
  <r>
    <n v="2537"/>
    <s v="210000093379"/>
    <n v="60040713"/>
    <s v="P K Gupta"/>
    <x v="2"/>
    <s v="Gurgaon"/>
    <x v="14"/>
    <m/>
    <x v="2"/>
    <s v="Executives"/>
    <s v="E8"/>
    <s v="Yes"/>
    <s v="Yes"/>
    <s v="Yes"/>
    <s v="Yes"/>
    <s v="Yes"/>
    <s v="Yes"/>
    <s v="No"/>
    <s v="0"/>
    <d v="2021-07-30T00:00:00"/>
    <d v="1899-12-30T12:19:48"/>
  </r>
  <r>
    <n v="2539"/>
    <s v="210000093595"/>
    <n v="60000746"/>
    <s v="B C Jha"/>
    <x v="2"/>
    <s v="Gurgaon"/>
    <x v="2"/>
    <m/>
    <x v="2"/>
    <s v="Executives"/>
    <s v="E8"/>
    <s v="Yes"/>
    <s v="Yes"/>
    <s v="Yes"/>
    <s v="Yes"/>
    <s v="Yes"/>
    <s v="Yes"/>
    <s v="No"/>
    <s v="0"/>
    <d v="2021-07-30T00:00:00"/>
    <d v="1899-12-30T15:13:37"/>
  </r>
  <r>
    <n v="2542"/>
    <s v="210000094035"/>
    <n v="60000680"/>
    <s v="Partha Sarathi Das"/>
    <x v="2"/>
    <s v="Gurgaon"/>
    <x v="2"/>
    <m/>
    <x v="2"/>
    <s v="Executives"/>
    <s v="E8"/>
    <s v="Yes"/>
    <s v="Yes"/>
    <s v="Yes"/>
    <s v="Yes"/>
    <s v="Yes"/>
    <s v="Yes"/>
    <s v="No"/>
    <s v="0"/>
    <d v="2021-07-30T00:00:00"/>
    <d v="1899-12-30T22:18:54"/>
  </r>
  <r>
    <n v="2912"/>
    <s v="210000093032"/>
    <n v="60011935"/>
    <s v="ARVIND KUMAR BHAGAT"/>
    <x v="2"/>
    <s v="Gurgaon"/>
    <x v="14"/>
    <m/>
    <x v="2"/>
    <s v="Supervisors"/>
    <s v="S1"/>
    <s v="Yes"/>
    <s v="Yes"/>
    <s v="Yes"/>
    <s v="Yes"/>
    <s v="Yes"/>
    <s v="Yes"/>
    <s v="No"/>
    <s v="0"/>
    <d v="2021-07-30T00:00:00"/>
    <d v="1899-12-30T10:04:23"/>
  </r>
  <r>
    <n v="3362"/>
    <s v="210000092883"/>
    <n v="60011853"/>
    <s v="DEEPAK KUMAR"/>
    <x v="2"/>
    <s v="Gurgaon"/>
    <x v="14"/>
    <m/>
    <x v="2"/>
    <s v="Supervisors"/>
    <s v="S2"/>
    <s v="Yes"/>
    <s v="Yes"/>
    <s v="Yes"/>
    <s v="Yes"/>
    <s v="Yes"/>
    <s v="Yes"/>
    <s v="No"/>
    <s v="0"/>
    <d v="2021-07-30T00:00:00"/>
    <d v="1899-12-30T01:12:06"/>
  </r>
  <r>
    <n v="4002"/>
    <s v="210000093694"/>
    <n v="60011256"/>
    <s v="Bhavani Shankar Sharma"/>
    <x v="2"/>
    <s v="Gurgaon"/>
    <x v="14"/>
    <m/>
    <x v="2"/>
    <s v="Supervisors"/>
    <s v="S4"/>
    <s v="Yes"/>
    <s v="Yes"/>
    <s v="Yes"/>
    <s v="Yes"/>
    <s v="Yes"/>
    <s v="Yes"/>
    <s v="No"/>
    <s v="0"/>
    <d v="2021-07-30T00:00:00"/>
    <d v="1899-12-30T16:10:12"/>
  </r>
  <r>
    <n v="4011"/>
    <s v="210000093674"/>
    <n v="60000686"/>
    <s v="Pankaj Rajpal"/>
    <x v="2"/>
    <s v="Gurgaon"/>
    <x v="16"/>
    <m/>
    <x v="10"/>
    <s v="Supervisors"/>
    <s v="S4"/>
    <s v="Yes"/>
    <s v="Yes"/>
    <s v="Yes"/>
    <s v="Yes"/>
    <s v="Yes"/>
    <s v="Yes"/>
    <s v="No"/>
    <s v="0"/>
    <d v="2021-07-30T00:00:00"/>
    <d v="1899-12-30T16:03:50"/>
  </r>
  <r>
    <n v="4434"/>
    <s v="210000093564"/>
    <n v="60011458"/>
    <s v="Suraj Prasad"/>
    <x v="2"/>
    <s v="Gurgaon"/>
    <x v="2"/>
    <m/>
    <x v="2"/>
    <s v="Workmen"/>
    <s v="W1"/>
    <s v="Yes"/>
    <s v="Yes"/>
    <s v="Yes"/>
    <s v="Yes"/>
    <s v="Yes"/>
    <s v="Yes"/>
    <s v="No"/>
    <s v="0"/>
    <d v="2021-07-30T00:00:00"/>
    <d v="1899-12-30T14:57:25"/>
  </r>
  <r>
    <n v="5330"/>
    <s v="210000093126"/>
    <n v="60000664"/>
    <s v="P Maharana"/>
    <x v="2"/>
    <s v="Gurgaon"/>
    <x v="2"/>
    <m/>
    <x v="2"/>
    <s v="Workmen"/>
    <s v="W5"/>
    <s v="Yes"/>
    <s v="Yes"/>
    <s v="Yes"/>
    <s v="Yes"/>
    <s v="Yes"/>
    <s v="Yes"/>
    <s v="No"/>
    <s v="0"/>
    <d v="2021-07-30T00:00:00"/>
    <d v="1899-12-30T10:30:56"/>
  </r>
  <r>
    <n v="5357"/>
    <s v="210000093302"/>
    <n v="60011400"/>
    <s v="Ashok Kumar Sen"/>
    <x v="2"/>
    <s v="Gurgaon"/>
    <x v="14"/>
    <m/>
    <x v="2"/>
    <s v="Workmen"/>
    <s v="W5"/>
    <s v="Yes"/>
    <s v="Yes"/>
    <s v="Yes"/>
    <s v="Yes"/>
    <s v="Yes"/>
    <s v="Yes"/>
    <s v="No"/>
    <s v="0"/>
    <d v="2021-07-30T00:00:00"/>
    <d v="1899-12-30T11:29:12"/>
  </r>
  <r>
    <n v="5381"/>
    <s v="210000093542"/>
    <n v="60000322"/>
    <s v="Ugra Ram"/>
    <x v="2"/>
    <s v="Gurgaon"/>
    <x v="2"/>
    <m/>
    <x v="2"/>
    <s v="Workmen"/>
    <s v="W5"/>
    <s v="Yes"/>
    <s v="Yes"/>
    <s v="Yes"/>
    <s v="Yes"/>
    <s v="Yes"/>
    <s v="Yes"/>
    <s v="No"/>
    <s v="0"/>
    <d v="2021-07-30T00:00:00"/>
    <d v="1899-12-30T14:28:35"/>
  </r>
  <r>
    <n v="5398"/>
    <s v="210000093522"/>
    <n v="60011397"/>
    <s v="Asha ."/>
    <x v="2"/>
    <s v="Gurgaon"/>
    <x v="2"/>
    <m/>
    <x v="2"/>
    <s v="Workmen"/>
    <s v="W5"/>
    <s v="Yes"/>
    <s v="Yes"/>
    <s v="Yes"/>
    <s v="Yes"/>
    <s v="Yes"/>
    <s v="Yes"/>
    <s v="No"/>
    <s v="0"/>
    <d v="2021-07-30T00:00:00"/>
    <d v="1899-12-30T14:32:37"/>
  </r>
  <r>
    <n v="5785"/>
    <s v="210000093569"/>
    <n v="60000323"/>
    <s v="Dhirendra Kr Rawat"/>
    <x v="2"/>
    <s v="Gurgaon"/>
    <x v="2"/>
    <m/>
    <x v="2"/>
    <s v="Workmen"/>
    <s v="W7"/>
    <s v="Yes"/>
    <s v="Yes"/>
    <s v="Yes"/>
    <s v="Yes"/>
    <s v="Yes"/>
    <s v="Yes"/>
    <s v="No"/>
    <s v="0"/>
    <d v="2021-07-30T00:00:00"/>
    <d v="1899-12-30T15:03:24"/>
  </r>
  <r>
    <n v="343"/>
    <s v="210000092899"/>
    <n v="60041823"/>
    <s v="Amit Kumar Chanchal"/>
    <x v="6"/>
    <s v="Patna"/>
    <x v="206"/>
    <m/>
    <x v="11"/>
    <s v="Executives"/>
    <s v="E2"/>
    <s v="Yes"/>
    <s v="Yes"/>
    <s v="Yes"/>
    <s v="Yes"/>
    <s v="Yes"/>
    <s v="Yes"/>
    <s v="No"/>
    <s v="0"/>
    <d v="2021-07-30T00:00:00"/>
    <d v="1899-12-30T08:21:32"/>
  </r>
  <r>
    <n v="352"/>
    <s v="210000093248"/>
    <n v="60003825"/>
    <s v="G Bala Janardhan"/>
    <x v="6"/>
    <s v="Patna"/>
    <x v="80"/>
    <m/>
    <x v="11"/>
    <s v="Executives"/>
    <s v="E2"/>
    <s v="Yes"/>
    <s v="Yes"/>
    <s v="Yes"/>
    <s v="Yes"/>
    <s v="Yes"/>
    <s v="Yes"/>
    <s v="No"/>
    <s v="0"/>
    <d v="2021-07-30T00:00:00"/>
    <d v="1899-12-30T11:10:27"/>
  </r>
  <r>
    <n v="1002"/>
    <s v="210000093997"/>
    <n v="60003081"/>
    <s v="Manojit Roy"/>
    <x v="6"/>
    <s v="Patna"/>
    <x v="206"/>
    <m/>
    <x v="11"/>
    <s v="Executives"/>
    <s v="E4"/>
    <s v="Yes"/>
    <s v="Yes"/>
    <s v="Yes"/>
    <s v="Yes"/>
    <s v="Yes"/>
    <s v="Yes"/>
    <s v="No"/>
    <s v="0"/>
    <d v="2021-07-30T00:00:00"/>
    <d v="1899-12-30T22:10:50"/>
  </r>
  <r>
    <n v="1014"/>
    <s v="210000093974"/>
    <n v="60041465"/>
    <s v="Rabindra Kumar"/>
    <x v="6"/>
    <s v="Patna"/>
    <x v="20"/>
    <m/>
    <x v="11"/>
    <s v="Executives"/>
    <s v="E4"/>
    <s v="Yes"/>
    <s v="Yes"/>
    <s v="Yes"/>
    <s v="Yes"/>
    <s v="Yes"/>
    <s v="Yes"/>
    <s v="No"/>
    <s v="0"/>
    <d v="2021-07-30T00:00:00"/>
    <d v="1899-12-30T20:27:53"/>
  </r>
  <r>
    <n v="1331"/>
    <s v="210000092882"/>
    <n v="60041861"/>
    <s v="Manish Kumar Shrivas"/>
    <x v="6"/>
    <s v="Patna"/>
    <x v="206"/>
    <m/>
    <x v="11"/>
    <s v="Executives"/>
    <s v="E5"/>
    <s v="Yes"/>
    <s v="Yes"/>
    <s v="Yes"/>
    <s v="Yes"/>
    <s v="Yes"/>
    <s v="Yes"/>
    <s v="No"/>
    <s v="0"/>
    <d v="2021-07-30T00:00:00"/>
    <d v="1899-12-30T00:05:34"/>
  </r>
  <r>
    <n v="1334"/>
    <s v="210000093140"/>
    <n v="60041574"/>
    <s v="Anil Kumar Das"/>
    <x v="6"/>
    <s v="Patna"/>
    <x v="405"/>
    <m/>
    <x v="26"/>
    <s v="Executives"/>
    <s v="E5"/>
    <s v="Yes"/>
    <s v="Yes"/>
    <s v="Yes"/>
    <s v="Yes"/>
    <s v="Yes"/>
    <s v="Yes"/>
    <s v="No"/>
    <s v="0"/>
    <d v="2021-07-30T00:00:00"/>
    <d v="1899-12-30T10:41:59"/>
  </r>
  <r>
    <n v="1824"/>
    <s v="210000093100"/>
    <n v="60001696"/>
    <s v="Nand Kishor Kol"/>
    <x v="6"/>
    <s v="Patna"/>
    <x v="319"/>
    <m/>
    <x v="11"/>
    <s v="Executives"/>
    <s v="E6"/>
    <s v="Yes"/>
    <s v="Yes"/>
    <s v="Yes"/>
    <s v="Yes"/>
    <s v="Yes"/>
    <s v="Yes"/>
    <s v="No"/>
    <s v="0"/>
    <d v="2021-07-30T00:00:00"/>
    <d v="1899-12-30T10:25:33"/>
  </r>
  <r>
    <n v="1865"/>
    <s v="210000093832"/>
    <n v="60010311"/>
    <s v="Heera Ram"/>
    <x v="6"/>
    <s v="Patna"/>
    <x v="319"/>
    <m/>
    <x v="11"/>
    <s v="Executives"/>
    <s v="E6"/>
    <s v="Yes"/>
    <s v="Yes"/>
    <s v="Yes"/>
    <s v="Yes"/>
    <s v="Yes"/>
    <s v="Yes"/>
    <s v="No"/>
    <s v="0"/>
    <d v="2021-07-30T00:00:00"/>
    <d v="1899-12-30T17:28:34"/>
  </r>
  <r>
    <n v="2247"/>
    <s v="210000093335"/>
    <n v="60030848"/>
    <s v="Ajmal Mohd"/>
    <x v="6"/>
    <s v="Patna"/>
    <x v="20"/>
    <m/>
    <x v="11"/>
    <s v="Executives"/>
    <s v="E7"/>
    <s v="Yes"/>
    <s v="Yes"/>
    <s v="Yes"/>
    <s v="Yes"/>
    <s v="Yes"/>
    <s v="Yes"/>
    <s v="No"/>
    <s v="0"/>
    <d v="2021-07-30T00:00:00"/>
    <d v="1899-12-30T12:00:10"/>
  </r>
  <r>
    <n v="2918"/>
    <s v="210000092972"/>
    <n v="60041832"/>
    <s v="Manish Kumar Chaudhary"/>
    <x v="6"/>
    <s v="Patna"/>
    <x v="204"/>
    <m/>
    <x v="11"/>
    <s v="Supervisors"/>
    <s v="S1"/>
    <s v="Yes"/>
    <s v="Yes"/>
    <s v="Yes"/>
    <s v="Yes"/>
    <s v="Yes"/>
    <s v="Yes"/>
    <s v="No"/>
    <s v="0"/>
    <d v="2021-07-30T00:00:00"/>
    <d v="1899-12-30T09:45:35"/>
  </r>
  <r>
    <n v="2921"/>
    <s v="210000093268"/>
    <n v="60041867"/>
    <s v="Kumar Shakti"/>
    <x v="6"/>
    <s v="Patna"/>
    <x v="20"/>
    <m/>
    <x v="11"/>
    <s v="Supervisors"/>
    <s v="S1"/>
    <s v="Yes"/>
    <s v="Yes"/>
    <s v="Yes"/>
    <s v="Yes"/>
    <s v="Yes"/>
    <s v="Yes"/>
    <s v="No"/>
    <s v="0"/>
    <d v="2021-07-30T00:00:00"/>
    <d v="1899-12-30T11:56:38"/>
  </r>
  <r>
    <n v="2929"/>
    <s v="210000093269"/>
    <n v="60041868"/>
    <s v="Gaurav Kumar Dixit"/>
    <x v="6"/>
    <s v="Patna"/>
    <x v="20"/>
    <m/>
    <x v="11"/>
    <s v="Supervisors"/>
    <s v="S1"/>
    <s v="Yes"/>
    <s v="Yes"/>
    <s v="Yes"/>
    <s v="Yes"/>
    <s v="Yes"/>
    <s v="Yes"/>
    <s v="No"/>
    <s v="0"/>
    <d v="2021-07-30T00:00:00"/>
    <d v="1899-12-30T11:57:04"/>
  </r>
  <r>
    <n v="2936"/>
    <s v="210000093449"/>
    <n v="60041859"/>
    <s v="Dharmvir Kumar"/>
    <x v="6"/>
    <s v="Patna"/>
    <x v="319"/>
    <m/>
    <x v="11"/>
    <s v="Supervisors"/>
    <s v="S1"/>
    <s v="Yes"/>
    <s v="Yes"/>
    <s v="Yes"/>
    <s v="Yes"/>
    <s v="Yes"/>
    <s v="Yes"/>
    <s v="No"/>
    <s v="0"/>
    <d v="2021-07-30T00:00:00"/>
    <d v="1899-12-30T13:06:18"/>
  </r>
  <r>
    <n v="2942"/>
    <s v="210000093397"/>
    <n v="60041838"/>
    <s v="Ajay Swansi"/>
    <x v="6"/>
    <s v="Patna"/>
    <x v="69"/>
    <m/>
    <x v="8"/>
    <s v="Supervisors"/>
    <s v="S1"/>
    <s v="Yes"/>
    <s v="Yes"/>
    <s v="Yes"/>
    <s v="Yes"/>
    <s v="Yes"/>
    <s v="Yes"/>
    <s v="No"/>
    <s v="0"/>
    <d v="2021-07-30T00:00:00"/>
    <d v="1899-12-30T12:27:00"/>
  </r>
  <r>
    <n v="2948"/>
    <s v="210000093475"/>
    <n v="60041836"/>
    <s v="Akash Deep"/>
    <x v="6"/>
    <s v="Patna"/>
    <x v="319"/>
    <m/>
    <x v="11"/>
    <s v="Supervisors"/>
    <s v="S1"/>
    <s v="Yes"/>
    <s v="Yes"/>
    <s v="Yes"/>
    <s v="Yes"/>
    <s v="Yes"/>
    <s v="Yes"/>
    <s v="No"/>
    <s v="0"/>
    <d v="2021-07-30T00:00:00"/>
    <d v="1899-12-30T13:23:22"/>
  </r>
  <r>
    <n v="2952"/>
    <s v="210000093450"/>
    <n v="60041828"/>
    <s v="Abhishek Kumar Tiwary"/>
    <x v="6"/>
    <s v="Patna"/>
    <x v="319"/>
    <m/>
    <x v="11"/>
    <s v="Supervisors"/>
    <s v="S1"/>
    <s v="Yes"/>
    <s v="Yes"/>
    <s v="Yes"/>
    <s v="Yes"/>
    <s v="Yes"/>
    <s v="Yes"/>
    <s v="No"/>
    <s v="0"/>
    <d v="2021-07-30T00:00:00"/>
    <d v="1899-12-30T13:08:25"/>
  </r>
  <r>
    <n v="2958"/>
    <s v="210000093438"/>
    <n v="60041847"/>
    <s v="Amrit Kumar"/>
    <x v="6"/>
    <s v="Patna"/>
    <x v="319"/>
    <m/>
    <x v="11"/>
    <s v="Supervisors"/>
    <s v="S1"/>
    <s v="Yes"/>
    <s v="Yes"/>
    <s v="Yes"/>
    <s v="Yes"/>
    <s v="Yes"/>
    <s v="Yes"/>
    <s v="No"/>
    <s v="0"/>
    <d v="2021-07-30T00:00:00"/>
    <d v="1899-12-30T12:54:49"/>
  </r>
  <r>
    <n v="3373"/>
    <s v="210000093878"/>
    <n v="60041785"/>
    <s v="VICKY KUMAR MODI"/>
    <x v="6"/>
    <s v="Patna"/>
    <x v="18"/>
    <m/>
    <x v="11"/>
    <s v="Supervisors"/>
    <s v="S2"/>
    <s v="Yes"/>
    <s v="Yes"/>
    <s v="Yes"/>
    <s v="Yes"/>
    <s v="Yes"/>
    <s v="Yes"/>
    <s v="No"/>
    <s v="0"/>
    <d v="2021-07-30T00:00:00"/>
    <d v="1899-12-30T18:11:39"/>
  </r>
  <r>
    <n v="3381"/>
    <s v="210000093633"/>
    <n v="60041791"/>
    <s v="ROCKY KUMAR"/>
    <x v="6"/>
    <s v="Patna"/>
    <x v="378"/>
    <m/>
    <x v="8"/>
    <s v="Supervisors"/>
    <s v="S2"/>
    <s v="Yes"/>
    <s v="Yes"/>
    <s v="Yes"/>
    <s v="Yes"/>
    <s v="Yes"/>
    <s v="Yes"/>
    <s v="No"/>
    <s v="0"/>
    <d v="2021-07-30T00:00:00"/>
    <d v="1899-12-30T15:51:03"/>
  </r>
  <r>
    <n v="3383"/>
    <s v="210000093403"/>
    <n v="60041787"/>
    <s v="RAKESH NANDI"/>
    <x v="6"/>
    <s v="Patna"/>
    <x v="184"/>
    <m/>
    <x v="12"/>
    <s v="Supervisors"/>
    <s v="S2"/>
    <s v="Yes"/>
    <s v="Yes"/>
    <s v="Yes"/>
    <s v="Yes"/>
    <s v="Yes"/>
    <s v="Yes"/>
    <s v="No"/>
    <s v="0"/>
    <d v="2021-07-30T00:00:00"/>
    <d v="1899-12-30T12:29:19"/>
  </r>
  <r>
    <n v="3494"/>
    <s v="210000093445"/>
    <n v="60011616"/>
    <s v="Dinesh Kumar"/>
    <x v="6"/>
    <s v="Patna"/>
    <x v="319"/>
    <m/>
    <x v="11"/>
    <s v="Supervisors"/>
    <s v="S3"/>
    <s v="Yes"/>
    <s v="Yes"/>
    <s v="Yes"/>
    <s v="Yes"/>
    <s v="Yes"/>
    <s v="Yes"/>
    <s v="No"/>
    <s v="0"/>
    <d v="2021-07-30T00:00:00"/>
    <d v="1899-12-30T12:55:47"/>
  </r>
  <r>
    <n v="3973"/>
    <s v="210000092864"/>
    <n v="60041590"/>
    <s v="Pravin Lal"/>
    <x v="6"/>
    <s v="Patna"/>
    <x v="350"/>
    <m/>
    <x v="8"/>
    <s v="Supervisors"/>
    <s v="S4"/>
    <s v="Yes"/>
    <s v="Yes"/>
    <s v="Yes"/>
    <s v="Yes"/>
    <s v="Yes"/>
    <s v="Yes"/>
    <s v="No"/>
    <s v="0"/>
    <d v="2021-07-30T00:00:00"/>
    <d v="1899-12-30T08:14:59"/>
  </r>
  <r>
    <n v="3984"/>
    <s v="210000093358"/>
    <n v="60016768"/>
    <s v="Amit Kumar"/>
    <x v="6"/>
    <s v="Patna"/>
    <x v="254"/>
    <m/>
    <x v="11"/>
    <s v="Supervisors"/>
    <s v="S4"/>
    <s v="Yes"/>
    <s v="Yes"/>
    <s v="Yes"/>
    <s v="Yes"/>
    <s v="Yes"/>
    <s v="Yes"/>
    <s v="No"/>
    <s v="0"/>
    <d v="2021-07-30T00:00:00"/>
    <d v="1899-12-30T12:08:07"/>
  </r>
  <r>
    <n v="3985"/>
    <s v="210000093339"/>
    <n v="60041594"/>
    <s v="Lakshmi Narain Baraik"/>
    <x v="6"/>
    <s v="Patna"/>
    <x v="100"/>
    <m/>
    <x v="8"/>
    <s v="Supervisors"/>
    <s v="S4"/>
    <s v="Yes"/>
    <s v="Yes"/>
    <s v="Yes"/>
    <s v="Yes"/>
    <s v="Yes"/>
    <s v="Yes"/>
    <s v="No"/>
    <s v="0"/>
    <d v="2021-07-30T00:00:00"/>
    <d v="1899-12-30T12:11:56"/>
  </r>
  <r>
    <n v="3988"/>
    <s v="210000093041"/>
    <n v="60041714"/>
    <s v="Chanchal Mandal"/>
    <x v="6"/>
    <s v="Patna"/>
    <x v="406"/>
    <m/>
    <x v="8"/>
    <s v="Supervisors"/>
    <s v="S4"/>
    <s v="Yes"/>
    <s v="Yes"/>
    <s v="Yes"/>
    <s v="Yes"/>
    <s v="Yes"/>
    <s v="Yes"/>
    <s v="No"/>
    <s v="0"/>
    <d v="2021-07-30T00:00:00"/>
    <d v="1899-12-30T10:04:55"/>
  </r>
  <r>
    <n v="3994"/>
    <s v="210000093019"/>
    <n v="60041641"/>
    <s v="Kuldip Kumar"/>
    <x v="6"/>
    <s v="Patna"/>
    <x v="157"/>
    <m/>
    <x v="8"/>
    <s v="Supervisors"/>
    <s v="S4"/>
    <s v="Yes"/>
    <s v="Yes"/>
    <s v="Yes"/>
    <s v="Yes"/>
    <s v="Yes"/>
    <s v="Yes"/>
    <s v="No"/>
    <s v="0"/>
    <d v="2021-07-30T00:00:00"/>
    <d v="1899-12-30T10:06:21"/>
  </r>
  <r>
    <n v="4000"/>
    <s v="210000093455"/>
    <n v="60041649"/>
    <s v="Chandan Kumar Sahu"/>
    <x v="6"/>
    <s v="Patna"/>
    <x v="378"/>
    <m/>
    <x v="8"/>
    <s v="Supervisors"/>
    <s v="S4"/>
    <s v="Yes"/>
    <s v="Yes"/>
    <s v="Yes"/>
    <s v="Yes"/>
    <s v="Yes"/>
    <s v="Yes"/>
    <s v="No"/>
    <s v="0"/>
    <d v="2021-07-30T00:00:00"/>
    <d v="1899-12-30T12:54:00"/>
  </r>
  <r>
    <n v="4278"/>
    <s v="210000093314"/>
    <n v="60040850"/>
    <s v="Nawin Kumar"/>
    <x v="6"/>
    <s v="Patna"/>
    <x v="155"/>
    <m/>
    <x v="11"/>
    <s v="Supervisors"/>
    <s v="SSG"/>
    <s v="Yes"/>
    <s v="Yes"/>
    <s v="Yes"/>
    <s v="Yes"/>
    <s v="Yes"/>
    <s v="Yes"/>
    <s v="No"/>
    <s v="0"/>
    <d v="2021-07-30T00:00:00"/>
    <d v="1899-12-30T11:40:22"/>
  </r>
  <r>
    <n v="4281"/>
    <s v="210000093267"/>
    <n v="60040263"/>
    <s v="Tridib Kumar Pattanayak"/>
    <x v="6"/>
    <s v="Patna"/>
    <x v="157"/>
    <m/>
    <x v="8"/>
    <s v="Supervisors"/>
    <s v="SSG"/>
    <s v="Yes"/>
    <s v="Yes"/>
    <s v="Yes"/>
    <s v="Yes"/>
    <s v="Yes"/>
    <s v="Yes"/>
    <s v="No"/>
    <s v="0"/>
    <d v="2021-07-30T00:00:00"/>
    <d v="1899-12-30T11:54:24"/>
  </r>
  <r>
    <n v="4492"/>
    <s v="210000093692"/>
    <n v="60041028"/>
    <s v="Chandrika Rout"/>
    <x v="6"/>
    <s v="Patna"/>
    <x v="18"/>
    <m/>
    <x v="11"/>
    <s v="Workmen"/>
    <s v="W11"/>
    <s v="Yes"/>
    <s v="Yes"/>
    <s v="Yes"/>
    <s v="Yes"/>
    <s v="Yes"/>
    <s v="Yes"/>
    <s v="No"/>
    <s v="0"/>
    <d v="2021-07-30T00:00:00"/>
    <d v="1899-12-30T16:07:29"/>
  </r>
  <r>
    <n v="4605"/>
    <s v="210000093037"/>
    <n v="60041777"/>
    <s v="TAPAS KUMAR BANERJEE"/>
    <x v="6"/>
    <s v="Patna"/>
    <x v="184"/>
    <m/>
    <x v="12"/>
    <s v="Workmen"/>
    <s v="W3"/>
    <s v="Yes"/>
    <s v="Yes"/>
    <s v="Yes"/>
    <s v="Yes"/>
    <s v="Yes"/>
    <s v="Yes"/>
    <s v="No"/>
    <s v="0"/>
    <d v="2021-07-30T00:00:00"/>
    <d v="1899-12-30T10:12:24"/>
  </r>
  <r>
    <n v="4610"/>
    <s v="210000093472"/>
    <n v="60041810"/>
    <s v="SRAWAN KUMAR CHOUDHARY"/>
    <x v="6"/>
    <s v="Patna"/>
    <x v="319"/>
    <m/>
    <x v="11"/>
    <s v="Workmen"/>
    <s v="W3"/>
    <s v="Yes"/>
    <s v="Yes"/>
    <s v="Yes"/>
    <s v="Yes"/>
    <s v="Yes"/>
    <s v="Yes"/>
    <s v="No"/>
    <s v="0"/>
    <d v="2021-07-30T00:00:00"/>
    <d v="1899-12-30T13:12:30"/>
  </r>
  <r>
    <n v="4613"/>
    <s v="210000093461"/>
    <n v="60041776"/>
    <s v="MD SHAHID HUSSAIN"/>
    <x v="6"/>
    <s v="Patna"/>
    <x v="319"/>
    <m/>
    <x v="11"/>
    <s v="Workmen"/>
    <s v="W3"/>
    <s v="Yes"/>
    <s v="Yes"/>
    <s v="Yes"/>
    <s v="Yes"/>
    <s v="Yes"/>
    <s v="Yes"/>
    <s v="No"/>
    <s v="0"/>
    <d v="2021-07-30T00:00:00"/>
    <d v="1899-12-30T12:55:17"/>
  </r>
  <r>
    <n v="5340"/>
    <s v="210000093156"/>
    <n v="60041741"/>
    <s v="Akhilesh Kumar"/>
    <x v="6"/>
    <s v="Patna"/>
    <x v="80"/>
    <m/>
    <x v="11"/>
    <s v="Workmen"/>
    <s v="W5"/>
    <s v="Yes"/>
    <s v="Yes"/>
    <s v="Yes"/>
    <s v="Yes"/>
    <s v="Yes"/>
    <s v="Yes"/>
    <s v="No"/>
    <s v="0"/>
    <d v="2021-07-30T00:00:00"/>
    <d v="1899-12-30T10:48:07"/>
  </r>
  <r>
    <n v="5384"/>
    <s v="210000093843"/>
    <n v="60041697"/>
    <s v="Narendra Kumar"/>
    <x v="6"/>
    <s v="Patna"/>
    <x v="319"/>
    <m/>
    <x v="11"/>
    <s v="Workmen"/>
    <s v="W5"/>
    <s v="Yes"/>
    <s v="Yes"/>
    <s v="Yes"/>
    <s v="Yes"/>
    <s v="Yes"/>
    <s v="Yes"/>
    <s v="No"/>
    <s v="0"/>
    <d v="2021-07-30T00:00:00"/>
    <d v="1899-12-30T17:37:03"/>
  </r>
  <r>
    <n v="5394"/>
    <s v="210000093841"/>
    <n v="60041691"/>
    <s v="Mohammad Imtiyaz Ansari"/>
    <x v="6"/>
    <s v="Patna"/>
    <x v="319"/>
    <m/>
    <x v="11"/>
    <s v="Workmen"/>
    <s v="W5"/>
    <s v="Yes"/>
    <s v="Yes"/>
    <s v="Yes"/>
    <s v="Yes"/>
    <s v="Yes"/>
    <s v="Yes"/>
    <s v="No"/>
    <s v="0"/>
    <d v="2021-07-30T00:00:00"/>
    <d v="1899-12-30T17:33:54"/>
  </r>
  <r>
    <n v="5396"/>
    <s v="210000093385"/>
    <n v="60041708"/>
    <s v="Ramesh Kumar"/>
    <x v="6"/>
    <s v="Patna"/>
    <x v="254"/>
    <m/>
    <x v="11"/>
    <s v="Workmen"/>
    <s v="W5"/>
    <s v="Yes"/>
    <s v="Yes"/>
    <s v="Yes"/>
    <s v="Yes"/>
    <s v="Yes"/>
    <s v="Yes"/>
    <s v="No"/>
    <s v="0"/>
    <d v="2021-07-30T00:00:00"/>
    <d v="1899-12-30T12:18:05"/>
  </r>
  <r>
    <n v="5682"/>
    <s v="210000093146"/>
    <n v="60040480"/>
    <s v="Joginder Das"/>
    <x v="6"/>
    <s v="Patna"/>
    <x v="319"/>
    <m/>
    <x v="11"/>
    <s v="Workmen"/>
    <s v="W6"/>
    <s v="Yes"/>
    <s v="Yes"/>
    <s v="Yes"/>
    <s v="Yes"/>
    <s v="Yes"/>
    <s v="Yes"/>
    <s v="No"/>
    <s v="0"/>
    <d v="2021-07-30T00:00:00"/>
    <d v="1899-12-30T10:40:37"/>
  </r>
  <r>
    <n v="5683"/>
    <s v="210000093245"/>
    <n v="60001510"/>
    <s v="Jagannath Beshra"/>
    <x v="6"/>
    <s v="Patna"/>
    <x v="131"/>
    <m/>
    <x v="8"/>
    <s v="Workmen"/>
    <s v="W6"/>
    <s v="Yes"/>
    <s v="Yes"/>
    <s v="Yes"/>
    <s v="Yes"/>
    <s v="Yes"/>
    <s v="Yes"/>
    <s v="No"/>
    <s v="0"/>
    <d v="2021-07-30T00:00:00"/>
    <d v="1899-12-30T11:06:35"/>
  </r>
  <r>
    <n v="5782"/>
    <s v="210000093343"/>
    <n v="60045135"/>
    <s v="Ram Murty Singh"/>
    <x v="6"/>
    <s v="Patna"/>
    <x v="155"/>
    <m/>
    <x v="11"/>
    <s v="Workmen"/>
    <s v="W7"/>
    <s v="Yes"/>
    <s v="Yes"/>
    <s v="Yes"/>
    <s v="Yes"/>
    <s v="Yes"/>
    <s v="Yes"/>
    <s v="No"/>
    <s v="0"/>
    <d v="2021-07-30T00:00:00"/>
    <d v="1899-12-30T11:58:09"/>
  </r>
  <r>
    <n v="5882"/>
    <s v="210000093456"/>
    <n v="60040882"/>
    <s v="Bipin Kumar"/>
    <x v="6"/>
    <s v="Patna"/>
    <x v="206"/>
    <m/>
    <x v="11"/>
    <s v="Workmen"/>
    <s v="W9"/>
    <s v="Yes"/>
    <s v="Yes"/>
    <s v="Yes"/>
    <s v="Yes"/>
    <s v="Yes"/>
    <s v="Yes"/>
    <s v="No"/>
    <s v="0"/>
    <d v="2021-07-30T00:00:00"/>
    <d v="1899-12-30T13:10:21"/>
  </r>
  <r>
    <n v="5924"/>
    <s v="210000093444"/>
    <n v="60041007"/>
    <s v="Ram Sagar Mandal"/>
    <x v="6"/>
    <s v="Patna"/>
    <x v="69"/>
    <m/>
    <x v="8"/>
    <s v="Workmen"/>
    <s v="WSG"/>
    <s v="Yes"/>
    <s v="Yes"/>
    <s v="Yes"/>
    <s v="Yes"/>
    <s v="Yes"/>
    <s v="Yes"/>
    <s v="No"/>
    <s v="0"/>
    <d v="2021-07-30T00:00:00"/>
    <d v="1899-12-30T12:55:39"/>
  </r>
  <r>
    <n v="340"/>
    <s v="210000093218"/>
    <n v="60003818"/>
    <s v="Nemalidinne Rajasekharareddy"/>
    <x v="8"/>
    <s v="Kolkata"/>
    <x v="333"/>
    <m/>
    <x v="21"/>
    <s v="Executives"/>
    <s v="E2"/>
    <s v="Yes"/>
    <s v="Yes"/>
    <s v="Yes"/>
    <s v="Yes"/>
    <s v="Yes"/>
    <s v="Yes"/>
    <s v="No"/>
    <s v="0"/>
    <d v="2021-07-30T00:00:00"/>
    <d v="1899-12-30T10:57:43"/>
  </r>
  <r>
    <n v="345"/>
    <s v="210000093122"/>
    <n v="60065475"/>
    <s v="Ashish Kumar"/>
    <x v="8"/>
    <s v="Kolkata"/>
    <x v="351"/>
    <m/>
    <x v="25"/>
    <s v="Executives"/>
    <s v="E2"/>
    <s v="Yes"/>
    <s v="Yes"/>
    <s v="Yes"/>
    <s v="Yes"/>
    <s v="Yes"/>
    <s v="Yes"/>
    <s v="No"/>
    <s v="0"/>
    <d v="2021-07-30T00:00:00"/>
    <d v="1899-12-30T10:27:17"/>
  </r>
  <r>
    <n v="360"/>
    <s v="210000093254"/>
    <n v="60065394"/>
    <s v="Komal Raj"/>
    <x v="8"/>
    <s v="Kolkata"/>
    <x v="91"/>
    <m/>
    <x v="25"/>
    <s v="Executives"/>
    <s v="E2"/>
    <s v="Yes"/>
    <s v="Yes"/>
    <s v="Yes"/>
    <s v="Yes"/>
    <s v="Yes"/>
    <s v="Yes"/>
    <s v="No"/>
    <s v="0"/>
    <d v="2021-07-30T00:00:00"/>
    <d v="1899-12-30T11:14:20"/>
  </r>
  <r>
    <n v="370"/>
    <s v="210000093466"/>
    <n v="60065480"/>
    <s v="Pema Sonam Bhutia"/>
    <x v="8"/>
    <s v="Kolkata"/>
    <x v="407"/>
    <m/>
    <x v="25"/>
    <s v="Executives"/>
    <s v="E2"/>
    <s v="Yes"/>
    <s v="Yes"/>
    <s v="Yes"/>
    <s v="Yes"/>
    <s v="Yes"/>
    <s v="Yes"/>
    <s v="No"/>
    <s v="0"/>
    <d v="2021-07-30T00:00:00"/>
    <d v="1899-12-30T13:11:59"/>
  </r>
  <r>
    <n v="375"/>
    <s v="210000093531"/>
    <n v="60065327"/>
    <s v="Ashish Tamang"/>
    <x v="8"/>
    <s v="Kolkata"/>
    <x v="408"/>
    <m/>
    <x v="25"/>
    <s v="Executives"/>
    <s v="E2"/>
    <s v="Yes"/>
    <s v="Yes"/>
    <s v="Yes"/>
    <s v="Yes"/>
    <s v="Yes"/>
    <s v="Yes"/>
    <s v="No"/>
    <s v="0"/>
    <d v="2021-07-30T00:00:00"/>
    <d v="1899-12-30T14:19:48"/>
  </r>
  <r>
    <n v="380"/>
    <s v="210000093947"/>
    <n v="60065388"/>
    <s v="Tammana Hitesh Krishna Kumar"/>
    <x v="8"/>
    <s v="Kolkata"/>
    <x v="382"/>
    <m/>
    <x v="25"/>
    <s v="Executives"/>
    <s v="E2"/>
    <s v="Yes"/>
    <s v="Yes"/>
    <s v="Yes"/>
    <s v="Yes"/>
    <s v="Yes"/>
    <s v="Yes"/>
    <s v="No"/>
    <s v="0"/>
    <d v="2021-07-30T00:00:00"/>
    <d v="1899-12-30T20:07:29"/>
  </r>
  <r>
    <n v="382"/>
    <s v="210000093971"/>
    <n v="60065392"/>
    <s v="Syed Golam Safiul"/>
    <x v="8"/>
    <s v="Kolkata"/>
    <x v="409"/>
    <m/>
    <x v="25"/>
    <s v="Executives"/>
    <s v="E2"/>
    <s v="Yes"/>
    <s v="Yes"/>
    <s v="Yes"/>
    <s v="Yes"/>
    <s v="Yes"/>
    <s v="Yes"/>
    <s v="No"/>
    <s v="0"/>
    <d v="2021-07-30T00:00:00"/>
    <d v="1899-12-30T20:13:23"/>
  </r>
  <r>
    <n v="383"/>
    <s v="210000093957"/>
    <n v="60065328"/>
    <s v="Bhupendar Singh Dhakar"/>
    <x v="8"/>
    <s v="Kolkata"/>
    <x v="220"/>
    <m/>
    <x v="25"/>
    <s v="Executives"/>
    <s v="E2"/>
    <s v="Yes"/>
    <s v="Yes"/>
    <s v="Yes"/>
    <s v="Yes"/>
    <s v="Yes"/>
    <s v="Yes"/>
    <s v="No"/>
    <s v="0"/>
    <d v="2021-07-30T00:00:00"/>
    <d v="1899-12-30T20:21:37"/>
  </r>
  <r>
    <n v="665"/>
    <s v="210000093948"/>
    <n v="60003642"/>
    <s v="GOUTHAM MUPPALLA"/>
    <x v="8"/>
    <s v="Kolkata"/>
    <x v="220"/>
    <m/>
    <x v="25"/>
    <s v="Executives"/>
    <s v="E3"/>
    <s v="Yes"/>
    <s v="Yes"/>
    <s v="Yes"/>
    <s v="Yes"/>
    <s v="Yes"/>
    <s v="Yes"/>
    <s v="No"/>
    <s v="0"/>
    <d v="2021-07-30T00:00:00"/>
    <d v="1899-12-30T20:07:58"/>
  </r>
  <r>
    <n v="666"/>
    <s v="210000093517"/>
    <n v="60003910"/>
    <s v="ANIK SEN"/>
    <x v="8"/>
    <s v="Kolkata"/>
    <x v="112"/>
    <m/>
    <x v="12"/>
    <s v="Executives"/>
    <s v="E3"/>
    <s v="Yes"/>
    <s v="Yes"/>
    <s v="Yes"/>
    <s v="Yes"/>
    <s v="Yes"/>
    <s v="Yes"/>
    <s v="No"/>
    <s v="0"/>
    <d v="2021-07-30T00:00:00"/>
    <d v="1899-12-30T14:14:22"/>
  </r>
  <r>
    <n v="668"/>
    <s v="210000093929"/>
    <n v="60003939"/>
    <s v="Pronoy De"/>
    <x v="8"/>
    <s v="Kolkata"/>
    <x v="22"/>
    <m/>
    <x v="12"/>
    <s v="Executives"/>
    <s v="E3"/>
    <s v="Yes"/>
    <s v="Yes"/>
    <s v="Yes"/>
    <s v="Yes"/>
    <s v="Yes"/>
    <s v="Yes"/>
    <s v="No"/>
    <s v="0"/>
    <d v="2021-07-30T00:00:00"/>
    <d v="1899-12-30T19:25:46"/>
  </r>
  <r>
    <n v="1008"/>
    <s v="210000093677"/>
    <n v="60003384"/>
    <s v="Barnab Banerjee"/>
    <x v="8"/>
    <s v="Kolkata"/>
    <x v="22"/>
    <m/>
    <x v="12"/>
    <s v="Executives"/>
    <s v="E4"/>
    <s v="Yes"/>
    <s v="Yes"/>
    <s v="Yes"/>
    <s v="Yes"/>
    <s v="Yes"/>
    <s v="Yes"/>
    <s v="No"/>
    <s v="0"/>
    <d v="2021-07-30T00:00:00"/>
    <d v="1899-12-30T16:11:28"/>
  </r>
  <r>
    <n v="1010"/>
    <s v="210000094029"/>
    <n v="60003215"/>
    <s v="Tapas Sadhukhan"/>
    <x v="8"/>
    <s v="Kolkata"/>
    <x v="22"/>
    <m/>
    <x v="12"/>
    <s v="Executives"/>
    <s v="E4"/>
    <s v="Yes"/>
    <s v="Yes"/>
    <s v="Yes"/>
    <s v="Yes"/>
    <s v="Yes"/>
    <s v="Yes"/>
    <s v="No"/>
    <s v="0"/>
    <d v="2021-07-30T00:00:00"/>
    <d v="1899-12-30T21:47:14"/>
  </r>
  <r>
    <n v="1024"/>
    <s v="210000093935"/>
    <n v="60003551"/>
    <s v="Aiman Khan"/>
    <x v="8"/>
    <s v="Kolkata"/>
    <x v="22"/>
    <m/>
    <x v="12"/>
    <s v="Executives"/>
    <s v="E4"/>
    <s v="Yes"/>
    <s v="Yes"/>
    <s v="Yes"/>
    <s v="Yes"/>
    <s v="Yes"/>
    <s v="Yes"/>
    <s v="No"/>
    <s v="0"/>
    <d v="2021-07-30T00:00:00"/>
    <d v="1899-12-30T20:23:09"/>
  </r>
  <r>
    <n v="1341"/>
    <s v="210000092990"/>
    <n v="60065158"/>
    <s v="Subhanjana Patra"/>
    <x v="8"/>
    <s v="Kolkata"/>
    <x v="57"/>
    <m/>
    <x v="12"/>
    <s v="Executives"/>
    <s v="E5"/>
    <s v="Yes"/>
    <s v="Yes"/>
    <s v="Yes"/>
    <s v="Yes"/>
    <s v="Yes"/>
    <s v="Yes"/>
    <s v="No"/>
    <s v="0"/>
    <d v="2021-07-30T00:00:00"/>
    <d v="1899-12-30T09:54:32"/>
  </r>
  <r>
    <n v="1361"/>
    <s v="210000093956"/>
    <n v="60002304"/>
    <s v="Sanjib Prasad"/>
    <x v="8"/>
    <s v="Kolkata"/>
    <x v="22"/>
    <m/>
    <x v="12"/>
    <s v="Executives"/>
    <s v="E5"/>
    <s v="Yes"/>
    <s v="Yes"/>
    <s v="Yes"/>
    <s v="Yes"/>
    <s v="Yes"/>
    <s v="Yes"/>
    <s v="No"/>
    <s v="0"/>
    <d v="2021-07-30T00:00:00"/>
    <d v="1899-12-30T20:20:15"/>
  </r>
  <r>
    <n v="2524"/>
    <s v="210000092905"/>
    <n v="60030564"/>
    <s v="Sree Kumar K S"/>
    <x v="8"/>
    <s v="Kolkata"/>
    <x v="22"/>
    <m/>
    <x v="12"/>
    <s v="Executives"/>
    <s v="E8"/>
    <s v="Yes"/>
    <s v="Yes"/>
    <s v="Yes"/>
    <s v="Yes"/>
    <s v="Yes"/>
    <s v="Yes"/>
    <s v="No"/>
    <s v="0"/>
    <d v="2021-07-30T00:00:00"/>
    <d v="1899-12-30T08:06:44"/>
  </r>
  <r>
    <n v="2531"/>
    <s v="210000093973"/>
    <n v="60030834"/>
    <s v="S K Purkayastha"/>
    <x v="8"/>
    <s v="Kolkata"/>
    <x v="220"/>
    <m/>
    <x v="25"/>
    <s v="Executives"/>
    <s v="E8"/>
    <s v="Yes"/>
    <s v="Yes"/>
    <s v="Yes"/>
    <s v="Yes"/>
    <s v="Yes"/>
    <s v="Yes"/>
    <s v="No"/>
    <s v="0"/>
    <d v="2021-07-30T00:00:00"/>
    <d v="1899-12-30T20:17:48"/>
  </r>
  <r>
    <n v="2541"/>
    <s v="210000093801"/>
    <n v="60030847"/>
    <s v="Chandan Nandi"/>
    <x v="8"/>
    <s v="Kolkata"/>
    <x v="220"/>
    <m/>
    <x v="25"/>
    <s v="Executives"/>
    <s v="E8"/>
    <s v="Yes"/>
    <s v="Yes"/>
    <s v="Yes"/>
    <s v="Yes"/>
    <s v="Yes"/>
    <s v="Yes"/>
    <s v="No"/>
    <s v="0"/>
    <d v="2021-07-30T00:00:00"/>
    <d v="1899-12-30T17:06:27"/>
  </r>
  <r>
    <n v="2906"/>
    <s v="210000093260"/>
    <n v="60065413"/>
    <s v="Pravesh Kumar Maurya"/>
    <x v="8"/>
    <s v="Kolkata"/>
    <x v="383"/>
    <m/>
    <x v="25"/>
    <s v="Supervisors"/>
    <s v="S1"/>
    <s v="Yes"/>
    <s v="Yes"/>
    <s v="Yes"/>
    <s v="Yes"/>
    <s v="Yes"/>
    <s v="Yes"/>
    <s v="No"/>
    <s v="0"/>
    <d v="2021-07-30T00:00:00"/>
    <d v="1899-12-30T11:26:39"/>
  </r>
  <r>
    <n v="2915"/>
    <s v="210000093154"/>
    <n v="60065336"/>
    <s v="Shashikant Kumar"/>
    <x v="8"/>
    <s v="Kolkata"/>
    <x v="383"/>
    <m/>
    <x v="25"/>
    <s v="Supervisors"/>
    <s v="S1"/>
    <s v="Yes"/>
    <s v="Yes"/>
    <s v="Yes"/>
    <s v="Yes"/>
    <s v="Yes"/>
    <s v="Yes"/>
    <s v="No"/>
    <s v="0"/>
    <d v="2021-07-30T00:00:00"/>
    <d v="1899-12-30T10:44:51"/>
  </r>
  <r>
    <n v="2919"/>
    <s v="210000093026"/>
    <n v="60065342"/>
    <s v="Prabhakar Kumar"/>
    <x v="8"/>
    <s v="Kolkata"/>
    <x v="383"/>
    <m/>
    <x v="25"/>
    <s v="Supervisors"/>
    <s v="S1"/>
    <s v="Yes"/>
    <s v="Yes"/>
    <s v="Yes"/>
    <s v="Yes"/>
    <s v="Yes"/>
    <s v="Yes"/>
    <s v="No"/>
    <s v="0"/>
    <d v="2021-07-30T00:00:00"/>
    <d v="1899-12-30T10:01:04"/>
  </r>
  <r>
    <n v="2920"/>
    <s v="210000093193"/>
    <n v="60065455"/>
    <s v="Bheem Kumar"/>
    <x v="8"/>
    <s v="Kolkata"/>
    <x v="91"/>
    <m/>
    <x v="25"/>
    <s v="Supervisors"/>
    <s v="S1"/>
    <s v="Yes"/>
    <s v="Yes"/>
    <s v="Yes"/>
    <s v="Yes"/>
    <s v="Yes"/>
    <s v="Yes"/>
    <s v="No"/>
    <s v="0"/>
    <d v="2021-07-30T00:00:00"/>
    <d v="1899-12-30T10:50:33"/>
  </r>
  <r>
    <n v="2925"/>
    <s v="210000092877"/>
    <n v="60065333"/>
    <s v="Saurav Suman"/>
    <x v="8"/>
    <s v="Kolkata"/>
    <x v="158"/>
    <m/>
    <x v="12"/>
    <s v="Supervisors"/>
    <s v="S1"/>
    <s v="Yes"/>
    <s v="Yes"/>
    <s v="Yes"/>
    <s v="Yes"/>
    <s v="Yes"/>
    <s v="Yes"/>
    <s v="No"/>
    <s v="0"/>
    <d v="2021-07-30T00:00:00"/>
    <d v="1899-12-30T00:28:18"/>
  </r>
  <r>
    <n v="2928"/>
    <s v="210000093309"/>
    <n v="60065420"/>
    <s v="Niranjan Behera"/>
    <x v="8"/>
    <s v="Kolkata"/>
    <x v="57"/>
    <m/>
    <x v="12"/>
    <s v="Supervisors"/>
    <s v="S1"/>
    <s v="Yes"/>
    <s v="Yes"/>
    <s v="Yes"/>
    <s v="Yes"/>
    <s v="Yes"/>
    <s v="Yes"/>
    <s v="No"/>
    <s v="0"/>
    <d v="2021-07-30T00:00:00"/>
    <d v="1899-12-30T11:48:41"/>
  </r>
  <r>
    <n v="2930"/>
    <s v="210000093439"/>
    <n v="60065452"/>
    <s v="Akshay Kumar"/>
    <x v="8"/>
    <s v="Kolkata"/>
    <x v="185"/>
    <m/>
    <x v="12"/>
    <s v="Supervisors"/>
    <s v="S1"/>
    <s v="Yes"/>
    <s v="Yes"/>
    <s v="Yes"/>
    <s v="Yes"/>
    <s v="Yes"/>
    <s v="Yes"/>
    <s v="No"/>
    <s v="0"/>
    <d v="2021-07-30T00:00:00"/>
    <d v="1899-12-30T13:00:38"/>
  </r>
  <r>
    <n v="2945"/>
    <s v="210000093505"/>
    <n v="60065407"/>
    <s v="Rajeev Ranjan Kumar"/>
    <x v="8"/>
    <s v="Kolkata"/>
    <x v="408"/>
    <m/>
    <x v="25"/>
    <s v="Supervisors"/>
    <s v="S1"/>
    <s v="Yes"/>
    <s v="Yes"/>
    <s v="Yes"/>
    <s v="Yes"/>
    <s v="Yes"/>
    <s v="Yes"/>
    <s v="No"/>
    <s v="0"/>
    <d v="2021-07-30T00:00:00"/>
    <d v="1899-12-30T14:08:42"/>
  </r>
  <r>
    <n v="3982"/>
    <s v="210000093316"/>
    <n v="60065067"/>
    <s v="Sudhangshu Sekhar Biswas"/>
    <x v="8"/>
    <s v="Kolkata"/>
    <x v="70"/>
    <m/>
    <x v="12"/>
    <s v="Supervisors"/>
    <s v="S4"/>
    <s v="Yes"/>
    <s v="Yes"/>
    <s v="Yes"/>
    <s v="Yes"/>
    <s v="Yes"/>
    <s v="Yes"/>
    <s v="No"/>
    <s v="0"/>
    <d v="2021-07-30T00:00:00"/>
    <d v="1899-12-30T11:43:11"/>
  </r>
  <r>
    <n v="4017"/>
    <s v="210000093954"/>
    <n v="60065089"/>
    <s v="Kaustuv Bose"/>
    <x v="8"/>
    <s v="Kolkata"/>
    <x v="22"/>
    <m/>
    <x v="12"/>
    <s v="Supervisors"/>
    <s v="S4"/>
    <s v="Yes"/>
    <s v="Yes"/>
    <s v="Yes"/>
    <s v="Yes"/>
    <s v="Yes"/>
    <s v="Yes"/>
    <s v="No"/>
    <s v="0"/>
    <d v="2021-07-30T00:00:00"/>
    <d v="1899-12-30T20:14:14"/>
  </r>
  <r>
    <n v="4280"/>
    <s v="210000093149"/>
    <n v="60050436"/>
    <s v="P K Lama"/>
    <x v="8"/>
    <s v="Kolkata"/>
    <x v="158"/>
    <m/>
    <x v="12"/>
    <s v="Supervisors"/>
    <s v="SSG"/>
    <s v="Yes"/>
    <s v="Yes"/>
    <s v="Yes"/>
    <s v="Yes"/>
    <s v="Yes"/>
    <s v="Yes"/>
    <s v="No"/>
    <s v="0"/>
    <d v="2021-07-30T00:00:00"/>
    <d v="1899-12-30T10:44:54"/>
  </r>
  <r>
    <n v="4285"/>
    <s v="210000093078"/>
    <n v="60040889"/>
    <s v="P K Das"/>
    <x v="8"/>
    <s v="Kolkata"/>
    <x v="255"/>
    <m/>
    <x v="12"/>
    <s v="Supervisors"/>
    <s v="SSG"/>
    <s v="Yes"/>
    <s v="Yes"/>
    <s v="Yes"/>
    <s v="Yes"/>
    <s v="Yes"/>
    <s v="Yes"/>
    <s v="No"/>
    <s v="0"/>
    <d v="2021-07-30T00:00:00"/>
    <d v="1899-12-30T10:20:04"/>
  </r>
  <r>
    <n v="4298"/>
    <s v="210000093429"/>
    <n v="60041581"/>
    <s v="Tushar Kanti Ghosh"/>
    <x v="8"/>
    <s v="Kolkata"/>
    <x v="112"/>
    <m/>
    <x v="12"/>
    <s v="Supervisors"/>
    <s v="SSG"/>
    <s v="Yes"/>
    <s v="Yes"/>
    <s v="Yes"/>
    <s v="Yes"/>
    <s v="Yes"/>
    <s v="Yes"/>
    <s v="No"/>
    <s v="0"/>
    <d v="2021-07-30T00:00:00"/>
    <d v="1899-12-30T12:53:29"/>
  </r>
  <r>
    <n v="4384"/>
    <s v="210000093958"/>
    <n v="60065254"/>
    <s v="NAZIMA KHATUN"/>
    <x v="8"/>
    <s v="Kolkata"/>
    <x v="185"/>
    <m/>
    <x v="12"/>
    <s v="Workmen"/>
    <s v="W0"/>
    <s v="Yes"/>
    <s v="Yes"/>
    <s v="Yes"/>
    <s v="Yes"/>
    <s v="Yes"/>
    <s v="Yes"/>
    <s v="No"/>
    <s v="0"/>
    <d v="2021-07-30T00:00:00"/>
    <d v="1899-12-30T20:26:00"/>
  </r>
  <r>
    <n v="4490"/>
    <s v="210000093087"/>
    <n v="60041362"/>
    <s v="Rezaul Karim Ahmed"/>
    <x v="8"/>
    <s v="Kolkata"/>
    <x v="158"/>
    <m/>
    <x v="12"/>
    <s v="Workmen"/>
    <s v="W11"/>
    <s v="Yes"/>
    <s v="Yes"/>
    <s v="Yes"/>
    <s v="Yes"/>
    <s v="Yes"/>
    <s v="Yes"/>
    <s v="No"/>
    <s v="0"/>
    <d v="2021-07-30T00:00:00"/>
    <d v="1899-12-30T10:24:42"/>
  </r>
  <r>
    <n v="4493"/>
    <s v="210000093632"/>
    <n v="60041022"/>
    <s v="Nawal Kishor Prasad"/>
    <x v="8"/>
    <s v="Kolkata"/>
    <x v="71"/>
    <m/>
    <x v="12"/>
    <s v="Workmen"/>
    <s v="W11"/>
    <s v="Yes"/>
    <s v="Yes"/>
    <s v="Yes"/>
    <s v="Yes"/>
    <s v="Yes"/>
    <s v="Yes"/>
    <s v="No"/>
    <s v="0"/>
    <d v="2021-07-30T00:00:00"/>
    <d v="1899-12-30T15:44:26"/>
  </r>
  <r>
    <n v="4607"/>
    <s v="210000093216"/>
    <n v="60065438"/>
    <s v="Sudarshan Behera"/>
    <x v="8"/>
    <s v="Kolkata"/>
    <x v="383"/>
    <m/>
    <x v="25"/>
    <s v="Workmen"/>
    <s v="W3"/>
    <s v="Yes"/>
    <s v="Yes"/>
    <s v="Yes"/>
    <s v="Yes"/>
    <s v="Yes"/>
    <s v="Yes"/>
    <s v="No"/>
    <s v="0"/>
    <d v="2021-07-30T00:00:00"/>
    <d v="1899-12-30T10:56:43"/>
  </r>
  <r>
    <n v="4608"/>
    <s v="210000093363"/>
    <n v="60065449"/>
    <s v="Manas Bag"/>
    <x v="8"/>
    <s v="Kolkata"/>
    <x v="91"/>
    <m/>
    <x v="25"/>
    <s v="Workmen"/>
    <s v="W3"/>
    <s v="Yes"/>
    <s v="Yes"/>
    <s v="Yes"/>
    <s v="Yes"/>
    <s v="Yes"/>
    <s v="Yes"/>
    <s v="No"/>
    <s v="0"/>
    <d v="2021-07-30T00:00:00"/>
    <d v="1899-12-30T12:14:36"/>
  </r>
  <r>
    <n v="4615"/>
    <s v="210000093479"/>
    <n v="60065469"/>
    <s v="Prasanta Maharana"/>
    <x v="8"/>
    <s v="Kolkata"/>
    <x v="383"/>
    <m/>
    <x v="25"/>
    <s v="Workmen"/>
    <s v="W3"/>
    <s v="Yes"/>
    <s v="Yes"/>
    <s v="Yes"/>
    <s v="Yes"/>
    <s v="Yes"/>
    <s v="Yes"/>
    <s v="No"/>
    <s v="0"/>
    <d v="2021-07-30T00:00:00"/>
    <d v="1899-12-30T13:54:06"/>
  </r>
  <r>
    <n v="4738"/>
    <s v="210000093191"/>
    <n v="60065248"/>
    <s v="SANTOSH KUMAR MAHARNA"/>
    <x v="8"/>
    <s v="Kolkata"/>
    <x v="70"/>
    <m/>
    <x v="12"/>
    <s v="Workmen"/>
    <s v="W4"/>
    <s v="Yes"/>
    <s v="Yes"/>
    <s v="Yes"/>
    <s v="Yes"/>
    <s v="Yes"/>
    <s v="Yes"/>
    <s v="No"/>
    <s v="0"/>
    <d v="2021-07-30T00:00:00"/>
    <d v="1899-12-30T10:49:10"/>
  </r>
  <r>
    <n v="4748"/>
    <s v="210000093421"/>
    <n v="60065247"/>
    <s v="PURNIMA MAJHI"/>
    <x v="8"/>
    <s v="Kolkata"/>
    <x v="57"/>
    <m/>
    <x v="12"/>
    <s v="Workmen"/>
    <s v="W4"/>
    <s v="Yes"/>
    <s v="Yes"/>
    <s v="Yes"/>
    <s v="Yes"/>
    <s v="Yes"/>
    <s v="Yes"/>
    <s v="No"/>
    <s v="0"/>
    <d v="2021-07-30T00:00:00"/>
    <d v="1899-12-30T12:34:07"/>
  </r>
  <r>
    <n v="5329"/>
    <s v="210000093060"/>
    <n v="60045157"/>
    <s v="Balaram Chakraborty"/>
    <x v="8"/>
    <s v="Kolkata"/>
    <x v="22"/>
    <m/>
    <x v="12"/>
    <s v="Workmen"/>
    <s v="W5"/>
    <s v="Yes"/>
    <s v="Yes"/>
    <s v="Yes"/>
    <s v="Yes"/>
    <s v="Yes"/>
    <s v="Yes"/>
    <s v="No"/>
    <s v="0"/>
    <d v="2021-07-30T00:00:00"/>
    <d v="1899-12-30T10:15:17"/>
  </r>
  <r>
    <n v="5331"/>
    <s v="210000093107"/>
    <n v="60050809"/>
    <s v="Smt Kamali Basfore"/>
    <x v="8"/>
    <s v="Kolkata"/>
    <x v="158"/>
    <m/>
    <x v="12"/>
    <s v="Workmen"/>
    <s v="W5"/>
    <s v="Yes"/>
    <s v="Yes"/>
    <s v="Yes"/>
    <s v="Yes"/>
    <s v="Yes"/>
    <s v="Yes"/>
    <s v="No"/>
    <s v="0"/>
    <d v="2021-07-30T00:00:00"/>
    <d v="1899-12-30T10:31:47"/>
  </r>
  <r>
    <n v="5335"/>
    <s v="210000093080"/>
    <n v="60041049"/>
    <s v="Mohan Basak"/>
    <x v="8"/>
    <s v="Kolkata"/>
    <x v="255"/>
    <m/>
    <x v="12"/>
    <s v="Workmen"/>
    <s v="W5"/>
    <s v="Yes"/>
    <s v="Yes"/>
    <s v="Yes"/>
    <s v="Yes"/>
    <s v="Yes"/>
    <s v="Yes"/>
    <s v="No"/>
    <s v="0"/>
    <d v="2021-07-30T00:00:00"/>
    <d v="1899-12-30T10:22:33"/>
  </r>
  <r>
    <n v="5338"/>
    <s v="210000093307"/>
    <n v="60041137"/>
    <s v="Raj Kumari Devi"/>
    <x v="8"/>
    <s v="Kolkata"/>
    <x v="158"/>
    <m/>
    <x v="12"/>
    <s v="Workmen"/>
    <s v="W5"/>
    <s v="Yes"/>
    <s v="Yes"/>
    <s v="Yes"/>
    <s v="Yes"/>
    <s v="Yes"/>
    <s v="Yes"/>
    <s v="No"/>
    <s v="0"/>
    <d v="2021-07-30T00:00:00"/>
    <d v="1899-12-30T11:44:59"/>
  </r>
  <r>
    <n v="5342"/>
    <s v="210000092890"/>
    <n v="60065134"/>
    <s v="Susanta Mondal"/>
    <x v="8"/>
    <s v="Kolkata"/>
    <x v="57"/>
    <m/>
    <x v="12"/>
    <s v="Workmen"/>
    <s v="W5"/>
    <s v="Yes"/>
    <s v="Yes"/>
    <s v="Yes"/>
    <s v="Yes"/>
    <s v="Yes"/>
    <s v="Yes"/>
    <s v="No"/>
    <s v="0"/>
    <d v="2021-07-30T00:00:00"/>
    <d v="1899-12-30T08:51:31"/>
  </r>
  <r>
    <n v="5874"/>
    <s v="210000093317"/>
    <n v="60045114"/>
    <s v="Tapan Kumar Ghosh"/>
    <x v="8"/>
    <s v="Kolkata"/>
    <x v="70"/>
    <m/>
    <x v="12"/>
    <s v="Workmen"/>
    <s v="W9"/>
    <s v="Yes"/>
    <s v="Yes"/>
    <s v="Yes"/>
    <s v="Yes"/>
    <s v="Yes"/>
    <s v="Yes"/>
    <s v="No"/>
    <s v="0"/>
    <d v="2021-07-30T00:00:00"/>
    <d v="1899-12-30T11:44:28"/>
  </r>
  <r>
    <n v="5876"/>
    <s v="210000093306"/>
    <n v="60041125"/>
    <s v="Sankar Paul"/>
    <x v="8"/>
    <s v="Kolkata"/>
    <x v="158"/>
    <m/>
    <x v="12"/>
    <s v="Workmen"/>
    <s v="W9"/>
    <s v="Yes"/>
    <s v="Yes"/>
    <s v="Yes"/>
    <s v="Yes"/>
    <s v="Yes"/>
    <s v="Yes"/>
    <s v="No"/>
    <s v="0"/>
    <d v="2021-07-30T00:00:00"/>
    <d v="1899-12-30T11:41:28"/>
  </r>
  <r>
    <n v="5878"/>
    <s v="210000093547"/>
    <n v="60041016"/>
    <s v="S Choudhary"/>
    <x v="8"/>
    <s v="Kolkata"/>
    <x v="185"/>
    <m/>
    <x v="12"/>
    <s v="Workmen"/>
    <s v="W9"/>
    <s v="Yes"/>
    <s v="Yes"/>
    <s v="Yes"/>
    <s v="Yes"/>
    <s v="Yes"/>
    <s v="Yes"/>
    <s v="No"/>
    <s v="0"/>
    <d v="2021-07-30T00:00:00"/>
    <d v="1899-12-30T14:31:12"/>
  </r>
  <r>
    <n v="5880"/>
    <s v="210000093703"/>
    <n v="60041072"/>
    <s v="Hari Om Prasad"/>
    <x v="8"/>
    <s v="Kolkata"/>
    <x v="21"/>
    <m/>
    <x v="12"/>
    <s v="Workmen"/>
    <s v="W9"/>
    <s v="Yes"/>
    <s v="Yes"/>
    <s v="Yes"/>
    <s v="Yes"/>
    <s v="Yes"/>
    <s v="Yes"/>
    <s v="No"/>
    <s v="0"/>
    <d v="2021-07-30T00:00:00"/>
    <d v="1899-12-30T16:14:46"/>
  </r>
  <r>
    <n v="5881"/>
    <s v="210000093704"/>
    <n v="60041050"/>
    <s v="Ratan Kr Das"/>
    <x v="8"/>
    <s v="Kolkata"/>
    <x v="185"/>
    <m/>
    <x v="12"/>
    <s v="Workmen"/>
    <s v="W9"/>
    <s v="Yes"/>
    <s v="Yes"/>
    <s v="Yes"/>
    <s v="Yes"/>
    <s v="Yes"/>
    <s v="Yes"/>
    <s v="No"/>
    <s v="0"/>
    <d v="2021-07-30T00:00:00"/>
    <d v="1899-12-30T16:15:41"/>
  </r>
  <r>
    <n v="5925"/>
    <s v="210000093678"/>
    <n v="60040824"/>
    <s v="Niren Das"/>
    <x v="8"/>
    <s v="Kolkata"/>
    <x v="185"/>
    <m/>
    <x v="12"/>
    <s v="Workmen"/>
    <s v="WSG"/>
    <s v="Yes"/>
    <s v="Yes"/>
    <s v="Yes"/>
    <s v="Yes"/>
    <s v="Yes"/>
    <s v="Yes"/>
    <s v="No"/>
    <s v="0"/>
    <d v="2021-07-30T00:00:00"/>
    <d v="1899-12-30T16:11:51"/>
  </r>
  <r>
    <n v="335"/>
    <s v="210000093074"/>
    <n v="60051418"/>
    <s v="Tomnya Geyi"/>
    <x v="9"/>
    <s v="Shillong"/>
    <x v="262"/>
    <m/>
    <x v="23"/>
    <s v="Executives"/>
    <s v="E2"/>
    <s v="Yes"/>
    <s v="Yes"/>
    <s v="Yes"/>
    <s v="Yes"/>
    <s v="Yes"/>
    <s v="Yes"/>
    <s v="No"/>
    <s v="0"/>
    <d v="2021-07-30T00:00:00"/>
    <d v="1899-12-30T10:14:54"/>
  </r>
  <r>
    <n v="337"/>
    <s v="210000093236"/>
    <n v="60051492"/>
    <s v="Akash Deep Das"/>
    <x v="9"/>
    <s v="Shillong"/>
    <x v="133"/>
    <m/>
    <x v="14"/>
    <s v="Executives"/>
    <s v="E2"/>
    <s v="Yes"/>
    <s v="Yes"/>
    <s v="Yes"/>
    <s v="Yes"/>
    <s v="Yes"/>
    <s v="Yes"/>
    <s v="No"/>
    <s v="0"/>
    <d v="2021-07-30T00:00:00"/>
    <d v="1899-12-30T11:11:18"/>
  </r>
  <r>
    <n v="338"/>
    <s v="210000093357"/>
    <n v="60051455"/>
    <s v="Debatosh Bhowmik"/>
    <x v="9"/>
    <s v="Shillong"/>
    <x v="146"/>
    <m/>
    <x v="14"/>
    <s v="Executives"/>
    <s v="E2"/>
    <s v="Yes"/>
    <s v="Yes"/>
    <s v="Yes"/>
    <s v="Yes"/>
    <s v="Yes"/>
    <s v="Yes"/>
    <s v="No"/>
    <s v="0"/>
    <d v="2021-07-30T00:00:00"/>
    <d v="1899-12-30T12:07:13"/>
  </r>
  <r>
    <n v="339"/>
    <s v="210000093145"/>
    <n v="60051476"/>
    <s v="Nitai Roy"/>
    <x v="9"/>
    <s v="Shillong"/>
    <x v="410"/>
    <m/>
    <x v="23"/>
    <s v="Executives"/>
    <s v="E2"/>
    <s v="Yes"/>
    <s v="Yes"/>
    <s v="Yes"/>
    <s v="Yes"/>
    <s v="Yes"/>
    <s v="Yes"/>
    <s v="No"/>
    <s v="0"/>
    <d v="2021-07-30T00:00:00"/>
    <d v="1899-12-30T10:37:37"/>
  </r>
  <r>
    <n v="341"/>
    <s v="210000092902"/>
    <n v="60060045"/>
    <s v="Abhilash A A"/>
    <x v="9"/>
    <s v="Shillong"/>
    <x v="24"/>
    <m/>
    <x v="14"/>
    <s v="Executives"/>
    <s v="E2"/>
    <s v="Yes"/>
    <s v="Yes"/>
    <s v="Yes"/>
    <s v="Yes"/>
    <s v="Yes"/>
    <s v="Yes"/>
    <s v="No"/>
    <s v="0"/>
    <d v="2021-07-30T00:00:00"/>
    <d v="1899-12-30T07:41:54"/>
  </r>
  <r>
    <n v="344"/>
    <s v="210000092983"/>
    <n v="60051322"/>
    <s v="Nani Yakang"/>
    <x v="9"/>
    <s v="Shillong"/>
    <x v="43"/>
    <m/>
    <x v="20"/>
    <s v="Executives"/>
    <s v="E2"/>
    <s v="Yes"/>
    <s v="Yes"/>
    <s v="Yes"/>
    <s v="Yes"/>
    <s v="Yes"/>
    <s v="Yes"/>
    <s v="No"/>
    <s v="0"/>
    <d v="2021-07-30T00:00:00"/>
    <d v="1899-12-30T09:46:10"/>
  </r>
  <r>
    <n v="349"/>
    <s v="210000093033"/>
    <n v="60051337"/>
    <s v="Abhisekh Sonar"/>
    <x v="9"/>
    <s v="Shillong"/>
    <x v="161"/>
    <m/>
    <x v="18"/>
    <s v="Executives"/>
    <s v="E2"/>
    <s v="Yes"/>
    <s v="Yes"/>
    <s v="Yes"/>
    <s v="Yes"/>
    <s v="Yes"/>
    <s v="Yes"/>
    <s v="No"/>
    <s v="0"/>
    <d v="2021-07-30T00:00:00"/>
    <d v="1899-12-30T10:04:24"/>
  </r>
  <r>
    <n v="350"/>
    <s v="210000093137"/>
    <n v="60051422"/>
    <s v="Peter Nabam"/>
    <x v="9"/>
    <s v="Shillong"/>
    <x v="411"/>
    <m/>
    <x v="23"/>
    <s v="Executives"/>
    <s v="E2"/>
    <s v="Yes"/>
    <s v="Yes"/>
    <s v="Yes"/>
    <s v="Yes"/>
    <s v="Yes"/>
    <s v="Yes"/>
    <s v="No"/>
    <s v="0"/>
    <d v="2021-07-30T00:00:00"/>
    <d v="1899-12-30T10:35:36"/>
  </r>
  <r>
    <n v="355"/>
    <s v="210000093282"/>
    <n v="60051416"/>
    <s v="Khruzo ."/>
    <x v="9"/>
    <s v="Shillong"/>
    <x v="33"/>
    <m/>
    <x v="18"/>
    <s v="Executives"/>
    <s v="E2"/>
    <s v="Yes"/>
    <s v="Yes"/>
    <s v="Yes"/>
    <s v="Yes"/>
    <s v="Yes"/>
    <s v="Yes"/>
    <s v="No"/>
    <s v="0"/>
    <d v="2021-07-30T00:00:00"/>
    <d v="1899-12-30T11:17:13"/>
  </r>
  <r>
    <n v="356"/>
    <s v="210000093094"/>
    <n v="60051333"/>
    <s v="Opo Kime"/>
    <x v="9"/>
    <s v="Shillong"/>
    <x v="412"/>
    <m/>
    <x v="23"/>
    <s v="Executives"/>
    <s v="E2"/>
    <s v="Yes"/>
    <s v="Yes"/>
    <s v="Yes"/>
    <s v="Yes"/>
    <s v="Yes"/>
    <s v="Yes"/>
    <s v="No"/>
    <s v="0"/>
    <d v="2021-07-30T00:00:00"/>
    <d v="1899-12-30T10:20:35"/>
  </r>
  <r>
    <n v="357"/>
    <s v="210000093061"/>
    <n v="60051335"/>
    <s v="Bomter Zirdo"/>
    <x v="9"/>
    <s v="Shillong"/>
    <x v="92"/>
    <m/>
    <x v="23"/>
    <s v="Executives"/>
    <s v="E2"/>
    <s v="Yes"/>
    <s v="Yes"/>
    <s v="Yes"/>
    <s v="Yes"/>
    <s v="Yes"/>
    <s v="Yes"/>
    <s v="No"/>
    <s v="0"/>
    <d v="2021-07-30T00:00:00"/>
    <d v="1899-12-30T10:09:52"/>
  </r>
  <r>
    <n v="358"/>
    <s v="210000093071"/>
    <n v="60051477"/>
    <s v="Tenzing Samten Thongdok"/>
    <x v="9"/>
    <s v="Shillong"/>
    <x v="413"/>
    <m/>
    <x v="23"/>
    <s v="Executives"/>
    <s v="E2"/>
    <s v="Yes"/>
    <s v="Yes"/>
    <s v="Yes"/>
    <s v="Yes"/>
    <s v="Yes"/>
    <s v="Yes"/>
    <s v="No"/>
    <s v="0"/>
    <d v="2021-07-30T00:00:00"/>
    <d v="1899-12-30T10:13:39"/>
  </r>
  <r>
    <n v="361"/>
    <s v="210000093288"/>
    <n v="60051426"/>
    <s v="Himankar Bharali"/>
    <x v="9"/>
    <s v="Shillong"/>
    <x v="221"/>
    <m/>
    <x v="23"/>
    <s v="Executives"/>
    <s v="E2"/>
    <s v="Yes"/>
    <s v="Yes"/>
    <s v="Yes"/>
    <s v="Yes"/>
    <s v="Yes"/>
    <s v="Yes"/>
    <s v="No"/>
    <s v="0"/>
    <d v="2021-07-30T00:00:00"/>
    <d v="1899-12-30T11:32:39"/>
  </r>
  <r>
    <n v="362"/>
    <s v="210000093581"/>
    <n v="60051324"/>
    <s v="Dipankar Das"/>
    <x v="9"/>
    <s v="Shillong"/>
    <x v="257"/>
    <m/>
    <x v="14"/>
    <s v="Executives"/>
    <s v="E2"/>
    <s v="Yes"/>
    <s v="Yes"/>
    <s v="Yes"/>
    <s v="Yes"/>
    <s v="Yes"/>
    <s v="Yes"/>
    <s v="No"/>
    <s v="0"/>
    <d v="2021-07-30T00:00:00"/>
    <d v="1899-12-30T15:03:46"/>
  </r>
  <r>
    <n v="364"/>
    <s v="210000093970"/>
    <n v="60011187"/>
    <s v="Nitin Kumar"/>
    <x v="9"/>
    <s v="Shillong"/>
    <x v="414"/>
    <m/>
    <x v="14"/>
    <s v="Executives"/>
    <s v="E2"/>
    <s v="Yes"/>
    <s v="Yes"/>
    <s v="Yes"/>
    <s v="Yes"/>
    <s v="Yes"/>
    <s v="Yes"/>
    <s v="No"/>
    <s v="0"/>
    <d v="2021-07-30T00:00:00"/>
    <d v="1899-12-30T20:44:33"/>
  </r>
  <r>
    <n v="367"/>
    <s v="210000093835"/>
    <n v="60041563"/>
    <s v="Saubhagya Kumar Moharana"/>
    <x v="9"/>
    <s v="Shillong"/>
    <x v="161"/>
    <m/>
    <x v="18"/>
    <s v="Executives"/>
    <s v="E2"/>
    <s v="Yes"/>
    <s v="Yes"/>
    <s v="Yes"/>
    <s v="Yes"/>
    <s v="Yes"/>
    <s v="Yes"/>
    <s v="No"/>
    <s v="0"/>
    <d v="2021-07-30T00:00:00"/>
    <d v="1899-12-30T17:46:51"/>
  </r>
  <r>
    <n v="368"/>
    <s v="210000093862"/>
    <n v="60051515"/>
    <s v="SANGITA SAIKIA"/>
    <x v="9"/>
    <s v="Shillong"/>
    <x v="133"/>
    <m/>
    <x v="14"/>
    <s v="Executives"/>
    <s v="E2"/>
    <s v="Yes"/>
    <s v="Yes"/>
    <s v="Yes"/>
    <s v="Yes"/>
    <s v="Yes"/>
    <s v="Yes"/>
    <s v="No"/>
    <s v="0"/>
    <d v="2021-07-30T00:00:00"/>
    <d v="1899-12-30T17:57:43"/>
  </r>
  <r>
    <n v="369"/>
    <s v="210000093426"/>
    <n v="60051459"/>
    <s v="Aditya Bijoy Sarmah"/>
    <x v="9"/>
    <s v="Shillong"/>
    <x v="43"/>
    <m/>
    <x v="20"/>
    <s v="Executives"/>
    <s v="E2"/>
    <s v="Yes"/>
    <s v="Yes"/>
    <s v="Yes"/>
    <s v="Yes"/>
    <s v="Yes"/>
    <s v="Yes"/>
    <s v="No"/>
    <s v="0"/>
    <d v="2021-07-30T00:00:00"/>
    <d v="1899-12-30T12:43:47"/>
  </r>
  <r>
    <n v="371"/>
    <s v="210000093555"/>
    <n v="60051490"/>
    <s v="Sukh Karan Singh"/>
    <x v="9"/>
    <s v="Shillong"/>
    <x v="173"/>
    <m/>
    <x v="14"/>
    <s v="Executives"/>
    <s v="E2"/>
    <s v="Yes"/>
    <s v="Yes"/>
    <s v="Yes"/>
    <s v="Yes"/>
    <s v="Yes"/>
    <s v="Yes"/>
    <s v="No"/>
    <s v="0"/>
    <d v="2021-07-30T00:00:00"/>
    <d v="1899-12-30T15:01:08"/>
  </r>
  <r>
    <n v="378"/>
    <s v="210000093918"/>
    <n v="60051451"/>
    <s v="Sabyasachi Gogoi"/>
    <x v="9"/>
    <s v="Shillong"/>
    <x v="244"/>
    <m/>
    <x v="13"/>
    <s v="Executives"/>
    <s v="E2"/>
    <s v="Yes"/>
    <s v="Yes"/>
    <s v="Yes"/>
    <s v="Yes"/>
    <s v="Yes"/>
    <s v="Yes"/>
    <s v="No"/>
    <s v="0"/>
    <d v="2021-07-30T00:00:00"/>
    <d v="1899-12-30T19:27:09"/>
  </r>
  <r>
    <n v="379"/>
    <s v="210000093753"/>
    <n v="60051424"/>
    <s v="Kishan Agarwal"/>
    <x v="9"/>
    <s v="Shillong"/>
    <x v="173"/>
    <m/>
    <x v="14"/>
    <s v="Executives"/>
    <s v="E2"/>
    <s v="Yes"/>
    <s v="Yes"/>
    <s v="Yes"/>
    <s v="Yes"/>
    <s v="Yes"/>
    <s v="Yes"/>
    <s v="No"/>
    <s v="0"/>
    <d v="2021-07-30T00:00:00"/>
    <d v="1899-12-30T16:37:47"/>
  </r>
  <r>
    <n v="384"/>
    <s v="210000093988"/>
    <n v="60051330"/>
    <s v="Rodasee Bhattacharyya"/>
    <x v="9"/>
    <s v="Shillong"/>
    <x v="24"/>
    <m/>
    <x v="14"/>
    <s v="Executives"/>
    <s v="E2"/>
    <s v="Yes"/>
    <s v="Yes"/>
    <s v="Yes"/>
    <s v="Yes"/>
    <s v="Yes"/>
    <s v="Yes"/>
    <s v="No"/>
    <s v="0"/>
    <d v="2021-07-30T00:00:00"/>
    <d v="1899-12-30T20:55:59"/>
  </r>
  <r>
    <n v="989"/>
    <s v="210000092996"/>
    <n v="60051498"/>
    <s v="Ashfaque Ahmad Ansari"/>
    <x v="9"/>
    <s v="Shillong"/>
    <x v="187"/>
    <m/>
    <x v="14"/>
    <s v="Executives"/>
    <s v="E4"/>
    <s v="Yes"/>
    <s v="Yes"/>
    <s v="Yes"/>
    <s v="Yes"/>
    <s v="Yes"/>
    <s v="Yes"/>
    <s v="No"/>
    <s v="0"/>
    <d v="2021-07-30T00:00:00"/>
    <d v="1899-12-30T09:57:48"/>
  </r>
  <r>
    <n v="997"/>
    <s v="210000093641"/>
    <n v="60003173"/>
    <s v="SATISH GUPTA"/>
    <x v="9"/>
    <s v="Shillong"/>
    <x v="415"/>
    <m/>
    <x v="20"/>
    <s v="Executives"/>
    <s v="E4"/>
    <s v="Yes"/>
    <s v="Yes"/>
    <s v="Yes"/>
    <s v="Yes"/>
    <s v="Yes"/>
    <s v="Yes"/>
    <s v="No"/>
    <s v="0"/>
    <d v="2021-07-30T00:00:00"/>
    <d v="1899-12-30T15:41:06"/>
  </r>
  <r>
    <n v="1013"/>
    <s v="210000093928"/>
    <n v="60003153"/>
    <s v="RAJEN DEBNATH"/>
    <x v="9"/>
    <s v="Shillong"/>
    <x v="133"/>
    <m/>
    <x v="14"/>
    <s v="Executives"/>
    <s v="E4"/>
    <s v="Yes"/>
    <s v="Yes"/>
    <s v="Yes"/>
    <s v="Yes"/>
    <s v="Yes"/>
    <s v="Yes"/>
    <s v="No"/>
    <s v="0"/>
    <d v="2021-07-30T00:00:00"/>
    <d v="1899-12-30T19:19:06"/>
  </r>
  <r>
    <n v="1338"/>
    <s v="210000093353"/>
    <n v="60051040"/>
    <s v="Lalmalsawma Zote"/>
    <x v="9"/>
    <s v="Shillong"/>
    <x v="324"/>
    <m/>
    <x v="14"/>
    <s v="Executives"/>
    <s v="E5"/>
    <s v="Yes"/>
    <s v="Yes"/>
    <s v="Yes"/>
    <s v="Yes"/>
    <s v="Yes"/>
    <s v="Yes"/>
    <s v="No"/>
    <s v="0"/>
    <d v="2021-07-30T00:00:00"/>
    <d v="1899-12-30T12:01:37"/>
  </r>
  <r>
    <n v="1340"/>
    <s v="210000093059"/>
    <n v="60002808"/>
    <s v="Tenzin Yuton"/>
    <x v="9"/>
    <s v="Shillong"/>
    <x v="92"/>
    <m/>
    <x v="23"/>
    <s v="Executives"/>
    <s v="E5"/>
    <s v="Yes"/>
    <s v="Yes"/>
    <s v="Yes"/>
    <s v="Yes"/>
    <s v="Yes"/>
    <s v="Yes"/>
    <s v="No"/>
    <s v="0"/>
    <d v="2021-07-30T00:00:00"/>
    <d v="1899-12-30T10:14:45"/>
  </r>
  <r>
    <n v="1345"/>
    <s v="210000093244"/>
    <n v="60001363"/>
    <s v="A Seshagiri Rao"/>
    <x v="9"/>
    <s v="Shillong"/>
    <x v="189"/>
    <m/>
    <x v="27"/>
    <s v="Executives"/>
    <s v="E5"/>
    <s v="Yes"/>
    <s v="Yes"/>
    <s v="Yes"/>
    <s v="Yes"/>
    <s v="Yes"/>
    <s v="Yes"/>
    <s v="No"/>
    <s v="0"/>
    <d v="2021-07-30T00:00:00"/>
    <d v="1899-12-30T11:06:07"/>
  </r>
  <r>
    <n v="1355"/>
    <s v="210000093420"/>
    <n v="60051010"/>
    <s v="Bhuban Boro"/>
    <x v="9"/>
    <s v="Shillong"/>
    <x v="416"/>
    <m/>
    <x v="14"/>
    <s v="Executives"/>
    <s v="E5"/>
    <s v="Yes"/>
    <s v="Yes"/>
    <s v="Yes"/>
    <s v="Yes"/>
    <s v="Yes"/>
    <s v="Yes"/>
    <s v="No"/>
    <s v="0"/>
    <d v="2021-07-30T00:00:00"/>
    <d v="1899-12-30T12:47:35"/>
  </r>
  <r>
    <n v="1827"/>
    <s v="210000092995"/>
    <n v="60060077"/>
    <s v="Venkatesh Kashinathrao Kharatmol"/>
    <x v="9"/>
    <s v="Shillong"/>
    <x v="389"/>
    <m/>
    <x v="23"/>
    <s v="Executives"/>
    <s v="E6"/>
    <s v="Yes"/>
    <s v="Yes"/>
    <s v="Yes"/>
    <s v="Yes"/>
    <s v="Yes"/>
    <s v="Yes"/>
    <s v="No"/>
    <s v="0"/>
    <d v="2021-07-30T00:00:00"/>
    <d v="1899-12-30T09:57:47"/>
  </r>
  <r>
    <n v="1828"/>
    <s v="210000093294"/>
    <n v="60000826"/>
    <s v="Debajit Chakrabartty"/>
    <x v="9"/>
    <s v="Shillong"/>
    <x v="43"/>
    <m/>
    <x v="20"/>
    <s v="Executives"/>
    <s v="E6"/>
    <s v="Yes"/>
    <s v="Yes"/>
    <s v="Yes"/>
    <s v="Yes"/>
    <s v="Yes"/>
    <s v="Yes"/>
    <s v="No"/>
    <s v="0"/>
    <d v="2021-07-30T00:00:00"/>
    <d v="1899-12-30T11:30:53"/>
  </r>
  <r>
    <n v="1831"/>
    <s v="210000093115"/>
    <n v="60050256"/>
    <s v="S K Rava"/>
    <x v="9"/>
    <s v="Shillong"/>
    <x v="417"/>
    <m/>
    <x v="14"/>
    <s v="Executives"/>
    <s v="E6"/>
    <s v="Yes"/>
    <s v="Yes"/>
    <s v="Yes"/>
    <s v="Yes"/>
    <s v="Yes"/>
    <s v="Yes"/>
    <s v="No"/>
    <s v="0"/>
    <d v="2021-07-30T00:00:00"/>
    <d v="1899-12-30T10:30:58"/>
  </r>
  <r>
    <n v="1838"/>
    <s v="210000093213"/>
    <n v="60050233"/>
    <s v="P N Borah"/>
    <x v="9"/>
    <s v="Shillong"/>
    <x v="82"/>
    <m/>
    <x v="23"/>
    <s v="Executives"/>
    <s v="E6"/>
    <s v="Yes"/>
    <s v="Yes"/>
    <s v="Yes"/>
    <s v="Yes"/>
    <s v="Yes"/>
    <s v="Yes"/>
    <s v="No"/>
    <s v="0"/>
    <d v="2021-07-30T00:00:00"/>
    <d v="1899-12-30T10:54:53"/>
  </r>
  <r>
    <n v="1848"/>
    <s v="210000093446"/>
    <n v="60050158"/>
    <s v="Phurailatpam Brajagopal Sharma"/>
    <x v="9"/>
    <s v="Shillong"/>
    <x v="322"/>
    <m/>
    <x v="30"/>
    <s v="Executives"/>
    <s v="E6"/>
    <s v="Yes"/>
    <s v="Yes"/>
    <s v="Yes"/>
    <s v="Yes"/>
    <s v="Yes"/>
    <s v="Yes"/>
    <s v="No"/>
    <s v="0"/>
    <d v="2021-07-30T00:00:00"/>
    <d v="1899-12-30T12:56:15"/>
  </r>
  <r>
    <n v="1862"/>
    <s v="210000093515"/>
    <n v="60050247"/>
    <s v="P Roy"/>
    <x v="9"/>
    <s v="Shillong"/>
    <x v="43"/>
    <m/>
    <x v="20"/>
    <s v="Executives"/>
    <s v="E6"/>
    <s v="Yes"/>
    <s v="Yes"/>
    <s v="Yes"/>
    <s v="Yes"/>
    <s v="Yes"/>
    <s v="Yes"/>
    <s v="No"/>
    <s v="0"/>
    <d v="2021-07-30T00:00:00"/>
    <d v="1899-12-30T14:13:47"/>
  </r>
  <r>
    <n v="1867"/>
    <s v="210000093585"/>
    <n v="60051098"/>
    <s v="Jitu Gohain"/>
    <x v="9"/>
    <s v="Shillong"/>
    <x v="416"/>
    <m/>
    <x v="14"/>
    <s v="Executives"/>
    <s v="E6"/>
    <s v="Yes"/>
    <s v="Yes"/>
    <s v="Yes"/>
    <s v="Yes"/>
    <s v="Yes"/>
    <s v="Yes"/>
    <s v="No"/>
    <s v="0"/>
    <d v="2021-07-30T00:00:00"/>
    <d v="1899-12-30T15:25:18"/>
  </r>
  <r>
    <n v="2237"/>
    <s v="210000093136"/>
    <n v="60050800"/>
    <s v="J D Sharmah"/>
    <x v="9"/>
    <s v="Shillong"/>
    <x v="355"/>
    <m/>
    <x v="23"/>
    <s v="Executives"/>
    <s v="E7"/>
    <s v="Yes"/>
    <s v="Yes"/>
    <s v="Yes"/>
    <s v="Yes"/>
    <s v="Yes"/>
    <s v="Yes"/>
    <s v="No"/>
    <s v="0"/>
    <d v="2021-07-30T00:00:00"/>
    <d v="1899-12-30T10:35:31"/>
  </r>
  <r>
    <n v="2238"/>
    <s v="210000092975"/>
    <n v="60050160"/>
    <s v="P Gogoi"/>
    <x v="9"/>
    <s v="Shillong"/>
    <x v="24"/>
    <m/>
    <x v="14"/>
    <s v="Executives"/>
    <s v="E7"/>
    <s v="Yes"/>
    <s v="Yes"/>
    <s v="Yes"/>
    <s v="Yes"/>
    <s v="Yes"/>
    <s v="Yes"/>
    <s v="No"/>
    <s v="0"/>
    <d v="2021-07-30T00:00:00"/>
    <d v="1899-12-30T09:48:49"/>
  </r>
  <r>
    <n v="2243"/>
    <s v="210000093326"/>
    <n v="60001263"/>
    <s v="Sunil Kumar Singh"/>
    <x v="9"/>
    <s v="Shillong"/>
    <x v="24"/>
    <m/>
    <x v="14"/>
    <s v="Executives"/>
    <s v="E7"/>
    <s v="Yes"/>
    <s v="Yes"/>
    <s v="Yes"/>
    <s v="Yes"/>
    <s v="Yes"/>
    <s v="Yes"/>
    <s v="No"/>
    <s v="0"/>
    <d v="2021-07-30T00:00:00"/>
    <d v="1899-12-30T11:47:02"/>
  </r>
  <r>
    <n v="2251"/>
    <s v="210000092957"/>
    <n v="60001606"/>
    <s v="Syed Iftekhar Anjum"/>
    <x v="9"/>
    <s v="Shillong"/>
    <x v="207"/>
    <m/>
    <x v="14"/>
    <s v="Executives"/>
    <s v="E7"/>
    <s v="Yes"/>
    <s v="Yes"/>
    <s v="Yes"/>
    <s v="Yes"/>
    <s v="Yes"/>
    <s v="Yes"/>
    <s v="No"/>
    <s v="0"/>
    <d v="2021-07-30T00:00:00"/>
    <d v="1899-12-30T09:44:07"/>
  </r>
  <r>
    <n v="2263"/>
    <s v="210000093489"/>
    <n v="60050221"/>
    <s v="K K Medhi"/>
    <x v="9"/>
    <s v="Shillong"/>
    <x v="418"/>
    <m/>
    <x v="18"/>
    <s v="Executives"/>
    <s v="E7"/>
    <s v="Yes"/>
    <s v="Yes"/>
    <s v="Yes"/>
    <s v="Yes"/>
    <s v="Yes"/>
    <s v="Yes"/>
    <s v="No"/>
    <s v="0"/>
    <d v="2021-07-30T00:00:00"/>
    <d v="1899-12-30T13:46:56"/>
  </r>
  <r>
    <n v="2269"/>
    <s v="210000093924"/>
    <n v="60000873"/>
    <s v="Nani Kojin"/>
    <x v="9"/>
    <s v="Shillong"/>
    <x v="262"/>
    <m/>
    <x v="23"/>
    <s v="Executives"/>
    <s v="E7"/>
    <s v="Yes"/>
    <s v="Yes"/>
    <s v="Yes"/>
    <s v="Yes"/>
    <s v="Yes"/>
    <s v="Yes"/>
    <s v="No"/>
    <s v="0"/>
    <d v="2021-07-30T00:00:00"/>
    <d v="1899-12-30T18:57:09"/>
  </r>
  <r>
    <n v="2911"/>
    <s v="210000092912"/>
    <n v="60051520"/>
    <s v="Satyaswarup Behera"/>
    <x v="9"/>
    <s v="Shillong"/>
    <x v="133"/>
    <m/>
    <x v="14"/>
    <s v="Supervisors"/>
    <s v="S1"/>
    <s v="Yes"/>
    <s v="Yes"/>
    <s v="Yes"/>
    <s v="Yes"/>
    <s v="Yes"/>
    <s v="Yes"/>
    <s v="No"/>
    <s v="0"/>
    <d v="2021-07-30T00:00:00"/>
    <d v="1899-12-30T08:49:05"/>
  </r>
  <r>
    <n v="3352"/>
    <s v="210000092948"/>
    <n v="60051386"/>
    <s v="Raj Kamal Neog"/>
    <x v="9"/>
    <s v="Shillong"/>
    <x v="134"/>
    <m/>
    <x v="14"/>
    <s v="Supervisors"/>
    <s v="S2"/>
    <s v="Yes"/>
    <s v="Yes"/>
    <s v="Yes"/>
    <s v="Yes"/>
    <s v="Yes"/>
    <s v="Yes"/>
    <s v="No"/>
    <s v="0"/>
    <d v="2021-07-30T00:00:00"/>
    <d v="1899-12-30T09:38:33"/>
  </r>
  <r>
    <n v="3356"/>
    <s v="210000093226"/>
    <n v="60051372"/>
    <s v="Wangjat Hosai"/>
    <x v="9"/>
    <s v="Shillong"/>
    <x v="388"/>
    <m/>
    <x v="23"/>
    <s v="Supervisors"/>
    <s v="S2"/>
    <s v="Yes"/>
    <s v="Yes"/>
    <s v="Yes"/>
    <s v="Yes"/>
    <s v="Yes"/>
    <s v="Yes"/>
    <s v="No"/>
    <s v="0"/>
    <d v="2021-07-30T00:00:00"/>
    <d v="1899-12-30T11:05:17"/>
  </r>
  <r>
    <n v="3359"/>
    <s v="210000092991"/>
    <n v="60051358"/>
    <s v="Sumit Sutradhar"/>
    <x v="9"/>
    <s v="Shillong"/>
    <x v="161"/>
    <m/>
    <x v="18"/>
    <s v="Supervisors"/>
    <s v="S2"/>
    <s v="Yes"/>
    <s v="Yes"/>
    <s v="Yes"/>
    <s v="Yes"/>
    <s v="Yes"/>
    <s v="Yes"/>
    <s v="No"/>
    <s v="0"/>
    <d v="2021-07-30T00:00:00"/>
    <d v="1899-12-30T09:50:05"/>
  </r>
  <r>
    <n v="3361"/>
    <s v="210000093098"/>
    <n v="60051377"/>
    <s v="Deep Chandra Das"/>
    <x v="9"/>
    <s v="Shillong"/>
    <x v="132"/>
    <m/>
    <x v="23"/>
    <s v="Supervisors"/>
    <s v="S2"/>
    <s v="Yes"/>
    <s v="Yes"/>
    <s v="Yes"/>
    <s v="Yes"/>
    <s v="Yes"/>
    <s v="Yes"/>
    <s v="No"/>
    <s v="0"/>
    <d v="2021-07-30T00:00:00"/>
    <d v="1899-12-30T10:24:01"/>
  </r>
  <r>
    <n v="3367"/>
    <s v="210000093066"/>
    <n v="60051379"/>
    <s v="Amit Debnath"/>
    <x v="9"/>
    <s v="Shillong"/>
    <x v="132"/>
    <m/>
    <x v="23"/>
    <s v="Supervisors"/>
    <s v="S2"/>
    <s v="Yes"/>
    <s v="Yes"/>
    <s v="Yes"/>
    <s v="Yes"/>
    <s v="Yes"/>
    <s v="Yes"/>
    <s v="No"/>
    <s v="0"/>
    <d v="2021-07-30T00:00:00"/>
    <d v="1899-12-30T10:18:43"/>
  </r>
  <r>
    <n v="3384"/>
    <s v="210000093436"/>
    <n v="60051346"/>
    <s v="Pranjit Patowary"/>
    <x v="9"/>
    <s v="Shillong"/>
    <x v="419"/>
    <m/>
    <x v="14"/>
    <s v="Supervisors"/>
    <s v="S2"/>
    <s v="Yes"/>
    <s v="Yes"/>
    <s v="Yes"/>
    <s v="Yes"/>
    <s v="Yes"/>
    <s v="Yes"/>
    <s v="No"/>
    <s v="0"/>
    <d v="2021-07-30T00:00:00"/>
    <d v="1899-12-30T12:41:35"/>
  </r>
  <r>
    <n v="3389"/>
    <s v="210000093410"/>
    <n v="60051373"/>
    <s v="Arkynjoplang Ryntathiang"/>
    <x v="9"/>
    <s v="Shillong"/>
    <x v="386"/>
    <m/>
    <x v="20"/>
    <s v="Supervisors"/>
    <s v="S2"/>
    <s v="Yes"/>
    <s v="Yes"/>
    <s v="Yes"/>
    <s v="Yes"/>
    <s v="Yes"/>
    <s v="Yes"/>
    <s v="No"/>
    <s v="0"/>
    <d v="2021-07-30T00:00:00"/>
    <d v="1899-12-30T12:45:22"/>
  </r>
  <r>
    <n v="3391"/>
    <s v="210000094040"/>
    <n v="60051343"/>
    <s v="Bidyut Debbarma"/>
    <x v="9"/>
    <s v="Shillong"/>
    <x v="420"/>
    <m/>
    <x v="27"/>
    <s v="Supervisors"/>
    <s v="S2"/>
    <s v="Yes"/>
    <s v="Yes"/>
    <s v="Yes"/>
    <s v="Yes"/>
    <s v="Yes"/>
    <s v="Yes"/>
    <s v="No"/>
    <s v="0"/>
    <d v="2021-07-30T00:00:00"/>
    <d v="1899-12-30T23:54:42"/>
  </r>
  <r>
    <n v="3488"/>
    <s v="210000093315"/>
    <n v="60051282"/>
    <s v="Pankaj Kumar Kushwaha"/>
    <x v="9"/>
    <s v="Shillong"/>
    <x v="260"/>
    <m/>
    <x v="30"/>
    <s v="Supervisors"/>
    <s v="S3"/>
    <s v="Yes"/>
    <s v="Yes"/>
    <s v="Yes"/>
    <s v="Yes"/>
    <s v="Yes"/>
    <s v="Yes"/>
    <s v="No"/>
    <s v="0"/>
    <d v="2021-07-30T00:00:00"/>
    <d v="1899-12-30T11:40:22"/>
  </r>
  <r>
    <n v="3489"/>
    <s v="210000093219"/>
    <n v="60050802"/>
    <s v="Durgesh Bhattacharjee"/>
    <x v="9"/>
    <s v="Shillong"/>
    <x v="133"/>
    <m/>
    <x v="14"/>
    <s v="Supervisors"/>
    <s v="S3"/>
    <s v="Yes"/>
    <s v="Yes"/>
    <s v="Yes"/>
    <s v="Yes"/>
    <s v="Yes"/>
    <s v="Yes"/>
    <s v="No"/>
    <s v="0"/>
    <d v="2021-07-30T00:00:00"/>
    <d v="1899-12-30T10:57:58"/>
  </r>
  <r>
    <n v="3976"/>
    <s v="210000093103"/>
    <n v="60051193"/>
    <s v="Pratap Singh"/>
    <x v="9"/>
    <s v="Shillong"/>
    <x v="43"/>
    <m/>
    <x v="20"/>
    <s v="Supervisors"/>
    <s v="S4"/>
    <s v="Yes"/>
    <s v="Yes"/>
    <s v="Yes"/>
    <s v="Yes"/>
    <s v="Yes"/>
    <s v="Yes"/>
    <s v="No"/>
    <s v="0"/>
    <d v="2021-07-30T00:00:00"/>
    <d v="1899-12-30T10:25:05"/>
  </r>
  <r>
    <n v="3981"/>
    <s v="210000093132"/>
    <n v="60051135"/>
    <s v="Omo Gyati"/>
    <x v="9"/>
    <s v="Shillong"/>
    <x v="121"/>
    <m/>
    <x v="23"/>
    <s v="Supervisors"/>
    <s v="S4"/>
    <s v="Yes"/>
    <s v="Yes"/>
    <s v="Yes"/>
    <s v="Yes"/>
    <s v="Yes"/>
    <s v="Yes"/>
    <s v="No"/>
    <s v="0"/>
    <d v="2021-07-30T00:00:00"/>
    <d v="1899-12-30T10:30:54"/>
  </r>
  <r>
    <n v="3990"/>
    <s v="210000093161"/>
    <n v="60051172"/>
    <s v="Habung Tai"/>
    <x v="9"/>
    <s v="Shillong"/>
    <x v="82"/>
    <m/>
    <x v="23"/>
    <s v="Supervisors"/>
    <s v="S4"/>
    <s v="Yes"/>
    <s v="Yes"/>
    <s v="Yes"/>
    <s v="Yes"/>
    <s v="Yes"/>
    <s v="Yes"/>
    <s v="No"/>
    <s v="0"/>
    <d v="2021-07-30T00:00:00"/>
    <d v="1899-12-30T10:40:00"/>
  </r>
  <r>
    <n v="3991"/>
    <s v="210000093204"/>
    <n v="60051215"/>
    <s v="Tatak Marging"/>
    <x v="9"/>
    <s v="Shillong"/>
    <x v="389"/>
    <m/>
    <x v="23"/>
    <s v="Supervisors"/>
    <s v="S4"/>
    <s v="Yes"/>
    <s v="Yes"/>
    <s v="Yes"/>
    <s v="Yes"/>
    <s v="Yes"/>
    <s v="Yes"/>
    <s v="No"/>
    <s v="0"/>
    <d v="2021-07-30T00:00:00"/>
    <d v="1899-12-30T10:55:08"/>
  </r>
  <r>
    <n v="4015"/>
    <s v="210000093820"/>
    <n v="60051124"/>
    <s v="Vihoto Sema"/>
    <x v="9"/>
    <s v="Shillong"/>
    <x v="416"/>
    <m/>
    <x v="14"/>
    <s v="Supervisors"/>
    <s v="S4"/>
    <s v="Yes"/>
    <s v="Yes"/>
    <s v="Yes"/>
    <s v="Yes"/>
    <s v="Yes"/>
    <s v="Yes"/>
    <s v="No"/>
    <s v="0"/>
    <d v="2021-07-30T00:00:00"/>
    <d v="1899-12-30T17:47:18"/>
  </r>
  <r>
    <n v="4270"/>
    <s v="210000092965"/>
    <n v="60050447"/>
    <s v="B K Hazarika"/>
    <x v="9"/>
    <s v="Shillong"/>
    <x v="24"/>
    <m/>
    <x v="14"/>
    <s v="Supervisors"/>
    <s v="SSG"/>
    <s v="Yes"/>
    <s v="Yes"/>
    <s v="Yes"/>
    <s v="Yes"/>
    <s v="Yes"/>
    <s v="Yes"/>
    <s v="No"/>
    <s v="0"/>
    <d v="2021-07-30T00:00:00"/>
    <d v="1899-12-30T09:40:34"/>
  </r>
  <r>
    <n v="4271"/>
    <s v="210000092966"/>
    <n v="60050467"/>
    <s v="K Dey"/>
    <x v="9"/>
    <s v="Shillong"/>
    <x v="24"/>
    <m/>
    <x v="14"/>
    <s v="Supervisors"/>
    <s v="SSG"/>
    <s v="Yes"/>
    <s v="Yes"/>
    <s v="Yes"/>
    <s v="Yes"/>
    <s v="Yes"/>
    <s v="Yes"/>
    <s v="No"/>
    <s v="0"/>
    <d v="2021-07-30T00:00:00"/>
    <d v="1899-12-30T09:41:35"/>
  </r>
  <r>
    <n v="4273"/>
    <s v="210000093064"/>
    <n v="60050440"/>
    <s v="A Rahman"/>
    <x v="9"/>
    <s v="Shillong"/>
    <x v="24"/>
    <m/>
    <x v="14"/>
    <s v="Supervisors"/>
    <s v="SSG"/>
    <s v="Yes"/>
    <s v="Yes"/>
    <s v="Yes"/>
    <s v="Yes"/>
    <s v="Yes"/>
    <s v="Yes"/>
    <s v="No"/>
    <s v="0"/>
    <d v="2021-07-30T00:00:00"/>
    <d v="1899-12-30T10:13:10"/>
  </r>
  <r>
    <n v="4276"/>
    <s v="210000092986"/>
    <n v="60050172"/>
    <s v="H K Saloi"/>
    <x v="9"/>
    <s v="Shillong"/>
    <x v="24"/>
    <m/>
    <x v="14"/>
    <s v="Supervisors"/>
    <s v="SSG"/>
    <s v="Yes"/>
    <s v="Yes"/>
    <s v="Yes"/>
    <s v="Yes"/>
    <s v="Yes"/>
    <s v="Yes"/>
    <s v="No"/>
    <s v="0"/>
    <d v="2021-07-30T00:00:00"/>
    <d v="1899-12-30T09:49:17"/>
  </r>
  <r>
    <n v="4289"/>
    <s v="210000093215"/>
    <n v="60050224"/>
    <s v="M Saikia"/>
    <x v="9"/>
    <s v="Shillong"/>
    <x v="82"/>
    <m/>
    <x v="23"/>
    <s v="Supervisors"/>
    <s v="SSG"/>
    <s v="Yes"/>
    <s v="Yes"/>
    <s v="Yes"/>
    <s v="Yes"/>
    <s v="Yes"/>
    <s v="Yes"/>
    <s v="No"/>
    <s v="0"/>
    <d v="2021-07-30T00:00:00"/>
    <d v="1899-12-30T10:56:35"/>
  </r>
  <r>
    <n v="4294"/>
    <s v="210000093067"/>
    <n v="60050392"/>
    <s v="G N Talukdar"/>
    <x v="9"/>
    <s v="Shillong"/>
    <x v="266"/>
    <m/>
    <x v="13"/>
    <s v="Supervisors"/>
    <s v="SSG"/>
    <s v="Yes"/>
    <s v="Yes"/>
    <s v="Yes"/>
    <s v="Yes"/>
    <s v="Yes"/>
    <s v="Yes"/>
    <s v="No"/>
    <s v="0"/>
    <d v="2021-07-30T00:00:00"/>
    <d v="1899-12-30T10:19:27"/>
  </r>
  <r>
    <n v="4302"/>
    <s v="210000093764"/>
    <n v="60050400"/>
    <s v="P R Das"/>
    <x v="9"/>
    <s v="Shillong"/>
    <x v="226"/>
    <m/>
    <x v="14"/>
    <s v="Supervisors"/>
    <s v="SSG"/>
    <s v="Yes"/>
    <s v="Yes"/>
    <s v="Yes"/>
    <s v="Yes"/>
    <s v="Yes"/>
    <s v="Yes"/>
    <s v="No"/>
    <s v="0"/>
    <d v="2021-07-30T00:00:00"/>
    <d v="1899-12-30T16:53:43"/>
  </r>
  <r>
    <n v="4307"/>
    <s v="210000093454"/>
    <n v="60050312"/>
    <s v="P C Haloi"/>
    <x v="9"/>
    <s v="Shillong"/>
    <x v="24"/>
    <m/>
    <x v="14"/>
    <s v="Supervisors"/>
    <s v="SSG"/>
    <s v="Yes"/>
    <s v="Yes"/>
    <s v="Yes"/>
    <s v="Yes"/>
    <s v="Yes"/>
    <s v="Yes"/>
    <s v="No"/>
    <s v="0"/>
    <d v="2021-07-30T00:00:00"/>
    <d v="1899-12-30T12:50:44"/>
  </r>
  <r>
    <n v="4310"/>
    <s v="210000093561"/>
    <n v="60050464"/>
    <s v="I Chowdhury"/>
    <x v="9"/>
    <s v="Shillong"/>
    <x v="226"/>
    <m/>
    <x v="14"/>
    <s v="Supervisors"/>
    <s v="SSG"/>
    <s v="Yes"/>
    <s v="Yes"/>
    <s v="Yes"/>
    <s v="Yes"/>
    <s v="Yes"/>
    <s v="Yes"/>
    <s v="No"/>
    <s v="0"/>
    <d v="2021-07-30T00:00:00"/>
    <d v="1899-12-30T14:51:32"/>
  </r>
  <r>
    <n v="4311"/>
    <s v="210000093571"/>
    <n v="60050439"/>
    <s v="A Baish"/>
    <x v="9"/>
    <s v="Shillong"/>
    <x v="121"/>
    <m/>
    <x v="23"/>
    <s v="Supervisors"/>
    <s v="SSG"/>
    <s v="Yes"/>
    <s v="Yes"/>
    <s v="Yes"/>
    <s v="Yes"/>
    <s v="Yes"/>
    <s v="Yes"/>
    <s v="No"/>
    <s v="0"/>
    <d v="2021-07-30T00:00:00"/>
    <d v="1899-12-30T14:56:28"/>
  </r>
  <r>
    <n v="4316"/>
    <s v="210000093524"/>
    <n v="60050314"/>
    <s v="R K Deb"/>
    <x v="9"/>
    <s v="Shillong"/>
    <x v="24"/>
    <m/>
    <x v="14"/>
    <s v="Supervisors"/>
    <s v="SSG"/>
    <s v="Yes"/>
    <s v="Yes"/>
    <s v="Yes"/>
    <s v="Yes"/>
    <s v="Yes"/>
    <s v="Yes"/>
    <s v="No"/>
    <s v="0"/>
    <d v="2021-07-30T00:00:00"/>
    <d v="1899-12-30T14:35:41"/>
  </r>
  <r>
    <n v="4436"/>
    <s v="210000093914"/>
    <n v="60051256"/>
    <s v="Jonmoni Das"/>
    <x v="9"/>
    <s v="Shillong"/>
    <x v="133"/>
    <m/>
    <x v="14"/>
    <s v="Workmen"/>
    <s v="W1"/>
    <s v="Yes"/>
    <s v="Yes"/>
    <s v="Yes"/>
    <s v="Yes"/>
    <s v="Yes"/>
    <s v="Yes"/>
    <s v="No"/>
    <s v="0"/>
    <d v="2021-07-30T00:00:00"/>
    <d v="1899-12-30T19:02:39"/>
  </r>
  <r>
    <n v="4455"/>
    <s v="210000093273"/>
    <n v="60000725"/>
    <s v="B Baruah"/>
    <x v="9"/>
    <s v="Shillong"/>
    <x v="24"/>
    <m/>
    <x v="14"/>
    <s v="Workmen"/>
    <s v="W10"/>
    <s v="Yes"/>
    <s v="Yes"/>
    <s v="Yes"/>
    <s v="Yes"/>
    <s v="Yes"/>
    <s v="Yes"/>
    <s v="No"/>
    <s v="0"/>
    <d v="2021-07-30T00:00:00"/>
    <d v="1899-12-30T11:14:53"/>
  </r>
  <r>
    <n v="4457"/>
    <s v="210000093879"/>
    <n v="60050580"/>
    <s v="H K Bordoloi"/>
    <x v="9"/>
    <s v="Shillong"/>
    <x v="133"/>
    <m/>
    <x v="14"/>
    <s v="Workmen"/>
    <s v="W10"/>
    <s v="Yes"/>
    <s v="Yes"/>
    <s v="Yes"/>
    <s v="Yes"/>
    <s v="Yes"/>
    <s v="Yes"/>
    <s v="No"/>
    <s v="0"/>
    <d v="2021-07-30T00:00:00"/>
    <d v="1899-12-30T18:12:33"/>
  </r>
  <r>
    <n v="4491"/>
    <s v="210000092918"/>
    <n v="60050506"/>
    <s v="S Dohling"/>
    <x v="9"/>
    <s v="Shillong"/>
    <x v="43"/>
    <m/>
    <x v="20"/>
    <s v="Workmen"/>
    <s v="W11"/>
    <s v="Yes"/>
    <s v="Yes"/>
    <s v="Yes"/>
    <s v="Yes"/>
    <s v="Yes"/>
    <s v="Yes"/>
    <s v="No"/>
    <s v="0"/>
    <d v="2021-07-30T00:00:00"/>
    <d v="1899-12-30T09:19:11"/>
  </r>
  <r>
    <n v="4494"/>
    <s v="210000093689"/>
    <n v="60050512"/>
    <s v="Swapna Deb"/>
    <x v="9"/>
    <s v="Shillong"/>
    <x v="226"/>
    <m/>
    <x v="14"/>
    <s v="Workmen"/>
    <s v="W11"/>
    <s v="Yes"/>
    <s v="Yes"/>
    <s v="Yes"/>
    <s v="Yes"/>
    <s v="Yes"/>
    <s v="Yes"/>
    <s v="No"/>
    <s v="0"/>
    <d v="2021-07-30T00:00:00"/>
    <d v="1899-12-30T16:21:59"/>
  </r>
  <r>
    <n v="4614"/>
    <s v="210000093399"/>
    <n v="60050820"/>
    <s v="B R Boro"/>
    <x v="9"/>
    <s v="Shillong"/>
    <x v="416"/>
    <m/>
    <x v="14"/>
    <s v="Workmen"/>
    <s v="W3"/>
    <s v="Yes"/>
    <s v="Yes"/>
    <s v="Yes"/>
    <s v="Yes"/>
    <s v="Yes"/>
    <s v="Yes"/>
    <s v="No"/>
    <s v="0"/>
    <d v="2021-07-30T00:00:00"/>
    <d v="1899-12-30T12:30:56"/>
  </r>
  <r>
    <n v="4740"/>
    <s v="210000092937"/>
    <n v="60051065"/>
    <s v="Panesh Brahma"/>
    <x v="9"/>
    <s v="Shillong"/>
    <x v="146"/>
    <m/>
    <x v="14"/>
    <s v="Workmen"/>
    <s v="W4"/>
    <s v="Yes"/>
    <s v="Yes"/>
    <s v="Yes"/>
    <s v="Yes"/>
    <s v="Yes"/>
    <s v="Yes"/>
    <s v="No"/>
    <s v="0"/>
    <d v="2021-07-30T00:00:00"/>
    <d v="1899-12-30T09:35:00"/>
  </r>
  <r>
    <n v="4744"/>
    <s v="210000093039"/>
    <n v="60051050"/>
    <s v="Khiten Roy"/>
    <x v="9"/>
    <s v="Shillong"/>
    <x v="82"/>
    <m/>
    <x v="23"/>
    <s v="Workmen"/>
    <s v="W4"/>
    <s v="Yes"/>
    <s v="Yes"/>
    <s v="Yes"/>
    <s v="Yes"/>
    <s v="Yes"/>
    <s v="Yes"/>
    <s v="No"/>
    <s v="0"/>
    <d v="2021-07-30T00:00:00"/>
    <d v="1899-12-30T10:13:53"/>
  </r>
  <r>
    <n v="4746"/>
    <s v="210000093308"/>
    <n v="60050633"/>
    <s v="C R Deka"/>
    <x v="9"/>
    <s v="Shillong"/>
    <x v="133"/>
    <m/>
    <x v="14"/>
    <s v="Workmen"/>
    <s v="W4"/>
    <s v="Yes"/>
    <s v="Yes"/>
    <s v="Yes"/>
    <s v="Yes"/>
    <s v="Yes"/>
    <s v="Yes"/>
    <s v="No"/>
    <s v="0"/>
    <d v="2021-07-30T00:00:00"/>
    <d v="1899-12-30T11:46:57"/>
  </r>
  <r>
    <n v="4751"/>
    <s v="210000093404"/>
    <n v="60050661"/>
    <s v="D Baruah"/>
    <x v="9"/>
    <s v="Shillong"/>
    <x v="146"/>
    <m/>
    <x v="14"/>
    <s v="Workmen"/>
    <s v="W4"/>
    <s v="Yes"/>
    <s v="Yes"/>
    <s v="Yes"/>
    <s v="Yes"/>
    <s v="Yes"/>
    <s v="Yes"/>
    <s v="No"/>
    <s v="0"/>
    <d v="2021-07-30T00:00:00"/>
    <d v="1899-12-30T12:29:43"/>
  </r>
  <r>
    <n v="5328"/>
    <s v="210000092926"/>
    <n v="60050854"/>
    <s v="S Deka"/>
    <x v="9"/>
    <s v="Shillong"/>
    <x v="146"/>
    <m/>
    <x v="14"/>
    <s v="Workmen"/>
    <s v="W5"/>
    <s v="Yes"/>
    <s v="Yes"/>
    <s v="Yes"/>
    <s v="Yes"/>
    <s v="Yes"/>
    <s v="Yes"/>
    <s v="No"/>
    <s v="0"/>
    <d v="2021-07-30T00:00:00"/>
    <d v="1899-12-30T09:18:23"/>
  </r>
  <r>
    <n v="5354"/>
    <s v="210000092901"/>
    <n v="60051237"/>
    <s v="Prasanta Saikia"/>
    <x v="9"/>
    <s v="Shillong"/>
    <x v="243"/>
    <m/>
    <x v="14"/>
    <s v="Workmen"/>
    <s v="W5"/>
    <s v="Yes"/>
    <s v="Yes"/>
    <s v="Yes"/>
    <s v="Yes"/>
    <s v="Yes"/>
    <s v="Yes"/>
    <s v="No"/>
    <s v="0"/>
    <d v="2021-07-30T00:00:00"/>
    <d v="1899-12-30T07:06:03"/>
  </r>
  <r>
    <n v="5366"/>
    <s v="210000093380"/>
    <n v="60051224"/>
    <s v="Shindronath L Kharbani"/>
    <x v="9"/>
    <s v="Shillong"/>
    <x v="261"/>
    <m/>
    <x v="18"/>
    <s v="Workmen"/>
    <s v="W5"/>
    <s v="Yes"/>
    <s v="Yes"/>
    <s v="Yes"/>
    <s v="Yes"/>
    <s v="Yes"/>
    <s v="Yes"/>
    <s v="No"/>
    <s v="0"/>
    <d v="2021-07-30T00:00:00"/>
    <d v="1899-12-30T12:21:02"/>
  </r>
  <r>
    <n v="5387"/>
    <s v="210000094034"/>
    <n v="60051277"/>
    <s v="Abhijit Borah"/>
    <x v="9"/>
    <s v="Shillong"/>
    <x v="121"/>
    <m/>
    <x v="23"/>
    <s v="Workmen"/>
    <s v="W5"/>
    <s v="Yes"/>
    <s v="Yes"/>
    <s v="Yes"/>
    <s v="Yes"/>
    <s v="Yes"/>
    <s v="Yes"/>
    <s v="No"/>
    <s v="0"/>
    <d v="2021-07-30T00:00:00"/>
    <d v="1899-12-30T22:08:33"/>
  </r>
  <r>
    <n v="5393"/>
    <s v="210000093784"/>
    <n v="60051024"/>
    <s v="Karen Basumatary"/>
    <x v="9"/>
    <s v="Shillong"/>
    <x v="207"/>
    <m/>
    <x v="14"/>
    <s v="Workmen"/>
    <s v="W5"/>
    <s v="Yes"/>
    <s v="Yes"/>
    <s v="Yes"/>
    <s v="Yes"/>
    <s v="Yes"/>
    <s v="Yes"/>
    <s v="No"/>
    <s v="0"/>
    <d v="2021-07-30T00:00:00"/>
    <d v="1899-12-30T16:59:42"/>
  </r>
  <r>
    <n v="5701"/>
    <s v="210000093744"/>
    <n v="60051295"/>
    <s v="Hriday Ranjan Boruah"/>
    <x v="9"/>
    <s v="Shillong"/>
    <x v="24"/>
    <m/>
    <x v="14"/>
    <s v="Workmen"/>
    <s v="W6"/>
    <s v="Yes"/>
    <s v="Yes"/>
    <s v="Yes"/>
    <s v="Yes"/>
    <s v="Yes"/>
    <s v="Yes"/>
    <s v="No"/>
    <s v="0"/>
    <d v="2021-07-30T00:00:00"/>
    <d v="1899-12-30T16:35:36"/>
  </r>
  <r>
    <n v="5783"/>
    <s v="210000092950"/>
    <n v="60050711"/>
    <s v="N Sarma"/>
    <x v="9"/>
    <s v="Shillong"/>
    <x v="146"/>
    <m/>
    <x v="14"/>
    <s v="Workmen"/>
    <s v="W7"/>
    <s v="Yes"/>
    <s v="Yes"/>
    <s v="Yes"/>
    <s v="Yes"/>
    <s v="Yes"/>
    <s v="Yes"/>
    <s v="No"/>
    <s v="0"/>
    <d v="2021-07-30T00:00:00"/>
    <d v="1899-12-30T09:43:31"/>
  </r>
  <r>
    <n v="5784"/>
    <s v="210000092949"/>
    <n v="60050760"/>
    <s v="Dilip Kalita"/>
    <x v="9"/>
    <s v="Shillong"/>
    <x v="146"/>
    <m/>
    <x v="14"/>
    <s v="Workmen"/>
    <s v="W7"/>
    <s v="Yes"/>
    <s v="Yes"/>
    <s v="Yes"/>
    <s v="Yes"/>
    <s v="Yes"/>
    <s v="Yes"/>
    <s v="No"/>
    <s v="0"/>
    <d v="2021-07-30T00:00:00"/>
    <d v="1899-12-30T09:39:31"/>
  </r>
  <r>
    <n v="342"/>
    <s v="210000092863"/>
    <n v="60041599"/>
    <s v="Nawin Kumar Singh"/>
    <x v="3"/>
    <s v="Faridabad"/>
    <x v="212"/>
    <m/>
    <x v="15"/>
    <s v="Executives"/>
    <s v="E2"/>
    <s v="Yes"/>
    <s v="Yes"/>
    <s v="Yes"/>
    <s v="Yes"/>
    <s v="Yes"/>
    <s v="Yes"/>
    <s v="No"/>
    <s v="0"/>
    <d v="2021-07-30T00:00:00"/>
    <d v="1899-12-30T08:13:39"/>
  </r>
  <r>
    <n v="365"/>
    <s v="210000093610"/>
    <n v="60003966"/>
    <s v="AKSHAT TYAGI"/>
    <x v="3"/>
    <s v="Faridabad"/>
    <x v="270"/>
    <m/>
    <x v="4"/>
    <s v="Executives"/>
    <s v="E2"/>
    <s v="Yes"/>
    <s v="Yes"/>
    <s v="Yes"/>
    <s v="Yes"/>
    <s v="Yes"/>
    <s v="Yes"/>
    <s v="No"/>
    <s v="0"/>
    <d v="2021-07-30T00:00:00"/>
    <d v="1899-12-30T15:40:06"/>
  </r>
  <r>
    <n v="377"/>
    <s v="210000093853"/>
    <n v="60011960"/>
    <s v="VERMA VINAY JAGDISH PRASAD"/>
    <x v="3"/>
    <s v="Faridabad"/>
    <x v="180"/>
    <m/>
    <x v="15"/>
    <s v="Executives"/>
    <s v="E2"/>
    <s v="Yes"/>
    <s v="Yes"/>
    <s v="Yes"/>
    <s v="Yes"/>
    <s v="Yes"/>
    <s v="Yes"/>
    <s v="No"/>
    <s v="0"/>
    <d v="2021-07-30T00:00:00"/>
    <d v="1899-12-30T17:43:26"/>
  </r>
  <r>
    <n v="652"/>
    <s v="210000092922"/>
    <n v="60010978"/>
    <s v="Abid Jan Khan"/>
    <x v="3"/>
    <s v="Faridabad"/>
    <x v="58"/>
    <m/>
    <x v="2"/>
    <s v="Executives"/>
    <s v="E3"/>
    <s v="Yes"/>
    <s v="Yes"/>
    <s v="Yes"/>
    <s v="Yes"/>
    <s v="Yes"/>
    <s v="Yes"/>
    <s v="No"/>
    <s v="0"/>
    <d v="2021-07-30T00:00:00"/>
    <d v="1899-12-30T08:59:33"/>
  </r>
  <r>
    <n v="656"/>
    <s v="210000092971"/>
    <n v="60004140"/>
    <s v="NIKHIL PITTI"/>
    <x v="3"/>
    <s v="Faridabad"/>
    <x v="213"/>
    <m/>
    <x v="15"/>
    <s v="Executives"/>
    <s v="E3"/>
    <s v="Yes"/>
    <s v="Yes"/>
    <s v="Yes"/>
    <s v="Yes"/>
    <s v="Yes"/>
    <s v="Yes"/>
    <s v="No"/>
    <s v="0"/>
    <d v="2021-07-30T00:00:00"/>
    <d v="1899-12-30T09:42:17"/>
  </r>
  <r>
    <n v="659"/>
    <s v="210000093920"/>
    <n v="60011962"/>
    <s v="MAYANK GOEL"/>
    <x v="3"/>
    <s v="Faridabad"/>
    <x v="94"/>
    <m/>
    <x v="10"/>
    <s v="Executives"/>
    <s v="E3"/>
    <s v="Yes"/>
    <s v="Yes"/>
    <s v="Yes"/>
    <s v="Yes"/>
    <s v="Yes"/>
    <s v="Yes"/>
    <s v="No"/>
    <s v="0"/>
    <d v="2021-07-30T00:00:00"/>
    <d v="1899-12-30T19:34:56"/>
  </r>
  <r>
    <n v="660"/>
    <s v="210000093553"/>
    <n v="60003592"/>
    <s v="Sunil Kumar"/>
    <x v="3"/>
    <s v="Faridabad"/>
    <x v="421"/>
    <m/>
    <x v="10"/>
    <s v="Executives"/>
    <s v="E3"/>
    <s v="Yes"/>
    <s v="Yes"/>
    <s v="Yes"/>
    <s v="Yes"/>
    <s v="Yes"/>
    <s v="Yes"/>
    <s v="No"/>
    <s v="0"/>
    <d v="2021-07-30T00:00:00"/>
    <d v="1899-12-30T14:50:22"/>
  </r>
  <r>
    <n v="994"/>
    <s v="210000093027"/>
    <n v="60001341"/>
    <s v="Abhay Kumar Singh"/>
    <x v="3"/>
    <s v="Faridabad"/>
    <x v="422"/>
    <m/>
    <x v="10"/>
    <s v="Executives"/>
    <s v="E4"/>
    <s v="Yes"/>
    <s v="Yes"/>
    <s v="Yes"/>
    <s v="Yes"/>
    <s v="Yes"/>
    <s v="Yes"/>
    <s v="No"/>
    <s v="0"/>
    <d v="2021-07-30T00:00:00"/>
    <d v="1899-12-30T10:01:12"/>
  </r>
  <r>
    <n v="996"/>
    <s v="210000093484"/>
    <n v="60011077"/>
    <s v="KAPIL KUMAR GUPTA"/>
    <x v="3"/>
    <s v="Faridabad"/>
    <x v="58"/>
    <m/>
    <x v="2"/>
    <s v="Executives"/>
    <s v="E4"/>
    <s v="Yes"/>
    <s v="Yes"/>
    <s v="Yes"/>
    <s v="Yes"/>
    <s v="Yes"/>
    <s v="Yes"/>
    <s v="No"/>
    <s v="0"/>
    <d v="2021-07-30T00:00:00"/>
    <d v="1899-12-30T13:29:15"/>
  </r>
  <r>
    <n v="999"/>
    <s v="210000093962"/>
    <n v="60003382"/>
    <s v="Jigyasu ."/>
    <x v="3"/>
    <s v="Faridabad"/>
    <x v="16"/>
    <m/>
    <x v="10"/>
    <s v="Executives"/>
    <s v="E4"/>
    <s v="Yes"/>
    <s v="Yes"/>
    <s v="Yes"/>
    <s v="Yes"/>
    <s v="Yes"/>
    <s v="Yes"/>
    <s v="No"/>
    <s v="0"/>
    <d v="2021-07-30T00:00:00"/>
    <d v="1899-12-30T20:00:12"/>
  </r>
  <r>
    <n v="1000"/>
    <s v="210000093576"/>
    <n v="60003209"/>
    <s v="Khalid Saeed"/>
    <x v="3"/>
    <s v="Faridabad"/>
    <x v="356"/>
    <m/>
    <x v="2"/>
    <s v="Executives"/>
    <s v="E4"/>
    <s v="Yes"/>
    <s v="Yes"/>
    <s v="Yes"/>
    <s v="Yes"/>
    <s v="Yes"/>
    <s v="Yes"/>
    <s v="No"/>
    <s v="0"/>
    <d v="2021-07-30T00:00:00"/>
    <d v="1899-12-30T15:08:05"/>
  </r>
  <r>
    <n v="1003"/>
    <s v="210000093460"/>
    <n v="60030509"/>
    <s v="Suresh Babu K P"/>
    <x v="3"/>
    <s v="Faridabad"/>
    <x v="113"/>
    <m/>
    <x v="15"/>
    <s v="Executives"/>
    <s v="E4"/>
    <s v="Yes"/>
    <s v="Yes"/>
    <s v="Yes"/>
    <s v="Yes"/>
    <s v="Yes"/>
    <s v="Yes"/>
    <s v="No"/>
    <s v="0"/>
    <d v="2021-07-30T00:00:00"/>
    <d v="1899-12-30T13:23:09"/>
  </r>
  <r>
    <n v="1004"/>
    <s v="210000093615"/>
    <n v="60003419"/>
    <s v="Sulochana Shakywal"/>
    <x v="3"/>
    <s v="Faridabad"/>
    <x v="421"/>
    <m/>
    <x v="10"/>
    <s v="Executives"/>
    <s v="E4"/>
    <s v="Yes"/>
    <s v="Yes"/>
    <s v="Yes"/>
    <s v="Yes"/>
    <s v="Yes"/>
    <s v="Yes"/>
    <s v="No"/>
    <s v="0"/>
    <d v="2021-07-30T00:00:00"/>
    <d v="1899-12-30T15:41:26"/>
  </r>
  <r>
    <n v="1012"/>
    <s v="210000093788"/>
    <n v="60003316"/>
    <s v="Ankit ."/>
    <x v="3"/>
    <s v="Faridabad"/>
    <x v="358"/>
    <m/>
    <x v="2"/>
    <s v="Executives"/>
    <s v="E4"/>
    <s v="Yes"/>
    <s v="Yes"/>
    <s v="Yes"/>
    <s v="Yes"/>
    <s v="Yes"/>
    <s v="Yes"/>
    <s v="No"/>
    <s v="0"/>
    <d v="2021-07-30T00:00:00"/>
    <d v="1899-12-30T17:20:43"/>
  </r>
  <r>
    <n v="1015"/>
    <s v="210000093940"/>
    <n v="60003223"/>
    <s v="Mohit Sharma"/>
    <x v="3"/>
    <s v="Faridabad"/>
    <x v="356"/>
    <m/>
    <x v="2"/>
    <s v="Executives"/>
    <s v="E4"/>
    <s v="Yes"/>
    <s v="Yes"/>
    <s v="Yes"/>
    <s v="Yes"/>
    <s v="Yes"/>
    <s v="Yes"/>
    <s v="No"/>
    <s v="0"/>
    <d v="2021-07-30T00:00:00"/>
    <d v="1899-12-30T21:17:35"/>
  </r>
  <r>
    <n v="1018"/>
    <s v="210000093442"/>
    <n v="60003107"/>
    <s v="NAVEEN KUMAR G"/>
    <x v="3"/>
    <s v="Faridabad"/>
    <x v="163"/>
    <m/>
    <x v="15"/>
    <s v="Executives"/>
    <s v="E4"/>
    <s v="Yes"/>
    <s v="Yes"/>
    <s v="Yes"/>
    <s v="Yes"/>
    <s v="Yes"/>
    <s v="Yes"/>
    <s v="No"/>
    <s v="0"/>
    <d v="2021-07-30T00:00:00"/>
    <d v="1899-12-30T12:47:18"/>
  </r>
  <r>
    <n v="1351"/>
    <s v="210000093378"/>
    <n v="60060189"/>
    <s v="Ravindra Ramaji Kourase"/>
    <x v="3"/>
    <s v="Faridabad"/>
    <x v="356"/>
    <m/>
    <x v="2"/>
    <s v="Executives"/>
    <s v="E5"/>
    <s v="Yes"/>
    <s v="Yes"/>
    <s v="Yes"/>
    <s v="Yes"/>
    <s v="Yes"/>
    <s v="Yes"/>
    <s v="No"/>
    <s v="0"/>
    <d v="2021-07-30T00:00:00"/>
    <d v="1899-12-30T12:16:48"/>
  </r>
  <r>
    <n v="1354"/>
    <s v="210000093981"/>
    <n v="60016884"/>
    <s v="Satyendra Sharma"/>
    <x v="3"/>
    <s v="Faridabad"/>
    <x v="163"/>
    <m/>
    <x v="15"/>
    <s v="Executives"/>
    <s v="E5"/>
    <s v="Yes"/>
    <s v="Yes"/>
    <s v="Yes"/>
    <s v="Yes"/>
    <s v="Yes"/>
    <s v="Yes"/>
    <s v="No"/>
    <s v="0"/>
    <d v="2021-07-30T00:00:00"/>
    <d v="1899-12-30T20:39:00"/>
  </r>
  <r>
    <n v="1357"/>
    <s v="210000094042"/>
    <n v="60002643"/>
    <s v="Pankaj Kumar Jha"/>
    <x v="3"/>
    <s v="Faridabad"/>
    <x v="83"/>
    <m/>
    <x v="4"/>
    <s v="Executives"/>
    <s v="E5"/>
    <s v="Yes"/>
    <s v="Yes"/>
    <s v="Yes"/>
    <s v="Yes"/>
    <s v="Yes"/>
    <s v="Yes"/>
    <s v="No"/>
    <s v="0"/>
    <d v="2021-07-30T00:00:00"/>
    <d v="1899-12-30T22:47:14"/>
  </r>
  <r>
    <n v="1358"/>
    <s v="210000093867"/>
    <n v="60010809"/>
    <s v="S K Tyagi"/>
    <x v="3"/>
    <s v="Faridabad"/>
    <x v="228"/>
    <m/>
    <x v="3"/>
    <s v="Executives"/>
    <s v="E5"/>
    <s v="Yes"/>
    <s v="Yes"/>
    <s v="Yes"/>
    <s v="Yes"/>
    <s v="Yes"/>
    <s v="Yes"/>
    <s v="No"/>
    <s v="0"/>
    <d v="2021-07-30T00:00:00"/>
    <d v="1899-12-30T18:00:39"/>
  </r>
  <r>
    <n v="1829"/>
    <s v="210000093322"/>
    <n v="60001994"/>
    <s v="Akhilesh Jorwal"/>
    <x v="3"/>
    <s v="Faridabad"/>
    <x v="25"/>
    <m/>
    <x v="15"/>
    <s v="Executives"/>
    <s v="E6"/>
    <s v="Yes"/>
    <s v="Yes"/>
    <s v="Yes"/>
    <s v="Yes"/>
    <s v="Yes"/>
    <s v="Yes"/>
    <s v="No"/>
    <s v="0"/>
    <d v="2021-07-30T00:00:00"/>
    <d v="1899-12-30T11:37:18"/>
  </r>
  <r>
    <n v="1835"/>
    <s v="210000092914"/>
    <n v="60002504"/>
    <s v="Gaurav Kumar"/>
    <x v="3"/>
    <s v="Faridabad"/>
    <x v="58"/>
    <m/>
    <x v="2"/>
    <s v="Executives"/>
    <s v="E6"/>
    <s v="Yes"/>
    <s v="Yes"/>
    <s v="Yes"/>
    <s v="Yes"/>
    <s v="Yes"/>
    <s v="Yes"/>
    <s v="No"/>
    <s v="0"/>
    <d v="2021-07-30T00:00:00"/>
    <d v="1899-12-30T08:56:15"/>
  </r>
  <r>
    <n v="1843"/>
    <s v="210000093266"/>
    <n v="60002002"/>
    <s v="Santosh Arya"/>
    <x v="3"/>
    <s v="Faridabad"/>
    <x v="327"/>
    <m/>
    <x v="15"/>
    <s v="Executives"/>
    <s v="E6"/>
    <s v="Yes"/>
    <s v="Yes"/>
    <s v="Yes"/>
    <s v="Yes"/>
    <s v="Yes"/>
    <s v="Yes"/>
    <s v="No"/>
    <s v="0"/>
    <d v="2021-07-30T00:00:00"/>
    <d v="1899-12-30T11:37:03"/>
  </r>
  <r>
    <n v="1846"/>
    <s v="210000093724"/>
    <n v="60002473"/>
    <s v="Rajiv Ranjan"/>
    <x v="3"/>
    <s v="Faridabad"/>
    <x v="358"/>
    <m/>
    <x v="2"/>
    <s v="Executives"/>
    <s v="E6"/>
    <s v="Yes"/>
    <s v="Yes"/>
    <s v="Yes"/>
    <s v="Yes"/>
    <s v="Yes"/>
    <s v="Yes"/>
    <s v="No"/>
    <s v="0"/>
    <d v="2021-07-30T00:00:00"/>
    <d v="1899-12-30T16:27:01"/>
  </r>
  <r>
    <n v="1854"/>
    <s v="210000093691"/>
    <n v="60001276"/>
    <s v="Rahul Yadav"/>
    <x v="3"/>
    <s v="Faridabad"/>
    <x v="2"/>
    <m/>
    <x v="2"/>
    <s v="Executives"/>
    <s v="E6"/>
    <s v="Yes"/>
    <s v="Yes"/>
    <s v="Yes"/>
    <s v="Yes"/>
    <s v="Yes"/>
    <s v="Yes"/>
    <s v="No"/>
    <s v="0"/>
    <d v="2021-07-30T00:00:00"/>
    <d v="1899-12-30T16:06:34"/>
  </r>
  <r>
    <n v="1857"/>
    <s v="210000093423"/>
    <n v="60011371"/>
    <s v="Devesh Kumar Singh"/>
    <x v="3"/>
    <s v="Faridabad"/>
    <x v="423"/>
    <m/>
    <x v="2"/>
    <s v="Executives"/>
    <s v="E6"/>
    <s v="Yes"/>
    <s v="Yes"/>
    <s v="Yes"/>
    <s v="Yes"/>
    <s v="Yes"/>
    <s v="Yes"/>
    <s v="No"/>
    <s v="0"/>
    <d v="2021-07-30T00:00:00"/>
    <d v="1899-12-30T12:39:23"/>
  </r>
  <r>
    <n v="1858"/>
    <s v="210000093467"/>
    <n v="60002031"/>
    <s v="Shailendra Singh Tanwar"/>
    <x v="3"/>
    <s v="Faridabad"/>
    <x v="421"/>
    <m/>
    <x v="10"/>
    <s v="Executives"/>
    <s v="E6"/>
    <s v="Yes"/>
    <s v="Yes"/>
    <s v="Yes"/>
    <s v="Yes"/>
    <s v="Yes"/>
    <s v="Yes"/>
    <s v="No"/>
    <s v="0"/>
    <d v="2021-07-30T00:00:00"/>
    <d v="1899-12-30T13:12:04"/>
  </r>
  <r>
    <n v="1859"/>
    <s v="210000093637"/>
    <n v="60001789"/>
    <s v="Shikha Singh"/>
    <x v="3"/>
    <s v="Faridabad"/>
    <x v="58"/>
    <m/>
    <x v="2"/>
    <s v="Executives"/>
    <s v="E6"/>
    <s v="Yes"/>
    <s v="Yes"/>
    <s v="Yes"/>
    <s v="Yes"/>
    <s v="Yes"/>
    <s v="Yes"/>
    <s v="No"/>
    <s v="0"/>
    <d v="2021-07-30T00:00:00"/>
    <d v="1899-12-30T15:54:13"/>
  </r>
  <r>
    <n v="1864"/>
    <s v="210000093752"/>
    <n v="60016748"/>
    <s v="Parmod Kumar Bhagat"/>
    <x v="3"/>
    <s v="Faridabad"/>
    <x v="83"/>
    <m/>
    <x v="4"/>
    <s v="Executives"/>
    <s v="E6"/>
    <s v="Yes"/>
    <s v="Yes"/>
    <s v="Yes"/>
    <s v="Yes"/>
    <s v="Yes"/>
    <s v="Yes"/>
    <s v="No"/>
    <s v="0"/>
    <d v="2021-07-30T00:00:00"/>
    <d v="1899-12-30T16:37:43"/>
  </r>
  <r>
    <n v="1869"/>
    <s v="210000093994"/>
    <n v="60002075"/>
    <s v="Pankaj Suthar"/>
    <x v="3"/>
    <s v="Faridabad"/>
    <x v="424"/>
    <m/>
    <x v="15"/>
    <s v="Executives"/>
    <s v="E6"/>
    <s v="Yes"/>
    <s v="Yes"/>
    <s v="Yes"/>
    <s v="Yes"/>
    <s v="Yes"/>
    <s v="Yes"/>
    <s v="No"/>
    <s v="0"/>
    <d v="2021-07-30T00:00:00"/>
    <d v="1899-12-30T21:43:32"/>
  </r>
  <r>
    <n v="2256"/>
    <s v="210000093966"/>
    <n v="60001695"/>
    <s v="Pankaj Kumar"/>
    <x v="3"/>
    <s v="Faridabad"/>
    <x v="276"/>
    <m/>
    <x v="10"/>
    <s v="Executives"/>
    <s v="E7"/>
    <s v="Yes"/>
    <s v="Yes"/>
    <s v="Yes"/>
    <s v="Yes"/>
    <s v="Yes"/>
    <s v="Yes"/>
    <s v="No"/>
    <s v="0"/>
    <d v="2021-07-30T00:00:00"/>
    <d v="1899-12-30T20:35:33"/>
  </r>
  <r>
    <n v="2257"/>
    <s v="210000093408"/>
    <n v="60011512"/>
    <s v="Brahma Shankar"/>
    <x v="3"/>
    <s v="Faridabad"/>
    <x v="113"/>
    <m/>
    <x v="15"/>
    <s v="Executives"/>
    <s v="E7"/>
    <s v="Yes"/>
    <s v="Yes"/>
    <s v="Yes"/>
    <s v="Yes"/>
    <s v="Yes"/>
    <s v="Yes"/>
    <s v="No"/>
    <s v="0"/>
    <d v="2021-07-30T00:00:00"/>
    <d v="1899-12-30T12:44:44"/>
  </r>
  <r>
    <n v="2261"/>
    <s v="210000093782"/>
    <n v="60000978"/>
    <s v="Himanshu Gupta"/>
    <x v="3"/>
    <s v="Faridabad"/>
    <x v="422"/>
    <m/>
    <x v="10"/>
    <s v="Executives"/>
    <s v="E7"/>
    <s v="Yes"/>
    <s v="Yes"/>
    <s v="Yes"/>
    <s v="Yes"/>
    <s v="Yes"/>
    <s v="Yes"/>
    <s v="No"/>
    <s v="0"/>
    <d v="2021-07-30T00:00:00"/>
    <d v="1899-12-30T16:53:34"/>
  </r>
  <r>
    <n v="2266"/>
    <s v="210000093845"/>
    <n v="60001221"/>
    <s v="Brijesh Kumar Meena"/>
    <x v="3"/>
    <s v="Faridabad"/>
    <x v="245"/>
    <m/>
    <x v="15"/>
    <s v="Executives"/>
    <s v="E7"/>
    <s v="Yes"/>
    <s v="Yes"/>
    <s v="Yes"/>
    <s v="Yes"/>
    <s v="Yes"/>
    <s v="Yes"/>
    <s v="No"/>
    <s v="0"/>
    <d v="2021-07-30T00:00:00"/>
    <d v="1899-12-30T17:40:57"/>
  </r>
  <r>
    <n v="2271"/>
    <s v="210000094016"/>
    <n v="60001171"/>
    <s v="Surendra Kumar"/>
    <x v="3"/>
    <s v="Faridabad"/>
    <x v="276"/>
    <m/>
    <x v="10"/>
    <s v="Executives"/>
    <s v="E7"/>
    <s v="Yes"/>
    <s v="Yes"/>
    <s v="Yes"/>
    <s v="Yes"/>
    <s v="Yes"/>
    <s v="Yes"/>
    <s v="No"/>
    <s v="0"/>
    <d v="2021-07-30T00:00:00"/>
    <d v="1899-12-30T22:24:16"/>
  </r>
  <r>
    <n v="2532"/>
    <s v="210000093392"/>
    <n v="60010275"/>
    <s v="Vijay Kumar Trivedi"/>
    <x v="3"/>
    <s v="Faridabad"/>
    <x v="421"/>
    <m/>
    <x v="10"/>
    <s v="Executives"/>
    <s v="E8"/>
    <s v="Yes"/>
    <s v="Yes"/>
    <s v="Yes"/>
    <s v="Yes"/>
    <s v="Yes"/>
    <s v="Yes"/>
    <s v="No"/>
    <s v="0"/>
    <d v="2021-07-30T00:00:00"/>
    <d v="1899-12-30T12:21:04"/>
  </r>
  <r>
    <n v="2535"/>
    <s v="210000093755"/>
    <n v="60000869"/>
    <s v="Sushant Gajanan Parhate"/>
    <x v="3"/>
    <s v="Faridabad"/>
    <x v="213"/>
    <m/>
    <x v="15"/>
    <s v="Executives"/>
    <s v="E8"/>
    <s v="Yes"/>
    <s v="Yes"/>
    <s v="Yes"/>
    <s v="Yes"/>
    <s v="Yes"/>
    <s v="Yes"/>
    <s v="No"/>
    <s v="0"/>
    <d v="2021-07-30T00:00:00"/>
    <d v="1899-12-30T16:43:18"/>
  </r>
  <r>
    <n v="2540"/>
    <s v="210000093634"/>
    <n v="60001047"/>
    <s v="Uday Kumar"/>
    <x v="3"/>
    <s v="Faridabad"/>
    <x v="60"/>
    <m/>
    <x v="15"/>
    <s v="Executives"/>
    <s v="E8"/>
    <s v="Yes"/>
    <s v="Yes"/>
    <s v="Yes"/>
    <s v="Yes"/>
    <s v="Yes"/>
    <s v="Yes"/>
    <s v="No"/>
    <s v="0"/>
    <d v="2021-07-30T00:00:00"/>
    <d v="1899-12-30T15:51:23"/>
  </r>
  <r>
    <n v="2913"/>
    <s v="210000093068"/>
    <n v="60011870"/>
    <s v="Lohitkumar Vithoba Nagmoti"/>
    <x v="3"/>
    <s v="Faridabad"/>
    <x v="58"/>
    <m/>
    <x v="2"/>
    <s v="Supervisors"/>
    <s v="S1"/>
    <s v="Yes"/>
    <s v="Yes"/>
    <s v="Yes"/>
    <s v="Yes"/>
    <s v="Yes"/>
    <s v="Yes"/>
    <s v="No"/>
    <s v="0"/>
    <d v="2021-07-30T00:00:00"/>
    <d v="1899-12-30T10:22:09"/>
  </r>
  <r>
    <n v="2922"/>
    <s v="210000093359"/>
    <n v="60011882"/>
    <s v="DIWAKAR DAYAL"/>
    <x v="3"/>
    <s v="Faridabad"/>
    <x v="327"/>
    <m/>
    <x v="15"/>
    <s v="Supervisors"/>
    <s v="S1"/>
    <s v="Yes"/>
    <s v="Yes"/>
    <s v="Yes"/>
    <s v="Yes"/>
    <s v="Yes"/>
    <s v="Yes"/>
    <s v="No"/>
    <s v="0"/>
    <d v="2021-07-30T00:00:00"/>
    <d v="1899-12-30T12:08:09"/>
  </r>
  <r>
    <n v="2924"/>
    <s v="210000092964"/>
    <n v="60011918"/>
    <s v="JEETESH KUMAR MEENA"/>
    <x v="3"/>
    <s v="Faridabad"/>
    <x v="425"/>
    <m/>
    <x v="15"/>
    <s v="Supervisors"/>
    <s v="S1"/>
    <s v="Yes"/>
    <s v="Yes"/>
    <s v="Yes"/>
    <s v="Yes"/>
    <s v="Yes"/>
    <s v="Yes"/>
    <s v="No"/>
    <s v="0"/>
    <d v="2021-07-30T00:00:00"/>
    <d v="1899-12-30T09:40:08"/>
  </r>
  <r>
    <n v="2932"/>
    <s v="210000093549"/>
    <n v="60011908"/>
    <s v="SAMIR RAJ"/>
    <x v="3"/>
    <s v="Faridabad"/>
    <x v="245"/>
    <m/>
    <x v="15"/>
    <s v="Supervisors"/>
    <s v="S1"/>
    <s v="Yes"/>
    <s v="Yes"/>
    <s v="Yes"/>
    <s v="Yes"/>
    <s v="Yes"/>
    <s v="Yes"/>
    <s v="No"/>
    <s v="0"/>
    <d v="2021-07-30T00:00:00"/>
    <d v="1899-12-30T14:33:12"/>
  </r>
  <r>
    <n v="2934"/>
    <s v="210000094012"/>
    <n v="60011921"/>
    <s v="PURUSHOTAM KUMAR"/>
    <x v="3"/>
    <s v="Faridabad"/>
    <x v="424"/>
    <m/>
    <x v="15"/>
    <s v="Supervisors"/>
    <s v="S1"/>
    <s v="Yes"/>
    <s v="Yes"/>
    <s v="Yes"/>
    <s v="Yes"/>
    <s v="Yes"/>
    <s v="Yes"/>
    <s v="No"/>
    <s v="0"/>
    <d v="2021-07-30T00:00:00"/>
    <d v="1899-12-30T21:44:08"/>
  </r>
  <r>
    <n v="2935"/>
    <s v="210000094013"/>
    <n v="60011910"/>
    <s v="SAROJ KUMAR"/>
    <x v="3"/>
    <s v="Faridabad"/>
    <x v="423"/>
    <m/>
    <x v="2"/>
    <s v="Supervisors"/>
    <s v="S1"/>
    <s v="Yes"/>
    <s v="Yes"/>
    <s v="Yes"/>
    <s v="Yes"/>
    <s v="Yes"/>
    <s v="Yes"/>
    <s v="No"/>
    <s v="0"/>
    <d v="2021-07-30T00:00:00"/>
    <d v="1899-12-30T21:45:36"/>
  </r>
  <r>
    <n v="2939"/>
    <s v="210000094006"/>
    <n v="60011912"/>
    <s v="SATYENDRA KUMAR YADAV"/>
    <x v="3"/>
    <s v="Faridabad"/>
    <x v="113"/>
    <m/>
    <x v="15"/>
    <s v="Supervisors"/>
    <s v="S1"/>
    <s v="Yes"/>
    <s v="Yes"/>
    <s v="Yes"/>
    <s v="Yes"/>
    <s v="Yes"/>
    <s v="Yes"/>
    <s v="No"/>
    <s v="0"/>
    <d v="2021-07-30T00:00:00"/>
    <d v="1899-12-30T21:34:29"/>
  </r>
  <r>
    <n v="2940"/>
    <s v="210000094019"/>
    <n v="60011915"/>
    <s v="VINEET KUMAR"/>
    <x v="3"/>
    <s v="Faridabad"/>
    <x v="147"/>
    <m/>
    <x v="4"/>
    <s v="Supervisors"/>
    <s v="S1"/>
    <s v="Yes"/>
    <s v="Yes"/>
    <s v="Yes"/>
    <s v="Yes"/>
    <s v="Yes"/>
    <s v="Yes"/>
    <s v="No"/>
    <s v="0"/>
    <d v="2021-07-30T00:00:00"/>
    <d v="1899-12-30T22:41:53"/>
  </r>
  <r>
    <n v="2946"/>
    <s v="210000093906"/>
    <n v="60011930"/>
    <s v="PITAMBER KUMAR MAHTO"/>
    <x v="3"/>
    <s v="Faridabad"/>
    <x v="16"/>
    <m/>
    <x v="10"/>
    <s v="Supervisors"/>
    <s v="S1"/>
    <s v="Yes"/>
    <s v="Yes"/>
    <s v="Yes"/>
    <s v="Yes"/>
    <s v="Yes"/>
    <s v="Yes"/>
    <s v="No"/>
    <s v="0"/>
    <d v="2021-07-30T00:00:00"/>
    <d v="1899-12-30T18:26:55"/>
  </r>
  <r>
    <n v="2947"/>
    <s v="210000093441"/>
    <n v="60011887"/>
    <s v="KUNAL SINGH RATHODE"/>
    <x v="3"/>
    <s v="Faridabad"/>
    <x v="113"/>
    <m/>
    <x v="15"/>
    <s v="Supervisors"/>
    <s v="S1"/>
    <s v="Yes"/>
    <s v="Yes"/>
    <s v="Yes"/>
    <s v="Yes"/>
    <s v="Yes"/>
    <s v="Yes"/>
    <s v="No"/>
    <s v="0"/>
    <d v="2021-07-30T00:00:00"/>
    <d v="1899-12-30T12:45:49"/>
  </r>
  <r>
    <n v="2949"/>
    <s v="210000093598"/>
    <n v="60011956"/>
    <s v="SATISH KUMAR"/>
    <x v="3"/>
    <s v="Faridabad"/>
    <x v="163"/>
    <m/>
    <x v="15"/>
    <s v="Supervisors"/>
    <s v="S1"/>
    <s v="Yes"/>
    <s v="Yes"/>
    <s v="Yes"/>
    <s v="Yes"/>
    <s v="Yes"/>
    <s v="Yes"/>
    <s v="No"/>
    <s v="0"/>
    <d v="2021-07-30T00:00:00"/>
    <d v="1899-12-30T15:29:53"/>
  </r>
  <r>
    <n v="2951"/>
    <s v="210000093996"/>
    <n v="60011901"/>
    <s v="PRINCE SAGAR"/>
    <x v="3"/>
    <s v="Faridabad"/>
    <x v="180"/>
    <m/>
    <x v="15"/>
    <s v="Supervisors"/>
    <s v="S1"/>
    <s v="Yes"/>
    <s v="Yes"/>
    <s v="Yes"/>
    <s v="Yes"/>
    <s v="Yes"/>
    <s v="Yes"/>
    <s v="No"/>
    <s v="0"/>
    <d v="2021-07-30T00:00:00"/>
    <d v="1899-12-30T22:00:55"/>
  </r>
  <r>
    <n v="2955"/>
    <s v="210000093614"/>
    <n v="60011881"/>
    <s v="DHARMENDRA KUMAR DUBEY"/>
    <x v="3"/>
    <s v="Faridabad"/>
    <x v="421"/>
    <m/>
    <x v="10"/>
    <s v="Supervisors"/>
    <s v="S1"/>
    <s v="Yes"/>
    <s v="Yes"/>
    <s v="Yes"/>
    <s v="Yes"/>
    <s v="Yes"/>
    <s v="Yes"/>
    <s v="No"/>
    <s v="0"/>
    <d v="2021-07-30T00:00:00"/>
    <d v="1899-12-30T15:34:02"/>
  </r>
  <r>
    <n v="2956"/>
    <s v="210000093639"/>
    <n v="60011913"/>
    <s v="SONIKA SUMAN"/>
    <x v="3"/>
    <s v="Faridabad"/>
    <x v="83"/>
    <m/>
    <x v="4"/>
    <s v="Supervisors"/>
    <s v="S1"/>
    <s v="Yes"/>
    <s v="Yes"/>
    <s v="Yes"/>
    <s v="Yes"/>
    <s v="Yes"/>
    <s v="Yes"/>
    <s v="No"/>
    <s v="0"/>
    <d v="2021-07-30T00:00:00"/>
    <d v="1899-12-30T15:56:39"/>
  </r>
  <r>
    <n v="2957"/>
    <s v="210000093690"/>
    <n v="60011942"/>
    <s v="SANJAY KUMAR BOTOLIYA"/>
    <x v="3"/>
    <s v="Faridabad"/>
    <x v="269"/>
    <m/>
    <x v="15"/>
    <s v="Supervisors"/>
    <s v="S1"/>
    <s v="Yes"/>
    <s v="Yes"/>
    <s v="Yes"/>
    <s v="Yes"/>
    <s v="Yes"/>
    <s v="Yes"/>
    <s v="No"/>
    <s v="0"/>
    <d v="2021-07-30T00:00:00"/>
    <d v="1899-12-30T16:25:53"/>
  </r>
  <r>
    <n v="2960"/>
    <s v="210000093458"/>
    <n v="60011872"/>
    <s v="ADITYA KUMAR"/>
    <x v="3"/>
    <s v="Faridabad"/>
    <x v="326"/>
    <m/>
    <x v="15"/>
    <s v="Supervisors"/>
    <s v="S1"/>
    <s v="Yes"/>
    <s v="Yes"/>
    <s v="Yes"/>
    <s v="Yes"/>
    <s v="Yes"/>
    <s v="Yes"/>
    <s v="No"/>
    <s v="0"/>
    <d v="2021-07-30T00:00:00"/>
    <d v="1899-12-30T13:14:31"/>
  </r>
  <r>
    <n v="2961"/>
    <s v="210000093499"/>
    <n v="60011877"/>
    <s v="BHUPENDRA GARG"/>
    <x v="3"/>
    <s v="Faridabad"/>
    <x v="16"/>
    <m/>
    <x v="10"/>
    <s v="Supervisors"/>
    <s v="S1"/>
    <s v="Yes"/>
    <s v="Yes"/>
    <s v="Yes"/>
    <s v="Yes"/>
    <s v="Yes"/>
    <s v="Yes"/>
    <s v="No"/>
    <s v="0"/>
    <d v="2021-07-30T00:00:00"/>
    <d v="1899-12-30T14:54:59"/>
  </r>
  <r>
    <n v="2962"/>
    <s v="210000093599"/>
    <n v="60011927"/>
    <s v="VIDHYANAND KUMAR"/>
    <x v="3"/>
    <s v="Faridabad"/>
    <x v="163"/>
    <m/>
    <x v="15"/>
    <s v="Supervisors"/>
    <s v="S1"/>
    <s v="Yes"/>
    <s v="Yes"/>
    <s v="Yes"/>
    <s v="Yes"/>
    <s v="Yes"/>
    <s v="Yes"/>
    <s v="No"/>
    <s v="0"/>
    <d v="2021-07-30T00:00:00"/>
    <d v="1899-12-30T15:32:53"/>
  </r>
  <r>
    <n v="2964"/>
    <s v="210000094018"/>
    <n v="60011907"/>
    <s v="SAHIL KUMAR"/>
    <x v="3"/>
    <s v="Faridabad"/>
    <x v="113"/>
    <m/>
    <x v="15"/>
    <s v="Supervisors"/>
    <s v="S1"/>
    <s v="Yes"/>
    <s v="Yes"/>
    <s v="Yes"/>
    <s v="Yes"/>
    <s v="Yes"/>
    <s v="Yes"/>
    <s v="No"/>
    <s v="0"/>
    <d v="2021-07-30T00:00:00"/>
    <d v="1899-12-30T22:34:05"/>
  </r>
  <r>
    <n v="3348"/>
    <s v="210000092969"/>
    <n v="60011777"/>
    <s v="SANJU ."/>
    <x v="3"/>
    <s v="Faridabad"/>
    <x v="390"/>
    <m/>
    <x v="15"/>
    <s v="Supervisors"/>
    <s v="S2"/>
    <s v="Yes"/>
    <s v="Yes"/>
    <s v="Yes"/>
    <s v="Yes"/>
    <s v="Yes"/>
    <s v="Yes"/>
    <s v="No"/>
    <s v="0"/>
    <d v="2021-07-30T00:00:00"/>
    <d v="1899-12-30T09:47:55"/>
  </r>
  <r>
    <n v="3354"/>
    <s v="210000093102"/>
    <n v="60011803"/>
    <s v="Kuldeep Kumar"/>
    <x v="3"/>
    <s v="Faridabad"/>
    <x v="94"/>
    <m/>
    <x v="10"/>
    <s v="Supervisors"/>
    <s v="S2"/>
    <s v="Yes"/>
    <s v="Yes"/>
    <s v="Yes"/>
    <s v="Yes"/>
    <s v="Yes"/>
    <s v="Yes"/>
    <s v="No"/>
    <s v="0"/>
    <d v="2021-07-30T00:00:00"/>
    <d v="1899-12-30T10:22:54"/>
  </r>
  <r>
    <n v="3366"/>
    <s v="210000093003"/>
    <n v="60011802"/>
    <s v="Sangeet Raj"/>
    <x v="3"/>
    <s v="Faridabad"/>
    <x v="94"/>
    <m/>
    <x v="10"/>
    <s v="Supervisors"/>
    <s v="S2"/>
    <s v="Yes"/>
    <s v="Yes"/>
    <s v="Yes"/>
    <s v="Yes"/>
    <s v="Yes"/>
    <s v="Yes"/>
    <s v="No"/>
    <s v="0"/>
    <d v="2021-07-30T00:00:00"/>
    <d v="1899-12-30T09:54:38"/>
  </r>
  <r>
    <n v="3369"/>
    <s v="210000093214"/>
    <n v="60011769"/>
    <s v="URVASHI ."/>
    <x v="3"/>
    <s v="Faridabad"/>
    <x v="58"/>
    <m/>
    <x v="2"/>
    <s v="Supervisors"/>
    <s v="S2"/>
    <s v="Yes"/>
    <s v="Yes"/>
    <s v="Yes"/>
    <s v="Yes"/>
    <s v="Yes"/>
    <s v="Yes"/>
    <s v="No"/>
    <s v="0"/>
    <d v="2021-07-30T00:00:00"/>
    <d v="1899-12-30T10:55:58"/>
  </r>
  <r>
    <n v="3370"/>
    <s v="210000093228"/>
    <n v="60011706"/>
    <s v="DEVENDRA SINGH GAUR"/>
    <x v="3"/>
    <s v="Faridabad"/>
    <x v="14"/>
    <m/>
    <x v="2"/>
    <s v="Supervisors"/>
    <s v="S2"/>
    <s v="Yes"/>
    <s v="Yes"/>
    <s v="Yes"/>
    <s v="Yes"/>
    <s v="Yes"/>
    <s v="Yes"/>
    <s v="No"/>
    <s v="0"/>
    <d v="2021-07-30T00:00:00"/>
    <d v="1899-12-30T11:05:59"/>
  </r>
  <r>
    <n v="3371"/>
    <s v="210000093480"/>
    <n v="60018038"/>
    <s v="Subodh Kumar"/>
    <x v="3"/>
    <s v="Faridabad"/>
    <x v="73"/>
    <m/>
    <x v="2"/>
    <s v="Supervisors"/>
    <s v="S2"/>
    <s v="Yes"/>
    <s v="Yes"/>
    <s v="Yes"/>
    <s v="Yes"/>
    <s v="Yes"/>
    <s v="Yes"/>
    <s v="No"/>
    <s v="0"/>
    <d v="2021-07-30T00:00:00"/>
    <d v="1899-12-30T13:56:36"/>
  </r>
  <r>
    <n v="3375"/>
    <s v="210000094007"/>
    <n v="60011712"/>
    <s v="LOKESH KUMAR MEENA"/>
    <x v="3"/>
    <s v="Faridabad"/>
    <x v="59"/>
    <m/>
    <x v="15"/>
    <s v="Supervisors"/>
    <s v="S2"/>
    <s v="Yes"/>
    <s v="Yes"/>
    <s v="Yes"/>
    <s v="Yes"/>
    <s v="Yes"/>
    <s v="Yes"/>
    <s v="No"/>
    <s v="0"/>
    <d v="2021-07-30T00:00:00"/>
    <d v="1899-12-30T21:43:05"/>
  </r>
  <r>
    <n v="3378"/>
    <s v="210000093459"/>
    <n v="60011718"/>
    <s v="SANTOSH KUMAR"/>
    <x v="3"/>
    <s v="Faridabad"/>
    <x v="113"/>
    <m/>
    <x v="15"/>
    <s v="Supervisors"/>
    <s v="S2"/>
    <s v="Yes"/>
    <s v="Yes"/>
    <s v="Yes"/>
    <s v="Yes"/>
    <s v="Yes"/>
    <s v="Yes"/>
    <s v="No"/>
    <s v="0"/>
    <d v="2021-07-30T00:00:00"/>
    <d v="1899-12-30T13:15:54"/>
  </r>
  <r>
    <n v="3380"/>
    <s v="210000093582"/>
    <n v="60011852"/>
    <s v="SANJEET KUMAR"/>
    <x v="3"/>
    <s v="Faridabad"/>
    <x v="421"/>
    <m/>
    <x v="10"/>
    <s v="Supervisors"/>
    <s v="S2"/>
    <s v="Yes"/>
    <s v="Yes"/>
    <s v="Yes"/>
    <s v="Yes"/>
    <s v="Yes"/>
    <s v="Yes"/>
    <s v="No"/>
    <s v="0"/>
    <d v="2021-07-30T00:00:00"/>
    <d v="1899-12-30T15:08:41"/>
  </r>
  <r>
    <n v="3385"/>
    <s v="210000093519"/>
    <n v="60011799"/>
    <s v="Sanjeet Kumar"/>
    <x v="3"/>
    <s v="Faridabad"/>
    <x v="2"/>
    <m/>
    <x v="2"/>
    <s v="Supervisors"/>
    <s v="S2"/>
    <s v="Yes"/>
    <s v="Yes"/>
    <s v="Yes"/>
    <s v="Yes"/>
    <s v="Yes"/>
    <s v="Yes"/>
    <s v="No"/>
    <s v="0"/>
    <d v="2021-07-30T00:00:00"/>
    <d v="1899-12-30T14:18:31"/>
  </r>
  <r>
    <n v="3386"/>
    <s v="210000093687"/>
    <n v="60011781"/>
    <s v="Vikas Yadav"/>
    <x v="3"/>
    <s v="Faridabad"/>
    <x v="426"/>
    <m/>
    <x v="15"/>
    <s v="Supervisors"/>
    <s v="S2"/>
    <s v="Yes"/>
    <s v="Yes"/>
    <s v="Yes"/>
    <s v="Yes"/>
    <s v="Yes"/>
    <s v="Yes"/>
    <s v="No"/>
    <s v="0"/>
    <d v="2021-07-30T00:00:00"/>
    <d v="1899-12-30T16:18:37"/>
  </r>
  <r>
    <n v="3971"/>
    <s v="210000093261"/>
    <n v="60011469"/>
    <s v="Nidhi Marwaha"/>
    <x v="3"/>
    <s v="Faridabad"/>
    <x v="58"/>
    <m/>
    <x v="2"/>
    <s v="Supervisors"/>
    <s v="S4"/>
    <s v="Yes"/>
    <s v="Yes"/>
    <s v="Yes"/>
    <s v="Yes"/>
    <s v="Yes"/>
    <s v="Yes"/>
    <s v="No"/>
    <s v="0"/>
    <d v="2021-07-30T00:00:00"/>
    <d v="1899-12-30T11:14:13"/>
  </r>
  <r>
    <n v="4009"/>
    <s v="210000093521"/>
    <n v="60011498"/>
    <s v="Sulender ."/>
    <x v="3"/>
    <s v="Faridabad"/>
    <x v="58"/>
    <m/>
    <x v="2"/>
    <s v="Supervisors"/>
    <s v="S4"/>
    <s v="Yes"/>
    <s v="Yes"/>
    <s v="Yes"/>
    <s v="Yes"/>
    <s v="Yes"/>
    <s v="Yes"/>
    <s v="No"/>
    <s v="0"/>
    <d v="2021-07-30T00:00:00"/>
    <d v="1899-12-30T14:11:54"/>
  </r>
  <r>
    <n v="4014"/>
    <s v="210000093816"/>
    <n v="60011249"/>
    <s v="Sandeep Kumar"/>
    <x v="3"/>
    <s v="Faridabad"/>
    <x v="190"/>
    <m/>
    <x v="15"/>
    <s v="Supervisors"/>
    <s v="S4"/>
    <s v="Yes"/>
    <s v="Yes"/>
    <s v="Yes"/>
    <s v="Yes"/>
    <s v="Yes"/>
    <s v="Yes"/>
    <s v="No"/>
    <s v="0"/>
    <d v="2021-07-30T00:00:00"/>
    <d v="1899-12-30T17:31:37"/>
  </r>
  <r>
    <n v="4016"/>
    <s v="210000093944"/>
    <n v="60011362"/>
    <s v="Rakesh Meena"/>
    <x v="3"/>
    <s v="Faridabad"/>
    <x v="327"/>
    <m/>
    <x v="15"/>
    <s v="Supervisors"/>
    <s v="S4"/>
    <s v="Yes"/>
    <s v="Yes"/>
    <s v="Yes"/>
    <s v="Yes"/>
    <s v="Yes"/>
    <s v="Yes"/>
    <s v="No"/>
    <s v="0"/>
    <d v="2021-07-30T00:00:00"/>
    <d v="1899-12-30T19:50:49"/>
  </r>
  <r>
    <n v="4018"/>
    <s v="210000094014"/>
    <n v="60011225"/>
    <s v="Mohd Meraz Ahmad"/>
    <x v="3"/>
    <s v="Faridabad"/>
    <x v="58"/>
    <m/>
    <x v="2"/>
    <s v="Supervisors"/>
    <s v="S4"/>
    <s v="Yes"/>
    <s v="Yes"/>
    <s v="Yes"/>
    <s v="Yes"/>
    <s v="Yes"/>
    <s v="Yes"/>
    <s v="No"/>
    <s v="0"/>
    <d v="2021-07-30T00:00:00"/>
    <d v="1899-12-30T21:48:57"/>
  </r>
  <r>
    <n v="4269"/>
    <s v="210000093336"/>
    <n v="60017093"/>
    <s v="Jai Parkash Sharma"/>
    <x v="3"/>
    <s v="Faridabad"/>
    <x v="58"/>
    <m/>
    <x v="2"/>
    <s v="Supervisors"/>
    <s v="SSG"/>
    <s v="Yes"/>
    <s v="Yes"/>
    <s v="Yes"/>
    <s v="Yes"/>
    <s v="Yes"/>
    <s v="Yes"/>
    <s v="No"/>
    <s v="0"/>
    <d v="2021-07-30T00:00:00"/>
    <d v="1899-12-30T12:06:17"/>
  </r>
  <r>
    <n v="4283"/>
    <s v="210000093377"/>
    <n v="60040855"/>
    <s v="S D Chauhan"/>
    <x v="3"/>
    <s v="Faridabad"/>
    <x v="58"/>
    <m/>
    <x v="2"/>
    <s v="Supervisors"/>
    <s v="SSG"/>
    <s v="Yes"/>
    <s v="Yes"/>
    <s v="Yes"/>
    <s v="Yes"/>
    <s v="Yes"/>
    <s v="Yes"/>
    <s v="No"/>
    <s v="0"/>
    <d v="2021-07-30T00:00:00"/>
    <d v="1899-12-30T12:15:45"/>
  </r>
  <r>
    <n v="4296"/>
    <s v="210000093142"/>
    <n v="60010412"/>
    <s v="Vijay Kumar"/>
    <x v="3"/>
    <s v="Faridabad"/>
    <x v="58"/>
    <m/>
    <x v="2"/>
    <s v="Supervisors"/>
    <s v="SSG"/>
    <s v="Yes"/>
    <s v="Yes"/>
    <s v="Yes"/>
    <s v="Yes"/>
    <s v="Yes"/>
    <s v="Yes"/>
    <s v="No"/>
    <s v="0"/>
    <d v="2021-07-30T00:00:00"/>
    <d v="1899-12-30T10:34:24"/>
  </r>
  <r>
    <n v="4299"/>
    <s v="210000093350"/>
    <n v="60010895"/>
    <s v="S K Thakur"/>
    <x v="3"/>
    <s v="Faridabad"/>
    <x v="113"/>
    <m/>
    <x v="15"/>
    <s v="Supervisors"/>
    <s v="SSG"/>
    <s v="Yes"/>
    <s v="Yes"/>
    <s v="Yes"/>
    <s v="Yes"/>
    <s v="Yes"/>
    <s v="Yes"/>
    <s v="No"/>
    <s v="0"/>
    <d v="2021-07-30T00:00:00"/>
    <d v="1899-12-30T12:19:58"/>
  </r>
  <r>
    <n v="4304"/>
    <s v="210000094005"/>
    <n v="60010521"/>
    <s v="Prakash Pathak"/>
    <x v="3"/>
    <s v="Faridabad"/>
    <x v="58"/>
    <m/>
    <x v="2"/>
    <s v="Supervisors"/>
    <s v="SSG"/>
    <s v="Yes"/>
    <s v="Yes"/>
    <s v="Yes"/>
    <s v="Yes"/>
    <s v="Yes"/>
    <s v="Yes"/>
    <s v="No"/>
    <s v="0"/>
    <d v="2021-07-30T00:00:00"/>
    <d v="1899-12-30T21:33:42"/>
  </r>
  <r>
    <n v="4306"/>
    <s v="210000093437"/>
    <n v="60000733"/>
    <s v="Geetanjali Singhal"/>
    <x v="3"/>
    <s v="Faridabad"/>
    <x v="58"/>
    <m/>
    <x v="2"/>
    <s v="Supervisors"/>
    <s v="SSG"/>
    <s v="Yes"/>
    <s v="Yes"/>
    <s v="Yes"/>
    <s v="Yes"/>
    <s v="Yes"/>
    <s v="Yes"/>
    <s v="No"/>
    <s v="0"/>
    <d v="2021-07-30T00:00:00"/>
    <d v="1899-12-30T12:49:22"/>
  </r>
  <r>
    <n v="4312"/>
    <s v="210000093821"/>
    <n v="60010819"/>
    <s v="Awdesh Kumar Rai"/>
    <x v="3"/>
    <s v="Faridabad"/>
    <x v="325"/>
    <m/>
    <x v="4"/>
    <s v="Supervisors"/>
    <s v="SSG"/>
    <s v="Yes"/>
    <s v="Yes"/>
    <s v="Yes"/>
    <s v="Yes"/>
    <s v="Yes"/>
    <s v="Yes"/>
    <s v="No"/>
    <s v="0"/>
    <d v="2021-07-30T00:00:00"/>
    <d v="1899-12-30T17:17:46"/>
  </r>
  <r>
    <n v="4433"/>
    <s v="210000093234"/>
    <n v="60041718"/>
    <s v="Raj Kumar Yadav"/>
    <x v="3"/>
    <s v="Faridabad"/>
    <x v="58"/>
    <m/>
    <x v="2"/>
    <s v="Workmen"/>
    <s v="W1"/>
    <s v="Yes"/>
    <s v="Yes"/>
    <s v="Yes"/>
    <s v="Yes"/>
    <s v="Yes"/>
    <s v="Yes"/>
    <s v="No"/>
    <s v="0"/>
    <d v="2021-07-30T00:00:00"/>
    <d v="1899-12-30T11:08:57"/>
  </r>
  <r>
    <n v="4435"/>
    <s v="210000093663"/>
    <n v="60011437"/>
    <s v="Kamal Singh"/>
    <x v="3"/>
    <s v="Faridabad"/>
    <x v="115"/>
    <m/>
    <x v="2"/>
    <s v="Workmen"/>
    <s v="W1"/>
    <s v="Yes"/>
    <s v="Yes"/>
    <s v="Yes"/>
    <s v="Yes"/>
    <s v="Yes"/>
    <s v="Yes"/>
    <s v="No"/>
    <s v="0"/>
    <d v="2021-07-30T00:00:00"/>
    <d v="1899-12-30T16:00:17"/>
  </r>
  <r>
    <n v="4611"/>
    <s v="210000093498"/>
    <n v="60018076"/>
    <s v="Rinku Kumar Rajak"/>
    <x v="3"/>
    <s v="Faridabad"/>
    <x v="73"/>
    <m/>
    <x v="2"/>
    <s v="Workmen"/>
    <s v="W3"/>
    <s v="Yes"/>
    <s v="Yes"/>
    <s v="Yes"/>
    <s v="Yes"/>
    <s v="Yes"/>
    <s v="Yes"/>
    <s v="No"/>
    <s v="0"/>
    <d v="2021-07-30T00:00:00"/>
    <d v="1899-12-30T14:42:29"/>
  </r>
  <r>
    <n v="4750"/>
    <s v="210000093873"/>
    <n v="60011755"/>
    <s v="SATPAL ."/>
    <x v="3"/>
    <s v="Faridabad"/>
    <x v="163"/>
    <m/>
    <x v="15"/>
    <s v="Workmen"/>
    <s v="W4"/>
    <s v="Yes"/>
    <s v="Yes"/>
    <s v="Yes"/>
    <s v="Yes"/>
    <s v="Yes"/>
    <s v="Yes"/>
    <s v="No"/>
    <s v="0"/>
    <d v="2021-07-30T00:00:00"/>
    <d v="1899-12-30T17:57:27"/>
  </r>
  <r>
    <n v="5336"/>
    <s v="210000093238"/>
    <n v="60011284"/>
    <s v="Manish Lamba"/>
    <x v="3"/>
    <s v="Faridabad"/>
    <x v="422"/>
    <m/>
    <x v="10"/>
    <s v="Workmen"/>
    <s v="W5"/>
    <s v="Yes"/>
    <s v="Yes"/>
    <s v="Yes"/>
    <s v="Yes"/>
    <s v="Yes"/>
    <s v="Yes"/>
    <s v="No"/>
    <s v="0"/>
    <d v="2021-07-30T00:00:00"/>
    <d v="1899-12-30T11:12:44"/>
  </r>
  <r>
    <n v="5348"/>
    <s v="210000092906"/>
    <n v="60011285"/>
    <s v="Himmat Singh Shekhawat"/>
    <x v="3"/>
    <s v="Faridabad"/>
    <x v="327"/>
    <m/>
    <x v="15"/>
    <s v="Workmen"/>
    <s v="W5"/>
    <s v="Yes"/>
    <s v="Yes"/>
    <s v="Yes"/>
    <s v="Yes"/>
    <s v="Yes"/>
    <s v="Yes"/>
    <s v="No"/>
    <s v="0"/>
    <d v="2021-07-30T00:00:00"/>
    <d v="1899-12-30T08:22:45"/>
  </r>
  <r>
    <n v="5371"/>
    <s v="210000093394"/>
    <n v="60011348"/>
    <s v="Arbin Singh"/>
    <x v="3"/>
    <s v="Faridabad"/>
    <x v="113"/>
    <m/>
    <x v="15"/>
    <s v="Workmen"/>
    <s v="W5"/>
    <s v="Yes"/>
    <s v="Yes"/>
    <s v="Yes"/>
    <s v="Yes"/>
    <s v="Yes"/>
    <s v="Yes"/>
    <s v="No"/>
    <s v="0"/>
    <d v="2021-07-30T00:00:00"/>
    <d v="1899-12-30T12:22:01"/>
  </r>
  <r>
    <n v="5374"/>
    <s v="210000093473"/>
    <n v="60011642"/>
    <s v="Murli Dhar Jangid"/>
    <x v="3"/>
    <s v="Faridabad"/>
    <x v="163"/>
    <m/>
    <x v="15"/>
    <s v="Workmen"/>
    <s v="W5"/>
    <s v="Yes"/>
    <s v="Yes"/>
    <s v="Yes"/>
    <s v="Yes"/>
    <s v="Yes"/>
    <s v="Yes"/>
    <s v="No"/>
    <s v="0"/>
    <d v="2021-07-30T00:00:00"/>
    <d v="1899-12-30T13:17:59"/>
  </r>
  <r>
    <n v="5379"/>
    <s v="210000093868"/>
    <n v="60011407"/>
    <s v="Shiv Shankar Bhatta"/>
    <x v="3"/>
    <s v="Faridabad"/>
    <x v="113"/>
    <m/>
    <x v="15"/>
    <s v="Workmen"/>
    <s v="W5"/>
    <s v="Yes"/>
    <s v="Yes"/>
    <s v="Yes"/>
    <s v="Yes"/>
    <s v="Yes"/>
    <s v="Yes"/>
    <s v="No"/>
    <s v="0"/>
    <d v="2021-07-30T00:00:00"/>
    <d v="1899-12-30T18:01:46"/>
  </r>
  <r>
    <n v="5382"/>
    <s v="210000093698"/>
    <n v="60011337"/>
    <s v="Hitesh Kumar Mehra"/>
    <x v="3"/>
    <s v="Faridabad"/>
    <x v="272"/>
    <m/>
    <x v="2"/>
    <s v="Workmen"/>
    <s v="W5"/>
    <s v="Yes"/>
    <s v="Yes"/>
    <s v="Yes"/>
    <s v="Yes"/>
    <s v="Yes"/>
    <s v="Yes"/>
    <s v="No"/>
    <s v="0"/>
    <d v="2021-07-30T00:00:00"/>
    <d v="1899-12-30T16:14:37"/>
  </r>
  <r>
    <n v="5385"/>
    <s v="210000093989"/>
    <n v="60011567"/>
    <s v="Lokesh Kumar Shrimali"/>
    <x v="3"/>
    <s v="Faridabad"/>
    <x v="114"/>
    <m/>
    <x v="15"/>
    <s v="Workmen"/>
    <s v="W5"/>
    <s v="Yes"/>
    <s v="Yes"/>
    <s v="Yes"/>
    <s v="Yes"/>
    <s v="Yes"/>
    <s v="Yes"/>
    <s v="No"/>
    <s v="0"/>
    <d v="2021-07-30T00:00:00"/>
    <d v="1899-12-30T20:57:58"/>
  </r>
  <r>
    <n v="5386"/>
    <s v="210000094021"/>
    <n v="60011508"/>
    <s v="Shyam Singh Meena"/>
    <x v="3"/>
    <s v="Faridabad"/>
    <x v="59"/>
    <m/>
    <x v="15"/>
    <s v="Workmen"/>
    <s v="W5"/>
    <s v="Yes"/>
    <s v="Yes"/>
    <s v="Yes"/>
    <s v="Yes"/>
    <s v="Yes"/>
    <s v="Yes"/>
    <s v="No"/>
    <s v="0"/>
    <d v="2021-07-30T00:00:00"/>
    <d v="1899-12-30T21:20:45"/>
  </r>
  <r>
    <n v="5392"/>
    <s v="210000093728"/>
    <n v="60016845"/>
    <s v="Pardeep Kumar"/>
    <x v="3"/>
    <s v="Faridabad"/>
    <x v="272"/>
    <m/>
    <x v="2"/>
    <s v="Workmen"/>
    <s v="W5"/>
    <s v="Yes"/>
    <s v="Yes"/>
    <s v="Yes"/>
    <s v="Yes"/>
    <s v="Yes"/>
    <s v="Yes"/>
    <s v="No"/>
    <s v="0"/>
    <d v="2021-07-30T00:00:00"/>
    <d v="1899-12-30T16:35:14"/>
  </r>
  <r>
    <n v="5397"/>
    <s v="210000093424"/>
    <n v="60011281"/>
    <s v="Sajan Ram"/>
    <x v="3"/>
    <s v="Faridabad"/>
    <x v="113"/>
    <m/>
    <x v="15"/>
    <s v="Workmen"/>
    <s v="W5"/>
    <s v="Yes"/>
    <s v="Yes"/>
    <s v="Yes"/>
    <s v="Yes"/>
    <s v="Yes"/>
    <s v="Yes"/>
    <s v="No"/>
    <s v="0"/>
    <d v="2021-07-30T00:00:00"/>
    <d v="1899-12-30T12:43:05"/>
  </r>
  <r>
    <n v="5399"/>
    <s v="210000093612"/>
    <n v="60011335"/>
    <s v="Neeraj Sharma"/>
    <x v="3"/>
    <s v="Faridabad"/>
    <x v="4"/>
    <m/>
    <x v="4"/>
    <s v="Workmen"/>
    <s v="W5"/>
    <s v="Yes"/>
    <s v="Yes"/>
    <s v="Yes"/>
    <s v="Yes"/>
    <s v="Yes"/>
    <s v="Yes"/>
    <s v="No"/>
    <s v="0"/>
    <d v="2021-07-30T00:00:00"/>
    <d v="1899-12-30T15:28:45"/>
  </r>
  <r>
    <n v="5413"/>
    <s v="210000093814"/>
    <n v="60011266"/>
    <s v="Pramod Kumar"/>
    <x v="3"/>
    <s v="Faridabad"/>
    <x v="325"/>
    <m/>
    <x v="4"/>
    <s v="Workmen"/>
    <s v="W5"/>
    <s v="Yes"/>
    <s v="Yes"/>
    <s v="Yes"/>
    <s v="Yes"/>
    <s v="Yes"/>
    <s v="Yes"/>
    <s v="No"/>
    <s v="0"/>
    <d v="2021-07-30T00:00:00"/>
    <d v="1899-12-30T17:28:44"/>
  </r>
  <r>
    <n v="5678"/>
    <s v="210000093318"/>
    <n v="60011211"/>
    <s v="Rameshwar Lal Balai"/>
    <x v="3"/>
    <s v="Faridabad"/>
    <x v="114"/>
    <m/>
    <x v="15"/>
    <s v="Workmen"/>
    <s v="W6"/>
    <s v="Yes"/>
    <s v="Yes"/>
    <s v="Yes"/>
    <s v="Yes"/>
    <s v="Yes"/>
    <s v="Yes"/>
    <s v="No"/>
    <s v="0"/>
    <d v="2021-07-30T00:00:00"/>
    <d v="1899-12-30T11:47:53"/>
  </r>
  <r>
    <n v="5689"/>
    <s v="210000093538"/>
    <n v="60011120"/>
    <s v="Raja Ram Vishwkarma"/>
    <x v="3"/>
    <s v="Faridabad"/>
    <x v="113"/>
    <m/>
    <x v="15"/>
    <s v="Workmen"/>
    <s v="W6"/>
    <s v="Yes"/>
    <s v="Yes"/>
    <s v="Yes"/>
    <s v="Yes"/>
    <s v="Yes"/>
    <s v="Yes"/>
    <s v="No"/>
    <s v="0"/>
    <d v="2021-07-30T00:00:00"/>
    <d v="1899-12-30T14:29:35"/>
  </r>
  <r>
    <n v="5692"/>
    <s v="210000093491"/>
    <n v="60011157"/>
    <s v="Yogesh Kumar"/>
    <x v="3"/>
    <s v="Faridabad"/>
    <x v="113"/>
    <m/>
    <x v="15"/>
    <s v="Workmen"/>
    <s v="W6"/>
    <s v="Yes"/>
    <s v="Yes"/>
    <s v="Yes"/>
    <s v="Yes"/>
    <s v="Yes"/>
    <s v="Yes"/>
    <s v="No"/>
    <s v="0"/>
    <d v="2021-07-30T00:00:00"/>
    <d v="1899-12-30T13:32:19"/>
  </r>
  <r>
    <n v="5698"/>
    <s v="210000093657"/>
    <n v="60016534"/>
    <s v="Ganesh Bahadur Thapa"/>
    <x v="3"/>
    <s v="Faridabad"/>
    <x v="58"/>
    <m/>
    <x v="2"/>
    <s v="Workmen"/>
    <s v="W6"/>
    <s v="Yes"/>
    <s v="Yes"/>
    <s v="Yes"/>
    <s v="Yes"/>
    <s v="Yes"/>
    <s v="Yes"/>
    <s v="No"/>
    <s v="0"/>
    <d v="2021-07-30T00:00:00"/>
    <d v="1899-12-30T15:59:30"/>
  </r>
  <r>
    <n v="5873"/>
    <s v="210000092868"/>
    <n v="60010681"/>
    <s v="P Sugumaran"/>
    <x v="3"/>
    <s v="Faridabad"/>
    <x v="83"/>
    <m/>
    <x v="4"/>
    <s v="Workmen"/>
    <s v="W9"/>
    <s v="Yes"/>
    <s v="Yes"/>
    <s v="Yes"/>
    <s v="Yes"/>
    <s v="Yes"/>
    <s v="Yes"/>
    <s v="No"/>
    <s v="0"/>
    <d v="2021-07-30T00:00:00"/>
    <d v="1899-12-30T09:23:22"/>
  </r>
  <r>
    <n v="5875"/>
    <s v="210000093373"/>
    <n v="60000057"/>
    <s v="Surender Kapur"/>
    <x v="3"/>
    <s v="Faridabad"/>
    <x v="58"/>
    <m/>
    <x v="2"/>
    <s v="Workmen"/>
    <s v="W9"/>
    <s v="Yes"/>
    <s v="Yes"/>
    <s v="Yes"/>
    <s v="Yes"/>
    <s v="Yes"/>
    <s v="Yes"/>
    <s v="No"/>
    <s v="0"/>
    <d v="2021-07-30T00:00:00"/>
    <d v="1899-12-30T12:12:01"/>
  </r>
  <r>
    <n v="334"/>
    <s v="210000093073"/>
    <n v="60003865"/>
    <s v="Anupam Jaiswara"/>
    <x v="7"/>
    <s v="Jammu"/>
    <x v="174"/>
    <m/>
    <x v="29"/>
    <s v="Executives"/>
    <s v="E2"/>
    <s v="Yes"/>
    <s v="Yes"/>
    <s v="Yes"/>
    <s v="Yes"/>
    <s v="Yes"/>
    <s v="Yes"/>
    <s v="No"/>
    <s v="0"/>
    <d v="2021-07-30T00:00:00"/>
    <d v="1899-12-30T10:14:43"/>
  </r>
  <r>
    <n v="336"/>
    <s v="210000093162"/>
    <n v="60018088"/>
    <s v="Azeem Akbar Drabu"/>
    <x v="7"/>
    <s v="Jammu"/>
    <x v="230"/>
    <m/>
    <x v="9"/>
    <s v="Executives"/>
    <s v="E2"/>
    <s v="Yes"/>
    <s v="Yes"/>
    <s v="Yes"/>
    <s v="Yes"/>
    <s v="Yes"/>
    <s v="Yes"/>
    <s v="No"/>
    <s v="0"/>
    <d v="2021-07-30T00:00:00"/>
    <d v="1899-12-30T10:40:50"/>
  </r>
  <r>
    <n v="348"/>
    <s v="210000092987"/>
    <n v="60016692"/>
    <s v="Jatinder Singh Bambra"/>
    <x v="7"/>
    <s v="Jammu"/>
    <x v="230"/>
    <m/>
    <x v="9"/>
    <s v="Executives"/>
    <s v="E2"/>
    <s v="Yes"/>
    <s v="Yes"/>
    <s v="Yes"/>
    <s v="Yes"/>
    <s v="Yes"/>
    <s v="Yes"/>
    <s v="No"/>
    <s v="0"/>
    <d v="2021-07-30T00:00:00"/>
    <d v="1899-12-30T09:50:23"/>
  </r>
  <r>
    <n v="353"/>
    <s v="210000093240"/>
    <n v="60011231"/>
    <s v="Rajesh Kumar Meena"/>
    <x v="7"/>
    <s v="Jammu"/>
    <x v="137"/>
    <m/>
    <x v="9"/>
    <s v="Executives"/>
    <s v="E2"/>
    <s v="Yes"/>
    <s v="Yes"/>
    <s v="Yes"/>
    <s v="Yes"/>
    <s v="Yes"/>
    <s v="Yes"/>
    <s v="No"/>
    <s v="0"/>
    <d v="2021-07-30T00:00:00"/>
    <d v="1899-12-30T11:13:16"/>
  </r>
  <r>
    <n v="359"/>
    <s v="210000093217"/>
    <n v="60018179"/>
    <s v="ROHIT KUMAR BHAGAT"/>
    <x v="7"/>
    <s v="Jammu"/>
    <x v="278"/>
    <m/>
    <x v="9"/>
    <s v="Executives"/>
    <s v="E2"/>
    <s v="Yes"/>
    <s v="Yes"/>
    <s v="Yes"/>
    <s v="Yes"/>
    <s v="Yes"/>
    <s v="Yes"/>
    <s v="No"/>
    <s v="0"/>
    <d v="2021-07-30T00:00:00"/>
    <d v="1899-12-30T10:57:03"/>
  </r>
  <r>
    <n v="372"/>
    <s v="210000093778"/>
    <n v="60018169"/>
    <s v="MOUZIM MUSHTAQ"/>
    <x v="7"/>
    <s v="Jammu"/>
    <x v="102"/>
    <m/>
    <x v="9"/>
    <s v="Executives"/>
    <s v="E2"/>
    <s v="Yes"/>
    <s v="Yes"/>
    <s v="Yes"/>
    <s v="Yes"/>
    <s v="Yes"/>
    <s v="Yes"/>
    <s v="No"/>
    <s v="0"/>
    <d v="2021-07-30T00:00:00"/>
    <d v="1899-12-30T16:55:29"/>
  </r>
  <r>
    <n v="376"/>
    <s v="210000093777"/>
    <n v="60018093"/>
    <s v="Fayaz Ali"/>
    <x v="7"/>
    <s v="Jammu"/>
    <x v="102"/>
    <m/>
    <x v="9"/>
    <s v="Executives"/>
    <s v="E2"/>
    <s v="Yes"/>
    <s v="Yes"/>
    <s v="Yes"/>
    <s v="Yes"/>
    <s v="Yes"/>
    <s v="Yes"/>
    <s v="No"/>
    <s v="0"/>
    <d v="2021-07-30T00:00:00"/>
    <d v="1899-12-30T16:55:26"/>
  </r>
  <r>
    <n v="653"/>
    <s v="210000092973"/>
    <n v="60003945"/>
    <s v="RAJESH ROJ"/>
    <x v="7"/>
    <s v="Jammu"/>
    <x v="137"/>
    <m/>
    <x v="9"/>
    <s v="Executives"/>
    <s v="E3"/>
    <s v="Yes"/>
    <s v="Yes"/>
    <s v="Yes"/>
    <s v="Yes"/>
    <s v="Yes"/>
    <s v="Yes"/>
    <s v="No"/>
    <s v="0"/>
    <d v="2021-07-30T00:00:00"/>
    <d v="1899-12-30T09:46:47"/>
  </r>
  <r>
    <n v="986"/>
    <s v="210000093119"/>
    <n v="60002990"/>
    <s v="Anshul Sharma"/>
    <x v="7"/>
    <s v="Jammu"/>
    <x v="330"/>
    <m/>
    <x v="29"/>
    <s v="Executives"/>
    <s v="E4"/>
    <s v="Yes"/>
    <s v="Yes"/>
    <s v="Yes"/>
    <s v="Yes"/>
    <s v="Yes"/>
    <s v="Yes"/>
    <s v="No"/>
    <s v="0"/>
    <d v="2021-07-30T00:00:00"/>
    <d v="1899-12-30T10:34:18"/>
  </r>
  <r>
    <n v="1333"/>
    <s v="210000092954"/>
    <n v="60002532"/>
    <s v="Sandeep Panwar"/>
    <x v="7"/>
    <s v="Jammu"/>
    <x v="34"/>
    <m/>
    <x v="9"/>
    <s v="Executives"/>
    <s v="E5"/>
    <s v="Yes"/>
    <s v="Yes"/>
    <s v="Yes"/>
    <s v="Yes"/>
    <s v="Yes"/>
    <s v="Yes"/>
    <s v="No"/>
    <s v="0"/>
    <d v="2021-07-30T00:00:00"/>
    <d v="1899-12-30T09:28:08"/>
  </r>
  <r>
    <n v="1343"/>
    <s v="210000093151"/>
    <n v="60010376"/>
    <s v="G C Agarwal"/>
    <x v="7"/>
    <s v="Jammu"/>
    <x v="34"/>
    <m/>
    <x v="9"/>
    <s v="Executives"/>
    <s v="E5"/>
    <s v="Yes"/>
    <s v="Yes"/>
    <s v="Yes"/>
    <s v="Yes"/>
    <s v="Yes"/>
    <s v="Yes"/>
    <s v="No"/>
    <s v="0"/>
    <d v="2021-07-30T00:00:00"/>
    <d v="1899-12-30T10:38:39"/>
  </r>
  <r>
    <n v="1352"/>
    <s v="210000093432"/>
    <n v="60016731"/>
    <s v="Mitin Gupta"/>
    <x v="7"/>
    <s v="Jammu"/>
    <x v="166"/>
    <m/>
    <x v="9"/>
    <s v="Executives"/>
    <s v="E5"/>
    <s v="Yes"/>
    <s v="Yes"/>
    <s v="Yes"/>
    <s v="Yes"/>
    <s v="Yes"/>
    <s v="Yes"/>
    <s v="No"/>
    <s v="0"/>
    <d v="2021-07-30T00:00:00"/>
    <d v="1899-12-30T12:37:28"/>
  </r>
  <r>
    <n v="1359"/>
    <s v="210000094036"/>
    <n v="60002531"/>
    <s v="Priyanka Jain"/>
    <x v="7"/>
    <s v="Jammu"/>
    <x v="116"/>
    <m/>
    <x v="24"/>
    <s v="Executives"/>
    <s v="E5"/>
    <s v="Yes"/>
    <s v="Yes"/>
    <s v="Yes"/>
    <s v="Yes"/>
    <s v="Yes"/>
    <s v="Yes"/>
    <s v="No"/>
    <s v="0"/>
    <d v="2021-07-30T00:00:00"/>
    <d v="1899-12-30T22:20:05"/>
  </r>
  <r>
    <n v="1820"/>
    <s v="210000093173"/>
    <n v="60016646"/>
    <s v="Mehraj-Ud-Din Kar"/>
    <x v="7"/>
    <s v="Jammu"/>
    <x v="278"/>
    <m/>
    <x v="9"/>
    <s v="Executives"/>
    <s v="E6"/>
    <s v="Yes"/>
    <s v="Yes"/>
    <s v="Yes"/>
    <s v="Yes"/>
    <s v="Yes"/>
    <s v="Yes"/>
    <s v="No"/>
    <s v="0"/>
    <d v="2021-07-30T00:00:00"/>
    <d v="1899-12-30T10:44:08"/>
  </r>
  <r>
    <n v="1826"/>
    <s v="210000092961"/>
    <n v="60016599"/>
    <s v="Anil Kumar Chaudhary"/>
    <x v="7"/>
    <s v="Jammu"/>
    <x v="280"/>
    <m/>
    <x v="24"/>
    <s v="Executives"/>
    <s v="E6"/>
    <s v="Yes"/>
    <s v="Yes"/>
    <s v="Yes"/>
    <s v="Yes"/>
    <s v="Yes"/>
    <s v="Yes"/>
    <s v="No"/>
    <s v="0"/>
    <d v="2021-07-30T00:00:00"/>
    <d v="1899-12-30T09:28:58"/>
  </r>
  <r>
    <n v="1849"/>
    <s v="210000093539"/>
    <n v="60016581"/>
    <s v="Joginder Pal Singh"/>
    <x v="7"/>
    <s v="Jammu"/>
    <x v="137"/>
    <m/>
    <x v="9"/>
    <s v="Executives"/>
    <s v="E6"/>
    <s v="Yes"/>
    <s v="Yes"/>
    <s v="Yes"/>
    <s v="Yes"/>
    <s v="Yes"/>
    <s v="Yes"/>
    <s v="No"/>
    <s v="0"/>
    <d v="2021-07-30T00:00:00"/>
    <d v="1899-12-30T14:31:47"/>
  </r>
  <r>
    <n v="1866"/>
    <s v="210000093457"/>
    <n v="60002038"/>
    <s v="Bhupendra Pal Singh"/>
    <x v="7"/>
    <s v="Jammu"/>
    <x v="85"/>
    <m/>
    <x v="24"/>
    <s v="Executives"/>
    <s v="E6"/>
    <s v="Yes"/>
    <s v="Yes"/>
    <s v="Yes"/>
    <s v="Yes"/>
    <s v="Yes"/>
    <s v="Yes"/>
    <s v="No"/>
    <s v="0"/>
    <d v="2021-07-30T00:00:00"/>
    <d v="1899-12-30T13:12:15"/>
  </r>
  <r>
    <n v="1868"/>
    <s v="210000093891"/>
    <n v="60002207"/>
    <s v="Akash ."/>
    <x v="7"/>
    <s v="Jammu"/>
    <x v="136"/>
    <m/>
    <x v="24"/>
    <s v="Executives"/>
    <s v="E6"/>
    <s v="Yes"/>
    <s v="Yes"/>
    <s v="Yes"/>
    <s v="Yes"/>
    <s v="Yes"/>
    <s v="Yes"/>
    <s v="No"/>
    <s v="0"/>
    <d v="2021-07-30T00:00:00"/>
    <d v="1899-12-30T18:08:44"/>
  </r>
  <r>
    <n v="2253"/>
    <s v="210000093415"/>
    <n v="60001223"/>
    <s v="Gurmit Singh"/>
    <x v="7"/>
    <s v="Jammu"/>
    <x v="34"/>
    <m/>
    <x v="9"/>
    <s v="Executives"/>
    <s v="E7"/>
    <s v="Yes"/>
    <s v="Yes"/>
    <s v="Yes"/>
    <s v="Yes"/>
    <s v="Yes"/>
    <s v="Yes"/>
    <s v="No"/>
    <s v="0"/>
    <d v="2021-07-30T00:00:00"/>
    <d v="1899-12-30T12:37:30"/>
  </r>
  <r>
    <n v="2264"/>
    <s v="210000093659"/>
    <n v="60016880"/>
    <s v="Anand Kumar Saraph"/>
    <x v="7"/>
    <s v="Jammu"/>
    <x v="116"/>
    <m/>
    <x v="24"/>
    <s v="Executives"/>
    <s v="E7"/>
    <s v="Yes"/>
    <s v="Yes"/>
    <s v="Yes"/>
    <s v="Yes"/>
    <s v="Yes"/>
    <s v="Yes"/>
    <s v="No"/>
    <s v="0"/>
    <d v="2021-07-30T00:00:00"/>
    <d v="1899-12-30T16:05:25"/>
  </r>
  <r>
    <n v="2267"/>
    <s v="210000093894"/>
    <n v="60000792"/>
    <s v="Narinder Singh"/>
    <x v="7"/>
    <s v="Jammu"/>
    <x v="174"/>
    <m/>
    <x v="29"/>
    <s v="Executives"/>
    <s v="E7"/>
    <s v="Yes"/>
    <s v="Yes"/>
    <s v="Yes"/>
    <s v="Yes"/>
    <s v="Yes"/>
    <s v="Yes"/>
    <s v="No"/>
    <s v="0"/>
    <d v="2021-07-30T00:00:00"/>
    <d v="1899-12-30T18:33:48"/>
  </r>
  <r>
    <n v="2525"/>
    <s v="210000093171"/>
    <n v="60015047"/>
    <s v="Anil Marwaha"/>
    <x v="7"/>
    <s v="Jammu"/>
    <x v="34"/>
    <m/>
    <x v="9"/>
    <s v="Executives"/>
    <s v="E8"/>
    <s v="Yes"/>
    <s v="Yes"/>
    <s v="Yes"/>
    <s v="Yes"/>
    <s v="Yes"/>
    <s v="Yes"/>
    <s v="No"/>
    <s v="0"/>
    <d v="2021-07-30T00:00:00"/>
    <d v="1899-12-30T10:42:59"/>
  </r>
  <r>
    <n v="2536"/>
    <s v="210000093763"/>
    <n v="60030762"/>
    <s v="Y C S Rao"/>
    <x v="7"/>
    <s v="Jammu"/>
    <x v="136"/>
    <m/>
    <x v="24"/>
    <s v="Executives"/>
    <s v="E8"/>
    <s v="Yes"/>
    <s v="Yes"/>
    <s v="Yes"/>
    <s v="Yes"/>
    <s v="Yes"/>
    <s v="Yes"/>
    <s v="No"/>
    <s v="0"/>
    <d v="2021-07-30T00:00:00"/>
    <d v="1899-12-30T16:45:57"/>
  </r>
  <r>
    <n v="2909"/>
    <s v="210000093243"/>
    <n v="60018140"/>
    <s v="Prashant Kumar"/>
    <x v="7"/>
    <s v="Jammu"/>
    <x v="174"/>
    <m/>
    <x v="29"/>
    <s v="Supervisors"/>
    <s v="S1"/>
    <s v="Yes"/>
    <s v="Yes"/>
    <s v="Yes"/>
    <s v="Yes"/>
    <s v="Yes"/>
    <s v="Yes"/>
    <s v="No"/>
    <s v="0"/>
    <d v="2021-07-30T00:00:00"/>
    <d v="1899-12-30T11:05:45"/>
  </r>
  <r>
    <n v="2914"/>
    <s v="210000093175"/>
    <n v="60018139"/>
    <s v="Pankaj Sahai"/>
    <x v="7"/>
    <s v="Jammu"/>
    <x v="278"/>
    <m/>
    <x v="9"/>
    <s v="Supervisors"/>
    <s v="S1"/>
    <s v="Yes"/>
    <s v="Yes"/>
    <s v="Yes"/>
    <s v="Yes"/>
    <s v="Yes"/>
    <s v="Yes"/>
    <s v="No"/>
    <s v="0"/>
    <d v="2021-07-30T00:00:00"/>
    <d v="1899-12-30T10:44:49"/>
  </r>
  <r>
    <n v="2923"/>
    <s v="210000092956"/>
    <n v="60018087"/>
    <s v="Pankaj Kumar"/>
    <x v="7"/>
    <s v="Jammu"/>
    <x v="359"/>
    <m/>
    <x v="29"/>
    <s v="Supervisors"/>
    <s v="S1"/>
    <s v="Yes"/>
    <s v="Yes"/>
    <s v="Yes"/>
    <s v="Yes"/>
    <s v="Yes"/>
    <s v="Yes"/>
    <s v="No"/>
    <s v="0"/>
    <d v="2021-07-30T00:00:00"/>
    <d v="1899-12-30T09:36:44"/>
  </r>
  <r>
    <n v="2926"/>
    <s v="210000093172"/>
    <n v="60018086"/>
    <s v="Veeresh Kumar"/>
    <x v="7"/>
    <s v="Jammu"/>
    <x v="214"/>
    <m/>
    <x v="24"/>
    <s v="Supervisors"/>
    <s v="S1"/>
    <s v="Yes"/>
    <s v="Yes"/>
    <s v="Yes"/>
    <s v="Yes"/>
    <s v="Yes"/>
    <s v="Yes"/>
    <s v="No"/>
    <s v="0"/>
    <d v="2021-07-30T00:00:00"/>
    <d v="1899-12-30T10:43:17"/>
  </r>
  <r>
    <n v="2937"/>
    <s v="210000093512"/>
    <n v="60018155"/>
    <s v="Purushottam Kumar"/>
    <x v="7"/>
    <s v="Jammu"/>
    <x v="137"/>
    <m/>
    <x v="9"/>
    <s v="Supervisors"/>
    <s v="S1"/>
    <s v="Yes"/>
    <s v="Yes"/>
    <s v="Yes"/>
    <s v="Yes"/>
    <s v="Yes"/>
    <s v="Yes"/>
    <s v="No"/>
    <s v="0"/>
    <d v="2021-07-30T00:00:00"/>
    <d v="1899-12-30T14:05:57"/>
  </r>
  <r>
    <n v="2944"/>
    <s v="210000093474"/>
    <n v="60018138"/>
    <s v="Mukesh Kumar"/>
    <x v="7"/>
    <s v="Jammu"/>
    <x v="137"/>
    <m/>
    <x v="9"/>
    <s v="Supervisors"/>
    <s v="S1"/>
    <s v="Yes"/>
    <s v="Yes"/>
    <s v="Yes"/>
    <s v="Yes"/>
    <s v="Yes"/>
    <s v="Yes"/>
    <s v="No"/>
    <s v="0"/>
    <d v="2021-07-30T00:00:00"/>
    <d v="1899-12-30T13:19:28"/>
  </r>
  <r>
    <n v="2959"/>
    <s v="210000093469"/>
    <n v="60018136"/>
    <s v="Vimal Kumar Verma"/>
    <x v="7"/>
    <s v="Jammu"/>
    <x v="279"/>
    <m/>
    <x v="2"/>
    <s v="Supervisors"/>
    <s v="S1"/>
    <s v="Yes"/>
    <s v="Yes"/>
    <s v="Yes"/>
    <s v="Yes"/>
    <s v="Yes"/>
    <s v="Yes"/>
    <s v="No"/>
    <s v="0"/>
    <d v="2021-07-30T00:00:00"/>
    <d v="1899-12-30T13:13:22"/>
  </r>
  <r>
    <n v="3372"/>
    <s v="210000093756"/>
    <n v="60018044"/>
    <s v="Dharmveer Kumar"/>
    <x v="7"/>
    <s v="Jammu"/>
    <x v="174"/>
    <m/>
    <x v="29"/>
    <s v="Supervisors"/>
    <s v="S2"/>
    <s v="Yes"/>
    <s v="Yes"/>
    <s v="Yes"/>
    <s v="Yes"/>
    <s v="Yes"/>
    <s v="Yes"/>
    <s v="No"/>
    <s v="0"/>
    <d v="2021-07-30T00:00:00"/>
    <d v="1899-12-30T16:44:02"/>
  </r>
  <r>
    <n v="3377"/>
    <s v="210000093396"/>
    <n v="60018059"/>
    <s v="Subhash Kumar"/>
    <x v="7"/>
    <s v="Jammu"/>
    <x v="116"/>
    <m/>
    <x v="24"/>
    <s v="Supervisors"/>
    <s v="S2"/>
    <s v="Yes"/>
    <s v="Yes"/>
    <s v="Yes"/>
    <s v="Yes"/>
    <s v="Yes"/>
    <s v="Yes"/>
    <s v="No"/>
    <s v="0"/>
    <d v="2021-07-30T00:00:00"/>
    <d v="1899-12-30T12:25:03"/>
  </r>
  <r>
    <n v="3379"/>
    <s v="210000093504"/>
    <n v="60018036"/>
    <s v="Saurabh Kumar"/>
    <x v="7"/>
    <s v="Jammu"/>
    <x v="329"/>
    <m/>
    <x v="9"/>
    <s v="Supervisors"/>
    <s v="S2"/>
    <s v="Yes"/>
    <s v="Yes"/>
    <s v="Yes"/>
    <s v="Yes"/>
    <s v="Yes"/>
    <s v="Yes"/>
    <s v="No"/>
    <s v="0"/>
    <d v="2021-07-30T00:00:00"/>
    <d v="1899-12-30T14:07:53"/>
  </r>
  <r>
    <n v="3390"/>
    <s v="210000093806"/>
    <n v="60018001"/>
    <s v="Parshotam Lal"/>
    <x v="7"/>
    <s v="Jammu"/>
    <x v="137"/>
    <m/>
    <x v="9"/>
    <s v="Supervisors"/>
    <s v="S2"/>
    <s v="Yes"/>
    <s v="Yes"/>
    <s v="Yes"/>
    <s v="Yes"/>
    <s v="Yes"/>
    <s v="Yes"/>
    <s v="No"/>
    <s v="0"/>
    <d v="2021-07-30T00:00:00"/>
    <d v="1899-12-30T17:13:31"/>
  </r>
  <r>
    <n v="3490"/>
    <s v="210000093144"/>
    <n v="60016903"/>
    <s v="Karamveer ."/>
    <x v="7"/>
    <s v="Jammu"/>
    <x v="116"/>
    <m/>
    <x v="24"/>
    <s v="Supervisors"/>
    <s v="S3"/>
    <s v="Yes"/>
    <s v="Yes"/>
    <s v="Yes"/>
    <s v="Yes"/>
    <s v="Yes"/>
    <s v="Yes"/>
    <s v="No"/>
    <s v="0"/>
    <d v="2021-07-30T00:00:00"/>
    <d v="1899-12-30T10:36:15"/>
  </r>
  <r>
    <n v="3493"/>
    <s v="210000093427"/>
    <n v="60016904"/>
    <s v="Rohit Sharma"/>
    <x v="7"/>
    <s v="Jammu"/>
    <x v="215"/>
    <m/>
    <x v="4"/>
    <s v="Supervisors"/>
    <s v="S3"/>
    <s v="Yes"/>
    <s v="Yes"/>
    <s v="Yes"/>
    <s v="Yes"/>
    <s v="Yes"/>
    <s v="Yes"/>
    <s v="No"/>
    <s v="0"/>
    <d v="2021-07-30T00:00:00"/>
    <d v="1899-12-30T12:48:25"/>
  </r>
  <r>
    <n v="3983"/>
    <s v="210000093332"/>
    <n v="60016792"/>
    <s v="Amarjeet Sahu"/>
    <x v="7"/>
    <s v="Jammu"/>
    <x v="175"/>
    <m/>
    <x v="24"/>
    <s v="Supervisors"/>
    <s v="S4"/>
    <s v="Yes"/>
    <s v="Yes"/>
    <s v="Yes"/>
    <s v="Yes"/>
    <s v="Yes"/>
    <s v="Yes"/>
    <s v="No"/>
    <s v="0"/>
    <d v="2021-07-30T00:00:00"/>
    <d v="1899-12-30T11:51:20"/>
  </r>
  <r>
    <n v="3999"/>
    <s v="210000093435"/>
    <n v="60016775"/>
    <s v="Mohinder Kumar"/>
    <x v="7"/>
    <s v="Jammu"/>
    <x v="166"/>
    <m/>
    <x v="9"/>
    <s v="Supervisors"/>
    <s v="S4"/>
    <s v="Yes"/>
    <s v="Yes"/>
    <s v="Yes"/>
    <s v="Yes"/>
    <s v="Yes"/>
    <s v="Yes"/>
    <s v="No"/>
    <s v="0"/>
    <d v="2021-07-30T00:00:00"/>
    <d v="1899-12-30T12:39:51"/>
  </r>
  <r>
    <n v="4003"/>
    <s v="210000093798"/>
    <n v="60016739"/>
    <s v="Ramesh Chand"/>
    <x v="7"/>
    <s v="Jammu"/>
    <x v="230"/>
    <m/>
    <x v="9"/>
    <s v="Supervisors"/>
    <s v="S4"/>
    <s v="Yes"/>
    <s v="Yes"/>
    <s v="Yes"/>
    <s v="Yes"/>
    <s v="Yes"/>
    <s v="Yes"/>
    <s v="No"/>
    <s v="0"/>
    <d v="2021-07-30T00:00:00"/>
    <d v="1899-12-30T17:21:19"/>
  </r>
  <r>
    <n v="4004"/>
    <s v="210000093799"/>
    <n v="60016817"/>
    <s v="Rajesh Kumar"/>
    <x v="7"/>
    <s v="Jammu"/>
    <x v="137"/>
    <m/>
    <x v="9"/>
    <s v="Supervisors"/>
    <s v="S4"/>
    <s v="Yes"/>
    <s v="Yes"/>
    <s v="Yes"/>
    <s v="Yes"/>
    <s v="Yes"/>
    <s v="Yes"/>
    <s v="No"/>
    <s v="0"/>
    <d v="2021-07-30T00:00:00"/>
    <d v="1899-12-30T17:21:34"/>
  </r>
  <r>
    <n v="4007"/>
    <s v="210000093834"/>
    <n v="60016763"/>
    <s v="Manoj Kumar"/>
    <x v="7"/>
    <s v="Jammu"/>
    <x v="174"/>
    <m/>
    <x v="29"/>
    <s v="Supervisors"/>
    <s v="S4"/>
    <s v="Yes"/>
    <s v="Yes"/>
    <s v="Yes"/>
    <s v="Yes"/>
    <s v="Yes"/>
    <s v="Yes"/>
    <s v="No"/>
    <s v="0"/>
    <d v="2021-07-30T00:00:00"/>
    <d v="1899-12-30T17:33:27"/>
  </r>
  <r>
    <n v="4288"/>
    <s v="210000093212"/>
    <n v="60016348"/>
    <s v="Rajinder Singh"/>
    <x v="7"/>
    <s v="Jammu"/>
    <x v="278"/>
    <m/>
    <x v="9"/>
    <s v="Supervisors"/>
    <s v="SSG"/>
    <s v="Yes"/>
    <s v="Yes"/>
    <s v="Yes"/>
    <s v="Yes"/>
    <s v="Yes"/>
    <s v="Yes"/>
    <s v="No"/>
    <s v="0"/>
    <d v="2021-07-30T00:00:00"/>
    <d v="1899-12-30T10:54:30"/>
  </r>
  <r>
    <n v="4456"/>
    <s v="210000093500"/>
    <n v="60015216"/>
    <s v="Gurbachan Dass"/>
    <x v="7"/>
    <s v="Jammu"/>
    <x v="103"/>
    <m/>
    <x v="9"/>
    <s v="Workmen"/>
    <s v="W10"/>
    <s v="Yes"/>
    <s v="Yes"/>
    <s v="Yes"/>
    <s v="Yes"/>
    <s v="Yes"/>
    <s v="Yes"/>
    <s v="No"/>
    <s v="0"/>
    <d v="2021-07-30T00:00:00"/>
    <d v="1899-12-30T15:01:38"/>
  </r>
  <r>
    <n v="4458"/>
    <s v="210000093748"/>
    <n v="60015286"/>
    <s v="Bhagwan Dass"/>
    <x v="7"/>
    <s v="Jammu"/>
    <x v="277"/>
    <m/>
    <x v="29"/>
    <s v="Workmen"/>
    <s v="W10"/>
    <s v="Yes"/>
    <s v="Yes"/>
    <s v="Yes"/>
    <s v="Yes"/>
    <s v="Yes"/>
    <s v="Yes"/>
    <s v="No"/>
    <s v="0"/>
    <d v="2021-07-30T00:00:00"/>
    <d v="1899-12-30T16:48:06"/>
  </r>
  <r>
    <n v="4736"/>
    <s v="210000093004"/>
    <n v="60016563"/>
    <s v="Silmo ."/>
    <x v="7"/>
    <s v="Jammu"/>
    <x v="283"/>
    <m/>
    <x v="29"/>
    <s v="Workmen"/>
    <s v="W4"/>
    <s v="Yes"/>
    <s v="Yes"/>
    <s v="Yes"/>
    <s v="Yes"/>
    <s v="Yes"/>
    <s v="Yes"/>
    <s v="No"/>
    <s v="0"/>
    <d v="2021-07-30T00:00:00"/>
    <d v="1899-12-30T09:55:12"/>
  </r>
  <r>
    <n v="4745"/>
    <s v="210000093109"/>
    <n v="60016624"/>
    <s v="Ambika Devi"/>
    <x v="7"/>
    <s v="Jammu"/>
    <x v="85"/>
    <m/>
    <x v="24"/>
    <s v="Workmen"/>
    <s v="W4"/>
    <s v="Yes"/>
    <s v="Yes"/>
    <s v="Yes"/>
    <s v="Yes"/>
    <s v="Yes"/>
    <s v="Yes"/>
    <s v="No"/>
    <s v="0"/>
    <d v="2021-07-30T00:00:00"/>
    <d v="1899-12-30T10:36:16"/>
  </r>
  <r>
    <n v="4749"/>
    <s v="210000093619"/>
    <n v="60016642"/>
    <s v="Ghulam Nabi Sheikh"/>
    <x v="7"/>
    <s v="Jammu"/>
    <x v="12"/>
    <m/>
    <x v="9"/>
    <s v="Workmen"/>
    <s v="W4"/>
    <s v="Yes"/>
    <s v="Yes"/>
    <s v="Yes"/>
    <s v="Yes"/>
    <s v="Yes"/>
    <s v="Yes"/>
    <s v="No"/>
    <s v="0"/>
    <d v="2021-07-30T00:00:00"/>
    <d v="1899-12-30T15:55:15"/>
  </r>
  <r>
    <n v="4752"/>
    <s v="210000093618"/>
    <n v="60016644"/>
    <s v="Jalal-Ud-Din Ganai"/>
    <x v="7"/>
    <s v="Jammu"/>
    <x v="12"/>
    <m/>
    <x v="9"/>
    <s v="Workmen"/>
    <s v="W4"/>
    <s v="Yes"/>
    <s v="Yes"/>
    <s v="Yes"/>
    <s v="Yes"/>
    <s v="Yes"/>
    <s v="Yes"/>
    <s v="No"/>
    <s v="0"/>
    <d v="2021-07-30T00:00:00"/>
    <d v="1899-12-30T15:54:18"/>
  </r>
  <r>
    <n v="5339"/>
    <s v="210000092955"/>
    <n v="60015300"/>
    <s v="Bhekhi Ram"/>
    <x v="7"/>
    <s v="Jammu"/>
    <x v="283"/>
    <m/>
    <x v="29"/>
    <s v="Workmen"/>
    <s v="W5"/>
    <s v="Yes"/>
    <s v="Yes"/>
    <s v="Yes"/>
    <s v="Yes"/>
    <s v="Yes"/>
    <s v="Yes"/>
    <s v="No"/>
    <s v="0"/>
    <d v="2021-07-30T00:00:00"/>
    <d v="1899-12-30T09:33:24"/>
  </r>
  <r>
    <n v="5347"/>
    <s v="210000092887"/>
    <n v="60016870"/>
    <s v="Rakesh Kumar"/>
    <x v="7"/>
    <s v="Jammu"/>
    <x v="359"/>
    <m/>
    <x v="29"/>
    <s v="Workmen"/>
    <s v="W5"/>
    <s v="Yes"/>
    <s v="Yes"/>
    <s v="Yes"/>
    <s v="Yes"/>
    <s v="Yes"/>
    <s v="Yes"/>
    <s v="No"/>
    <s v="0"/>
    <d v="2021-07-30T00:00:00"/>
    <d v="1899-12-30T07:56:05"/>
  </r>
  <r>
    <n v="5352"/>
    <s v="210000093116"/>
    <n v="60016851"/>
    <s v="Kapil Dev"/>
    <x v="7"/>
    <s v="Jammu"/>
    <x v="280"/>
    <m/>
    <x v="24"/>
    <s v="Workmen"/>
    <s v="W5"/>
    <s v="Yes"/>
    <s v="Yes"/>
    <s v="Yes"/>
    <s v="Yes"/>
    <s v="Yes"/>
    <s v="Yes"/>
    <s v="No"/>
    <s v="0"/>
    <d v="2021-07-30T00:00:00"/>
    <d v="1899-12-30T10:31:14"/>
  </r>
  <r>
    <n v="5355"/>
    <s v="210000092960"/>
    <n v="60015299"/>
    <s v="Amroo ."/>
    <x v="7"/>
    <s v="Jammu"/>
    <x v="283"/>
    <m/>
    <x v="29"/>
    <s v="Workmen"/>
    <s v="W5"/>
    <s v="Yes"/>
    <s v="Yes"/>
    <s v="Yes"/>
    <s v="Yes"/>
    <s v="Yes"/>
    <s v="Yes"/>
    <s v="No"/>
    <s v="0"/>
    <d v="2021-07-30T00:00:00"/>
    <d v="1899-12-30T09:50:51"/>
  </r>
  <r>
    <n v="5360"/>
    <s v="210000093645"/>
    <n v="60016872"/>
    <s v="Suresh Kumar"/>
    <x v="7"/>
    <s v="Jammu"/>
    <x v="116"/>
    <m/>
    <x v="24"/>
    <s v="Workmen"/>
    <s v="W5"/>
    <s v="Yes"/>
    <s v="Yes"/>
    <s v="Yes"/>
    <s v="Yes"/>
    <s v="Yes"/>
    <s v="Yes"/>
    <s v="No"/>
    <s v="0"/>
    <d v="2021-07-30T00:00:00"/>
    <d v="1899-12-30T15:47:33"/>
  </r>
  <r>
    <n v="5363"/>
    <s v="210000093714"/>
    <n v="60017055"/>
    <s v="Lal Chand"/>
    <x v="7"/>
    <s v="Jammu"/>
    <x v="331"/>
    <m/>
    <x v="29"/>
    <s v="Workmen"/>
    <s v="W5"/>
    <s v="Yes"/>
    <s v="Yes"/>
    <s v="Yes"/>
    <s v="Yes"/>
    <s v="Yes"/>
    <s v="Yes"/>
    <s v="No"/>
    <s v="0"/>
    <d v="2021-07-30T00:00:00"/>
    <d v="1899-12-30T16:22:11"/>
  </r>
  <r>
    <n v="5365"/>
    <s v="210000094031"/>
    <n v="60016833"/>
    <s v="Ajay Kumar"/>
    <x v="7"/>
    <s v="Jammu"/>
    <x v="215"/>
    <m/>
    <x v="4"/>
    <s v="Workmen"/>
    <s v="W5"/>
    <s v="Yes"/>
    <s v="Yes"/>
    <s v="Yes"/>
    <s v="Yes"/>
    <s v="Yes"/>
    <s v="Yes"/>
    <s v="No"/>
    <s v="0"/>
    <d v="2021-07-30T00:00:00"/>
    <d v="1899-12-30T21:55:32"/>
  </r>
  <r>
    <n v="5368"/>
    <s v="210000093780"/>
    <n v="60016892"/>
    <s v="Sukhwinder Singh"/>
    <x v="7"/>
    <s v="Jammu"/>
    <x v="214"/>
    <m/>
    <x v="24"/>
    <s v="Workmen"/>
    <s v="W5"/>
    <s v="Yes"/>
    <s v="Yes"/>
    <s v="Yes"/>
    <s v="Yes"/>
    <s v="Yes"/>
    <s v="Yes"/>
    <s v="No"/>
    <s v="0"/>
    <d v="2021-07-30T00:00:00"/>
    <d v="1899-12-30T17:00:01"/>
  </r>
  <r>
    <n v="5377"/>
    <s v="210000093768"/>
    <n v="60016858"/>
    <s v="Bharat Bhushan"/>
    <x v="7"/>
    <s v="Jammu"/>
    <x v="165"/>
    <m/>
    <x v="2"/>
    <s v="Workmen"/>
    <s v="W5"/>
    <s v="Yes"/>
    <s v="Yes"/>
    <s v="Yes"/>
    <s v="Yes"/>
    <s v="Yes"/>
    <s v="Yes"/>
    <s v="No"/>
    <s v="0"/>
    <d v="2021-07-30T00:00:00"/>
    <d v="1899-12-30T16:59:01"/>
  </r>
  <r>
    <n v="5391"/>
    <s v="210000093620"/>
    <n v="60016898"/>
    <s v="Feroz Ahmad Bhat"/>
    <x v="7"/>
    <s v="Jammu"/>
    <x v="12"/>
    <m/>
    <x v="9"/>
    <s v="Workmen"/>
    <s v="W5"/>
    <s v="Yes"/>
    <s v="Yes"/>
    <s v="Yes"/>
    <s v="Yes"/>
    <s v="Yes"/>
    <s v="Yes"/>
    <s v="No"/>
    <s v="0"/>
    <d v="2021-07-30T00:00:00"/>
    <d v="1899-12-30T15:56:18"/>
  </r>
  <r>
    <n v="5693"/>
    <s v="210000093650"/>
    <n v="60016359"/>
    <s v="Zahoor Ahmed"/>
    <x v="7"/>
    <s v="Jammu"/>
    <x v="12"/>
    <m/>
    <x v="9"/>
    <s v="Workmen"/>
    <s v="W6"/>
    <s v="Yes"/>
    <s v="Yes"/>
    <s v="Yes"/>
    <s v="Yes"/>
    <s v="Yes"/>
    <s v="Yes"/>
    <s v="No"/>
    <s v="0"/>
    <d v="2021-07-30T00:00:00"/>
    <d v="1899-12-30T15:55:36"/>
  </r>
  <r>
    <n v="5694"/>
    <s v="210000094022"/>
    <n v="60001541"/>
    <s v="Madan Lal"/>
    <x v="7"/>
    <s v="Jammu"/>
    <x v="174"/>
    <m/>
    <x v="29"/>
    <s v="Workmen"/>
    <s v="W6"/>
    <s v="Yes"/>
    <s v="Yes"/>
    <s v="Yes"/>
    <s v="Yes"/>
    <s v="Yes"/>
    <s v="Yes"/>
    <s v="No"/>
    <s v="0"/>
    <d v="2021-07-30T00:00:00"/>
    <d v="1899-12-30T21:24:06"/>
  </r>
  <r>
    <n v="5811"/>
    <s v="210000093075"/>
    <n v="60015370"/>
    <s v="Jagdish Chand"/>
    <x v="7"/>
    <s v="Jammu"/>
    <x v="328"/>
    <m/>
    <x v="29"/>
    <s v="Workmen"/>
    <s v="W8"/>
    <s v="Yes"/>
    <s v="Yes"/>
    <s v="Yes"/>
    <s v="Yes"/>
    <s v="Yes"/>
    <s v="Yes"/>
    <s v="No"/>
    <s v="0"/>
    <d v="2021-07-30T00:00:00"/>
    <d v="1899-12-30T10:15:06"/>
  </r>
  <r>
    <n v="5812"/>
    <s v="210000092980"/>
    <n v="60015233"/>
    <s v="Kasim Deen"/>
    <x v="7"/>
    <s v="Jammu"/>
    <x v="328"/>
    <m/>
    <x v="29"/>
    <s v="Workmen"/>
    <s v="W8"/>
    <s v="Yes"/>
    <s v="Yes"/>
    <s v="Yes"/>
    <s v="Yes"/>
    <s v="Yes"/>
    <s v="Yes"/>
    <s v="No"/>
    <s v="0"/>
    <d v="2021-07-30T00:00:00"/>
    <d v="1899-12-30T09:53:33"/>
  </r>
  <r>
    <n v="5813"/>
    <s v="210000093374"/>
    <n v="60016287"/>
    <s v="Bhushan Kumar"/>
    <x v="7"/>
    <s v="Jammu"/>
    <x v="166"/>
    <m/>
    <x v="9"/>
    <s v="Workmen"/>
    <s v="W8"/>
    <s v="Yes"/>
    <s v="Yes"/>
    <s v="Yes"/>
    <s v="Yes"/>
    <s v="Yes"/>
    <s v="Yes"/>
    <s v="No"/>
    <s v="0"/>
    <d v="2021-07-30T00:00:00"/>
    <d v="1899-12-30T12:12:12"/>
  </r>
  <r>
    <n v="5814"/>
    <s v="210000093376"/>
    <n v="60016288"/>
    <s v="Om Parkash"/>
    <x v="7"/>
    <s v="Jammu"/>
    <x v="166"/>
    <m/>
    <x v="9"/>
    <s v="Workmen"/>
    <s v="W8"/>
    <s v="Yes"/>
    <s v="Yes"/>
    <s v="Yes"/>
    <s v="Yes"/>
    <s v="Yes"/>
    <s v="Yes"/>
    <s v="No"/>
    <s v="0"/>
    <d v="2021-07-30T00:00:00"/>
    <d v="1899-12-30T12:15:09"/>
  </r>
  <r>
    <n v="5815"/>
    <s v="210000093176"/>
    <n v="60016361"/>
    <s v="Kansara Singh"/>
    <x v="7"/>
    <s v="Jammu"/>
    <x v="278"/>
    <m/>
    <x v="9"/>
    <s v="Workmen"/>
    <s v="W8"/>
    <s v="Yes"/>
    <s v="Yes"/>
    <s v="Yes"/>
    <s v="Yes"/>
    <s v="Yes"/>
    <s v="Yes"/>
    <s v="No"/>
    <s v="0"/>
    <d v="2021-07-30T00:00:00"/>
    <d v="1899-12-30T10:45:45"/>
  </r>
  <r>
    <n v="5816"/>
    <s v="210000093465"/>
    <n v="60015393"/>
    <s v="Nand Lal"/>
    <x v="7"/>
    <s v="Jammu"/>
    <x v="277"/>
    <m/>
    <x v="29"/>
    <s v="Workmen"/>
    <s v="W8"/>
    <s v="Yes"/>
    <s v="Yes"/>
    <s v="Yes"/>
    <s v="Yes"/>
    <s v="Yes"/>
    <s v="Yes"/>
    <s v="No"/>
    <s v="0"/>
    <d v="2021-07-30T00:00:00"/>
    <d v="1899-12-30T13:06:59"/>
  </r>
  <r>
    <n v="5920"/>
    <s v="210000093031"/>
    <n v="60016185"/>
    <s v="Girdhari Lal"/>
    <x v="7"/>
    <s v="Jammu"/>
    <x v="278"/>
    <m/>
    <x v="9"/>
    <s v="Workmen"/>
    <s v="WSG"/>
    <s v="Yes"/>
    <s v="Yes"/>
    <s v="Yes"/>
    <s v="Yes"/>
    <s v="Yes"/>
    <s v="Yes"/>
    <s v="No"/>
    <s v="0"/>
    <d v="2021-07-30T00:00:00"/>
    <d v="1899-12-30T10:02:53"/>
  </r>
  <r>
    <n v="5922"/>
    <s v="210000093375"/>
    <n v="60016538"/>
    <s v="Charanjit Singh"/>
    <x v="7"/>
    <s v="Jammu"/>
    <x v="174"/>
    <m/>
    <x v="29"/>
    <s v="Workmen"/>
    <s v="WSG"/>
    <s v="Yes"/>
    <s v="Yes"/>
    <s v="Yes"/>
    <s v="Yes"/>
    <s v="Yes"/>
    <s v="Yes"/>
    <s v="No"/>
    <s v="0"/>
    <d v="2021-07-30T00:00:00"/>
    <d v="1899-12-30T12:14:29"/>
  </r>
  <r>
    <n v="5923"/>
    <s v="210000093072"/>
    <n v="60016494"/>
    <s v="Romesh Chander Bhan"/>
    <x v="7"/>
    <s v="Jammu"/>
    <x v="34"/>
    <m/>
    <x v="9"/>
    <s v="Workmen"/>
    <s v="WSG"/>
    <s v="Yes"/>
    <s v="Yes"/>
    <s v="Yes"/>
    <s v="Yes"/>
    <s v="Yes"/>
    <s v="Yes"/>
    <s v="No"/>
    <s v="0"/>
    <d v="2021-07-30T00:00:00"/>
    <d v="1899-12-30T10:14:12"/>
  </r>
  <r>
    <n v="5926"/>
    <s v="210000093625"/>
    <n v="60016184"/>
    <s v="Ramesh Chander"/>
    <x v="7"/>
    <s v="Jammu"/>
    <x v="34"/>
    <m/>
    <x v="9"/>
    <s v="Workmen"/>
    <s v="WSG"/>
    <s v="Yes"/>
    <s v="Yes"/>
    <s v="Yes"/>
    <s v="Yes"/>
    <s v="Yes"/>
    <s v="Yes"/>
    <s v="No"/>
    <s v="0"/>
    <d v="2021-07-30T00:00:00"/>
    <d v="1899-12-30T15:43:00"/>
  </r>
  <r>
    <n v="347"/>
    <s v="210000092896"/>
    <n v="60003810"/>
    <s v="Krishna Rai"/>
    <x v="4"/>
    <s v="Lucknow"/>
    <x v="232"/>
    <m/>
    <x v="4"/>
    <s v="Executives"/>
    <s v="E2"/>
    <s v="Yes"/>
    <s v="Yes"/>
    <s v="Yes"/>
    <s v="Yes"/>
    <s v="Yes"/>
    <s v="Yes"/>
    <s v="No"/>
    <s v="0"/>
    <d v="2021-07-30T00:00:00"/>
    <d v="1899-12-30T07:51:10"/>
  </r>
  <r>
    <n v="373"/>
    <s v="210000094030"/>
    <n v="60075072"/>
    <s v="Vikram Kumar Arya"/>
    <x v="4"/>
    <s v="Lucknow"/>
    <x v="37"/>
    <m/>
    <x v="4"/>
    <s v="Executives"/>
    <s v="E2"/>
    <s v="Yes"/>
    <s v="Yes"/>
    <s v="Yes"/>
    <s v="Yes"/>
    <s v="Yes"/>
    <s v="Yes"/>
    <s v="No"/>
    <s v="0"/>
    <d v="2021-07-30T00:00:00"/>
    <d v="1899-12-30T21:48:19"/>
  </r>
  <r>
    <n v="655"/>
    <s v="210000093123"/>
    <n v="60003953"/>
    <s v="Aviral Raghav"/>
    <x v="4"/>
    <s v="Lucknow"/>
    <x v="193"/>
    <m/>
    <x v="4"/>
    <s v="Executives"/>
    <s v="E3"/>
    <s v="Yes"/>
    <s v="Yes"/>
    <s v="Yes"/>
    <s v="Yes"/>
    <s v="Yes"/>
    <s v="Yes"/>
    <s v="No"/>
    <s v="0"/>
    <d v="2021-07-30T00:00:00"/>
    <d v="1899-12-30T10:27:44"/>
  </r>
  <r>
    <n v="669"/>
    <s v="210000093749"/>
    <n v="60011110"/>
    <s v="Yatendra Singh"/>
    <x v="4"/>
    <s v="Lucknow"/>
    <x v="182"/>
    <m/>
    <x v="4"/>
    <s v="Executives"/>
    <s v="E3"/>
    <s v="Yes"/>
    <s v="Yes"/>
    <s v="Yes"/>
    <s v="Yes"/>
    <s v="Yes"/>
    <s v="Yes"/>
    <s v="No"/>
    <s v="0"/>
    <d v="2021-07-30T00:00:00"/>
    <d v="1899-12-30T16:48:27"/>
  </r>
  <r>
    <n v="987"/>
    <s v="210000093208"/>
    <n v="60003567"/>
    <s v="Abhshek Verma"/>
    <x v="4"/>
    <s v="Lucknow"/>
    <x v="5"/>
    <m/>
    <x v="4"/>
    <s v="Executives"/>
    <s v="E4"/>
    <s v="Yes"/>
    <s v="Yes"/>
    <s v="Yes"/>
    <s v="Yes"/>
    <s v="Yes"/>
    <s v="Yes"/>
    <s v="No"/>
    <s v="0"/>
    <d v="2021-07-30T00:00:00"/>
    <d v="1899-12-30T11:07:28"/>
  </r>
  <r>
    <n v="1022"/>
    <s v="210000093765"/>
    <n v="60003368"/>
    <s v="Richa ."/>
    <x v="4"/>
    <s v="Lucknow"/>
    <x v="287"/>
    <m/>
    <x v="3"/>
    <s v="Executives"/>
    <s v="E4"/>
    <s v="Yes"/>
    <s v="Yes"/>
    <s v="Yes"/>
    <s v="Yes"/>
    <s v="Yes"/>
    <s v="Yes"/>
    <s v="No"/>
    <s v="0"/>
    <d v="2021-07-30T00:00:00"/>
    <d v="1899-12-30T16:54:13"/>
  </r>
  <r>
    <n v="1336"/>
    <s v="210000092866"/>
    <n v="60065171"/>
    <s v="Krishan Kumar Yadav"/>
    <x v="4"/>
    <s v="Lucknow"/>
    <x v="37"/>
    <m/>
    <x v="4"/>
    <s v="Executives"/>
    <s v="E5"/>
    <s v="Yes"/>
    <s v="Yes"/>
    <s v="Yes"/>
    <s v="Yes"/>
    <s v="Yes"/>
    <s v="Yes"/>
    <s v="No"/>
    <s v="0"/>
    <d v="2021-07-30T00:00:00"/>
    <d v="1899-12-30T09:10:41"/>
  </r>
  <r>
    <n v="1350"/>
    <s v="210000093864"/>
    <n v="60002579"/>
    <s v="Kiran ."/>
    <x v="4"/>
    <s v="Lucknow"/>
    <x v="37"/>
    <m/>
    <x v="4"/>
    <s v="Executives"/>
    <s v="E5"/>
    <s v="Yes"/>
    <s v="Yes"/>
    <s v="Yes"/>
    <s v="Yes"/>
    <s v="Yes"/>
    <s v="Yes"/>
    <s v="No"/>
    <s v="0"/>
    <d v="2021-07-30T00:00:00"/>
    <d v="1899-12-30T17:58:20"/>
  </r>
  <r>
    <n v="1353"/>
    <s v="210000093708"/>
    <n v="60001417"/>
    <s v="Mohammad Salman Siddiqui"/>
    <x v="4"/>
    <s v="Lucknow"/>
    <x v="107"/>
    <m/>
    <x v="4"/>
    <s v="Executives"/>
    <s v="E5"/>
    <s v="Yes"/>
    <s v="Yes"/>
    <s v="Yes"/>
    <s v="Yes"/>
    <s v="Yes"/>
    <s v="Yes"/>
    <s v="No"/>
    <s v="0"/>
    <d v="2021-07-30T00:00:00"/>
    <d v="1899-12-30T16:21:29"/>
  </r>
  <r>
    <n v="1360"/>
    <s v="210000093508"/>
    <n v="60011091"/>
    <s v="Manish Kumar"/>
    <x v="4"/>
    <s v="Lucknow"/>
    <x v="182"/>
    <m/>
    <x v="4"/>
    <s v="Executives"/>
    <s v="E5"/>
    <s v="Yes"/>
    <s v="Yes"/>
    <s v="Yes"/>
    <s v="Yes"/>
    <s v="Yes"/>
    <s v="Yes"/>
    <s v="No"/>
    <s v="0"/>
    <d v="2021-07-30T00:00:00"/>
    <d v="1899-12-30T14:18:46"/>
  </r>
  <r>
    <n v="1822"/>
    <s v="210000092945"/>
    <n v="60010294"/>
    <s v="Ram Jyawan Verma"/>
    <x v="4"/>
    <s v="Lucknow"/>
    <x v="192"/>
    <m/>
    <x v="4"/>
    <s v="Executives"/>
    <s v="E6"/>
    <s v="Yes"/>
    <s v="Yes"/>
    <s v="Yes"/>
    <s v="Yes"/>
    <s v="Yes"/>
    <s v="Yes"/>
    <s v="No"/>
    <s v="0"/>
    <d v="2021-07-30T00:00:00"/>
    <d v="1899-12-30T09:27:23"/>
  </r>
  <r>
    <n v="1851"/>
    <s v="210000093537"/>
    <n v="60001863"/>
    <s v="Rudra Kumar"/>
    <x v="4"/>
    <s v="Lucknow"/>
    <x v="125"/>
    <m/>
    <x v="4"/>
    <s v="Executives"/>
    <s v="E6"/>
    <s v="Yes"/>
    <s v="Yes"/>
    <s v="Yes"/>
    <s v="Yes"/>
    <s v="Yes"/>
    <s v="Yes"/>
    <s v="No"/>
    <s v="0"/>
    <d v="2021-07-30T00:00:00"/>
    <d v="1899-12-30T14:27:42"/>
  </r>
  <r>
    <n v="1856"/>
    <s v="210000093883"/>
    <n v="60001761"/>
    <s v="Nafees Akhtar"/>
    <x v="4"/>
    <s v="Lucknow"/>
    <x v="392"/>
    <m/>
    <x v="4"/>
    <s v="Executives"/>
    <s v="E6"/>
    <s v="Yes"/>
    <s v="Yes"/>
    <s v="Yes"/>
    <s v="Yes"/>
    <s v="Yes"/>
    <s v="Yes"/>
    <s v="No"/>
    <s v="0"/>
    <d v="2021-07-30T00:00:00"/>
    <d v="1899-12-30T18:30:31"/>
  </r>
  <r>
    <n v="1861"/>
    <s v="210000093743"/>
    <n v="60001781"/>
    <s v="Satish Kumar Tiwari"/>
    <x v="4"/>
    <s v="Lucknow"/>
    <x v="37"/>
    <m/>
    <x v="4"/>
    <s v="Executives"/>
    <s v="E6"/>
    <s v="Yes"/>
    <s v="Yes"/>
    <s v="Yes"/>
    <s v="Yes"/>
    <s v="Yes"/>
    <s v="Yes"/>
    <s v="No"/>
    <s v="0"/>
    <d v="2021-07-30T00:00:00"/>
    <d v="1899-12-30T16:32:44"/>
  </r>
  <r>
    <n v="2252"/>
    <s v="210000093532"/>
    <n v="60010919"/>
    <s v="Ugrasen Singh"/>
    <x v="4"/>
    <s v="Lucknow"/>
    <x v="182"/>
    <m/>
    <x v="4"/>
    <s v="Executives"/>
    <s v="E7"/>
    <s v="Yes"/>
    <s v="Yes"/>
    <s v="Yes"/>
    <s v="Yes"/>
    <s v="Yes"/>
    <s v="Yes"/>
    <s v="No"/>
    <s v="0"/>
    <d v="2021-07-30T00:00:00"/>
    <d v="1899-12-30T14:21:34"/>
  </r>
  <r>
    <n v="2530"/>
    <s v="210000093452"/>
    <n v="60030878"/>
    <s v="S K Singh"/>
    <x v="4"/>
    <s v="Lucknow"/>
    <x v="35"/>
    <m/>
    <x v="4"/>
    <s v="Executives"/>
    <s v="E8"/>
    <s v="Yes"/>
    <s v="Yes"/>
    <s v="Yes"/>
    <s v="Yes"/>
    <s v="Yes"/>
    <s v="Yes"/>
    <s v="No"/>
    <s v="0"/>
    <d v="2021-07-30T00:00:00"/>
    <d v="1899-12-30T12:48:11"/>
  </r>
  <r>
    <n v="2927"/>
    <s v="210000093180"/>
    <n v="60075074"/>
    <s v="Manoj Kumar"/>
    <x v="4"/>
    <s v="Lucknow"/>
    <x v="194"/>
    <m/>
    <x v="4"/>
    <s v="Supervisors"/>
    <s v="S1"/>
    <s v="Yes"/>
    <s v="Yes"/>
    <s v="Yes"/>
    <s v="Yes"/>
    <s v="Yes"/>
    <s v="Yes"/>
    <s v="No"/>
    <s v="0"/>
    <d v="2021-07-30T00:00:00"/>
    <d v="1899-12-30T10:51:11"/>
  </r>
  <r>
    <n v="2950"/>
    <s v="210000093827"/>
    <n v="60075022"/>
    <s v="Guddu Kumar"/>
    <x v="4"/>
    <s v="Lucknow"/>
    <x v="285"/>
    <m/>
    <x v="4"/>
    <s v="Supervisors"/>
    <s v="S1"/>
    <s v="Yes"/>
    <s v="Yes"/>
    <s v="Yes"/>
    <s v="Yes"/>
    <s v="Yes"/>
    <s v="Yes"/>
    <s v="No"/>
    <s v="0"/>
    <d v="2021-07-30T00:00:00"/>
    <d v="1899-12-30T17:31:16"/>
  </r>
  <r>
    <n v="2953"/>
    <s v="210000093513"/>
    <n v="60075024"/>
    <s v="HARBENDRA KUMAR"/>
    <x v="4"/>
    <s v="Lucknow"/>
    <x v="86"/>
    <m/>
    <x v="4"/>
    <s v="Supervisors"/>
    <s v="S1"/>
    <s v="Yes"/>
    <s v="Yes"/>
    <s v="Yes"/>
    <s v="Yes"/>
    <s v="Yes"/>
    <s v="Yes"/>
    <s v="No"/>
    <s v="0"/>
    <d v="2021-07-30T00:00:00"/>
    <d v="1899-12-30T14:07:45"/>
  </r>
  <r>
    <n v="2954"/>
    <s v="210000093534"/>
    <n v="60075036"/>
    <s v="Sanjay Kumar"/>
    <x v="4"/>
    <s v="Lucknow"/>
    <x v="86"/>
    <m/>
    <x v="4"/>
    <s v="Supervisors"/>
    <s v="S1"/>
    <s v="Yes"/>
    <s v="Yes"/>
    <s v="Yes"/>
    <s v="Yes"/>
    <s v="Yes"/>
    <s v="Yes"/>
    <s v="No"/>
    <s v="0"/>
    <d v="2021-07-30T00:00:00"/>
    <d v="1899-12-30T14:24:04"/>
  </r>
  <r>
    <n v="2963"/>
    <s v="210000093881"/>
    <n v="60075038"/>
    <s v="Sarvesh Kumar"/>
    <x v="4"/>
    <s v="Lucknow"/>
    <x v="182"/>
    <m/>
    <x v="4"/>
    <s v="Supervisors"/>
    <s v="S1"/>
    <s v="Yes"/>
    <s v="Yes"/>
    <s v="Yes"/>
    <s v="Yes"/>
    <s v="Yes"/>
    <s v="Yes"/>
    <s v="No"/>
    <s v="0"/>
    <d v="2021-07-30T00:00:00"/>
    <d v="1899-12-30T17:56:35"/>
  </r>
  <r>
    <n v="3353"/>
    <s v="210000093128"/>
    <n v="60011728"/>
    <s v="AKHILESH KUMAR GUPTA"/>
    <x v="4"/>
    <s v="Lucknow"/>
    <x v="148"/>
    <m/>
    <x v="4"/>
    <s v="Supervisors"/>
    <s v="S2"/>
    <s v="Yes"/>
    <s v="Yes"/>
    <s v="Yes"/>
    <s v="Yes"/>
    <s v="Yes"/>
    <s v="Yes"/>
    <s v="No"/>
    <s v="0"/>
    <d v="2021-07-30T00:00:00"/>
    <d v="1899-12-30T10:34:30"/>
  </r>
  <r>
    <n v="3357"/>
    <s v="210000093292"/>
    <n v="60011720"/>
    <s v="SONU KUMAR"/>
    <x v="4"/>
    <s v="Lucknow"/>
    <x v="86"/>
    <m/>
    <x v="4"/>
    <s v="Supervisors"/>
    <s v="S2"/>
    <s v="Yes"/>
    <s v="Yes"/>
    <s v="Yes"/>
    <s v="Yes"/>
    <s v="Yes"/>
    <s v="Yes"/>
    <s v="No"/>
    <s v="0"/>
    <d v="2021-07-30T00:00:00"/>
    <d v="1899-12-30T11:29:46"/>
  </r>
  <r>
    <n v="3360"/>
    <s v="210000093347"/>
    <n v="60011716"/>
    <s v="RINKI KUMARI"/>
    <x v="4"/>
    <s v="Lucknow"/>
    <x v="44"/>
    <m/>
    <x v="4"/>
    <s v="Supervisors"/>
    <s v="S2"/>
    <s v="Yes"/>
    <s v="Yes"/>
    <s v="Yes"/>
    <s v="Yes"/>
    <s v="Yes"/>
    <s v="Yes"/>
    <s v="No"/>
    <s v="0"/>
    <d v="2021-07-30T00:00:00"/>
    <d v="1899-12-30T12:04:28"/>
  </r>
  <r>
    <n v="3363"/>
    <s v="210000092958"/>
    <n v="60011714"/>
    <s v="MOHD TALIB"/>
    <x v="4"/>
    <s v="Lucknow"/>
    <x v="44"/>
    <m/>
    <x v="4"/>
    <s v="Supervisors"/>
    <s v="S2"/>
    <s v="Yes"/>
    <s v="Yes"/>
    <s v="Yes"/>
    <s v="Yes"/>
    <s v="Yes"/>
    <s v="Yes"/>
    <s v="No"/>
    <s v="0"/>
    <d v="2021-07-30T00:00:00"/>
    <d v="1899-12-30T09:46:03"/>
  </r>
  <r>
    <n v="3374"/>
    <s v="210000093983"/>
    <n v="60011840"/>
    <s v="VIVEK KUMAR"/>
    <x v="4"/>
    <s v="Lucknow"/>
    <x v="361"/>
    <m/>
    <x v="3"/>
    <s v="Supervisors"/>
    <s v="S2"/>
    <s v="Yes"/>
    <s v="Yes"/>
    <s v="Yes"/>
    <s v="Yes"/>
    <s v="Yes"/>
    <s v="Yes"/>
    <s v="No"/>
    <s v="0"/>
    <d v="2021-07-30T00:00:00"/>
    <d v="1899-12-30T20:45:50"/>
  </r>
  <r>
    <n v="3487"/>
    <s v="210000093069"/>
    <n v="60050551"/>
    <s v="K B Thapa"/>
    <x v="4"/>
    <s v="Lucknow"/>
    <x v="125"/>
    <m/>
    <x v="4"/>
    <s v="Supervisors"/>
    <s v="S3"/>
    <s v="Yes"/>
    <s v="Yes"/>
    <s v="Yes"/>
    <s v="Yes"/>
    <s v="Yes"/>
    <s v="Yes"/>
    <s v="No"/>
    <s v="0"/>
    <d v="2021-07-30T00:00:00"/>
    <d v="1899-12-30T10:22:13"/>
  </r>
  <r>
    <n v="3491"/>
    <s v="210000093574"/>
    <n v="60021012"/>
    <s v="Abhishek Kumar Rai"/>
    <x v="4"/>
    <s v="Lucknow"/>
    <x v="86"/>
    <m/>
    <x v="4"/>
    <s v="Supervisors"/>
    <s v="S3"/>
    <s v="Yes"/>
    <s v="Yes"/>
    <s v="Yes"/>
    <s v="Yes"/>
    <s v="Yes"/>
    <s v="Yes"/>
    <s v="No"/>
    <s v="0"/>
    <d v="2021-07-30T00:00:00"/>
    <d v="1899-12-30T15:02:33"/>
  </r>
  <r>
    <n v="3977"/>
    <s v="210000093099"/>
    <n v="60010676"/>
    <s v="Shambhu Puri"/>
    <x v="4"/>
    <s v="Lucknow"/>
    <x v="427"/>
    <m/>
    <x v="4"/>
    <s v="Supervisors"/>
    <s v="S4"/>
    <s v="Yes"/>
    <s v="Yes"/>
    <s v="Yes"/>
    <s v="Yes"/>
    <s v="Yes"/>
    <s v="Yes"/>
    <s v="No"/>
    <s v="0"/>
    <d v="2021-07-30T00:00:00"/>
    <d v="1899-12-30T10:25:27"/>
  </r>
  <r>
    <n v="3993"/>
    <s v="210000092979"/>
    <n v="60010940"/>
    <s v="N D Gautam"/>
    <x v="4"/>
    <s v="Lucknow"/>
    <x v="138"/>
    <m/>
    <x v="2"/>
    <s v="Supervisors"/>
    <s v="S4"/>
    <s v="Yes"/>
    <s v="Yes"/>
    <s v="Yes"/>
    <s v="Yes"/>
    <s v="Yes"/>
    <s v="Yes"/>
    <s v="No"/>
    <s v="0"/>
    <d v="2021-07-30T00:00:00"/>
    <d v="1899-12-30T09:53:11"/>
  </r>
  <r>
    <n v="4008"/>
    <s v="210000093892"/>
    <n v="60011244"/>
    <s v="Ashish Kumar"/>
    <x v="4"/>
    <s v="Lucknow"/>
    <x v="37"/>
    <m/>
    <x v="4"/>
    <s v="Supervisors"/>
    <s v="S4"/>
    <s v="Yes"/>
    <s v="Yes"/>
    <s v="Yes"/>
    <s v="Yes"/>
    <s v="Yes"/>
    <s v="Yes"/>
    <s v="No"/>
    <s v="0"/>
    <d v="2021-07-30T00:00:00"/>
    <d v="1899-12-30T18:16:51"/>
  </r>
  <r>
    <n v="4019"/>
    <s v="210000094044"/>
    <n v="60011531"/>
    <s v="Babal Singh"/>
    <x v="4"/>
    <s v="Lucknow"/>
    <x v="287"/>
    <m/>
    <x v="3"/>
    <s v="Supervisors"/>
    <s v="S4"/>
    <s v="Yes"/>
    <s v="Yes"/>
    <s v="Yes"/>
    <s v="Yes"/>
    <s v="Yes"/>
    <s v="Yes"/>
    <s v="No"/>
    <s v="0"/>
    <d v="2021-07-30T00:00:00"/>
    <d v="1899-12-30T23:01:20"/>
  </r>
  <r>
    <n v="4274"/>
    <s v="210000093125"/>
    <n v="60010406"/>
    <s v="Ramjee Sonkar"/>
    <x v="4"/>
    <s v="Lucknow"/>
    <x v="193"/>
    <m/>
    <x v="4"/>
    <s v="Supervisors"/>
    <s v="SSG"/>
    <s v="Yes"/>
    <s v="Yes"/>
    <s v="Yes"/>
    <s v="Yes"/>
    <s v="Yes"/>
    <s v="Yes"/>
    <s v="No"/>
    <s v="0"/>
    <d v="2021-07-30T00:00:00"/>
    <d v="1899-12-30T10:30:36"/>
  </r>
  <r>
    <n v="4279"/>
    <s v="210000093153"/>
    <n v="60010824"/>
    <s v="Janki Prasad"/>
    <x v="4"/>
    <s v="Lucknow"/>
    <x v="193"/>
    <m/>
    <x v="4"/>
    <s v="Supervisors"/>
    <s v="SSG"/>
    <s v="Yes"/>
    <s v="Yes"/>
    <s v="Yes"/>
    <s v="Yes"/>
    <s v="Yes"/>
    <s v="Yes"/>
    <s v="No"/>
    <s v="0"/>
    <d v="2021-07-30T00:00:00"/>
    <d v="1899-12-30T10:43:41"/>
  </r>
  <r>
    <n v="4291"/>
    <s v="210000092911"/>
    <n v="60010415"/>
    <s v="Radhey Shyam Mall"/>
    <x v="4"/>
    <s v="Lucknow"/>
    <x v="427"/>
    <m/>
    <x v="4"/>
    <s v="Supervisors"/>
    <s v="SSG"/>
    <s v="Yes"/>
    <s v="Yes"/>
    <s v="Yes"/>
    <s v="Yes"/>
    <s v="Yes"/>
    <s v="Yes"/>
    <s v="No"/>
    <s v="0"/>
    <d v="2021-07-30T00:00:00"/>
    <d v="1899-12-30T08:38:00"/>
  </r>
  <r>
    <n v="4293"/>
    <s v="210000093091"/>
    <n v="60010413"/>
    <s v="D N Pandey"/>
    <x v="4"/>
    <s v="Lucknow"/>
    <x v="106"/>
    <m/>
    <x v="4"/>
    <s v="Supervisors"/>
    <s v="SSG"/>
    <s v="Yes"/>
    <s v="Yes"/>
    <s v="Yes"/>
    <s v="Yes"/>
    <s v="Yes"/>
    <s v="Yes"/>
    <s v="No"/>
    <s v="0"/>
    <d v="2021-07-30T00:00:00"/>
    <d v="1899-12-30T10:16:32"/>
  </r>
  <r>
    <n v="4295"/>
    <s v="210000093095"/>
    <n v="60010807"/>
    <s v="N N Singh"/>
    <x v="4"/>
    <s v="Lucknow"/>
    <x v="106"/>
    <m/>
    <x v="4"/>
    <s v="Supervisors"/>
    <s v="SSG"/>
    <s v="Yes"/>
    <s v="Yes"/>
    <s v="Yes"/>
    <s v="Yes"/>
    <s v="Yes"/>
    <s v="Yes"/>
    <s v="No"/>
    <s v="0"/>
    <d v="2021-07-30T00:00:00"/>
    <d v="1899-12-30T10:21:10"/>
  </r>
  <r>
    <n v="4297"/>
    <s v="210000093286"/>
    <n v="60010395"/>
    <s v="Hublal Prasad Yadav"/>
    <x v="4"/>
    <s v="Lucknow"/>
    <x v="232"/>
    <m/>
    <x v="4"/>
    <s v="Supervisors"/>
    <s v="SSG"/>
    <s v="Yes"/>
    <s v="Yes"/>
    <s v="Yes"/>
    <s v="Yes"/>
    <s v="Yes"/>
    <s v="Yes"/>
    <s v="No"/>
    <s v="0"/>
    <d v="2021-07-30T00:00:00"/>
    <d v="1899-12-30T11:27:37"/>
  </r>
  <r>
    <n v="4303"/>
    <s v="210000093770"/>
    <n v="60010416"/>
    <s v="S B Singh"/>
    <x v="4"/>
    <s v="Lucknow"/>
    <x v="193"/>
    <m/>
    <x v="4"/>
    <s v="Supervisors"/>
    <s v="SSG"/>
    <s v="Yes"/>
    <s v="Yes"/>
    <s v="Yes"/>
    <s v="Yes"/>
    <s v="Yes"/>
    <s v="Yes"/>
    <s v="No"/>
    <s v="0"/>
    <d v="2021-07-30T00:00:00"/>
    <d v="1899-12-30T17:08:24"/>
  </r>
  <r>
    <n v="4308"/>
    <s v="210000093560"/>
    <n v="60010437"/>
    <s v="A K Singh"/>
    <x v="4"/>
    <s v="Lucknow"/>
    <x v="182"/>
    <m/>
    <x v="4"/>
    <s v="Supervisors"/>
    <s v="SSG"/>
    <s v="Yes"/>
    <s v="Yes"/>
    <s v="Yes"/>
    <s v="Yes"/>
    <s v="Yes"/>
    <s v="Yes"/>
    <s v="No"/>
    <s v="0"/>
    <d v="2021-07-30T00:00:00"/>
    <d v="1899-12-30T15:18:26"/>
  </r>
  <r>
    <n v="4319"/>
    <s v="210000094011"/>
    <n v="60010860"/>
    <s v="Vinay Kumar Rai"/>
    <x v="4"/>
    <s v="Lucknow"/>
    <x v="182"/>
    <m/>
    <x v="4"/>
    <s v="Supervisors"/>
    <s v="SSG"/>
    <s v="Yes"/>
    <s v="Yes"/>
    <s v="Yes"/>
    <s v="Yes"/>
    <s v="Yes"/>
    <s v="Yes"/>
    <s v="No"/>
    <s v="0"/>
    <d v="2021-07-30T00:00:00"/>
    <d v="1899-12-30T21:19:27"/>
  </r>
  <r>
    <n v="4383"/>
    <s v="210000092951"/>
    <n v="60011701"/>
    <s v="Balak Ram"/>
    <x v="4"/>
    <s v="Lucknow"/>
    <x v="148"/>
    <m/>
    <x v="4"/>
    <s v="Workmen"/>
    <s v="W0"/>
    <s v="Yes"/>
    <s v="Yes"/>
    <s v="Yes"/>
    <s v="Yes"/>
    <s v="Yes"/>
    <s v="Yes"/>
    <s v="No"/>
    <s v="0"/>
    <d v="2021-07-30T00:00:00"/>
    <d v="1899-12-30T09:21:57"/>
  </r>
  <r>
    <n v="4609"/>
    <s v="210000093848"/>
    <n v="60011743"/>
    <s v="SURAJ KUMAR"/>
    <x v="4"/>
    <s v="Lucknow"/>
    <x v="44"/>
    <m/>
    <x v="4"/>
    <s v="Workmen"/>
    <s v="W3"/>
    <s v="Yes"/>
    <s v="Yes"/>
    <s v="Yes"/>
    <s v="Yes"/>
    <s v="Yes"/>
    <s v="Yes"/>
    <s v="No"/>
    <s v="0"/>
    <d v="2021-07-30T00:00:00"/>
    <d v="1899-12-30T17:44:59"/>
  </r>
  <r>
    <n v="4737"/>
    <s v="210000092999"/>
    <n v="60011694"/>
    <s v="Manish Kumar Albella"/>
    <x v="4"/>
    <s v="Lucknow"/>
    <x v="35"/>
    <m/>
    <x v="4"/>
    <s v="Workmen"/>
    <s v="W4"/>
    <s v="Yes"/>
    <s v="Yes"/>
    <s v="Yes"/>
    <s v="Yes"/>
    <s v="Yes"/>
    <s v="Yes"/>
    <s v="No"/>
    <s v="0"/>
    <d v="2021-07-30T00:00:00"/>
    <d v="1899-12-30T10:00:57"/>
  </r>
  <r>
    <n v="4743"/>
    <s v="210000093124"/>
    <n v="60011628"/>
    <s v="Aman Kumar Singh"/>
    <x v="4"/>
    <s v="Lucknow"/>
    <x v="427"/>
    <m/>
    <x v="4"/>
    <s v="Workmen"/>
    <s v="W4"/>
    <s v="Yes"/>
    <s v="Yes"/>
    <s v="Yes"/>
    <s v="Yes"/>
    <s v="Yes"/>
    <s v="Yes"/>
    <s v="No"/>
    <s v="0"/>
    <d v="2021-07-30T00:00:00"/>
    <d v="1899-12-30T10:28:22"/>
  </r>
  <r>
    <n v="4747"/>
    <s v="210000093658"/>
    <n v="60011670"/>
    <s v="Manoj Kumar"/>
    <x v="4"/>
    <s v="Lucknow"/>
    <x v="138"/>
    <m/>
    <x v="2"/>
    <s v="Workmen"/>
    <s v="W4"/>
    <s v="Yes"/>
    <s v="Yes"/>
    <s v="Yes"/>
    <s v="Yes"/>
    <s v="Yes"/>
    <s v="Yes"/>
    <s v="No"/>
    <s v="0"/>
    <d v="2021-07-30T00:00:00"/>
    <d v="1899-12-30T16:05:11"/>
  </r>
  <r>
    <n v="5325"/>
    <s v="210000092992"/>
    <n v="60011414"/>
    <s v="Kamlesh Goswami"/>
    <x v="4"/>
    <s v="Lucknow"/>
    <x v="287"/>
    <m/>
    <x v="3"/>
    <s v="Workmen"/>
    <s v="W5"/>
    <s v="Yes"/>
    <s v="Yes"/>
    <s v="Yes"/>
    <s v="Yes"/>
    <s v="Yes"/>
    <s v="Yes"/>
    <s v="No"/>
    <s v="0"/>
    <d v="2021-07-30T00:00:00"/>
    <d v="1899-12-30T09:52:35"/>
  </r>
  <r>
    <n v="5326"/>
    <s v="210000093040"/>
    <n v="60011297"/>
    <s v="Jitender Kumar"/>
    <x v="4"/>
    <s v="Lucknow"/>
    <x v="287"/>
    <m/>
    <x v="3"/>
    <s v="Workmen"/>
    <s v="W5"/>
    <s v="Yes"/>
    <s v="Yes"/>
    <s v="Yes"/>
    <s v="Yes"/>
    <s v="Yes"/>
    <s v="Yes"/>
    <s v="No"/>
    <s v="0"/>
    <d v="2021-07-30T00:00:00"/>
    <d v="1899-12-30T10:15:37"/>
  </r>
  <r>
    <n v="5327"/>
    <s v="210000093303"/>
    <n v="60050980"/>
    <s v="R C Prasad"/>
    <x v="4"/>
    <s v="Lucknow"/>
    <x v="106"/>
    <m/>
    <x v="4"/>
    <s v="Workmen"/>
    <s v="W5"/>
    <s v="Yes"/>
    <s v="Yes"/>
    <s v="Yes"/>
    <s v="Yes"/>
    <s v="Yes"/>
    <s v="Yes"/>
    <s v="No"/>
    <s v="0"/>
    <d v="2021-07-30T00:00:00"/>
    <d v="1899-12-30T11:30:50"/>
  </r>
  <r>
    <n v="5358"/>
    <s v="210000093320"/>
    <n v="60011339"/>
    <s v="Uday Narain Singh"/>
    <x v="4"/>
    <s v="Lucknow"/>
    <x v="193"/>
    <m/>
    <x v="4"/>
    <s v="Workmen"/>
    <s v="W5"/>
    <s v="Yes"/>
    <s v="Yes"/>
    <s v="Yes"/>
    <s v="Yes"/>
    <s v="Yes"/>
    <s v="Yes"/>
    <s v="No"/>
    <s v="0"/>
    <d v="2021-07-30T00:00:00"/>
    <d v="1899-12-30T11:49:01"/>
  </r>
  <r>
    <n v="5364"/>
    <s v="210000093963"/>
    <n v="60011506"/>
    <s v="Vinod Kumar"/>
    <x v="4"/>
    <s v="Lucknow"/>
    <x v="192"/>
    <m/>
    <x v="4"/>
    <s v="Workmen"/>
    <s v="W5"/>
    <s v="Yes"/>
    <s v="Yes"/>
    <s v="Yes"/>
    <s v="Yes"/>
    <s v="Yes"/>
    <s v="Yes"/>
    <s v="No"/>
    <s v="0"/>
    <d v="2021-07-30T00:00:00"/>
    <d v="1899-12-30T20:19:13"/>
  </r>
  <r>
    <n v="5380"/>
    <s v="210000093980"/>
    <n v="60011307"/>
    <s v="Amrendra Nath Pandey"/>
    <x v="4"/>
    <s v="Lucknow"/>
    <x v="148"/>
    <m/>
    <x v="4"/>
    <s v="Workmen"/>
    <s v="W5"/>
    <s v="Yes"/>
    <s v="Yes"/>
    <s v="Yes"/>
    <s v="Yes"/>
    <s v="Yes"/>
    <s v="Yes"/>
    <s v="No"/>
    <s v="0"/>
    <d v="2021-07-30T00:00:00"/>
    <d v="1899-12-30T20:52:30"/>
  </r>
  <r>
    <n v="5388"/>
    <s v="210000094041"/>
    <n v="60011316"/>
    <s v="Sachin Kumar Vishwakarma"/>
    <x v="4"/>
    <s v="Lucknow"/>
    <x v="202"/>
    <m/>
    <x v="7"/>
    <s v="Workmen"/>
    <s v="W5"/>
    <s v="Yes"/>
    <s v="Yes"/>
    <s v="Yes"/>
    <s v="Yes"/>
    <s v="Yes"/>
    <s v="Yes"/>
    <s v="No"/>
    <s v="0"/>
    <d v="2021-07-30T00:00:00"/>
    <d v="1899-12-30T22:08:55"/>
  </r>
  <r>
    <n v="5405"/>
    <s v="210000093982"/>
    <n v="60011340"/>
    <s v="Mahtab Alam Ansari"/>
    <x v="4"/>
    <s v="Lucknow"/>
    <x v="193"/>
    <m/>
    <x v="4"/>
    <s v="Workmen"/>
    <s v="W5"/>
    <s v="Yes"/>
    <s v="Yes"/>
    <s v="Yes"/>
    <s v="Yes"/>
    <s v="Yes"/>
    <s v="Yes"/>
    <s v="No"/>
    <s v="0"/>
    <d v="2021-07-30T00:00:00"/>
    <d v="1899-12-30T20:44:47"/>
  </r>
  <r>
    <n v="5406"/>
    <s v="210000093990"/>
    <n v="60011540"/>
    <s v="Hari Om"/>
    <x v="4"/>
    <s v="Lucknow"/>
    <x v="148"/>
    <m/>
    <x v="4"/>
    <s v="Workmen"/>
    <s v="W5"/>
    <s v="Yes"/>
    <s v="Yes"/>
    <s v="Yes"/>
    <s v="Yes"/>
    <s v="Yes"/>
    <s v="Yes"/>
    <s v="No"/>
    <s v="0"/>
    <d v="2021-07-30T00:00:00"/>
    <d v="1899-12-30T20:58:26"/>
  </r>
  <r>
    <n v="5695"/>
    <s v="210000093605"/>
    <n v="60011169"/>
    <s v="Nitesh Sharma"/>
    <x v="4"/>
    <s v="Lucknow"/>
    <x v="182"/>
    <m/>
    <x v="4"/>
    <s v="Workmen"/>
    <s v="W6"/>
    <s v="Yes"/>
    <s v="Yes"/>
    <s v="Yes"/>
    <s v="Yes"/>
    <s v="Yes"/>
    <s v="Yes"/>
    <s v="No"/>
    <s v="0"/>
    <d v="2021-07-30T00:00:00"/>
    <d v="1899-12-30T15:32:42"/>
  </r>
  <r>
    <n v="5877"/>
    <s v="210000093464"/>
    <n v="60020400"/>
    <s v="O P Pandey"/>
    <x v="4"/>
    <s v="Lucknow"/>
    <x v="193"/>
    <m/>
    <x v="4"/>
    <s v="Workmen"/>
    <s v="W9"/>
    <s v="Yes"/>
    <s v="Yes"/>
    <s v="Yes"/>
    <s v="Yes"/>
    <s v="Yes"/>
    <s v="Yes"/>
    <s v="No"/>
    <s v="0"/>
    <d v="2021-07-30T00:00:00"/>
    <d v="1899-12-30T13:05:51"/>
  </r>
  <r>
    <n v="988"/>
    <s v="210000093346"/>
    <n v="60003472"/>
    <s v="ROHAN PRAKASH"/>
    <x v="11"/>
    <s v="Bhubaneswar"/>
    <x v="332"/>
    <m/>
    <x v="21"/>
    <s v="Executives"/>
    <s v="E4"/>
    <s v="Yes"/>
    <s v="Yes"/>
    <s v="Yes"/>
    <s v="Yes"/>
    <s v="Yes"/>
    <s v="Yes"/>
    <s v="No"/>
    <s v="0"/>
    <d v="2021-07-30T00:00:00"/>
    <d v="1899-12-30T12:01:12"/>
  </r>
  <r>
    <n v="1006"/>
    <s v="210000093419"/>
    <n v="60003546"/>
    <s v="Abhishek Anand"/>
    <x v="11"/>
    <s v="Bhubaneswar"/>
    <x v="126"/>
    <m/>
    <x v="21"/>
    <s v="Executives"/>
    <s v="E4"/>
    <s v="Yes"/>
    <s v="Yes"/>
    <s v="Yes"/>
    <s v="Yes"/>
    <s v="Yes"/>
    <s v="Yes"/>
    <s v="No"/>
    <s v="0"/>
    <d v="2021-07-30T00:00:00"/>
    <d v="1899-12-30T12:45:04"/>
  </r>
  <r>
    <n v="1344"/>
    <s v="210000093177"/>
    <n v="60040361"/>
    <s v="K V Rao"/>
    <x v="11"/>
    <s v="Bhubaneswar"/>
    <x v="292"/>
    <m/>
    <x v="21"/>
    <s v="Executives"/>
    <s v="E5"/>
    <s v="Yes"/>
    <s v="Yes"/>
    <s v="Yes"/>
    <s v="Yes"/>
    <s v="Yes"/>
    <s v="Yes"/>
    <s v="No"/>
    <s v="0"/>
    <d v="2021-07-30T00:00:00"/>
    <d v="1899-12-30T10:46:41"/>
  </r>
  <r>
    <n v="1840"/>
    <s v="210000093166"/>
    <n v="60016502"/>
    <s v="S Parameswaran"/>
    <x v="11"/>
    <s v="Bhubaneswar"/>
    <x v="292"/>
    <m/>
    <x v="21"/>
    <s v="Executives"/>
    <s v="E6"/>
    <s v="Yes"/>
    <s v="Yes"/>
    <s v="Yes"/>
    <s v="Yes"/>
    <s v="Yes"/>
    <s v="Yes"/>
    <s v="No"/>
    <s v="0"/>
    <d v="2021-07-30T00:00:00"/>
    <d v="1899-12-30T10:43:46"/>
  </r>
  <r>
    <n v="3382"/>
    <s v="210000093389"/>
    <n v="60065285"/>
    <s v="KUMAR ROHAN"/>
    <x v="11"/>
    <s v="Bhubaneswar"/>
    <x v="428"/>
    <m/>
    <x v="21"/>
    <s v="Supervisors"/>
    <s v="S2"/>
    <s v="Yes"/>
    <s v="Yes"/>
    <s v="Yes"/>
    <s v="Yes"/>
    <s v="Yes"/>
    <s v="Yes"/>
    <s v="No"/>
    <s v="0"/>
    <d v="2021-07-30T00:00:00"/>
    <d v="1899-12-30T12:26:40"/>
  </r>
  <r>
    <n v="5323"/>
    <s v="210000092885"/>
    <n v="60065110"/>
    <s v="Pankaj Kumar Mohanty"/>
    <x v="11"/>
    <s v="Bhubaneswar"/>
    <x v="365"/>
    <m/>
    <x v="21"/>
    <s v="Workmen"/>
    <s v="W5"/>
    <s v="Yes"/>
    <s v="Yes"/>
    <s v="Yes"/>
    <s v="Yes"/>
    <s v="Yes"/>
    <s v="Yes"/>
    <s v="No"/>
    <s v="0"/>
    <d v="2021-07-30T00:00:00"/>
    <d v="1899-12-30T07:20:07"/>
  </r>
  <r>
    <n v="5359"/>
    <s v="210000093341"/>
    <n v="60040489"/>
    <s v="Ganshyam Behera"/>
    <x v="11"/>
    <s v="Bhubaneswar"/>
    <x v="140"/>
    <m/>
    <x v="21"/>
    <s v="Workmen"/>
    <s v="W5"/>
    <s v="Yes"/>
    <s v="Yes"/>
    <s v="Yes"/>
    <s v="Yes"/>
    <s v="Yes"/>
    <s v="Yes"/>
    <s v="No"/>
    <s v="0"/>
    <d v="2021-07-30T00:00:00"/>
    <d v="1899-12-30T11:53:24"/>
  </r>
  <r>
    <n v="5367"/>
    <s v="210000093653"/>
    <n v="60065106"/>
    <s v="Trahikara Padhan"/>
    <x v="11"/>
    <s v="Bhubaneswar"/>
    <x v="429"/>
    <m/>
    <x v="21"/>
    <s v="Workmen"/>
    <s v="W5"/>
    <s v="Yes"/>
    <s v="Yes"/>
    <s v="Yes"/>
    <s v="Yes"/>
    <s v="Yes"/>
    <s v="Yes"/>
    <s v="No"/>
    <s v="0"/>
    <d v="2021-07-30T00:00:00"/>
    <d v="1899-12-30T15:48:17"/>
  </r>
  <r>
    <n v="5927"/>
    <s v="210000093387"/>
    <n v="60040395"/>
    <s v="Sudhansu Kr Behera"/>
    <x v="11"/>
    <s v="Bhubaneswar"/>
    <x v="195"/>
    <m/>
    <x v="21"/>
    <s v="Workmen"/>
    <s v="WSG"/>
    <s v="Yes"/>
    <s v="Yes"/>
    <s v="Yes"/>
    <s v="Yes"/>
    <s v="Yes"/>
    <s v="Yes"/>
    <s v="No"/>
    <s v="0"/>
    <d v="2021-07-30T00:00:00"/>
    <d v="1899-12-30T12:19:29"/>
  </r>
  <r>
    <n v="346"/>
    <s v="210000092893"/>
    <n v="60003766"/>
    <s v="Pydakula Kishore Kumar"/>
    <x v="10"/>
    <s v="Bangalore"/>
    <x v="300"/>
    <m/>
    <x v="22"/>
    <s v="Executives"/>
    <s v="E2"/>
    <s v="Yes"/>
    <s v="Yes"/>
    <s v="Yes"/>
    <s v="Yes"/>
    <s v="Yes"/>
    <s v="Yes"/>
    <s v="No"/>
    <s v="0"/>
    <d v="2021-07-30T00:00:00"/>
    <d v="1899-12-30T00:47:43"/>
  </r>
  <r>
    <n v="654"/>
    <s v="210000093301"/>
    <n v="60004027"/>
    <s v="ABHINAV KUMAR GUPTA"/>
    <x v="10"/>
    <s v="Bangalore"/>
    <x v="298"/>
    <m/>
    <x v="22"/>
    <s v="Executives"/>
    <s v="E3"/>
    <s v="Yes"/>
    <s v="Yes"/>
    <s v="Yes"/>
    <s v="Yes"/>
    <s v="Yes"/>
    <s v="Yes"/>
    <s v="No"/>
    <s v="0"/>
    <d v="2021-07-30T00:00:00"/>
    <d v="1899-12-30T11:29:09"/>
  </r>
  <r>
    <n v="657"/>
    <s v="210000093131"/>
    <n v="60003601"/>
    <s v="MADDALA PRAMODH KUMAR"/>
    <x v="10"/>
    <s v="Bangalore"/>
    <x v="196"/>
    <m/>
    <x v="6"/>
    <s v="Executives"/>
    <s v="E3"/>
    <s v="Yes"/>
    <s v="Yes"/>
    <s v="Yes"/>
    <s v="Yes"/>
    <s v="Yes"/>
    <s v="Yes"/>
    <s v="No"/>
    <s v="0"/>
    <d v="2021-07-30T00:00:00"/>
    <d v="1899-12-30T10:30:16"/>
  </r>
  <r>
    <n v="664"/>
    <s v="210000094017"/>
    <n v="60003922"/>
    <s v="KARUNA SHAKYAWAL"/>
    <x v="10"/>
    <s v="Bangalore"/>
    <x v="183"/>
    <m/>
    <x v="22"/>
    <s v="Executives"/>
    <s v="E3"/>
    <s v="Yes"/>
    <s v="Yes"/>
    <s v="Yes"/>
    <s v="Yes"/>
    <s v="Yes"/>
    <s v="Yes"/>
    <s v="No"/>
    <s v="0"/>
    <d v="2021-07-30T00:00:00"/>
    <d v="1899-12-30T22:33:58"/>
  </r>
  <r>
    <n v="998"/>
    <s v="210000093794"/>
    <n v="60003297"/>
    <s v="Aditya Sekhar Nanda"/>
    <x v="10"/>
    <s v="Bangalore"/>
    <x v="396"/>
    <m/>
    <x v="6"/>
    <s v="Executives"/>
    <s v="E4"/>
    <s v="Yes"/>
    <s v="Yes"/>
    <s v="Yes"/>
    <s v="Yes"/>
    <s v="Yes"/>
    <s v="Yes"/>
    <s v="No"/>
    <s v="0"/>
    <d v="2021-07-30T00:00:00"/>
    <d v="1899-12-30T17:09:27"/>
  </r>
  <r>
    <n v="1009"/>
    <s v="210000093850"/>
    <n v="60003564"/>
    <s v="Bhanu Prakash Madanakari"/>
    <x v="10"/>
    <s v="Bangalore"/>
    <x v="395"/>
    <m/>
    <x v="22"/>
    <s v="Executives"/>
    <s v="E4"/>
    <s v="Yes"/>
    <s v="Yes"/>
    <s v="Yes"/>
    <s v="Yes"/>
    <s v="Yes"/>
    <s v="Yes"/>
    <s v="No"/>
    <s v="0"/>
    <d v="2021-07-30T00:00:00"/>
    <d v="1899-12-30T17:47:41"/>
  </r>
  <r>
    <n v="1016"/>
    <s v="210000094024"/>
    <n v="60003476"/>
    <s v="Rahul R."/>
    <x v="10"/>
    <s v="Bangalore"/>
    <x v="150"/>
    <m/>
    <x v="16"/>
    <s v="Executives"/>
    <s v="E4"/>
    <s v="Yes"/>
    <s v="Yes"/>
    <s v="Yes"/>
    <s v="Yes"/>
    <s v="Yes"/>
    <s v="Yes"/>
    <s v="No"/>
    <s v="0"/>
    <d v="2021-07-30T00:00:00"/>
    <d v="1899-12-30T21:30:58"/>
  </r>
  <r>
    <n v="1335"/>
    <s v="210000092862"/>
    <n v="60002208"/>
    <s v="Shilpa P K"/>
    <x v="10"/>
    <s v="Bangalore"/>
    <x v="50"/>
    <m/>
    <x v="6"/>
    <s v="Executives"/>
    <s v="E5"/>
    <s v="Yes"/>
    <s v="Yes"/>
    <s v="Yes"/>
    <s v="Yes"/>
    <s v="Yes"/>
    <s v="Yes"/>
    <s v="No"/>
    <s v="0"/>
    <d v="2021-07-30T00:00:00"/>
    <d v="1899-12-30T07:35:35"/>
  </r>
  <r>
    <n v="1825"/>
    <s v="210000092919"/>
    <n v="60001846"/>
    <s v="Perumal R S"/>
    <x v="10"/>
    <s v="Bangalore"/>
    <x v="50"/>
    <m/>
    <x v="6"/>
    <s v="Executives"/>
    <s v="E6"/>
    <s v="Yes"/>
    <s v="Yes"/>
    <s v="Yes"/>
    <s v="Yes"/>
    <s v="Yes"/>
    <s v="Yes"/>
    <s v="No"/>
    <s v="0"/>
    <d v="2021-07-30T00:00:00"/>
    <d v="1899-12-30T09:19:25"/>
  </r>
  <r>
    <n v="1837"/>
    <s v="210000093150"/>
    <n v="60030771"/>
    <s v="Jagadeesh M"/>
    <x v="10"/>
    <s v="Bangalore"/>
    <x v="338"/>
    <m/>
    <x v="16"/>
    <s v="Executives"/>
    <s v="E6"/>
    <s v="Yes"/>
    <s v="Yes"/>
    <s v="Yes"/>
    <s v="Yes"/>
    <s v="Yes"/>
    <s v="Yes"/>
    <s v="No"/>
    <s v="0"/>
    <d v="2021-07-30T00:00:00"/>
    <d v="1899-12-30T10:46:32"/>
  </r>
  <r>
    <n v="1855"/>
    <s v="210000093860"/>
    <n v="60060185"/>
    <s v="Rajeswari G"/>
    <x v="10"/>
    <s v="Bangalore"/>
    <x v="297"/>
    <m/>
    <x v="22"/>
    <s v="Executives"/>
    <s v="E6"/>
    <s v="Yes"/>
    <s v="Yes"/>
    <s v="Yes"/>
    <s v="Yes"/>
    <s v="Yes"/>
    <s v="Yes"/>
    <s v="No"/>
    <s v="0"/>
    <d v="2021-07-30T00:00:00"/>
    <d v="1899-12-30T18:03:56"/>
  </r>
  <r>
    <n v="1863"/>
    <s v="210000093656"/>
    <n v="60016746"/>
    <s v="Arulkumaran M"/>
    <x v="10"/>
    <s v="Bangalore"/>
    <x v="373"/>
    <m/>
    <x v="22"/>
    <s v="Executives"/>
    <s v="E6"/>
    <s v="Yes"/>
    <s v="Yes"/>
    <s v="Yes"/>
    <s v="Yes"/>
    <s v="Yes"/>
    <s v="Yes"/>
    <s v="No"/>
    <s v="0"/>
    <d v="2021-07-30T00:00:00"/>
    <d v="1899-12-30T15:54:43"/>
  </r>
  <r>
    <n v="2239"/>
    <s v="210000093174"/>
    <n v="60001500"/>
    <s v="R Rajasekar"/>
    <x v="10"/>
    <s v="Bangalore"/>
    <x v="50"/>
    <m/>
    <x v="6"/>
    <s v="Executives"/>
    <s v="E7"/>
    <s v="Yes"/>
    <s v="Yes"/>
    <s v="Yes"/>
    <s v="Yes"/>
    <s v="Yes"/>
    <s v="Yes"/>
    <s v="No"/>
    <s v="0"/>
    <d v="2021-07-30T00:00:00"/>
    <d v="1899-12-30T10:44:35"/>
  </r>
  <r>
    <n v="2245"/>
    <s v="210000092920"/>
    <n v="60035021"/>
    <s v="Jayasree T J"/>
    <x v="10"/>
    <s v="Bangalore"/>
    <x v="50"/>
    <m/>
    <x v="6"/>
    <s v="Executives"/>
    <s v="E7"/>
    <s v="Yes"/>
    <s v="Yes"/>
    <s v="Yes"/>
    <s v="Yes"/>
    <s v="Yes"/>
    <s v="Yes"/>
    <s v="No"/>
    <s v="0"/>
    <d v="2021-07-30T00:00:00"/>
    <d v="1899-12-30T09:19:32"/>
  </r>
  <r>
    <n v="2250"/>
    <s v="210000093106"/>
    <n v="60041471"/>
    <s v="Lakshmi S"/>
    <x v="10"/>
    <s v="Bangalore"/>
    <x v="74"/>
    <m/>
    <x v="22"/>
    <s v="Executives"/>
    <s v="E7"/>
    <s v="Yes"/>
    <s v="Yes"/>
    <s v="Yes"/>
    <s v="Yes"/>
    <s v="Yes"/>
    <s v="Yes"/>
    <s v="No"/>
    <s v="0"/>
    <d v="2021-07-30T00:00:00"/>
    <d v="1899-12-30T10:30:10"/>
  </r>
  <r>
    <n v="2260"/>
    <s v="210000093667"/>
    <n v="60031065"/>
    <s v="S Muralidharan"/>
    <x v="10"/>
    <s v="Bangalore"/>
    <x v="27"/>
    <m/>
    <x v="16"/>
    <s v="Executives"/>
    <s v="E7"/>
    <s v="Yes"/>
    <s v="Yes"/>
    <s v="Yes"/>
    <s v="Yes"/>
    <s v="Yes"/>
    <s v="Yes"/>
    <s v="No"/>
    <s v="0"/>
    <d v="2021-07-30T00:00:00"/>
    <d v="1899-12-30T16:04:15"/>
  </r>
  <r>
    <n v="2262"/>
    <s v="210000093787"/>
    <n v="60001666"/>
    <s v="Subramanyam Saripaka"/>
    <x v="10"/>
    <s v="Bangalore"/>
    <x v="50"/>
    <m/>
    <x v="6"/>
    <s v="Executives"/>
    <s v="E7"/>
    <s v="Yes"/>
    <s v="Yes"/>
    <s v="Yes"/>
    <s v="Yes"/>
    <s v="Yes"/>
    <s v="Yes"/>
    <s v="No"/>
    <s v="0"/>
    <d v="2021-07-30T00:00:00"/>
    <d v="1899-12-30T17:14:52"/>
  </r>
  <r>
    <n v="2265"/>
    <s v="210000093779"/>
    <n v="60011096"/>
    <s v="Krupakaran N"/>
    <x v="10"/>
    <s v="Bangalore"/>
    <x v="50"/>
    <m/>
    <x v="6"/>
    <s v="Executives"/>
    <s v="E7"/>
    <s v="Yes"/>
    <s v="Yes"/>
    <s v="Yes"/>
    <s v="Yes"/>
    <s v="Yes"/>
    <s v="Yes"/>
    <s v="No"/>
    <s v="0"/>
    <d v="2021-07-30T00:00:00"/>
    <d v="1899-12-30T16:55:56"/>
  </r>
  <r>
    <n v="2523"/>
    <s v="210000093167"/>
    <n v="60020584"/>
    <s v="Suresh S"/>
    <x v="10"/>
    <s v="Bangalore"/>
    <x v="50"/>
    <m/>
    <x v="6"/>
    <s v="Executives"/>
    <s v="E8"/>
    <s v="Yes"/>
    <s v="Yes"/>
    <s v="Yes"/>
    <s v="Yes"/>
    <s v="Yes"/>
    <s v="Yes"/>
    <s v="No"/>
    <s v="0"/>
    <d v="2021-07-30T00:00:00"/>
    <d v="1899-12-30T10:44:26"/>
  </r>
  <r>
    <n v="2538"/>
    <s v="210000093548"/>
    <n v="60035012"/>
    <s v="Mohmmed Mahamood"/>
    <x v="10"/>
    <s v="Bangalore"/>
    <x v="50"/>
    <m/>
    <x v="6"/>
    <s v="Executives"/>
    <s v="E8"/>
    <s v="Yes"/>
    <s v="Yes"/>
    <s v="Yes"/>
    <s v="Yes"/>
    <s v="Yes"/>
    <s v="Yes"/>
    <s v="No"/>
    <s v="0"/>
    <d v="2021-07-30T00:00:00"/>
    <d v="1899-12-30T14:32:40"/>
  </r>
  <r>
    <n v="2916"/>
    <s v="210000092870"/>
    <n v="60060329"/>
    <s v="Naga Raju Gollapudi"/>
    <x v="10"/>
    <s v="Bangalore"/>
    <x v="298"/>
    <m/>
    <x v="22"/>
    <s v="Supervisors"/>
    <s v="S1"/>
    <s v="Yes"/>
    <s v="Yes"/>
    <s v="Yes"/>
    <s v="Yes"/>
    <s v="Yes"/>
    <s v="Yes"/>
    <s v="No"/>
    <s v="0"/>
    <d v="2021-07-30T00:00:00"/>
    <d v="1899-12-30T09:27:26"/>
  </r>
  <r>
    <n v="2931"/>
    <s v="210000093507"/>
    <n v="60060358"/>
    <s v="Anil Kumar Peddakotla"/>
    <x v="10"/>
    <s v="Bangalore"/>
    <x v="430"/>
    <m/>
    <x v="6"/>
    <s v="Supervisors"/>
    <s v="S1"/>
    <s v="Yes"/>
    <s v="Yes"/>
    <s v="Yes"/>
    <s v="Yes"/>
    <s v="Yes"/>
    <s v="Yes"/>
    <s v="No"/>
    <s v="0"/>
    <d v="2021-07-30T00:00:00"/>
    <d v="1899-12-30T14:16:02"/>
  </r>
  <r>
    <n v="2941"/>
    <s v="210000093393"/>
    <n v="60060338"/>
    <s v="Srikanth Akurathi"/>
    <x v="10"/>
    <s v="Bangalore"/>
    <x v="236"/>
    <m/>
    <x v="22"/>
    <s v="Supervisors"/>
    <s v="S1"/>
    <s v="Yes"/>
    <s v="Yes"/>
    <s v="Yes"/>
    <s v="Yes"/>
    <s v="Yes"/>
    <s v="Yes"/>
    <s v="No"/>
    <s v="0"/>
    <d v="2021-07-30T00:00:00"/>
    <d v="1899-12-30T12:21:47"/>
  </r>
  <r>
    <n v="3349"/>
    <s v="210000093127"/>
    <n v="60060255"/>
    <s v="Vinay Kumar Giripogula"/>
    <x v="10"/>
    <s v="Bangalore"/>
    <x v="196"/>
    <m/>
    <x v="6"/>
    <s v="Supervisors"/>
    <s v="S2"/>
    <s v="Yes"/>
    <s v="Yes"/>
    <s v="Yes"/>
    <s v="Yes"/>
    <s v="Yes"/>
    <s v="Yes"/>
    <s v="No"/>
    <s v="0"/>
    <d v="2021-07-30T00:00:00"/>
    <d v="1899-12-30T10:31:50"/>
  </r>
  <r>
    <n v="3350"/>
    <s v="210000093182"/>
    <n v="60060276"/>
    <s v="Sudheer Kumar Vaddi"/>
    <x v="10"/>
    <s v="Bangalore"/>
    <x v="196"/>
    <m/>
    <x v="6"/>
    <s v="Supervisors"/>
    <s v="S2"/>
    <s v="Yes"/>
    <s v="Yes"/>
    <s v="Yes"/>
    <s v="Yes"/>
    <s v="Yes"/>
    <s v="Yes"/>
    <s v="No"/>
    <s v="0"/>
    <d v="2021-07-30T00:00:00"/>
    <d v="1899-12-30T10:48:36"/>
  </r>
  <r>
    <n v="3351"/>
    <s v="210000093360"/>
    <n v="60060274"/>
    <s v="Raju Suram"/>
    <x v="10"/>
    <s v="Bangalore"/>
    <x v="196"/>
    <m/>
    <x v="6"/>
    <s v="Supervisors"/>
    <s v="S2"/>
    <s v="Yes"/>
    <s v="Yes"/>
    <s v="Yes"/>
    <s v="Yes"/>
    <s v="Yes"/>
    <s v="Yes"/>
    <s v="No"/>
    <s v="0"/>
    <d v="2021-07-30T00:00:00"/>
    <d v="1899-12-30T12:08:19"/>
  </r>
  <r>
    <n v="3355"/>
    <s v="210000093202"/>
    <n v="60060325"/>
    <s v="Mohan Reddy"/>
    <x v="10"/>
    <s v="Bangalore"/>
    <x v="150"/>
    <m/>
    <x v="16"/>
    <s v="Supervisors"/>
    <s v="S2"/>
    <s v="Yes"/>
    <s v="Yes"/>
    <s v="Yes"/>
    <s v="Yes"/>
    <s v="Yes"/>
    <s v="Yes"/>
    <s v="No"/>
    <s v="0"/>
    <d v="2021-07-30T00:00:00"/>
    <d v="1899-12-30T10:53:06"/>
  </r>
  <r>
    <n v="3368"/>
    <s v="210000093138"/>
    <n v="60060278"/>
    <s v="Shankar Killada"/>
    <x v="10"/>
    <s v="Bangalore"/>
    <x v="196"/>
    <m/>
    <x v="6"/>
    <s v="Supervisors"/>
    <s v="S2"/>
    <s v="Yes"/>
    <s v="Yes"/>
    <s v="Yes"/>
    <s v="Yes"/>
    <s v="Yes"/>
    <s v="Yes"/>
    <s v="No"/>
    <s v="0"/>
    <d v="2021-07-30T00:00:00"/>
    <d v="1899-12-30T10:37:11"/>
  </r>
  <r>
    <n v="3376"/>
    <s v="210000093367"/>
    <n v="60060301"/>
    <s v="Sandeep Maddala"/>
    <x v="10"/>
    <s v="Bangalore"/>
    <x v="300"/>
    <m/>
    <x v="22"/>
    <s v="Supervisors"/>
    <s v="S2"/>
    <s v="Yes"/>
    <s v="Yes"/>
    <s v="Yes"/>
    <s v="Yes"/>
    <s v="Yes"/>
    <s v="Yes"/>
    <s v="No"/>
    <s v="0"/>
    <d v="2021-07-30T00:00:00"/>
    <d v="1899-12-30T12:18:19"/>
  </r>
  <r>
    <n v="3970"/>
    <s v="210000092867"/>
    <n v="60060079"/>
    <s v="Manoj K"/>
    <x v="10"/>
    <s v="Bangalore"/>
    <x v="396"/>
    <m/>
    <x v="6"/>
    <s v="Supervisors"/>
    <s v="S4"/>
    <s v="Yes"/>
    <s v="Yes"/>
    <s v="Yes"/>
    <s v="Yes"/>
    <s v="Yes"/>
    <s v="Yes"/>
    <s v="No"/>
    <s v="0"/>
    <d v="2021-07-30T00:00:00"/>
    <d v="1899-12-30T09:17:45"/>
  </r>
  <r>
    <n v="3972"/>
    <s v="210000093270"/>
    <n v="60060051"/>
    <s v="Asha B K"/>
    <x v="10"/>
    <s v="Bangalore"/>
    <x v="303"/>
    <m/>
    <x v="6"/>
    <s v="Supervisors"/>
    <s v="S4"/>
    <s v="Yes"/>
    <s v="Yes"/>
    <s v="Yes"/>
    <s v="Yes"/>
    <s v="Yes"/>
    <s v="Yes"/>
    <s v="No"/>
    <s v="0"/>
    <d v="2021-07-30T00:00:00"/>
    <d v="1899-12-30T11:59:08"/>
  </r>
  <r>
    <n v="3974"/>
    <s v="210000092936"/>
    <n v="60010643"/>
    <s v="B P Shanmugam"/>
    <x v="10"/>
    <s v="Bangalore"/>
    <x v="303"/>
    <m/>
    <x v="6"/>
    <s v="Supervisors"/>
    <s v="S4"/>
    <s v="Yes"/>
    <s v="Yes"/>
    <s v="Yes"/>
    <s v="Yes"/>
    <s v="Yes"/>
    <s v="Yes"/>
    <s v="No"/>
    <s v="0"/>
    <d v="2021-07-30T00:00:00"/>
    <d v="1899-12-30T09:33:56"/>
  </r>
  <r>
    <n v="3979"/>
    <s v="210000093253"/>
    <n v="60060090"/>
    <s v="Rajesh Kumar"/>
    <x v="10"/>
    <s v="Bangalore"/>
    <x v="76"/>
    <m/>
    <x v="22"/>
    <s v="Supervisors"/>
    <s v="S4"/>
    <s v="Yes"/>
    <s v="Yes"/>
    <s v="Yes"/>
    <s v="Yes"/>
    <s v="Yes"/>
    <s v="Yes"/>
    <s v="No"/>
    <s v="0"/>
    <d v="2021-07-30T00:00:00"/>
    <d v="1899-12-30T11:14:05"/>
  </r>
  <r>
    <n v="4001"/>
    <s v="210000093673"/>
    <n v="60030815"/>
    <s v="Sheela R"/>
    <x v="10"/>
    <s v="Bangalore"/>
    <x v="303"/>
    <m/>
    <x v="6"/>
    <s v="Supervisors"/>
    <s v="S4"/>
    <s v="Yes"/>
    <s v="Yes"/>
    <s v="Yes"/>
    <s v="Yes"/>
    <s v="Yes"/>
    <s v="Yes"/>
    <s v="No"/>
    <s v="0"/>
    <d v="2021-07-30T00:00:00"/>
    <d v="1899-12-30T16:02:42"/>
  </r>
  <r>
    <n v="4013"/>
    <s v="210000093854"/>
    <n v="60010675"/>
    <s v="Singaravelu C"/>
    <x v="10"/>
    <s v="Bangalore"/>
    <x v="74"/>
    <m/>
    <x v="22"/>
    <s v="Supervisors"/>
    <s v="S4"/>
    <s v="Yes"/>
    <s v="Yes"/>
    <s v="Yes"/>
    <s v="Yes"/>
    <s v="Yes"/>
    <s v="Yes"/>
    <s v="No"/>
    <s v="0"/>
    <d v="2021-07-30T00:00:00"/>
    <d v="1899-12-30T17:45:15"/>
  </r>
  <r>
    <n v="4275"/>
    <s v="210000093134"/>
    <n v="60030628"/>
    <s v="Baskaran B"/>
    <x v="10"/>
    <s v="Bangalore"/>
    <x v="248"/>
    <m/>
    <x v="6"/>
    <s v="Supervisors"/>
    <s v="SSG"/>
    <s v="Yes"/>
    <s v="Yes"/>
    <s v="Yes"/>
    <s v="Yes"/>
    <s v="Yes"/>
    <s v="Yes"/>
    <s v="No"/>
    <s v="0"/>
    <d v="2021-07-30T00:00:00"/>
    <d v="1899-12-30T10:31:29"/>
  </r>
  <r>
    <n v="4284"/>
    <s v="210000093055"/>
    <n v="60000723"/>
    <s v="Kannan G"/>
    <x v="10"/>
    <s v="Bangalore"/>
    <x v="76"/>
    <m/>
    <x v="22"/>
    <s v="Supervisors"/>
    <s v="SSG"/>
    <s v="Yes"/>
    <s v="Yes"/>
    <s v="Yes"/>
    <s v="Yes"/>
    <s v="Yes"/>
    <s v="Yes"/>
    <s v="No"/>
    <s v="0"/>
    <d v="2021-07-30T00:00:00"/>
    <d v="1899-12-30T10:11:27"/>
  </r>
  <r>
    <n v="4287"/>
    <s v="210000093081"/>
    <n v="60000730"/>
    <s v="Seeni V"/>
    <x v="10"/>
    <s v="Bangalore"/>
    <x v="76"/>
    <m/>
    <x v="22"/>
    <s v="Supervisors"/>
    <s v="SSG"/>
    <s v="Yes"/>
    <s v="Yes"/>
    <s v="Yes"/>
    <s v="Yes"/>
    <s v="Yes"/>
    <s v="Yes"/>
    <s v="No"/>
    <s v="0"/>
    <d v="2021-07-30T00:00:00"/>
    <d v="1899-12-30T10:15:30"/>
  </r>
  <r>
    <n v="4290"/>
    <s v="210000092878"/>
    <n v="60020207"/>
    <s v="Vasu Anil Kumar"/>
    <x v="10"/>
    <s v="Bangalore"/>
    <x v="248"/>
    <m/>
    <x v="6"/>
    <s v="Supervisors"/>
    <s v="SSG"/>
    <s v="Yes"/>
    <s v="Yes"/>
    <s v="Yes"/>
    <s v="Yes"/>
    <s v="Yes"/>
    <s v="Yes"/>
    <s v="No"/>
    <s v="0"/>
    <d v="2021-07-30T00:00:00"/>
    <d v="1899-12-30T06:33:29"/>
  </r>
  <r>
    <n v="4292"/>
    <s v="210000092974"/>
    <n v="60010933"/>
    <s v="Vidyanathan P K"/>
    <x v="10"/>
    <s v="Bangalore"/>
    <x v="118"/>
    <m/>
    <x v="16"/>
    <s v="Supervisors"/>
    <s v="SSG"/>
    <s v="Yes"/>
    <s v="Yes"/>
    <s v="Yes"/>
    <s v="Yes"/>
    <s v="Yes"/>
    <s v="Yes"/>
    <s v="No"/>
    <s v="0"/>
    <d v="2021-07-30T00:00:00"/>
    <d v="1899-12-30T09:47:12"/>
  </r>
  <r>
    <n v="4309"/>
    <s v="210000093766"/>
    <n v="60030634"/>
    <s v="Sampath J"/>
    <x v="10"/>
    <s v="Bangalore"/>
    <x v="128"/>
    <m/>
    <x v="22"/>
    <s v="Supervisors"/>
    <s v="SSG"/>
    <s v="Yes"/>
    <s v="Yes"/>
    <s v="Yes"/>
    <s v="Yes"/>
    <s v="Yes"/>
    <s v="Yes"/>
    <s v="No"/>
    <s v="0"/>
    <d v="2021-07-30T00:00:00"/>
    <d v="1899-12-30T16:56:55"/>
  </r>
  <r>
    <n v="4313"/>
    <s v="210000093858"/>
    <n v="60035054"/>
    <s v="Arunachalam S"/>
    <x v="10"/>
    <s v="Bangalore"/>
    <x v="74"/>
    <m/>
    <x v="22"/>
    <s v="Supervisors"/>
    <s v="SSG"/>
    <s v="Yes"/>
    <s v="Yes"/>
    <s v="Yes"/>
    <s v="Yes"/>
    <s v="Yes"/>
    <s v="Yes"/>
    <s v="No"/>
    <s v="0"/>
    <d v="2021-07-30T00:00:00"/>
    <d v="1899-12-30T17:50:38"/>
  </r>
  <r>
    <n v="4314"/>
    <s v="210000093813"/>
    <n v="60030807"/>
    <s v="Raja Jawaharlal M"/>
    <x v="10"/>
    <s v="Bangalore"/>
    <x v="373"/>
    <m/>
    <x v="22"/>
    <s v="Supervisors"/>
    <s v="SSG"/>
    <s v="Yes"/>
    <s v="Yes"/>
    <s v="Yes"/>
    <s v="Yes"/>
    <s v="Yes"/>
    <s v="Yes"/>
    <s v="No"/>
    <s v="0"/>
    <d v="2021-07-30T00:00:00"/>
    <d v="1899-12-30T17:19:20"/>
  </r>
  <r>
    <n v="4315"/>
    <s v="210000093840"/>
    <n v="60030641"/>
    <s v="John Bosco F Y"/>
    <x v="10"/>
    <s v="Bangalore"/>
    <x v="74"/>
    <m/>
    <x v="22"/>
    <s v="Supervisors"/>
    <s v="SSG"/>
    <s v="Yes"/>
    <s v="Yes"/>
    <s v="Yes"/>
    <s v="Yes"/>
    <s v="Yes"/>
    <s v="Yes"/>
    <s v="No"/>
    <s v="0"/>
    <d v="2021-07-30T00:00:00"/>
    <d v="1899-12-30T17:52:41"/>
  </r>
  <r>
    <n v="4317"/>
    <s v="210000093751"/>
    <n v="60010610"/>
    <s v="Nair M K"/>
    <x v="10"/>
    <s v="Bangalore"/>
    <x v="177"/>
    <m/>
    <x v="22"/>
    <s v="Supervisors"/>
    <s v="SSG"/>
    <s v="Yes"/>
    <s v="Yes"/>
    <s v="Yes"/>
    <s v="Yes"/>
    <s v="Yes"/>
    <s v="Yes"/>
    <s v="No"/>
    <s v="0"/>
    <d v="2021-07-30T00:00:00"/>
    <d v="1899-12-30T16:35:49"/>
  </r>
  <r>
    <n v="4318"/>
    <s v="210000093985"/>
    <n v="60020338"/>
    <s v="Benny Abraham"/>
    <x v="10"/>
    <s v="Bangalore"/>
    <x v="27"/>
    <m/>
    <x v="16"/>
    <s v="Supervisors"/>
    <s v="SSG"/>
    <s v="Yes"/>
    <s v="Yes"/>
    <s v="Yes"/>
    <s v="Yes"/>
    <s v="Yes"/>
    <s v="Yes"/>
    <s v="No"/>
    <s v="0"/>
    <d v="2021-07-30T00:00:00"/>
    <d v="1899-12-30T20:51:39"/>
  </r>
  <r>
    <n v="4320"/>
    <s v="210000093683"/>
    <n v="60010938"/>
    <s v="Usman C A"/>
    <x v="10"/>
    <s v="Bangalore"/>
    <x v="150"/>
    <m/>
    <x v="16"/>
    <s v="Supervisors"/>
    <s v="SSG"/>
    <s v="Yes"/>
    <s v="Yes"/>
    <s v="Yes"/>
    <s v="Yes"/>
    <s v="Yes"/>
    <s v="Yes"/>
    <s v="No"/>
    <s v="0"/>
    <d v="2021-07-30T00:00:00"/>
    <d v="1899-12-30T16:13:21"/>
  </r>
  <r>
    <n v="4321"/>
    <s v="210000093961"/>
    <n v="60030461"/>
    <s v="Ajit N Kerur"/>
    <x v="10"/>
    <s v="Bangalore"/>
    <x v="396"/>
    <m/>
    <x v="6"/>
    <s v="Supervisors"/>
    <s v="SSG"/>
    <s v="Yes"/>
    <s v="Yes"/>
    <s v="Yes"/>
    <s v="Yes"/>
    <s v="Yes"/>
    <s v="Yes"/>
    <s v="No"/>
    <s v="0"/>
    <d v="2021-07-30T00:00:00"/>
    <d v="1899-12-30T19:59:03"/>
  </r>
  <r>
    <n v="5324"/>
    <s v="210000092970"/>
    <n v="60060163"/>
    <s v="Sharath K D"/>
    <x v="10"/>
    <s v="Bangalore"/>
    <x v="303"/>
    <m/>
    <x v="6"/>
    <s v="Workmen"/>
    <s v="W5"/>
    <s v="Yes"/>
    <s v="Yes"/>
    <s v="Yes"/>
    <s v="Yes"/>
    <s v="Yes"/>
    <s v="Yes"/>
    <s v="No"/>
    <s v="0"/>
    <d v="2021-07-30T00:00:00"/>
    <d v="1899-12-30T09:48:28"/>
  </r>
  <r>
    <n v="5332"/>
    <s v="210000092917"/>
    <n v="60060105"/>
    <s v="Santhosh Naika"/>
    <x v="10"/>
    <s v="Bangalore"/>
    <x v="341"/>
    <m/>
    <x v="6"/>
    <s v="Workmen"/>
    <s v="W5"/>
    <s v="Yes"/>
    <s v="Yes"/>
    <s v="Yes"/>
    <s v="Yes"/>
    <s v="Yes"/>
    <s v="Yes"/>
    <s v="No"/>
    <s v="0"/>
    <d v="2021-07-30T00:00:00"/>
    <d v="1899-12-30T09:18:10"/>
  </r>
  <r>
    <n v="5333"/>
    <s v="210000092931"/>
    <n v="60060169"/>
    <s v="Ratheesh Kumar T"/>
    <x v="10"/>
    <s v="Bangalore"/>
    <x v="338"/>
    <m/>
    <x v="16"/>
    <s v="Workmen"/>
    <s v="W5"/>
    <s v="Yes"/>
    <s v="Yes"/>
    <s v="Yes"/>
    <s v="Yes"/>
    <s v="Yes"/>
    <s v="Yes"/>
    <s v="No"/>
    <s v="0"/>
    <d v="2021-07-30T00:00:00"/>
    <d v="1899-12-30T09:11:49"/>
  </r>
  <r>
    <n v="5334"/>
    <s v="210000092934"/>
    <n v="60060165"/>
    <s v="Shiju K"/>
    <x v="10"/>
    <s v="Bangalore"/>
    <x v="306"/>
    <m/>
    <x v="16"/>
    <s v="Workmen"/>
    <s v="W5"/>
    <s v="Yes"/>
    <s v="Yes"/>
    <s v="Yes"/>
    <s v="Yes"/>
    <s v="Yes"/>
    <s v="Yes"/>
    <s v="No"/>
    <s v="0"/>
    <d v="2021-07-30T00:00:00"/>
    <d v="1899-12-30T09:21:11"/>
  </r>
  <r>
    <n v="5337"/>
    <s v="210000093313"/>
    <n v="60060123"/>
    <s v="Prashanth M B"/>
    <x v="10"/>
    <s v="Bangalore"/>
    <x v="299"/>
    <m/>
    <x v="6"/>
    <s v="Workmen"/>
    <s v="W5"/>
    <s v="Yes"/>
    <s v="Yes"/>
    <s v="Yes"/>
    <s v="Yes"/>
    <s v="Yes"/>
    <s v="Yes"/>
    <s v="No"/>
    <s v="0"/>
    <d v="2021-07-30T00:00:00"/>
    <d v="1899-12-30T11:38:16"/>
  </r>
  <r>
    <n v="5341"/>
    <s v="210000093338"/>
    <n v="60060236"/>
    <s v="Venkatesh S"/>
    <x v="10"/>
    <s v="Bangalore"/>
    <x v="76"/>
    <m/>
    <x v="22"/>
    <s v="Workmen"/>
    <s v="W5"/>
    <s v="Yes"/>
    <s v="Yes"/>
    <s v="Yes"/>
    <s v="Yes"/>
    <s v="Yes"/>
    <s v="Yes"/>
    <s v="No"/>
    <s v="0"/>
    <d v="2021-07-30T00:00:00"/>
    <d v="1899-12-30T12:10:25"/>
  </r>
  <r>
    <n v="5343"/>
    <s v="210000092946"/>
    <n v="60060114"/>
    <s v="Chinnaraj C"/>
    <x v="10"/>
    <s v="Bangalore"/>
    <x v="430"/>
    <m/>
    <x v="6"/>
    <s v="Workmen"/>
    <s v="W5"/>
    <s v="Yes"/>
    <s v="Yes"/>
    <s v="Yes"/>
    <s v="Yes"/>
    <s v="Yes"/>
    <s v="Yes"/>
    <s v="No"/>
    <s v="0"/>
    <d v="2021-07-30T00:00:00"/>
    <d v="1899-12-30T09:32:18"/>
  </r>
  <r>
    <n v="5344"/>
    <s v="210000092939"/>
    <n v="60060149"/>
    <s v="Binesh K T"/>
    <x v="10"/>
    <s v="Bangalore"/>
    <x v="338"/>
    <m/>
    <x v="16"/>
    <s v="Workmen"/>
    <s v="W5"/>
    <s v="Yes"/>
    <s v="Yes"/>
    <s v="Yes"/>
    <s v="Yes"/>
    <s v="Yes"/>
    <s v="Yes"/>
    <s v="No"/>
    <s v="0"/>
    <d v="2021-07-30T00:00:00"/>
    <d v="1899-12-30T09:36:05"/>
  </r>
  <r>
    <n v="5346"/>
    <s v="210000093084"/>
    <n v="60060112"/>
    <s v="Aneesh Thomas M T"/>
    <x v="10"/>
    <s v="Bangalore"/>
    <x v="299"/>
    <m/>
    <x v="6"/>
    <s v="Workmen"/>
    <s v="W5"/>
    <s v="Yes"/>
    <s v="Yes"/>
    <s v="Yes"/>
    <s v="Yes"/>
    <s v="Yes"/>
    <s v="Yes"/>
    <s v="No"/>
    <s v="0"/>
    <d v="2021-07-30T00:00:00"/>
    <d v="1899-12-30T10:23:03"/>
  </r>
  <r>
    <n v="5349"/>
    <s v="210000092925"/>
    <n v="60060170"/>
    <s v="Parashureddy ."/>
    <x v="10"/>
    <s v="Bangalore"/>
    <x v="39"/>
    <m/>
    <x v="6"/>
    <s v="Workmen"/>
    <s v="W5"/>
    <s v="Yes"/>
    <s v="Yes"/>
    <s v="Yes"/>
    <s v="Yes"/>
    <s v="Yes"/>
    <s v="Yes"/>
    <s v="No"/>
    <s v="0"/>
    <d v="2021-07-30T00:00:00"/>
    <d v="1899-12-30T09:14:01"/>
  </r>
  <r>
    <n v="5350"/>
    <s v="210000092929"/>
    <n v="60060122"/>
    <s v="Prashantha D"/>
    <x v="10"/>
    <s v="Bangalore"/>
    <x v="341"/>
    <m/>
    <x v="6"/>
    <s v="Workmen"/>
    <s v="W5"/>
    <s v="Yes"/>
    <s v="Yes"/>
    <s v="Yes"/>
    <s v="Yes"/>
    <s v="Yes"/>
    <s v="Yes"/>
    <s v="No"/>
    <s v="0"/>
    <d v="2021-07-30T00:00:00"/>
    <d v="1899-12-30T09:20:11"/>
  </r>
  <r>
    <n v="5356"/>
    <s v="210000093190"/>
    <n v="60060117"/>
    <s v="Gopal Bhajantri"/>
    <x v="10"/>
    <s v="Bangalore"/>
    <x v="431"/>
    <m/>
    <x v="6"/>
    <s v="Workmen"/>
    <s v="W5"/>
    <s v="Yes"/>
    <s v="Yes"/>
    <s v="Yes"/>
    <s v="Yes"/>
    <s v="Yes"/>
    <s v="Yes"/>
    <s v="No"/>
    <s v="0"/>
    <d v="2021-07-30T00:00:00"/>
    <d v="1899-12-30T11:03:18"/>
  </r>
  <r>
    <n v="5361"/>
    <s v="210000093680"/>
    <n v="60060104"/>
    <s v="Ratheesh P M"/>
    <x v="10"/>
    <s v="Bangalore"/>
    <x v="338"/>
    <m/>
    <x v="16"/>
    <s v="Workmen"/>
    <s v="W5"/>
    <s v="Yes"/>
    <s v="Yes"/>
    <s v="Yes"/>
    <s v="Yes"/>
    <s v="Yes"/>
    <s v="Yes"/>
    <s v="No"/>
    <s v="0"/>
    <d v="2021-07-30T00:00:00"/>
    <d v="1899-12-30T16:13:06"/>
  </r>
  <r>
    <n v="5362"/>
    <s v="210000093712"/>
    <n v="60060116"/>
    <s v="Gijo George"/>
    <x v="10"/>
    <s v="Bangalore"/>
    <x v="177"/>
    <m/>
    <x v="22"/>
    <s v="Workmen"/>
    <s v="W5"/>
    <s v="Yes"/>
    <s v="Yes"/>
    <s v="Yes"/>
    <s v="Yes"/>
    <s v="Yes"/>
    <s v="Yes"/>
    <s v="No"/>
    <s v="0"/>
    <d v="2021-07-30T00:00:00"/>
    <d v="1899-12-30T16:15:52"/>
  </r>
  <r>
    <n v="5370"/>
    <s v="210000093946"/>
    <n v="60060146"/>
    <s v="Arun A"/>
    <x v="10"/>
    <s v="Bangalore"/>
    <x v="299"/>
    <m/>
    <x v="6"/>
    <s v="Workmen"/>
    <s v="W5"/>
    <s v="Yes"/>
    <s v="Yes"/>
    <s v="Yes"/>
    <s v="Yes"/>
    <s v="Yes"/>
    <s v="Yes"/>
    <s v="No"/>
    <s v="0"/>
    <d v="2021-07-30T00:00:00"/>
    <d v="1899-12-30T20:03:28"/>
  </r>
  <r>
    <n v="5383"/>
    <s v="210000093760"/>
    <n v="60060213"/>
    <s v="Suresh Kumar M"/>
    <x v="10"/>
    <s v="Bangalore"/>
    <x v="297"/>
    <m/>
    <x v="22"/>
    <s v="Workmen"/>
    <s v="W5"/>
    <s v="Yes"/>
    <s v="Yes"/>
    <s v="Yes"/>
    <s v="Yes"/>
    <s v="Yes"/>
    <s v="Yes"/>
    <s v="No"/>
    <s v="0"/>
    <d v="2021-07-30T00:00:00"/>
    <d v="1899-12-30T16:52:12"/>
  </r>
  <r>
    <n v="5395"/>
    <s v="210000093875"/>
    <n v="60060219"/>
    <s v="Lourdu Xavier K"/>
    <x v="10"/>
    <s v="Bangalore"/>
    <x v="74"/>
    <m/>
    <x v="22"/>
    <s v="Workmen"/>
    <s v="W5"/>
    <s v="Yes"/>
    <s v="Yes"/>
    <s v="Yes"/>
    <s v="Yes"/>
    <s v="Yes"/>
    <s v="Yes"/>
    <s v="No"/>
    <s v="0"/>
    <d v="2021-07-30T00:00:00"/>
    <d v="1899-12-30T18:00:55"/>
  </r>
  <r>
    <n v="5400"/>
    <s v="210000093803"/>
    <n v="60060152"/>
    <s v="Jobi P N"/>
    <x v="10"/>
    <s v="Bangalore"/>
    <x v="177"/>
    <m/>
    <x v="22"/>
    <s v="Workmen"/>
    <s v="W5"/>
    <s v="Yes"/>
    <s v="Yes"/>
    <s v="Yes"/>
    <s v="Yes"/>
    <s v="Yes"/>
    <s v="Yes"/>
    <s v="No"/>
    <s v="0"/>
    <d v="2021-07-30T00:00:00"/>
    <d v="1899-12-30T17:08:22"/>
  </r>
  <r>
    <n v="5403"/>
    <s v="210000093926"/>
    <n v="60060125"/>
    <s v="Shine Jose"/>
    <x v="10"/>
    <s v="Bangalore"/>
    <x v="150"/>
    <m/>
    <x v="16"/>
    <s v="Workmen"/>
    <s v="W5"/>
    <s v="Yes"/>
    <s v="Yes"/>
    <s v="Yes"/>
    <s v="Yes"/>
    <s v="Yes"/>
    <s v="Yes"/>
    <s v="No"/>
    <s v="0"/>
    <d v="2021-07-30T00:00:00"/>
    <d v="1899-12-30T19:12:17"/>
  </r>
  <r>
    <n v="5404"/>
    <s v="210000093890"/>
    <n v="60060242"/>
    <s v="Anandan R"/>
    <x v="10"/>
    <s v="Bangalore"/>
    <x v="74"/>
    <m/>
    <x v="22"/>
    <s v="Workmen"/>
    <s v="W5"/>
    <s v="Yes"/>
    <s v="Yes"/>
    <s v="Yes"/>
    <s v="Yes"/>
    <s v="Yes"/>
    <s v="Yes"/>
    <s v="No"/>
    <s v="0"/>
    <d v="2021-07-30T00:00:00"/>
    <d v="1899-12-30T19:22:01"/>
  </r>
  <r>
    <n v="5407"/>
    <s v="210000094004"/>
    <n v="60060239"/>
    <s v="Ranjith M Nayaka"/>
    <x v="10"/>
    <s v="Bangalore"/>
    <x v="196"/>
    <m/>
    <x v="6"/>
    <s v="Workmen"/>
    <s v="W5"/>
    <s v="Yes"/>
    <s v="Yes"/>
    <s v="Yes"/>
    <s v="Yes"/>
    <s v="Yes"/>
    <s v="Yes"/>
    <s v="No"/>
    <s v="0"/>
    <d v="2021-07-30T00:00:00"/>
    <d v="1899-12-30T21:31:37"/>
  </r>
  <r>
    <n v="5408"/>
    <s v="210000093395"/>
    <n v="60060128"/>
    <s v="Vaisakh B Nair"/>
    <x v="10"/>
    <s v="Bangalore"/>
    <x v="27"/>
    <m/>
    <x v="16"/>
    <s v="Workmen"/>
    <s v="W5"/>
    <s v="Yes"/>
    <s v="Yes"/>
    <s v="Yes"/>
    <s v="Yes"/>
    <s v="Yes"/>
    <s v="Yes"/>
    <s v="No"/>
    <s v="0"/>
    <d v="2021-07-30T00:00:00"/>
    <d v="1899-12-30T12:22:32"/>
  </r>
  <r>
    <n v="5409"/>
    <s v="210000093609"/>
    <n v="60045126"/>
    <s v="Niranjan Behera"/>
    <x v="10"/>
    <s v="Bangalore"/>
    <x v="303"/>
    <m/>
    <x v="6"/>
    <s v="Workmen"/>
    <s v="W5"/>
    <s v="Yes"/>
    <s v="Yes"/>
    <s v="Yes"/>
    <s v="Yes"/>
    <s v="Yes"/>
    <s v="Yes"/>
    <s v="No"/>
    <s v="0"/>
    <d v="2021-07-30T00:00:00"/>
    <d v="1899-12-30T15:37:48"/>
  </r>
  <r>
    <n v="5410"/>
    <s v="210000093783"/>
    <n v="60060158"/>
    <s v="Rajesh Kumar A"/>
    <x v="10"/>
    <s v="Bangalore"/>
    <x v="396"/>
    <m/>
    <x v="6"/>
    <s v="Workmen"/>
    <s v="W5"/>
    <s v="Yes"/>
    <s v="Yes"/>
    <s v="Yes"/>
    <s v="Yes"/>
    <s v="Yes"/>
    <s v="Yes"/>
    <s v="No"/>
    <s v="0"/>
    <d v="2021-07-30T00:00:00"/>
    <d v="1899-12-30T16:56:15"/>
  </r>
  <r>
    <n v="5411"/>
    <s v="210000093786"/>
    <n v="60060126"/>
    <s v="Subramani R G"/>
    <x v="10"/>
    <s v="Bangalore"/>
    <x v="303"/>
    <m/>
    <x v="6"/>
    <s v="Workmen"/>
    <s v="W5"/>
    <s v="Yes"/>
    <s v="Yes"/>
    <s v="Yes"/>
    <s v="Yes"/>
    <s v="Yes"/>
    <s v="Yes"/>
    <s v="No"/>
    <s v="0"/>
    <d v="2021-07-30T00:00:00"/>
    <d v="1899-12-30T17:06:45"/>
  </r>
  <r>
    <n v="5412"/>
    <s v="210000093802"/>
    <n v="60060147"/>
    <s v="Arun Lal V K"/>
    <x v="10"/>
    <s v="Bangalore"/>
    <x v="177"/>
    <m/>
    <x v="22"/>
    <s v="Workmen"/>
    <s v="W5"/>
    <s v="Yes"/>
    <s v="Yes"/>
    <s v="Yes"/>
    <s v="Yes"/>
    <s v="Yes"/>
    <s v="Yes"/>
    <s v="No"/>
    <s v="0"/>
    <d v="2021-07-30T00:00:00"/>
    <d v="1899-12-30T17:07:36"/>
  </r>
  <r>
    <n v="5673"/>
    <s v="210000092989"/>
    <n v="60060041"/>
    <s v="Sunil K Damodharan"/>
    <x v="10"/>
    <s v="Bangalore"/>
    <x v="338"/>
    <m/>
    <x v="16"/>
    <s v="Workmen"/>
    <s v="W6"/>
    <s v="Yes"/>
    <s v="Yes"/>
    <s v="Yes"/>
    <s v="Yes"/>
    <s v="Yes"/>
    <s v="Yes"/>
    <s v="No"/>
    <s v="0"/>
    <d v="2021-07-30T00:00:00"/>
    <d v="1899-12-30T09:53:47"/>
  </r>
  <r>
    <n v="5675"/>
    <s v="210000093086"/>
    <n v="60060142"/>
    <s v="Vijaya V S"/>
    <x v="10"/>
    <s v="Bangalore"/>
    <x v="76"/>
    <m/>
    <x v="22"/>
    <s v="Workmen"/>
    <s v="W6"/>
    <s v="Yes"/>
    <s v="Yes"/>
    <s v="Yes"/>
    <s v="Yes"/>
    <s v="Yes"/>
    <s v="Yes"/>
    <s v="No"/>
    <s v="0"/>
    <d v="2021-07-30T00:00:00"/>
    <d v="1899-12-30T10:23:45"/>
  </r>
  <r>
    <n v="5680"/>
    <s v="210000092924"/>
    <n v="60060036"/>
    <s v="Girish Kumar A"/>
    <x v="10"/>
    <s v="Bangalore"/>
    <x v="128"/>
    <m/>
    <x v="22"/>
    <s v="Workmen"/>
    <s v="W6"/>
    <s v="Yes"/>
    <s v="Yes"/>
    <s v="Yes"/>
    <s v="Yes"/>
    <s v="Yes"/>
    <s v="Yes"/>
    <s v="No"/>
    <s v="0"/>
    <d v="2021-07-30T00:00:00"/>
    <d v="1899-12-30T09:12:34"/>
  </r>
  <r>
    <n v="5684"/>
    <s v="210000093565"/>
    <n v="60060030"/>
    <s v="Behanan George"/>
    <x v="10"/>
    <s v="Bangalore"/>
    <x v="27"/>
    <m/>
    <x v="16"/>
    <s v="Workmen"/>
    <s v="W6"/>
    <s v="Yes"/>
    <s v="Yes"/>
    <s v="Yes"/>
    <s v="Yes"/>
    <s v="Yes"/>
    <s v="Yes"/>
    <s v="No"/>
    <s v="0"/>
    <d v="2021-07-30T00:00:00"/>
    <d v="1899-12-30T14:58:32"/>
  </r>
  <r>
    <n v="5686"/>
    <s v="210000093930"/>
    <n v="60060033"/>
    <s v="Rajesh M S"/>
    <x v="10"/>
    <s v="Bangalore"/>
    <x v="150"/>
    <m/>
    <x v="16"/>
    <s v="Workmen"/>
    <s v="W6"/>
    <s v="Yes"/>
    <s v="Yes"/>
    <s v="Yes"/>
    <s v="Yes"/>
    <s v="Yes"/>
    <s v="Yes"/>
    <s v="No"/>
    <s v="0"/>
    <d v="2021-07-30T00:00:00"/>
    <d v="1899-12-30T19:48:46"/>
  </r>
  <r>
    <n v="5687"/>
    <s v="210000093950"/>
    <n v="60060035"/>
    <s v="Chandrashekar S"/>
    <x v="10"/>
    <s v="Bangalore"/>
    <x v="170"/>
    <m/>
    <x v="6"/>
    <s v="Workmen"/>
    <s v="W6"/>
    <s v="Yes"/>
    <s v="Yes"/>
    <s v="Yes"/>
    <s v="Yes"/>
    <s v="Yes"/>
    <s v="Yes"/>
    <s v="No"/>
    <s v="0"/>
    <d v="2021-07-30T00:00:00"/>
    <d v="1899-12-30T20:09:22"/>
  </r>
  <r>
    <n v="5690"/>
    <s v="210000093927"/>
    <n v="60060031"/>
    <s v="Dileep P N"/>
    <x v="10"/>
    <s v="Bangalore"/>
    <x v="150"/>
    <m/>
    <x v="16"/>
    <s v="Workmen"/>
    <s v="W6"/>
    <s v="Yes"/>
    <s v="Yes"/>
    <s v="Yes"/>
    <s v="Yes"/>
    <s v="Yes"/>
    <s v="Yes"/>
    <s v="No"/>
    <s v="0"/>
    <d v="2021-07-30T00:00:00"/>
    <d v="1899-12-30T19:14:22"/>
  </r>
  <r>
    <n v="5697"/>
    <s v="210000093597"/>
    <n v="60060040"/>
    <s v="Sanal K"/>
    <x v="10"/>
    <s v="Bangalore"/>
    <x v="177"/>
    <m/>
    <x v="22"/>
    <s v="Workmen"/>
    <s v="W6"/>
    <s v="Yes"/>
    <s v="Yes"/>
    <s v="Yes"/>
    <s v="Yes"/>
    <s v="Yes"/>
    <s v="Yes"/>
    <s v="No"/>
    <s v="0"/>
    <d v="2021-07-30T00:00:00"/>
    <d v="1899-12-30T15:24:25"/>
  </r>
  <r>
    <n v="5699"/>
    <s v="210000093910"/>
    <n v="60060039"/>
    <s v="Prejith K S"/>
    <x v="10"/>
    <s v="Bangalore"/>
    <x v="118"/>
    <m/>
    <x v="16"/>
    <s v="Workmen"/>
    <s v="W6"/>
    <s v="Yes"/>
    <s v="Yes"/>
    <s v="Yes"/>
    <s v="Yes"/>
    <s v="Yes"/>
    <s v="Yes"/>
    <s v="No"/>
    <s v="0"/>
    <d v="2021-07-30T00:00:00"/>
    <d v="1899-12-30T19:18:04"/>
  </r>
  <r>
    <n v="5872"/>
    <s v="210000092916"/>
    <n v="60010666"/>
    <s v="Arumugam P"/>
    <x v="10"/>
    <s v="Bangalore"/>
    <x v="303"/>
    <m/>
    <x v="6"/>
    <s v="Workmen"/>
    <s v="W9"/>
    <s v="Yes"/>
    <s v="Yes"/>
    <s v="Yes"/>
    <s v="Yes"/>
    <s v="Yes"/>
    <s v="Yes"/>
    <s v="No"/>
    <s v="0"/>
    <d v="2021-07-30T00:00:00"/>
    <d v="1899-12-30T09:18:07"/>
  </r>
  <r>
    <n v="5879"/>
    <s v="210000093859"/>
    <n v="60020430"/>
    <s v="Selvaraj V S"/>
    <x v="10"/>
    <s v="Bangalore"/>
    <x v="74"/>
    <m/>
    <x v="22"/>
    <s v="Workmen"/>
    <s v="W9"/>
    <s v="Yes"/>
    <s v="Yes"/>
    <s v="Yes"/>
    <s v="Yes"/>
    <s v="Yes"/>
    <s v="Yes"/>
    <s v="No"/>
    <s v="0"/>
    <d v="2021-07-30T00:00:00"/>
    <d v="1899-12-30T17:50:49"/>
  </r>
  <r>
    <n v="5883"/>
    <s v="210000093545"/>
    <n v="60010623"/>
    <s v="Gunasekaran M"/>
    <x v="10"/>
    <s v="Bangalore"/>
    <x v="128"/>
    <m/>
    <x v="22"/>
    <s v="Workmen"/>
    <s v="W9"/>
    <s v="Yes"/>
    <s v="Yes"/>
    <s v="Yes"/>
    <s v="Yes"/>
    <s v="Yes"/>
    <s v="Yes"/>
    <s v="No"/>
    <s v="0"/>
    <d v="2021-07-30T00:00:00"/>
    <d v="1899-12-30T14:29:24"/>
  </r>
  <r>
    <n v="5884"/>
    <s v="210000093655"/>
    <n v="60030481"/>
    <s v="P K Gopikuttan Nair"/>
    <x v="10"/>
    <s v="Bangalore"/>
    <x v="338"/>
    <m/>
    <x v="16"/>
    <s v="Workmen"/>
    <s v="W9"/>
    <s v="Yes"/>
    <s v="Yes"/>
    <s v="Yes"/>
    <s v="Yes"/>
    <s v="Yes"/>
    <s v="Yes"/>
    <s v="No"/>
    <s v="0"/>
    <d v="2021-07-30T00:00:00"/>
    <d v="1899-12-30T15:54:15"/>
  </r>
  <r>
    <n v="5921"/>
    <s v="210000093340"/>
    <n v="60030981"/>
    <s v="Peter Arnold Marcilin"/>
    <x v="10"/>
    <s v="Bangalore"/>
    <x v="76"/>
    <m/>
    <x v="22"/>
    <s v="Workmen"/>
    <s v="WSG"/>
    <s v="Yes"/>
    <s v="Yes"/>
    <s v="Yes"/>
    <s v="Yes"/>
    <s v="Yes"/>
    <s v="Yes"/>
    <s v="No"/>
    <s v="0"/>
    <d v="2021-07-30T00:00:00"/>
    <d v="1899-12-30T12:12:15"/>
  </r>
  <r>
    <n v="363"/>
    <s v="210000093733"/>
    <n v="60003785"/>
    <s v="Afasar Ali Ansari"/>
    <x v="1"/>
    <s v="Nagpur"/>
    <x v="67"/>
    <m/>
    <x v="1"/>
    <s v="Executives"/>
    <s v="E2"/>
    <s v="Yes"/>
    <s v="Yes"/>
    <s v="Yes"/>
    <s v="Yes"/>
    <s v="Yes"/>
    <s v="Yes"/>
    <s v="No"/>
    <s v="0"/>
    <d v="2021-07-30T00:00:00"/>
    <d v="1899-12-30T16:26:41"/>
  </r>
  <r>
    <n v="1001"/>
    <s v="210000093706"/>
    <n v="60003511"/>
    <s v="Mayur Khobragade"/>
    <x v="1"/>
    <s v="Nagpur"/>
    <x v="30"/>
    <m/>
    <x v="1"/>
    <s v="Executives"/>
    <s v="E4"/>
    <s v="Yes"/>
    <s v="Yes"/>
    <s v="Yes"/>
    <s v="Yes"/>
    <s v="Yes"/>
    <s v="Yes"/>
    <s v="No"/>
    <s v="0"/>
    <d v="2021-07-30T00:00:00"/>
    <d v="1899-12-30T16:19:26"/>
  </r>
  <r>
    <n v="1005"/>
    <s v="210000093789"/>
    <n v="60003454"/>
    <s v="MAMTA KUMARI"/>
    <x v="1"/>
    <s v="Nagpur"/>
    <x v="144"/>
    <m/>
    <x v="1"/>
    <s v="Executives"/>
    <s v="E4"/>
    <s v="Yes"/>
    <s v="Yes"/>
    <s v="Yes"/>
    <s v="Yes"/>
    <s v="Yes"/>
    <s v="Yes"/>
    <s v="No"/>
    <s v="0"/>
    <d v="2021-07-30T00:00:00"/>
    <d v="1899-12-30T17:23:02"/>
  </r>
  <r>
    <n v="1011"/>
    <s v="210000093647"/>
    <n v="60003046"/>
    <s v="Naveen Sabbavarapu"/>
    <x v="1"/>
    <s v="Nagpur"/>
    <x v="178"/>
    <m/>
    <x v="1"/>
    <s v="Executives"/>
    <s v="E4"/>
    <s v="Yes"/>
    <s v="Yes"/>
    <s v="Yes"/>
    <s v="Yes"/>
    <s v="Yes"/>
    <s v="Yes"/>
    <s v="No"/>
    <s v="0"/>
    <d v="2021-07-30T00:00:00"/>
    <d v="1899-12-30T15:49:49"/>
  </r>
  <r>
    <n v="1021"/>
    <s v="210000093719"/>
    <n v="60003214"/>
    <s v="Vikash Kr Gupta"/>
    <x v="1"/>
    <s v="Nagpur"/>
    <x v="88"/>
    <m/>
    <x v="1"/>
    <s v="Executives"/>
    <s v="E4"/>
    <s v="Yes"/>
    <s v="Yes"/>
    <s v="Yes"/>
    <s v="Yes"/>
    <s v="Yes"/>
    <s v="Yes"/>
    <s v="No"/>
    <s v="0"/>
    <d v="2021-07-30T00:00:00"/>
    <d v="1899-12-30T16:32:45"/>
  </r>
  <r>
    <n v="1332"/>
    <s v="210000092963"/>
    <n v="60002540"/>
    <s v="Shruti Tripathi"/>
    <x v="1"/>
    <s v="Nagpur"/>
    <x v="309"/>
    <m/>
    <x v="1"/>
    <s v="Executives"/>
    <s v="E5"/>
    <s v="Yes"/>
    <s v="Yes"/>
    <s v="Yes"/>
    <s v="Yes"/>
    <s v="Yes"/>
    <s v="Yes"/>
    <s v="No"/>
    <s v="0"/>
    <d v="2021-07-30T00:00:00"/>
    <d v="1899-12-30T09:38:13"/>
  </r>
  <r>
    <n v="1348"/>
    <s v="210000093544"/>
    <n v="60002097"/>
    <s v="N Narasimha Rao"/>
    <x v="1"/>
    <s v="Nagpur"/>
    <x v="1"/>
    <m/>
    <x v="1"/>
    <s v="Executives"/>
    <s v="E5"/>
    <s v="Yes"/>
    <s v="Yes"/>
    <s v="Yes"/>
    <s v="Yes"/>
    <s v="Yes"/>
    <s v="Yes"/>
    <s v="No"/>
    <s v="0"/>
    <d v="2021-07-30T00:00:00"/>
    <d v="1899-12-30T14:29:06"/>
  </r>
  <r>
    <n v="1362"/>
    <s v="210000093938"/>
    <n v="60002744"/>
    <s v="Dinesh Reddy"/>
    <x v="1"/>
    <s v="Nagpur"/>
    <x v="251"/>
    <m/>
    <x v="19"/>
    <s v="Executives"/>
    <s v="E5"/>
    <s v="Yes"/>
    <s v="Yes"/>
    <s v="Yes"/>
    <s v="Yes"/>
    <s v="Yes"/>
    <s v="Yes"/>
    <s v="No"/>
    <s v="0"/>
    <d v="2021-07-30T00:00:00"/>
    <d v="1899-12-30T21:11:44"/>
  </r>
  <r>
    <n v="1833"/>
    <s v="210000093011"/>
    <n v="60070296"/>
    <s v="Digambar M Shinde"/>
    <x v="1"/>
    <s v="Nagpur"/>
    <x v="152"/>
    <m/>
    <x v="1"/>
    <s v="Executives"/>
    <s v="E6"/>
    <s v="Yes"/>
    <s v="Yes"/>
    <s v="Yes"/>
    <s v="Yes"/>
    <s v="Yes"/>
    <s v="Yes"/>
    <s v="No"/>
    <s v="0"/>
    <d v="2021-07-30T00:00:00"/>
    <d v="1899-12-30T09:54:18"/>
  </r>
  <r>
    <n v="1844"/>
    <s v="210000093543"/>
    <n v="60021004"/>
    <s v="Majji Venkata Ramana Murty"/>
    <x v="1"/>
    <s v="Nagpur"/>
    <x v="1"/>
    <m/>
    <x v="1"/>
    <s v="Executives"/>
    <s v="E6"/>
    <s v="Yes"/>
    <s v="Yes"/>
    <s v="Yes"/>
    <s v="Yes"/>
    <s v="Yes"/>
    <s v="Yes"/>
    <s v="No"/>
    <s v="0"/>
    <d v="2021-07-30T00:00:00"/>
    <d v="1899-12-30T14:28:57"/>
  </r>
  <r>
    <n v="1845"/>
    <s v="210000093643"/>
    <n v="60020579"/>
    <s v="Omprakash Chandram"/>
    <x v="1"/>
    <s v="Nagpur"/>
    <x v="239"/>
    <m/>
    <x v="19"/>
    <s v="Executives"/>
    <s v="E6"/>
    <s v="Yes"/>
    <s v="Yes"/>
    <s v="Yes"/>
    <s v="Yes"/>
    <s v="Yes"/>
    <s v="Yes"/>
    <s v="No"/>
    <s v="0"/>
    <d v="2021-07-30T00:00:00"/>
    <d v="1899-12-30T15:45:45"/>
  </r>
  <r>
    <n v="1850"/>
    <s v="210000093533"/>
    <n v="60020997"/>
    <s v="Avinash Gajananrao Gedam"/>
    <x v="1"/>
    <s v="Nagpur"/>
    <x v="1"/>
    <m/>
    <x v="1"/>
    <s v="Executives"/>
    <s v="E6"/>
    <s v="Yes"/>
    <s v="Yes"/>
    <s v="Yes"/>
    <s v="Yes"/>
    <s v="Yes"/>
    <s v="Yes"/>
    <s v="No"/>
    <s v="0"/>
    <d v="2021-07-30T00:00:00"/>
    <d v="1899-12-30T14:22:06"/>
  </r>
  <r>
    <n v="1853"/>
    <s v="210000093604"/>
    <n v="60002339"/>
    <s v="Suburaj A"/>
    <x v="1"/>
    <s v="Nagpur"/>
    <x v="1"/>
    <m/>
    <x v="1"/>
    <s v="Executives"/>
    <s v="E6"/>
    <s v="Yes"/>
    <s v="Yes"/>
    <s v="Yes"/>
    <s v="Yes"/>
    <s v="Yes"/>
    <s v="Yes"/>
    <s v="No"/>
    <s v="0"/>
    <d v="2021-07-30T00:00:00"/>
    <d v="1899-12-30T15:29:29"/>
  </r>
  <r>
    <n v="1860"/>
    <s v="210000093742"/>
    <n v="60020565"/>
    <s v="Ranjit Thamke"/>
    <x v="1"/>
    <s v="Nagpur"/>
    <x v="88"/>
    <m/>
    <x v="1"/>
    <s v="Executives"/>
    <s v="E6"/>
    <s v="Yes"/>
    <s v="Yes"/>
    <s v="Yes"/>
    <s v="Yes"/>
    <s v="Yes"/>
    <s v="Yes"/>
    <s v="No"/>
    <s v="0"/>
    <d v="2021-07-30T00:00:00"/>
    <d v="1899-12-30T16:31:45"/>
  </r>
  <r>
    <n v="2240"/>
    <s v="210000093010"/>
    <n v="60020169"/>
    <s v="Rajendra Wasudeorao Wasnikar"/>
    <x v="1"/>
    <s v="Nagpur"/>
    <x v="1"/>
    <m/>
    <x v="1"/>
    <s v="Executives"/>
    <s v="E7"/>
    <s v="Yes"/>
    <s v="Yes"/>
    <s v="Yes"/>
    <s v="Yes"/>
    <s v="Yes"/>
    <s v="Yes"/>
    <s v="No"/>
    <s v="0"/>
    <d v="2021-07-30T00:00:00"/>
    <d v="1899-12-30T10:04:43"/>
  </r>
  <r>
    <n v="2255"/>
    <s v="210000093627"/>
    <n v="60001450"/>
    <s v="Hitendra D Wankhede"/>
    <x v="1"/>
    <s v="Nagpur"/>
    <x v="30"/>
    <m/>
    <x v="1"/>
    <s v="Executives"/>
    <s v="E7"/>
    <s v="Yes"/>
    <s v="Yes"/>
    <s v="Yes"/>
    <s v="Yes"/>
    <s v="Yes"/>
    <s v="Yes"/>
    <s v="No"/>
    <s v="0"/>
    <d v="2021-07-30T00:00:00"/>
    <d v="1899-12-30T15:44:20"/>
  </r>
  <r>
    <n v="2528"/>
    <s v="210000093734"/>
    <n v="60020126"/>
    <s v="Dr. Rajendra Kumar Dubey"/>
    <x v="1"/>
    <s v="Nagpur"/>
    <x v="1"/>
    <m/>
    <x v="1"/>
    <s v="Executives"/>
    <s v="E8"/>
    <s v="Yes"/>
    <s v="Yes"/>
    <s v="Yes"/>
    <s v="Yes"/>
    <s v="Yes"/>
    <s v="Yes"/>
    <s v="No"/>
    <s v="0"/>
    <d v="2021-07-30T00:00:00"/>
    <d v="1899-12-30T16:29:50"/>
  </r>
  <r>
    <n v="2908"/>
    <s v="210000093000"/>
    <n v="60021251"/>
    <s v="Rinkee Kumari"/>
    <x v="1"/>
    <s v="Nagpur"/>
    <x v="312"/>
    <m/>
    <x v="19"/>
    <s v="Supervisors"/>
    <s v="S1"/>
    <s v="Yes"/>
    <s v="Yes"/>
    <s v="Yes"/>
    <s v="Yes"/>
    <s v="Yes"/>
    <s v="Yes"/>
    <s v="No"/>
    <s v="0"/>
    <d v="2021-07-30T00:00:00"/>
    <d v="1899-12-30T10:01:37"/>
  </r>
  <r>
    <n v="2933"/>
    <s v="210000093664"/>
    <n v="60021243"/>
    <s v="Srikant Kumar"/>
    <x v="1"/>
    <s v="Nagpur"/>
    <x v="53"/>
    <m/>
    <x v="19"/>
    <s v="Supervisors"/>
    <s v="S1"/>
    <s v="Yes"/>
    <s v="Yes"/>
    <s v="Yes"/>
    <s v="Yes"/>
    <s v="Yes"/>
    <s v="Yes"/>
    <s v="No"/>
    <s v="0"/>
    <d v="2021-07-30T00:00:00"/>
    <d v="1899-12-30T16:02:41"/>
  </r>
  <r>
    <n v="2938"/>
    <s v="210000093613"/>
    <n v="60021316"/>
    <s v="Amit Ranjan"/>
    <x v="1"/>
    <s v="Nagpur"/>
    <x v="250"/>
    <m/>
    <x v="19"/>
    <s v="Supervisors"/>
    <s v="S1"/>
    <s v="Yes"/>
    <s v="Yes"/>
    <s v="Yes"/>
    <s v="Yes"/>
    <s v="Yes"/>
    <s v="Yes"/>
    <s v="No"/>
    <s v="0"/>
    <d v="2021-07-30T00:00:00"/>
    <d v="1899-12-30T15:32:11"/>
  </r>
  <r>
    <n v="3387"/>
    <s v="210000093923"/>
    <n v="60021219"/>
    <s v="Pankaj Kumar Chakravarti"/>
    <x v="1"/>
    <s v="Nagpur"/>
    <x v="30"/>
    <m/>
    <x v="1"/>
    <s v="Supervisors"/>
    <s v="S2"/>
    <s v="Yes"/>
    <s v="Yes"/>
    <s v="Yes"/>
    <s v="Yes"/>
    <s v="Yes"/>
    <s v="Yes"/>
    <s v="No"/>
    <s v="0"/>
    <d v="2021-07-30T00:00:00"/>
    <d v="1899-12-30T18:57:04"/>
  </r>
  <r>
    <n v="3388"/>
    <s v="210000093384"/>
    <n v="60021104"/>
    <s v="Thakurdas Majhi"/>
    <x v="1"/>
    <s v="Nagpur"/>
    <x v="312"/>
    <m/>
    <x v="19"/>
    <s v="Supervisors"/>
    <s v="S2"/>
    <s v="Yes"/>
    <s v="Yes"/>
    <s v="Yes"/>
    <s v="Yes"/>
    <s v="Yes"/>
    <s v="Yes"/>
    <s v="No"/>
    <s v="0"/>
    <d v="2021-07-30T00:00:00"/>
    <d v="1899-12-30T12:17:45"/>
  </r>
  <r>
    <n v="3492"/>
    <s v="210000093629"/>
    <n v="60020982"/>
    <s v="Siya Ram Sidar"/>
    <x v="1"/>
    <s v="Nagpur"/>
    <x v="109"/>
    <m/>
    <x v="19"/>
    <s v="Supervisors"/>
    <s v="S3"/>
    <s v="Yes"/>
    <s v="Yes"/>
    <s v="Yes"/>
    <s v="Yes"/>
    <s v="Yes"/>
    <s v="Yes"/>
    <s v="No"/>
    <s v="0"/>
    <d v="2021-07-30T00:00:00"/>
    <d v="1899-12-30T15:46:16"/>
  </r>
  <r>
    <n v="3978"/>
    <s v="210000092876"/>
    <n v="60020806"/>
    <s v="Sheik Jameeluddin Sheik Nasiruddin"/>
    <x v="1"/>
    <s v="Nagpur"/>
    <x v="67"/>
    <m/>
    <x v="1"/>
    <s v="Supervisors"/>
    <s v="S4"/>
    <s v="Yes"/>
    <s v="Yes"/>
    <s v="Yes"/>
    <s v="Yes"/>
    <s v="Yes"/>
    <s v="Yes"/>
    <s v="No"/>
    <s v="0"/>
    <d v="2021-07-30T00:00:00"/>
    <d v="1899-12-30T00:16:05"/>
  </r>
  <r>
    <n v="3997"/>
    <s v="210000093662"/>
    <n v="60020730"/>
    <s v="Atul Namdevrao Khodke"/>
    <x v="1"/>
    <s v="Nagpur"/>
    <x v="67"/>
    <m/>
    <x v="1"/>
    <s v="Supervisors"/>
    <s v="S4"/>
    <s v="Yes"/>
    <s v="Yes"/>
    <s v="Yes"/>
    <s v="Yes"/>
    <s v="Yes"/>
    <s v="Yes"/>
    <s v="No"/>
    <s v="0"/>
    <d v="2021-07-30T00:00:00"/>
    <d v="1899-12-30T15:59:21"/>
  </r>
  <r>
    <n v="3998"/>
    <s v="210000093669"/>
    <n v="60020812"/>
    <s v="Durgesh Kumar Verma"/>
    <x v="1"/>
    <s v="Nagpur"/>
    <x v="53"/>
    <m/>
    <x v="19"/>
    <s v="Supervisors"/>
    <s v="S4"/>
    <s v="Yes"/>
    <s v="Yes"/>
    <s v="Yes"/>
    <s v="Yes"/>
    <s v="Yes"/>
    <s v="Yes"/>
    <s v="No"/>
    <s v="0"/>
    <d v="2021-07-30T00:00:00"/>
    <d v="1899-12-30T16:05:20"/>
  </r>
  <r>
    <n v="4006"/>
    <s v="210000093636"/>
    <n v="60065193"/>
    <s v="Sanjeev Kant"/>
    <x v="1"/>
    <s v="Nagpur"/>
    <x v="53"/>
    <m/>
    <x v="19"/>
    <s v="Supervisors"/>
    <s v="S4"/>
    <s v="Yes"/>
    <s v="Yes"/>
    <s v="Yes"/>
    <s v="Yes"/>
    <s v="Yes"/>
    <s v="Yes"/>
    <s v="No"/>
    <s v="0"/>
    <d v="2021-07-30T00:00:00"/>
    <d v="1899-12-30T15:53:11"/>
  </r>
  <r>
    <n v="4300"/>
    <s v="210000093596"/>
    <n v="60020350"/>
    <s v="Sanjay Gangadhar Rode"/>
    <x v="1"/>
    <s v="Nagpur"/>
    <x v="310"/>
    <m/>
    <x v="1"/>
    <s v="Supervisors"/>
    <s v="SSG"/>
    <s v="Yes"/>
    <s v="Yes"/>
    <s v="Yes"/>
    <s v="Yes"/>
    <s v="Yes"/>
    <s v="Yes"/>
    <s v="No"/>
    <s v="0"/>
    <d v="2021-07-30T00:00:00"/>
    <d v="1899-12-30T15:15:22"/>
  </r>
  <r>
    <n v="4505"/>
    <s v="210000093023"/>
    <n v="60025112"/>
    <s v="Suresh Damu Hile"/>
    <x v="1"/>
    <s v="Nagpur"/>
    <x v="178"/>
    <m/>
    <x v="1"/>
    <s v="Workmen"/>
    <s v="W2"/>
    <s v="Yes"/>
    <s v="Yes"/>
    <s v="Yes"/>
    <s v="Yes"/>
    <s v="Yes"/>
    <s v="Yes"/>
    <s v="No"/>
    <s v="0"/>
    <d v="2021-07-30T00:00:00"/>
    <d v="1899-12-30T09:59:24"/>
  </r>
  <r>
    <n v="4739"/>
    <s v="210000092985"/>
    <n v="60045138"/>
    <s v="A K Ghosh"/>
    <x v="1"/>
    <s v="Nagpur"/>
    <x v="41"/>
    <m/>
    <x v="19"/>
    <s v="Workmen"/>
    <s v="W4"/>
    <s v="Yes"/>
    <s v="Yes"/>
    <s v="Yes"/>
    <s v="Yes"/>
    <s v="Yes"/>
    <s v="Yes"/>
    <s v="No"/>
    <s v="0"/>
    <d v="2021-07-30T00:00:00"/>
    <d v="1899-12-30T09:47:26"/>
  </r>
  <r>
    <n v="4753"/>
    <s v="210000093762"/>
    <n v="60021039"/>
    <s v="Dipak Buddham Borkar"/>
    <x v="1"/>
    <s v="Nagpur"/>
    <x v="129"/>
    <m/>
    <x v="1"/>
    <s v="Workmen"/>
    <s v="W4"/>
    <s v="Yes"/>
    <s v="Yes"/>
    <s v="Yes"/>
    <s v="Yes"/>
    <s v="Yes"/>
    <s v="Yes"/>
    <s v="No"/>
    <s v="0"/>
    <d v="2021-07-30T00:00:00"/>
    <d v="1899-12-30T16:43:23"/>
  </r>
  <r>
    <n v="5375"/>
    <s v="210000093594"/>
    <n v="60020931"/>
    <s v="Masu Bali Khilare"/>
    <x v="1"/>
    <s v="Nagpur"/>
    <x v="310"/>
    <m/>
    <x v="1"/>
    <s v="Workmen"/>
    <s v="W5"/>
    <s v="Yes"/>
    <s v="Yes"/>
    <s v="Yes"/>
    <s v="Yes"/>
    <s v="Yes"/>
    <s v="Yes"/>
    <s v="No"/>
    <s v="0"/>
    <d v="2021-07-30T00:00:00"/>
    <d v="1899-12-30T15:13:01"/>
  </r>
  <r>
    <n v="5376"/>
    <s v="210000093715"/>
    <n v="60020822"/>
    <s v="Deepak  Prakash Dhotre"/>
    <x v="1"/>
    <s v="Nagpur"/>
    <x v="88"/>
    <m/>
    <x v="1"/>
    <s v="Workmen"/>
    <s v="W5"/>
    <s v="Yes"/>
    <s v="Yes"/>
    <s v="Yes"/>
    <s v="Yes"/>
    <s v="Yes"/>
    <s v="Yes"/>
    <s v="No"/>
    <s v="0"/>
    <d v="2021-07-30T00:00:00"/>
    <d v="1899-12-30T16:22:19"/>
  </r>
  <r>
    <n v="5378"/>
    <s v="210000093804"/>
    <n v="60020838"/>
    <s v="Kiran Subhash Badgujar"/>
    <x v="1"/>
    <s v="Nagpur"/>
    <x v="88"/>
    <m/>
    <x v="1"/>
    <s v="Workmen"/>
    <s v="W5"/>
    <s v="Yes"/>
    <s v="Yes"/>
    <s v="Yes"/>
    <s v="Yes"/>
    <s v="Yes"/>
    <s v="Yes"/>
    <s v="No"/>
    <s v="0"/>
    <d v="2021-07-30T00:00:00"/>
    <d v="1899-12-30T17:09:42"/>
  </r>
  <r>
    <n v="5389"/>
    <s v="210000093589"/>
    <n v="60020776"/>
    <s v="Khom Lal Verma"/>
    <x v="1"/>
    <s v="Nagpur"/>
    <x v="312"/>
    <m/>
    <x v="19"/>
    <s v="Workmen"/>
    <s v="W5"/>
    <s v="Yes"/>
    <s v="Yes"/>
    <s v="Yes"/>
    <s v="Yes"/>
    <s v="Yes"/>
    <s v="Yes"/>
    <s v="No"/>
    <s v="0"/>
    <d v="2021-07-30T00:00:00"/>
    <d v="1899-12-30T15:37:10"/>
  </r>
  <r>
    <n v="5390"/>
    <s v="210000093644"/>
    <n v="60020891"/>
    <s v="Parmeshwar Prasad Manhar"/>
    <x v="1"/>
    <s v="Nagpur"/>
    <x v="143"/>
    <m/>
    <x v="19"/>
    <s v="Workmen"/>
    <s v="W5"/>
    <s v="Yes"/>
    <s v="Yes"/>
    <s v="Yes"/>
    <s v="Yes"/>
    <s v="Yes"/>
    <s v="Yes"/>
    <s v="No"/>
    <s v="0"/>
    <d v="2021-07-30T00:00:00"/>
    <d v="1899-12-30T15:46:25"/>
  </r>
  <r>
    <n v="5677"/>
    <s v="210000093276"/>
    <n v="60020449"/>
    <s v="Dhanraj Kishanlal Patle"/>
    <x v="1"/>
    <s v="Nagpur"/>
    <x v="1"/>
    <m/>
    <x v="1"/>
    <s v="Workmen"/>
    <s v="W6"/>
    <s v="Yes"/>
    <s v="Yes"/>
    <s v="Yes"/>
    <s v="Yes"/>
    <s v="Yes"/>
    <s v="Yes"/>
    <s v="No"/>
    <s v="0"/>
    <d v="2021-07-30T00:00:00"/>
    <d v="1899-12-30T11:23:31"/>
  </r>
  <r>
    <n v="5679"/>
    <s v="210000092889"/>
    <n v="60020624"/>
    <s v="Pankaj Suresh Phade"/>
    <x v="1"/>
    <s v="Nagpur"/>
    <x v="88"/>
    <m/>
    <x v="1"/>
    <s v="Workmen"/>
    <s v="W6"/>
    <s v="Yes"/>
    <s v="Yes"/>
    <s v="Yes"/>
    <s v="Yes"/>
    <s v="Yes"/>
    <s v="Yes"/>
    <s v="No"/>
    <s v="0"/>
    <d v="2021-07-30T00:00:00"/>
    <d v="1899-12-30T08:43:21"/>
  </r>
  <r>
    <n v="351"/>
    <s v="210000093183"/>
    <n v="60003518"/>
    <s v="Noopur Chaturvedi"/>
    <x v="5"/>
    <s v="Vadodara"/>
    <x v="29"/>
    <m/>
    <x v="17"/>
    <s v="Executives"/>
    <s v="E2"/>
    <s v="Yes"/>
    <s v="Yes"/>
    <s v="Yes"/>
    <s v="Yes"/>
    <s v="Yes"/>
    <s v="Yes"/>
    <s v="No"/>
    <s v="0"/>
    <d v="2021-07-30T00:00:00"/>
    <d v="1899-12-30T10:51:26"/>
  </r>
  <r>
    <n v="366"/>
    <s v="210000093790"/>
    <n v="60004082"/>
    <s v="Mohit Soni"/>
    <x v="5"/>
    <s v="Vadodara"/>
    <x v="200"/>
    <m/>
    <x v="17"/>
    <s v="Executives"/>
    <s v="E2"/>
    <s v="Yes"/>
    <s v="Yes"/>
    <s v="Yes"/>
    <s v="Yes"/>
    <s v="Yes"/>
    <s v="Yes"/>
    <s v="No"/>
    <s v="0"/>
    <d v="2021-07-30T00:00:00"/>
    <d v="1899-12-30T17:25:11"/>
  </r>
  <r>
    <n v="1823"/>
    <s v="210000093009"/>
    <n v="60070281"/>
    <s v="Premprakash Singh Thakur"/>
    <x v="5"/>
    <s v="Vadodara"/>
    <x v="110"/>
    <m/>
    <x v="17"/>
    <s v="Executives"/>
    <s v="E6"/>
    <s v="Yes"/>
    <s v="Yes"/>
    <s v="Yes"/>
    <s v="Yes"/>
    <s v="Yes"/>
    <s v="Yes"/>
    <s v="No"/>
    <s v="0"/>
    <d v="2021-07-30T00:00:00"/>
    <d v="1899-12-30T10:04:39"/>
  </r>
  <r>
    <n v="1834"/>
    <s v="210000093111"/>
    <n v="60001933"/>
    <s v="Gajender Singh Choudhary"/>
    <x v="5"/>
    <s v="Vadodara"/>
    <x v="200"/>
    <m/>
    <x v="17"/>
    <s v="Executives"/>
    <s v="E6"/>
    <s v="Yes"/>
    <s v="Yes"/>
    <s v="Yes"/>
    <s v="Yes"/>
    <s v="Yes"/>
    <s v="Yes"/>
    <s v="No"/>
    <s v="0"/>
    <d v="2021-07-30T00:00:00"/>
    <d v="1899-12-30T10:22:58"/>
  </r>
  <r>
    <n v="2907"/>
    <s v="210000092928"/>
    <n v="60020398"/>
    <s v="K T Anil Kumar"/>
    <x v="5"/>
    <s v="Vadodara"/>
    <x v="110"/>
    <m/>
    <x v="17"/>
    <s v="Supervisors"/>
    <s v="S1"/>
    <s v="Yes"/>
    <s v="Yes"/>
    <s v="Yes"/>
    <s v="Yes"/>
    <s v="Yes"/>
    <s v="Yes"/>
    <s v="No"/>
    <s v="0"/>
    <d v="2021-07-30T00:00:00"/>
    <d v="1899-12-30T09:19:16"/>
  </r>
  <r>
    <n v="2910"/>
    <s v="210000093101"/>
    <n v="60070466"/>
    <s v="GAUTAM KUMAR"/>
    <x v="5"/>
    <s v="Vadodara"/>
    <x v="345"/>
    <m/>
    <x v="7"/>
    <s v="Supervisors"/>
    <s v="S1"/>
    <s v="Yes"/>
    <s v="Yes"/>
    <s v="Yes"/>
    <s v="Yes"/>
    <s v="Yes"/>
    <s v="Yes"/>
    <s v="No"/>
    <s v="0"/>
    <d v="2021-07-30T00:00:00"/>
    <d v="1899-12-30T10:22:27"/>
  </r>
  <r>
    <n v="2917"/>
    <s v="210000092981"/>
    <n v="60070401"/>
    <s v="ARUN KUMAR GAUTAM"/>
    <x v="5"/>
    <s v="Vadodara"/>
    <x v="347"/>
    <m/>
    <x v="7"/>
    <s v="Supervisors"/>
    <s v="S1"/>
    <s v="Yes"/>
    <s v="Yes"/>
    <s v="Yes"/>
    <s v="Yes"/>
    <s v="Yes"/>
    <s v="Yes"/>
    <s v="No"/>
    <s v="0"/>
    <d v="2021-07-30T00:00:00"/>
    <d v="1899-12-30T09:43:57"/>
  </r>
  <r>
    <n v="2943"/>
    <s v="210000093433"/>
    <n v="60070470"/>
    <s v="BAIJU KUMAR"/>
    <x v="5"/>
    <s v="Vadodara"/>
    <x v="202"/>
    <m/>
    <x v="7"/>
    <s v="Supervisors"/>
    <s v="S1"/>
    <s v="Yes"/>
    <s v="Yes"/>
    <s v="Yes"/>
    <s v="Yes"/>
    <s v="Yes"/>
    <s v="Yes"/>
    <s v="No"/>
    <s v="0"/>
    <d v="2021-07-30T00:00:00"/>
    <d v="1899-12-30T12:39:24"/>
  </r>
  <r>
    <n v="3358"/>
    <s v="210000093265"/>
    <n v="60025100"/>
    <s v="Ashok P Salve"/>
    <x v="5"/>
    <s v="Vadodara"/>
    <x v="110"/>
    <m/>
    <x v="17"/>
    <s v="Supervisors"/>
    <s v="S2"/>
    <s v="Yes"/>
    <s v="Yes"/>
    <s v="Yes"/>
    <s v="Yes"/>
    <s v="Yes"/>
    <s v="Yes"/>
    <s v="No"/>
    <s v="0"/>
    <d v="2021-07-30T00:00:00"/>
    <d v="1899-12-30T11:32:16"/>
  </r>
  <r>
    <n v="3364"/>
    <s v="210000093002"/>
    <n v="60070436"/>
    <s v="Shrikant Kumar"/>
    <x v="5"/>
    <s v="Vadodara"/>
    <x v="345"/>
    <m/>
    <x v="7"/>
    <s v="Supervisors"/>
    <s v="S2"/>
    <s v="Yes"/>
    <s v="Yes"/>
    <s v="Yes"/>
    <s v="Yes"/>
    <s v="Yes"/>
    <s v="Yes"/>
    <s v="No"/>
    <s v="0"/>
    <d v="2021-07-30T00:00:00"/>
    <d v="1899-12-30T09:53:09"/>
  </r>
  <r>
    <n v="3365"/>
    <s v="210000093120"/>
    <n v="60070415"/>
    <s v="MURARI KUMAR"/>
    <x v="5"/>
    <s v="Vadodara"/>
    <x v="200"/>
    <m/>
    <x v="17"/>
    <s v="Supervisors"/>
    <s v="S2"/>
    <s v="Yes"/>
    <s v="Yes"/>
    <s v="Yes"/>
    <s v="Yes"/>
    <s v="Yes"/>
    <s v="Yes"/>
    <s v="No"/>
    <s v="0"/>
    <d v="2021-07-30T00:00:00"/>
    <d v="1899-12-30T10:34:20"/>
  </r>
  <r>
    <n v="3975"/>
    <s v="210000093053"/>
    <n v="60070115"/>
    <s v="Saurabh Salvi Narendrabhai"/>
    <x v="5"/>
    <s v="Vadodara"/>
    <x v="398"/>
    <m/>
    <x v="17"/>
    <s v="Supervisors"/>
    <s v="S4"/>
    <s v="Yes"/>
    <s v="Yes"/>
    <s v="Yes"/>
    <s v="Yes"/>
    <s v="Yes"/>
    <s v="Yes"/>
    <s v="No"/>
    <s v="0"/>
    <d v="2021-07-30T00:00:00"/>
    <d v="1899-12-30T10:08:18"/>
  </r>
  <r>
    <n v="3980"/>
    <s v="210000093045"/>
    <n v="60070122"/>
    <s v="Rathwa Nareshbhai"/>
    <x v="5"/>
    <s v="Vadodara"/>
    <x v="398"/>
    <m/>
    <x v="17"/>
    <s v="Supervisors"/>
    <s v="S4"/>
    <s v="Yes"/>
    <s v="Yes"/>
    <s v="Yes"/>
    <s v="Yes"/>
    <s v="Yes"/>
    <s v="Yes"/>
    <s v="No"/>
    <s v="0"/>
    <d v="2021-07-30T00:00:00"/>
    <d v="1899-12-30T10:08:32"/>
  </r>
  <r>
    <n v="3986"/>
    <s v="210000093141"/>
    <n v="60070220"/>
    <s v="Kevinson Kovarjibhai Vasava"/>
    <x v="5"/>
    <s v="Vadodara"/>
    <x v="398"/>
    <m/>
    <x v="17"/>
    <s v="Supervisors"/>
    <s v="S4"/>
    <s v="Yes"/>
    <s v="Yes"/>
    <s v="Yes"/>
    <s v="Yes"/>
    <s v="Yes"/>
    <s v="Yes"/>
    <s v="No"/>
    <s v="0"/>
    <d v="2021-07-30T00:00:00"/>
    <d v="1899-12-30T10:34:21"/>
  </r>
  <r>
    <n v="3987"/>
    <s v="210000092959"/>
    <n v="60070092"/>
    <s v="Anvarhusen Sheikh"/>
    <x v="5"/>
    <s v="Vadodara"/>
    <x v="29"/>
    <m/>
    <x v="17"/>
    <s v="Supervisors"/>
    <s v="S4"/>
    <s v="Yes"/>
    <s v="Yes"/>
    <s v="Yes"/>
    <s v="Yes"/>
    <s v="Yes"/>
    <s v="Yes"/>
    <s v="No"/>
    <s v="0"/>
    <d v="2021-07-30T00:00:00"/>
    <d v="1899-12-30T09:48:59"/>
  </r>
  <r>
    <n v="3989"/>
    <s v="210000093044"/>
    <n v="60070229"/>
    <s v="Sureshbhai Rathwa"/>
    <x v="5"/>
    <s v="Vadodara"/>
    <x v="398"/>
    <m/>
    <x v="17"/>
    <s v="Supervisors"/>
    <s v="S4"/>
    <s v="Yes"/>
    <s v="Yes"/>
    <s v="Yes"/>
    <s v="Yes"/>
    <s v="Yes"/>
    <s v="Yes"/>
    <s v="No"/>
    <s v="0"/>
    <d v="2021-07-30T00:00:00"/>
    <d v="1899-12-30T10:06:41"/>
  </r>
  <r>
    <n v="3992"/>
    <s v="210000092897"/>
    <n v="60020537"/>
    <s v="Rajendra P Chauhan"/>
    <x v="5"/>
    <s v="Vadodara"/>
    <x v="375"/>
    <m/>
    <x v="7"/>
    <s v="Supervisors"/>
    <s v="S4"/>
    <s v="Yes"/>
    <s v="Yes"/>
    <s v="Yes"/>
    <s v="Yes"/>
    <s v="Yes"/>
    <s v="Yes"/>
    <s v="No"/>
    <s v="0"/>
    <d v="2021-07-30T00:00:00"/>
    <d v="1899-12-30T08:08:05"/>
  </r>
  <r>
    <n v="3995"/>
    <s v="210000093188"/>
    <n v="60070188"/>
    <s v="Harishchandra Pardipbhai Rathod"/>
    <x v="5"/>
    <s v="Vadodara"/>
    <x v="398"/>
    <m/>
    <x v="17"/>
    <s v="Supervisors"/>
    <s v="S4"/>
    <s v="Yes"/>
    <s v="Yes"/>
    <s v="Yes"/>
    <s v="Yes"/>
    <s v="Yes"/>
    <s v="Yes"/>
    <s v="No"/>
    <s v="0"/>
    <d v="2021-07-30T00:00:00"/>
    <d v="1899-12-30T11:02:58"/>
  </r>
  <r>
    <n v="3996"/>
    <s v="210000093331"/>
    <n v="60070144"/>
    <s v="Parika Narayana Swamy"/>
    <x v="5"/>
    <s v="Vadodara"/>
    <x v="199"/>
    <m/>
    <x v="7"/>
    <s v="Supervisors"/>
    <s v="S4"/>
    <s v="Yes"/>
    <s v="Yes"/>
    <s v="Yes"/>
    <s v="Yes"/>
    <s v="Yes"/>
    <s v="Yes"/>
    <s v="No"/>
    <s v="0"/>
    <d v="2021-07-30T00:00:00"/>
    <d v="1899-12-30T11:49:05"/>
  </r>
  <r>
    <n v="4005"/>
    <s v="210000093942"/>
    <n v="60020662"/>
    <s v="Jadav Pratikkumar"/>
    <x v="5"/>
    <s v="Vadodara"/>
    <x v="201"/>
    <m/>
    <x v="17"/>
    <s v="Supervisors"/>
    <s v="S4"/>
    <s v="Yes"/>
    <s v="Yes"/>
    <s v="Yes"/>
    <s v="Yes"/>
    <s v="Yes"/>
    <s v="Yes"/>
    <s v="No"/>
    <s v="0"/>
    <d v="2021-07-30T00:00:00"/>
    <d v="1899-12-30T19:47:29"/>
  </r>
  <r>
    <n v="4010"/>
    <s v="210000093908"/>
    <n v="60070221"/>
    <s v="Nareshkumar Patel Ramanlal"/>
    <x v="5"/>
    <s v="Vadodara"/>
    <x v="201"/>
    <m/>
    <x v="17"/>
    <s v="Supervisors"/>
    <s v="S4"/>
    <s v="Yes"/>
    <s v="Yes"/>
    <s v="Yes"/>
    <s v="Yes"/>
    <s v="Yes"/>
    <s v="Yes"/>
    <s v="No"/>
    <s v="0"/>
    <d v="2021-07-30T00:00:00"/>
    <d v="1899-12-30T18:49:21"/>
  </r>
  <r>
    <n v="4012"/>
    <s v="210000093482"/>
    <n v="60020725"/>
    <s v="Manishkumar K Chaudhari"/>
    <x v="5"/>
    <s v="Vadodara"/>
    <x v="110"/>
    <m/>
    <x v="17"/>
    <s v="Supervisors"/>
    <s v="S4"/>
    <s v="Yes"/>
    <s v="Yes"/>
    <s v="Yes"/>
    <s v="Yes"/>
    <s v="Yes"/>
    <s v="Yes"/>
    <s v="No"/>
    <s v="0"/>
    <d v="2021-07-30T00:00:00"/>
    <d v="1899-12-30T13:19:52"/>
  </r>
  <r>
    <n v="4272"/>
    <s v="210000093049"/>
    <n v="60020342"/>
    <s v="S Sanal Kumaran Nair"/>
    <x v="5"/>
    <s v="Vadodara"/>
    <x v="54"/>
    <m/>
    <x v="1"/>
    <s v="Supervisors"/>
    <s v="SSG"/>
    <s v="Yes"/>
    <s v="Yes"/>
    <s v="Yes"/>
    <s v="Yes"/>
    <s v="Yes"/>
    <s v="Yes"/>
    <s v="No"/>
    <s v="0"/>
    <d v="2021-07-30T00:00:00"/>
    <d v="1899-12-30T10:12:41"/>
  </r>
  <r>
    <n v="4277"/>
    <s v="210000093052"/>
    <n v="60020354"/>
    <s v="Deo Raj Yadav"/>
    <x v="5"/>
    <s v="Vadodara"/>
    <x v="198"/>
    <m/>
    <x v="7"/>
    <s v="Supervisors"/>
    <s v="SSG"/>
    <s v="Yes"/>
    <s v="Yes"/>
    <s v="Yes"/>
    <s v="Yes"/>
    <s v="Yes"/>
    <s v="Yes"/>
    <s v="No"/>
    <s v="0"/>
    <d v="2021-07-30T00:00:00"/>
    <d v="1899-12-30T10:08:11"/>
  </r>
  <r>
    <n v="4282"/>
    <s v="210000093364"/>
    <n v="60020343"/>
    <s v="U S Pathan"/>
    <x v="5"/>
    <s v="Vadodara"/>
    <x v="98"/>
    <m/>
    <x v="17"/>
    <s v="Supervisors"/>
    <s v="SSG"/>
    <s v="Yes"/>
    <s v="Yes"/>
    <s v="Yes"/>
    <s v="Yes"/>
    <s v="Yes"/>
    <s v="Yes"/>
    <s v="No"/>
    <s v="0"/>
    <d v="2021-07-30T00:00:00"/>
    <d v="1899-12-30T12:15:07"/>
  </r>
  <r>
    <n v="4286"/>
    <s v="210000093050"/>
    <n v="60020274"/>
    <s v="G Anandan Pillai"/>
    <x v="5"/>
    <s v="Vadodara"/>
    <x v="398"/>
    <m/>
    <x v="17"/>
    <s v="Supervisors"/>
    <s v="SSG"/>
    <s v="Yes"/>
    <s v="Yes"/>
    <s v="Yes"/>
    <s v="Yes"/>
    <s v="Yes"/>
    <s v="Yes"/>
    <s v="No"/>
    <s v="0"/>
    <d v="2021-07-30T00:00:00"/>
    <d v="1899-12-30T10:13:30"/>
  </r>
  <r>
    <n v="4301"/>
    <s v="210000093652"/>
    <n v="60020270"/>
    <s v="P C Gond"/>
    <x v="5"/>
    <s v="Vadodara"/>
    <x v="199"/>
    <m/>
    <x v="7"/>
    <s v="Supervisors"/>
    <s v="SSG"/>
    <s v="Yes"/>
    <s v="Yes"/>
    <s v="Yes"/>
    <s v="Yes"/>
    <s v="Yes"/>
    <s v="Yes"/>
    <s v="No"/>
    <s v="0"/>
    <d v="2021-07-30T00:00:00"/>
    <d v="1899-12-30T15:47:47"/>
  </r>
  <r>
    <n v="4305"/>
    <s v="210000093398"/>
    <n v="60020303"/>
    <s v="Mathura Das"/>
    <x v="5"/>
    <s v="Vadodara"/>
    <x v="172"/>
    <m/>
    <x v="28"/>
    <s v="Supervisors"/>
    <s v="SSG"/>
    <s v="Yes"/>
    <s v="Yes"/>
    <s v="Yes"/>
    <s v="Yes"/>
    <s v="Yes"/>
    <s v="Yes"/>
    <s v="No"/>
    <s v="0"/>
    <d v="2021-07-30T00:00:00"/>
    <d v="1899-12-30T12:30:25"/>
  </r>
  <r>
    <n v="4606"/>
    <s v="210000093200"/>
    <n v="60070335"/>
    <s v="AMIT KUMAR"/>
    <x v="5"/>
    <s v="Vadodara"/>
    <x v="201"/>
    <m/>
    <x v="17"/>
    <s v="Workmen"/>
    <s v="W3"/>
    <s v="Yes"/>
    <s v="Yes"/>
    <s v="Yes"/>
    <s v="Yes"/>
    <s v="Yes"/>
    <s v="Yes"/>
    <s v="No"/>
    <s v="0"/>
    <d v="2021-07-30T00:00:00"/>
    <d v="1899-12-30T11:02:02"/>
  </r>
  <r>
    <n v="4612"/>
    <s v="210000093826"/>
    <n v="60070421"/>
    <s v="ROHIT KUMAR"/>
    <x v="5"/>
    <s v="Vadodara"/>
    <x v="55"/>
    <m/>
    <x v="7"/>
    <s v="Workmen"/>
    <s v="W3"/>
    <s v="Yes"/>
    <s v="Yes"/>
    <s v="Yes"/>
    <s v="Yes"/>
    <s v="Yes"/>
    <s v="Yes"/>
    <s v="No"/>
    <s v="0"/>
    <d v="2021-07-30T00:00:00"/>
    <d v="1899-12-30T17:30:56"/>
  </r>
  <r>
    <n v="4741"/>
    <s v="210000093028"/>
    <n v="60020607"/>
    <s v="Shatrughan Lal Sahu"/>
    <x v="5"/>
    <s v="Vadodara"/>
    <x v="199"/>
    <m/>
    <x v="7"/>
    <s v="Workmen"/>
    <s v="W4"/>
    <s v="Yes"/>
    <s v="Yes"/>
    <s v="Yes"/>
    <s v="Yes"/>
    <s v="Yes"/>
    <s v="Yes"/>
    <s v="No"/>
    <s v="0"/>
    <d v="2021-07-30T00:00:00"/>
    <d v="1899-12-30T10:01:52"/>
  </r>
  <r>
    <n v="4742"/>
    <s v="210000093117"/>
    <n v="60070337"/>
    <s v="MUKESH KUMAR KAUSHIK"/>
    <x v="5"/>
    <s v="Vadodara"/>
    <x v="343"/>
    <m/>
    <x v="7"/>
    <s v="Workmen"/>
    <s v="W4"/>
    <s v="Yes"/>
    <s v="Yes"/>
    <s v="Yes"/>
    <s v="Yes"/>
    <s v="Yes"/>
    <s v="Yes"/>
    <s v="No"/>
    <s v="0"/>
    <d v="2021-07-30T00:00:00"/>
    <d v="1899-12-30T10:33:53"/>
  </r>
  <r>
    <n v="4754"/>
    <s v="210000093992"/>
    <n v="60070283"/>
    <s v="Anil Kumar Yadav"/>
    <x v="5"/>
    <s v="Vadodara"/>
    <x v="202"/>
    <m/>
    <x v="7"/>
    <s v="Workmen"/>
    <s v="W4"/>
    <s v="Yes"/>
    <s v="Yes"/>
    <s v="Yes"/>
    <s v="Yes"/>
    <s v="Yes"/>
    <s v="Yes"/>
    <s v="No"/>
    <s v="0"/>
    <d v="2021-07-30T00:00:00"/>
    <d v="1899-12-30T21:15:46"/>
  </r>
  <r>
    <n v="5345"/>
    <s v="210000093034"/>
    <n v="60070087"/>
    <s v="Devendra Gamit Kumar"/>
    <x v="5"/>
    <s v="Vadodara"/>
    <x v="398"/>
    <m/>
    <x v="17"/>
    <s v="Workmen"/>
    <s v="W5"/>
    <s v="Yes"/>
    <s v="Yes"/>
    <s v="Yes"/>
    <s v="Yes"/>
    <s v="Yes"/>
    <s v="Yes"/>
    <s v="No"/>
    <s v="0"/>
    <d v="2021-07-30T00:00:00"/>
    <d v="1899-12-30T10:06:08"/>
  </r>
  <r>
    <n v="5351"/>
    <s v="210000093077"/>
    <n v="60020602"/>
    <s v="Govind Prasad Kushwaha"/>
    <x v="5"/>
    <s v="Vadodara"/>
    <x v="343"/>
    <m/>
    <x v="7"/>
    <s v="Workmen"/>
    <s v="W5"/>
    <s v="Yes"/>
    <s v="Yes"/>
    <s v="Yes"/>
    <s v="Yes"/>
    <s v="Yes"/>
    <s v="Yes"/>
    <s v="No"/>
    <s v="0"/>
    <d v="2021-07-30T00:00:00"/>
    <d v="1899-12-30T10:17:36"/>
  </r>
  <r>
    <n v="5353"/>
    <s v="210000093221"/>
    <n v="60070072"/>
    <s v="Jayeshkumar Gilater"/>
    <x v="5"/>
    <s v="Vadodara"/>
    <x v="110"/>
    <m/>
    <x v="17"/>
    <s v="Workmen"/>
    <s v="W5"/>
    <s v="Yes"/>
    <s v="Yes"/>
    <s v="Yes"/>
    <s v="Yes"/>
    <s v="Yes"/>
    <s v="Yes"/>
    <s v="No"/>
    <s v="0"/>
    <d v="2021-07-30T00:00:00"/>
    <d v="1899-12-30T10:59:58"/>
  </r>
  <r>
    <n v="5369"/>
    <s v="210000093855"/>
    <n v="60070289"/>
    <s v="Arjun Singh R Rathva"/>
    <x v="5"/>
    <s v="Vadodara"/>
    <x v="201"/>
    <m/>
    <x v="17"/>
    <s v="Workmen"/>
    <s v="W5"/>
    <s v="Yes"/>
    <s v="Yes"/>
    <s v="Yes"/>
    <s v="Yes"/>
    <s v="Yes"/>
    <s v="Yes"/>
    <s v="No"/>
    <s v="0"/>
    <d v="2021-07-30T00:00:00"/>
    <d v="1899-12-30T17:45:55"/>
  </r>
  <r>
    <n v="5372"/>
    <s v="210000093414"/>
    <n v="60020601"/>
    <s v="Joginda Patel"/>
    <x v="5"/>
    <s v="Vadodara"/>
    <x v="202"/>
    <m/>
    <x v="7"/>
    <s v="Workmen"/>
    <s v="W5"/>
    <s v="Yes"/>
    <s v="Yes"/>
    <s v="Yes"/>
    <s v="Yes"/>
    <s v="Yes"/>
    <s v="Yes"/>
    <s v="No"/>
    <s v="0"/>
    <d v="2021-07-30T00:00:00"/>
    <d v="1899-12-30T12:36:21"/>
  </r>
  <r>
    <n v="5373"/>
    <s v="210000093416"/>
    <n v="60070240"/>
    <s v="Arun Kumar Barik"/>
    <x v="5"/>
    <s v="Vadodara"/>
    <x v="202"/>
    <m/>
    <x v="7"/>
    <s v="Workmen"/>
    <s v="W5"/>
    <s v="Yes"/>
    <s v="Yes"/>
    <s v="Yes"/>
    <s v="Yes"/>
    <s v="Yes"/>
    <s v="Yes"/>
    <s v="No"/>
    <s v="0"/>
    <d v="2021-07-30T00:00:00"/>
    <d v="1899-12-30T12:39:21"/>
  </r>
  <r>
    <n v="5401"/>
    <s v="210000093856"/>
    <n v="60070272"/>
    <s v="Piyushkumar Mistry J"/>
    <x v="5"/>
    <s v="Vadodara"/>
    <x v="172"/>
    <m/>
    <x v="28"/>
    <s v="Workmen"/>
    <s v="W5"/>
    <s v="Yes"/>
    <s v="Yes"/>
    <s v="Yes"/>
    <s v="Yes"/>
    <s v="Yes"/>
    <s v="Yes"/>
    <s v="No"/>
    <s v="0"/>
    <d v="2021-07-30T00:00:00"/>
    <d v="1899-12-30T17:46:50"/>
  </r>
  <r>
    <n v="5402"/>
    <s v="210000093836"/>
    <n v="60070088"/>
    <s v="Chaudhari Kamlesh Kumar"/>
    <x v="5"/>
    <s v="Vadodara"/>
    <x v="172"/>
    <m/>
    <x v="28"/>
    <s v="Workmen"/>
    <s v="W5"/>
    <s v="Yes"/>
    <s v="Yes"/>
    <s v="Yes"/>
    <s v="Yes"/>
    <s v="Yes"/>
    <s v="Yes"/>
    <s v="No"/>
    <s v="0"/>
    <d v="2021-07-30T00:00:00"/>
    <d v="1899-12-30T17:47:28"/>
  </r>
  <r>
    <n v="5674"/>
    <s v="210000093062"/>
    <n v="60070021"/>
    <s v="Odedara Nagaji"/>
    <x v="5"/>
    <s v="Vadodara"/>
    <x v="398"/>
    <m/>
    <x v="17"/>
    <s v="Workmen"/>
    <s v="W6"/>
    <s v="Yes"/>
    <s v="Yes"/>
    <s v="Yes"/>
    <s v="Yes"/>
    <s v="Yes"/>
    <s v="Yes"/>
    <s v="No"/>
    <s v="0"/>
    <d v="2021-07-30T00:00:00"/>
    <d v="1899-12-30T10:11:01"/>
  </r>
  <r>
    <n v="5676"/>
    <s v="210000093272"/>
    <n v="60070012"/>
    <s v="Rahul Kumar Soni"/>
    <x v="5"/>
    <s v="Vadodara"/>
    <x v="199"/>
    <m/>
    <x v="7"/>
    <s v="Workmen"/>
    <s v="W6"/>
    <s v="Yes"/>
    <s v="Yes"/>
    <s v="Yes"/>
    <s v="Yes"/>
    <s v="Yes"/>
    <s v="Yes"/>
    <s v="No"/>
    <s v="0"/>
    <d v="2021-07-30T00:00:00"/>
    <d v="1899-12-30T11:14:36"/>
  </r>
  <r>
    <n v="5681"/>
    <s v="210000093036"/>
    <n v="60070017"/>
    <s v="Babubhai Mothaliya"/>
    <x v="5"/>
    <s v="Vadodara"/>
    <x v="398"/>
    <m/>
    <x v="17"/>
    <s v="Workmen"/>
    <s v="W6"/>
    <s v="Yes"/>
    <s v="Yes"/>
    <s v="Yes"/>
    <s v="Yes"/>
    <s v="Yes"/>
    <s v="Yes"/>
    <s v="No"/>
    <s v="0"/>
    <d v="2021-07-30T00:00:00"/>
    <d v="1899-12-30T10:07:19"/>
  </r>
  <r>
    <n v="5685"/>
    <s v="210000093822"/>
    <n v="60070022"/>
    <s v="Rocky Panchigar"/>
    <x v="5"/>
    <s v="Vadodara"/>
    <x v="172"/>
    <m/>
    <x v="28"/>
    <s v="Workmen"/>
    <s v="W6"/>
    <s v="Yes"/>
    <s v="Yes"/>
    <s v="Yes"/>
    <s v="Yes"/>
    <s v="Yes"/>
    <s v="Yes"/>
    <s v="No"/>
    <s v="0"/>
    <d v="2021-07-30T00:00:00"/>
    <d v="1899-12-30T17:17:52"/>
  </r>
  <r>
    <n v="5688"/>
    <s v="210000093968"/>
    <n v="60020739"/>
    <s v="Leeladhar Sonare"/>
    <x v="5"/>
    <s v="Vadodara"/>
    <x v="375"/>
    <m/>
    <x v="7"/>
    <s v="Workmen"/>
    <s v="W6"/>
    <s v="Yes"/>
    <s v="Yes"/>
    <s v="Yes"/>
    <s v="Yes"/>
    <s v="Yes"/>
    <s v="Yes"/>
    <s v="No"/>
    <s v="0"/>
    <d v="2021-07-30T00:00:00"/>
    <d v="1899-12-30T20:36:43"/>
  </r>
  <r>
    <n v="5691"/>
    <s v="210000093422"/>
    <n v="60020786"/>
    <s v="Jaydip Garasiya"/>
    <x v="5"/>
    <s v="Vadodara"/>
    <x v="398"/>
    <m/>
    <x v="17"/>
    <s v="Workmen"/>
    <s v="W6"/>
    <s v="Yes"/>
    <s v="Yes"/>
    <s v="Yes"/>
    <s v="Yes"/>
    <s v="Yes"/>
    <s v="Yes"/>
    <s v="No"/>
    <s v="0"/>
    <d v="2021-07-30T00:00:00"/>
    <d v="1899-12-30T12:38:49"/>
  </r>
  <r>
    <n v="5696"/>
    <s v="210000093672"/>
    <n v="60070018"/>
    <s v="Patel Sunilbhai"/>
    <x v="5"/>
    <s v="Vadodara"/>
    <x v="219"/>
    <m/>
    <x v="17"/>
    <s v="Workmen"/>
    <s v="W6"/>
    <s v="Yes"/>
    <s v="Yes"/>
    <s v="Yes"/>
    <s v="Yes"/>
    <s v="Yes"/>
    <s v="Yes"/>
    <s v="No"/>
    <s v="0"/>
    <d v="2021-07-30T00:00:00"/>
    <d v="1899-12-30T16:01:10"/>
  </r>
  <r>
    <n v="5700"/>
    <s v="210000093447"/>
    <n v="60070304"/>
    <s v="Yogendra Rathod"/>
    <x v="5"/>
    <s v="Vadodara"/>
    <x v="29"/>
    <m/>
    <x v="17"/>
    <s v="Workmen"/>
    <s v="W6"/>
    <s v="Yes"/>
    <s v="Yes"/>
    <s v="Yes"/>
    <s v="Yes"/>
    <s v="Yes"/>
    <s v="Yes"/>
    <s v="No"/>
    <s v="0"/>
    <d v="2021-07-30T00:00:00"/>
    <d v="1899-12-30T12:56:43"/>
  </r>
  <r>
    <n v="389"/>
    <s v="210000094075"/>
    <n v="60004083"/>
    <s v="Saubhik Datta"/>
    <x v="2"/>
    <s v="Gurgaon"/>
    <x v="16"/>
    <m/>
    <x v="10"/>
    <s v="Executives"/>
    <s v="E2"/>
    <s v="Yes"/>
    <s v="Yes"/>
    <s v="Yes"/>
    <s v="Yes"/>
    <s v="Yes"/>
    <s v="Yes"/>
    <s v="No"/>
    <s v="0"/>
    <d v="2021-07-31T00:00:00"/>
    <d v="1899-12-30T00:01:54"/>
  </r>
  <r>
    <n v="390"/>
    <s v="210000094083"/>
    <n v="60003887"/>
    <s v="Santosh Kumar"/>
    <x v="2"/>
    <s v="Gurgaon"/>
    <x v="2"/>
    <m/>
    <x v="2"/>
    <s v="Executives"/>
    <s v="E2"/>
    <s v="Yes"/>
    <s v="Yes"/>
    <s v="Yes"/>
    <s v="Yes"/>
    <s v="Yes"/>
    <s v="Yes"/>
    <s v="No"/>
    <s v="0"/>
    <d v="2021-07-31T00:00:00"/>
    <d v="1899-12-30T05:50:42"/>
  </r>
  <r>
    <n v="391"/>
    <s v="210000094365"/>
    <n v="60004084"/>
    <s v="Rakesh Ranjan"/>
    <x v="2"/>
    <s v="Gurgaon"/>
    <x v="16"/>
    <m/>
    <x v="10"/>
    <s v="Executives"/>
    <s v="E2"/>
    <s v="Yes"/>
    <s v="Yes"/>
    <s v="Yes"/>
    <s v="Yes"/>
    <s v="Yes"/>
    <s v="Yes"/>
    <s v="No"/>
    <s v="0"/>
    <d v="2021-07-31T00:00:00"/>
    <d v="1899-12-30T12:50:55"/>
  </r>
  <r>
    <n v="392"/>
    <s v="210000094514"/>
    <n v="60000058"/>
    <s v="Ajay Narula"/>
    <x v="2"/>
    <s v="Gurgaon"/>
    <x v="14"/>
    <m/>
    <x v="2"/>
    <s v="Executives"/>
    <s v="E2"/>
    <s v="Yes"/>
    <s v="Yes"/>
    <s v="Yes"/>
    <s v="Yes"/>
    <s v="Yes"/>
    <s v="Yes"/>
    <s v="No"/>
    <s v="0"/>
    <d v="2021-07-31T00:00:00"/>
    <d v="1899-12-30T15:24:54"/>
  </r>
  <r>
    <n v="1026"/>
    <s v="210000094555"/>
    <n v="60003201"/>
    <s v="Nitish Kumar Saxena"/>
    <x v="2"/>
    <s v="Gurgaon"/>
    <x v="2"/>
    <m/>
    <x v="2"/>
    <s v="Executives"/>
    <s v="E4"/>
    <s v="Yes"/>
    <s v="Yes"/>
    <s v="Yes"/>
    <s v="Yes"/>
    <s v="Yes"/>
    <s v="Yes"/>
    <s v="No"/>
    <s v="0"/>
    <d v="2021-07-31T00:00:00"/>
    <d v="1899-12-30T15:54:40"/>
  </r>
  <r>
    <n v="1034"/>
    <s v="210000094551"/>
    <n v="60003321"/>
    <s v="Ankit Kumar Rai"/>
    <x v="2"/>
    <s v="Gurgaon"/>
    <x v="2"/>
    <m/>
    <x v="2"/>
    <s v="Executives"/>
    <s v="E4"/>
    <s v="Yes"/>
    <s v="Yes"/>
    <s v="Yes"/>
    <s v="Yes"/>
    <s v="Yes"/>
    <s v="Yes"/>
    <s v="No"/>
    <s v="0"/>
    <d v="2021-07-31T00:00:00"/>
    <d v="1899-12-30T15:47:15"/>
  </r>
  <r>
    <n v="1366"/>
    <s v="210000094608"/>
    <n v="60002886"/>
    <s v="Jyoti Prakash Rana"/>
    <x v="2"/>
    <s v="Gurgaon"/>
    <x v="2"/>
    <m/>
    <x v="2"/>
    <s v="Executives"/>
    <s v="E5"/>
    <s v="Yes"/>
    <s v="Yes"/>
    <s v="Yes"/>
    <s v="Yes"/>
    <s v="Yes"/>
    <s v="Yes"/>
    <s v="No"/>
    <s v="0"/>
    <d v="2021-07-31T00:00:00"/>
    <d v="1899-12-30T17:16:03"/>
  </r>
  <r>
    <n v="1375"/>
    <s v="210000094298"/>
    <n v="60002672"/>
    <s v="Vikas Kumar Sahu"/>
    <x v="2"/>
    <s v="Gurgaon"/>
    <x v="16"/>
    <m/>
    <x v="10"/>
    <s v="Executives"/>
    <s v="E5"/>
    <s v="Yes"/>
    <s v="Yes"/>
    <s v="Yes"/>
    <s v="Yes"/>
    <s v="Yes"/>
    <s v="Yes"/>
    <s v="No"/>
    <s v="0"/>
    <d v="2021-07-31T00:00:00"/>
    <d v="1899-12-30T12:03:54"/>
  </r>
  <r>
    <n v="1871"/>
    <s v="210000094084"/>
    <n v="60001603"/>
    <s v="Deepak Chaudhry"/>
    <x v="2"/>
    <s v="Gurgaon"/>
    <x v="17"/>
    <m/>
    <x v="2"/>
    <s v="Executives"/>
    <s v="E6"/>
    <s v="Yes"/>
    <s v="Yes"/>
    <s v="Yes"/>
    <s v="Yes"/>
    <s v="Yes"/>
    <s v="Yes"/>
    <s v="No"/>
    <s v="0"/>
    <d v="2021-07-31T00:00:00"/>
    <d v="1899-12-30T07:34:14"/>
  </r>
  <r>
    <n v="1875"/>
    <s v="210000094315"/>
    <n v="60031119"/>
    <s v="B Veer Raju"/>
    <x v="2"/>
    <s v="Gurgaon"/>
    <x v="14"/>
    <m/>
    <x v="2"/>
    <s v="Executives"/>
    <s v="E6"/>
    <s v="Yes"/>
    <s v="Yes"/>
    <s v="Yes"/>
    <s v="Yes"/>
    <s v="Yes"/>
    <s v="Yes"/>
    <s v="No"/>
    <s v="0"/>
    <d v="2021-07-31T00:00:00"/>
    <d v="1899-12-30T11:51:11"/>
  </r>
  <r>
    <n v="1884"/>
    <s v="210000094373"/>
    <n v="60001962"/>
    <s v="Sandeep Kumawat"/>
    <x v="2"/>
    <s v="Gurgaon"/>
    <x v="2"/>
    <m/>
    <x v="2"/>
    <s v="Executives"/>
    <s v="E6"/>
    <s v="Yes"/>
    <s v="Yes"/>
    <s v="Yes"/>
    <s v="Yes"/>
    <s v="Yes"/>
    <s v="Yes"/>
    <s v="No"/>
    <s v="0"/>
    <d v="2021-07-31T00:00:00"/>
    <d v="1899-12-30T13:06:14"/>
  </r>
  <r>
    <n v="2276"/>
    <s v="210000094277"/>
    <n v="60001159"/>
    <s v="Vinit Kr Singh"/>
    <x v="2"/>
    <s v="Gurgaon"/>
    <x v="2"/>
    <m/>
    <x v="2"/>
    <s v="Executives"/>
    <s v="E7"/>
    <s v="Yes"/>
    <s v="Yes"/>
    <s v="Yes"/>
    <s v="Yes"/>
    <s v="Yes"/>
    <s v="Yes"/>
    <s v="No"/>
    <s v="0"/>
    <d v="2021-07-31T00:00:00"/>
    <d v="1899-12-30T12:02:07"/>
  </r>
  <r>
    <n v="2543"/>
    <s v="210000094448"/>
    <n v="60010781"/>
    <s v="S K Varshney"/>
    <x v="2"/>
    <s v="Gurgaon"/>
    <x v="16"/>
    <m/>
    <x v="10"/>
    <s v="Executives"/>
    <s v="E8"/>
    <s v="Yes"/>
    <s v="Yes"/>
    <s v="Yes"/>
    <s v="Yes"/>
    <s v="Yes"/>
    <s v="Yes"/>
    <s v="No"/>
    <s v="0"/>
    <d v="2021-07-31T00:00:00"/>
    <d v="1899-12-30T14:34:05"/>
  </r>
  <r>
    <n v="5418"/>
    <s v="210000094092"/>
    <n v="60011352"/>
    <s v="Trilok Kumar"/>
    <x v="2"/>
    <s v="Gurgaon"/>
    <x v="2"/>
    <m/>
    <x v="2"/>
    <s v="Workmen"/>
    <s v="W5"/>
    <s v="Yes"/>
    <s v="Yes"/>
    <s v="Yes"/>
    <s v="Yes"/>
    <s v="Yes"/>
    <s v="Yes"/>
    <s v="No"/>
    <s v="0"/>
    <d v="2021-07-31T00:00:00"/>
    <d v="1899-12-30T09:02:02"/>
  </r>
  <r>
    <n v="5706"/>
    <s v="210000094060"/>
    <n v="60011165"/>
    <s v="Rajneesh Kumar"/>
    <x v="2"/>
    <s v="Gurgaon"/>
    <x v="2"/>
    <m/>
    <x v="2"/>
    <s v="Workmen"/>
    <s v="W6"/>
    <s v="Yes"/>
    <s v="Yes"/>
    <s v="Yes"/>
    <s v="Yes"/>
    <s v="Yes"/>
    <s v="Yes"/>
    <s v="No"/>
    <s v="0"/>
    <d v="2021-07-31T00:00:00"/>
    <d v="1899-12-30T07:56:17"/>
  </r>
  <r>
    <n v="5786"/>
    <s v="210000094290"/>
    <n v="60000344"/>
    <s v="Ugrasen Singh"/>
    <x v="2"/>
    <s v="Gurgaon"/>
    <x v="2"/>
    <m/>
    <x v="2"/>
    <s v="Workmen"/>
    <s v="W7"/>
    <s v="Yes"/>
    <s v="Yes"/>
    <s v="Yes"/>
    <s v="Yes"/>
    <s v="Yes"/>
    <s v="Yes"/>
    <s v="No"/>
    <s v="0"/>
    <d v="2021-07-31T00:00:00"/>
    <d v="1899-12-30T11:37:32"/>
  </r>
  <r>
    <n v="393"/>
    <s v="210000094507"/>
    <n v="60003811"/>
    <s v="Santosh Kumar"/>
    <x v="6"/>
    <s v="Patna"/>
    <x v="20"/>
    <m/>
    <x v="11"/>
    <s v="Executives"/>
    <s v="E2"/>
    <s v="Yes"/>
    <s v="Yes"/>
    <s v="Yes"/>
    <s v="Yes"/>
    <s v="Yes"/>
    <s v="Yes"/>
    <s v="No"/>
    <s v="0"/>
    <d v="2021-07-31T00:00:00"/>
    <d v="1899-12-30T15:15:10"/>
  </r>
  <r>
    <n v="1378"/>
    <s v="210000094477"/>
    <n v="60016886"/>
    <s v="Namit Sharat"/>
    <x v="6"/>
    <s v="Patna"/>
    <x v="20"/>
    <m/>
    <x v="11"/>
    <s v="Executives"/>
    <s v="E5"/>
    <s v="Yes"/>
    <s v="Yes"/>
    <s v="Yes"/>
    <s v="Yes"/>
    <s v="Yes"/>
    <s v="Yes"/>
    <s v="No"/>
    <s v="0"/>
    <d v="2021-07-31T00:00:00"/>
    <d v="1899-12-30T14:52:28"/>
  </r>
  <r>
    <n v="1870"/>
    <s v="210000094116"/>
    <n v="60041731"/>
    <s v="Shibashis Giri"/>
    <x v="6"/>
    <s v="Patna"/>
    <x v="131"/>
    <m/>
    <x v="8"/>
    <s v="Executives"/>
    <s v="E6"/>
    <s v="Yes"/>
    <s v="Yes"/>
    <s v="Yes"/>
    <s v="Yes"/>
    <s v="Yes"/>
    <s v="Yes"/>
    <s v="No"/>
    <s v="0"/>
    <d v="2021-07-31T00:00:00"/>
    <d v="1899-12-30T09:51:21"/>
  </r>
  <r>
    <n v="2978"/>
    <s v="210000094140"/>
    <n v="60041260"/>
    <s v="Harendra Sah"/>
    <x v="6"/>
    <s v="Patna"/>
    <x v="20"/>
    <m/>
    <x v="11"/>
    <s v="Supervisors"/>
    <s v="S1"/>
    <s v="Yes"/>
    <s v="Yes"/>
    <s v="Yes"/>
    <s v="Yes"/>
    <s v="Yes"/>
    <s v="Yes"/>
    <s v="No"/>
    <s v="0"/>
    <d v="2021-07-31T00:00:00"/>
    <d v="1899-12-30T10:40:45"/>
  </r>
  <r>
    <n v="4021"/>
    <s v="210000094107"/>
    <n v="60041662"/>
    <s v="Raj Kumar"/>
    <x v="6"/>
    <s v="Patna"/>
    <x v="378"/>
    <m/>
    <x v="8"/>
    <s v="Supervisors"/>
    <s v="S4"/>
    <s v="Yes"/>
    <s v="Yes"/>
    <s v="Yes"/>
    <s v="Yes"/>
    <s v="Yes"/>
    <s v="Yes"/>
    <s v="No"/>
    <s v="0"/>
    <d v="2021-07-31T00:00:00"/>
    <d v="1899-12-30T09:35:57"/>
  </r>
  <r>
    <n v="4032"/>
    <s v="210000094272"/>
    <n v="60041591"/>
    <s v="Merajul Momenin"/>
    <x v="6"/>
    <s v="Patna"/>
    <x v="378"/>
    <m/>
    <x v="8"/>
    <s v="Supervisors"/>
    <s v="S4"/>
    <s v="Yes"/>
    <s v="Yes"/>
    <s v="Yes"/>
    <s v="Yes"/>
    <s v="Yes"/>
    <s v="Yes"/>
    <s v="No"/>
    <s v="0"/>
    <d v="2021-07-31T00:00:00"/>
    <d v="1899-12-30T11:24:01"/>
  </r>
  <r>
    <n v="5427"/>
    <s v="210000094279"/>
    <n v="60041689"/>
    <s v="Sant Kumar Mahto"/>
    <x v="6"/>
    <s v="Patna"/>
    <x v="378"/>
    <m/>
    <x v="8"/>
    <s v="Workmen"/>
    <s v="W5"/>
    <s v="Yes"/>
    <s v="Yes"/>
    <s v="Yes"/>
    <s v="Yes"/>
    <s v="Yes"/>
    <s v="Yes"/>
    <s v="No"/>
    <s v="0"/>
    <d v="2021-07-31T00:00:00"/>
    <d v="1899-12-30T12:14:58"/>
  </r>
  <r>
    <n v="5715"/>
    <s v="210000094133"/>
    <n v="60001573"/>
    <s v="Manas Kumar Nayak"/>
    <x v="6"/>
    <s v="Patna"/>
    <x v="378"/>
    <m/>
    <x v="8"/>
    <s v="Workmen"/>
    <s v="W6"/>
    <s v="Yes"/>
    <s v="Yes"/>
    <s v="Yes"/>
    <s v="Yes"/>
    <s v="Yes"/>
    <s v="Yes"/>
    <s v="No"/>
    <s v="0"/>
    <d v="2021-07-31T00:00:00"/>
    <d v="1899-12-30T10:00:31"/>
  </r>
  <r>
    <n v="5817"/>
    <s v="210000094251"/>
    <n v="60041124"/>
    <s v="Kameshwar Singh"/>
    <x v="6"/>
    <s v="Patna"/>
    <x v="349"/>
    <m/>
    <x v="11"/>
    <s v="Workmen"/>
    <s v="W8"/>
    <s v="Yes"/>
    <s v="Yes"/>
    <s v="Yes"/>
    <s v="Yes"/>
    <s v="Yes"/>
    <s v="Yes"/>
    <s v="No"/>
    <s v="0"/>
    <d v="2021-07-31T00:00:00"/>
    <d v="1899-12-30T11:09:09"/>
  </r>
  <r>
    <n v="388"/>
    <s v="210000094143"/>
    <n v="60065256"/>
    <s v="SUNIL KUMAR JAIRU"/>
    <x v="8"/>
    <s v="Kolkata"/>
    <x v="91"/>
    <m/>
    <x v="25"/>
    <s v="Executives"/>
    <s v="E2"/>
    <s v="Yes"/>
    <s v="Yes"/>
    <s v="Yes"/>
    <s v="Yes"/>
    <s v="Yes"/>
    <s v="Yes"/>
    <s v="No"/>
    <s v="0"/>
    <d v="2021-07-31T00:00:00"/>
    <d v="1899-12-30T09:47:39"/>
  </r>
  <r>
    <n v="1371"/>
    <s v="210000094246"/>
    <n v="60016615"/>
    <s v="Raj Kumar Mukherjee"/>
    <x v="8"/>
    <s v="Kolkata"/>
    <x v="57"/>
    <m/>
    <x v="12"/>
    <s v="Executives"/>
    <s v="E5"/>
    <s v="Yes"/>
    <s v="Yes"/>
    <s v="Yes"/>
    <s v="Yes"/>
    <s v="Yes"/>
    <s v="Yes"/>
    <s v="No"/>
    <s v="0"/>
    <d v="2021-07-31T00:00:00"/>
    <d v="1899-12-30T11:10:24"/>
  </r>
  <r>
    <n v="5441"/>
    <s v="210000094178"/>
    <n v="60000325"/>
    <s v="Uttam Das"/>
    <x v="8"/>
    <s v="Kolkata"/>
    <x v="22"/>
    <m/>
    <x v="12"/>
    <s v="Workmen"/>
    <s v="W5"/>
    <s v="Yes"/>
    <s v="Yes"/>
    <s v="Yes"/>
    <s v="Yes"/>
    <s v="Yes"/>
    <s v="Yes"/>
    <s v="No"/>
    <s v="0"/>
    <d v="2021-07-31T00:00:00"/>
    <d v="1899-12-30T10:42:54"/>
  </r>
  <r>
    <n v="386"/>
    <s v="210000094121"/>
    <n v="60051321"/>
    <s v="Ujjal Nath"/>
    <x v="9"/>
    <s v="Shillong"/>
    <x v="414"/>
    <m/>
    <x v="14"/>
    <s v="Executives"/>
    <s v="E2"/>
    <s v="Yes"/>
    <s v="Yes"/>
    <s v="Yes"/>
    <s v="Yes"/>
    <s v="Yes"/>
    <s v="Yes"/>
    <s v="No"/>
    <s v="0"/>
    <d v="2021-07-31T00:00:00"/>
    <d v="1899-12-30T09:27:45"/>
  </r>
  <r>
    <n v="1035"/>
    <s v="210000094677"/>
    <n v="60003157"/>
    <s v="RUPAM DUTTA"/>
    <x v="9"/>
    <s v="Shillong"/>
    <x v="43"/>
    <m/>
    <x v="20"/>
    <s v="Executives"/>
    <s v="E4"/>
    <s v="Yes"/>
    <s v="Yes"/>
    <s v="Yes"/>
    <s v="Yes"/>
    <s v="Yes"/>
    <s v="Yes"/>
    <s v="No"/>
    <s v="0"/>
    <d v="2021-07-31T00:00:00"/>
    <d v="1899-12-30T19:06:01"/>
  </r>
  <r>
    <n v="1379"/>
    <s v="210000094648"/>
    <n v="60050181"/>
    <s v="Ajit Sharma"/>
    <x v="9"/>
    <s v="Shillong"/>
    <x v="24"/>
    <m/>
    <x v="14"/>
    <s v="Executives"/>
    <s v="E5"/>
    <s v="Yes"/>
    <s v="Yes"/>
    <s v="Yes"/>
    <s v="Yes"/>
    <s v="Yes"/>
    <s v="Yes"/>
    <s v="No"/>
    <s v="0"/>
    <d v="2021-07-31T00:00:00"/>
    <d v="1899-12-30T17:44:30"/>
  </r>
  <r>
    <n v="1882"/>
    <s v="210000094384"/>
    <n v="60051009"/>
    <s v="Gonesh Das"/>
    <x v="9"/>
    <s v="Shillong"/>
    <x v="101"/>
    <m/>
    <x v="20"/>
    <s v="Executives"/>
    <s v="E6"/>
    <s v="Yes"/>
    <s v="Yes"/>
    <s v="Yes"/>
    <s v="Yes"/>
    <s v="Yes"/>
    <s v="Yes"/>
    <s v="No"/>
    <s v="0"/>
    <d v="2021-07-31T00:00:00"/>
    <d v="1899-12-30T13:30:57"/>
  </r>
  <r>
    <n v="1888"/>
    <s v="210000094682"/>
    <n v="60050197"/>
    <s v="B K Paul"/>
    <x v="9"/>
    <s v="Shillong"/>
    <x v="263"/>
    <m/>
    <x v="27"/>
    <s v="Executives"/>
    <s v="E6"/>
    <s v="Yes"/>
    <s v="Yes"/>
    <s v="Yes"/>
    <s v="Yes"/>
    <s v="Yes"/>
    <s v="Yes"/>
    <s v="No"/>
    <s v="0"/>
    <d v="2021-07-31T00:00:00"/>
    <d v="1899-12-30T18:12:14"/>
  </r>
  <r>
    <n v="1890"/>
    <s v="210000094510"/>
    <n v="60050184"/>
    <s v="A K Baruah"/>
    <x v="9"/>
    <s v="Shillong"/>
    <x v="416"/>
    <m/>
    <x v="14"/>
    <s v="Executives"/>
    <s v="E6"/>
    <s v="Yes"/>
    <s v="Yes"/>
    <s v="Yes"/>
    <s v="Yes"/>
    <s v="Yes"/>
    <s v="Yes"/>
    <s v="No"/>
    <s v="0"/>
    <d v="2021-07-31T00:00:00"/>
    <d v="1899-12-30T15:17:41"/>
  </r>
  <r>
    <n v="1893"/>
    <s v="210000094511"/>
    <n v="60065003"/>
    <s v="Satyaban Sahana"/>
    <x v="9"/>
    <s v="Shillong"/>
    <x v="146"/>
    <m/>
    <x v="14"/>
    <s v="Executives"/>
    <s v="E6"/>
    <s v="Yes"/>
    <s v="Yes"/>
    <s v="Yes"/>
    <s v="Yes"/>
    <s v="Yes"/>
    <s v="Yes"/>
    <s v="No"/>
    <s v="0"/>
    <d v="2021-07-31T00:00:00"/>
    <d v="1899-12-30T15:16:07"/>
  </r>
  <r>
    <n v="2273"/>
    <s v="210000094109"/>
    <n v="60050151"/>
    <s v="J C SARMA"/>
    <x v="9"/>
    <s v="Shillong"/>
    <x v="386"/>
    <m/>
    <x v="20"/>
    <s v="Executives"/>
    <s v="E7"/>
    <s v="Yes"/>
    <s v="Yes"/>
    <s v="Yes"/>
    <s v="Yes"/>
    <s v="Yes"/>
    <s v="Yes"/>
    <s v="No"/>
    <s v="0"/>
    <d v="2021-07-31T00:00:00"/>
    <d v="1899-12-30T09:40:18"/>
  </r>
  <r>
    <n v="2275"/>
    <s v="210000094218"/>
    <n v="60050250"/>
    <s v="S M Singha"/>
    <x v="9"/>
    <s v="Shillong"/>
    <x v="324"/>
    <m/>
    <x v="14"/>
    <s v="Executives"/>
    <s v="E7"/>
    <s v="Yes"/>
    <s v="Yes"/>
    <s v="Yes"/>
    <s v="Yes"/>
    <s v="Yes"/>
    <s v="Yes"/>
    <s v="No"/>
    <s v="0"/>
    <d v="2021-07-31T00:00:00"/>
    <d v="1899-12-30T10:52:53"/>
  </r>
  <r>
    <n v="2285"/>
    <s v="210000094662"/>
    <n v="60050061"/>
    <s v="D D Misra"/>
    <x v="9"/>
    <s v="Shillong"/>
    <x v="257"/>
    <m/>
    <x v="14"/>
    <s v="Executives"/>
    <s v="E7"/>
    <s v="Yes"/>
    <s v="Yes"/>
    <s v="Yes"/>
    <s v="Yes"/>
    <s v="Yes"/>
    <s v="Yes"/>
    <s v="No"/>
    <s v="0"/>
    <d v="2021-07-31T00:00:00"/>
    <d v="1899-12-30T17:55:47"/>
  </r>
  <r>
    <n v="3401"/>
    <s v="210000094350"/>
    <n v="60051378"/>
    <s v="Abhik Prasad Singh"/>
    <x v="9"/>
    <s v="Shillong"/>
    <x v="146"/>
    <m/>
    <x v="14"/>
    <s v="Supervisors"/>
    <s v="S2"/>
    <s v="Yes"/>
    <s v="Yes"/>
    <s v="Yes"/>
    <s v="Yes"/>
    <s v="Yes"/>
    <s v="Yes"/>
    <s v="No"/>
    <s v="0"/>
    <d v="2021-07-31T00:00:00"/>
    <d v="1899-12-30T12:47:53"/>
  </r>
  <r>
    <n v="3402"/>
    <s v="210000094725"/>
    <n v="60051374"/>
    <s v="Akhil Chakma"/>
    <x v="9"/>
    <s v="Shillong"/>
    <x v="432"/>
    <m/>
    <x v="27"/>
    <s v="Supervisors"/>
    <s v="S2"/>
    <s v="Yes"/>
    <s v="Yes"/>
    <s v="Yes"/>
    <s v="Yes"/>
    <s v="Yes"/>
    <s v="Yes"/>
    <s v="No"/>
    <s v="0"/>
    <d v="2021-07-31T00:00:00"/>
    <d v="1899-12-30T20:12:08"/>
  </r>
  <r>
    <n v="4022"/>
    <s v="210000094146"/>
    <n v="60051205"/>
    <s v="Hiralal Basak"/>
    <x v="9"/>
    <s v="Shillong"/>
    <x v="416"/>
    <m/>
    <x v="14"/>
    <s v="Supervisors"/>
    <s v="S4"/>
    <s v="Yes"/>
    <s v="Yes"/>
    <s v="Yes"/>
    <s v="Yes"/>
    <s v="Yes"/>
    <s v="Yes"/>
    <s v="No"/>
    <s v="0"/>
    <d v="2021-07-31T00:00:00"/>
    <d v="1899-12-30T09:47:47"/>
  </r>
  <r>
    <n v="4039"/>
    <s v="210000094649"/>
    <n v="60051181"/>
    <s v="Dao Wonhi Sutnga"/>
    <x v="9"/>
    <s v="Shillong"/>
    <x v="101"/>
    <m/>
    <x v="20"/>
    <s v="Supervisors"/>
    <s v="S4"/>
    <s v="Yes"/>
    <s v="Yes"/>
    <s v="Yes"/>
    <s v="Yes"/>
    <s v="Yes"/>
    <s v="Yes"/>
    <s v="No"/>
    <s v="0"/>
    <d v="2021-07-31T00:00:00"/>
    <d v="1899-12-30T17:46:57"/>
  </r>
  <r>
    <n v="4047"/>
    <s v="210000094259"/>
    <n v="60051262"/>
    <s v="Meshak Raplang Dkhar Dann"/>
    <x v="9"/>
    <s v="Shillong"/>
    <x v="161"/>
    <m/>
    <x v="18"/>
    <s v="Supervisors"/>
    <s v="S4"/>
    <s v="Yes"/>
    <s v="Yes"/>
    <s v="Yes"/>
    <s v="Yes"/>
    <s v="Yes"/>
    <s v="Yes"/>
    <s v="No"/>
    <s v="0"/>
    <d v="2021-07-31T00:00:00"/>
    <d v="1899-12-30T11:21:55"/>
  </r>
  <r>
    <n v="4332"/>
    <s v="210000094564"/>
    <n v="60050397"/>
    <s v="Manjula Ts Deka"/>
    <x v="9"/>
    <s v="Shillong"/>
    <x v="146"/>
    <m/>
    <x v="14"/>
    <s v="Supervisors"/>
    <s v="SSG"/>
    <s v="Yes"/>
    <s v="Yes"/>
    <s v="Yes"/>
    <s v="Yes"/>
    <s v="Yes"/>
    <s v="Yes"/>
    <s v="No"/>
    <s v="0"/>
    <d v="2021-07-31T00:00:00"/>
    <d v="1899-12-30T15:52:07"/>
  </r>
  <r>
    <n v="4459"/>
    <s v="210000094583"/>
    <n v="60050597"/>
    <s v="R K Das"/>
    <x v="9"/>
    <s v="Shillong"/>
    <x v="324"/>
    <m/>
    <x v="14"/>
    <s v="Workmen"/>
    <s v="W10"/>
    <s v="Yes"/>
    <s v="Yes"/>
    <s v="Yes"/>
    <s v="Yes"/>
    <s v="Yes"/>
    <s v="Yes"/>
    <s v="No"/>
    <s v="0"/>
    <d v="2021-07-31T00:00:00"/>
    <d v="1899-12-30T16:24:09"/>
  </r>
  <r>
    <n v="4495"/>
    <s v="210000094466"/>
    <n v="60050442"/>
    <s v="Anima Dey"/>
    <x v="9"/>
    <s v="Shillong"/>
    <x v="226"/>
    <m/>
    <x v="14"/>
    <s v="Workmen"/>
    <s v="W11"/>
    <s v="Yes"/>
    <s v="Yes"/>
    <s v="Yes"/>
    <s v="Yes"/>
    <s v="Yes"/>
    <s v="Yes"/>
    <s v="No"/>
    <s v="0"/>
    <d v="2021-07-31T00:00:00"/>
    <d v="1899-12-30T14:46:21"/>
  </r>
  <r>
    <n v="4497"/>
    <s v="210000094483"/>
    <n v="60050468"/>
    <s v="K Hore"/>
    <x v="9"/>
    <s v="Shillong"/>
    <x v="226"/>
    <m/>
    <x v="14"/>
    <s v="Workmen"/>
    <s v="W11"/>
    <s v="Yes"/>
    <s v="Yes"/>
    <s v="Yes"/>
    <s v="Yes"/>
    <s v="Yes"/>
    <s v="Yes"/>
    <s v="No"/>
    <s v="0"/>
    <d v="2021-07-31T00:00:00"/>
    <d v="1899-12-30T14:52:24"/>
  </r>
  <r>
    <n v="4619"/>
    <s v="210000094622"/>
    <n v="60050716"/>
    <s v="P Rongpi"/>
    <x v="9"/>
    <s v="Shillong"/>
    <x v="324"/>
    <m/>
    <x v="14"/>
    <s v="Workmen"/>
    <s v="W3"/>
    <s v="Yes"/>
    <s v="Yes"/>
    <s v="Yes"/>
    <s v="Yes"/>
    <s v="Yes"/>
    <s v="Yes"/>
    <s v="No"/>
    <s v="0"/>
    <d v="2021-07-31T00:00:00"/>
    <d v="1899-12-30T16:57:07"/>
  </r>
  <r>
    <n v="4757"/>
    <s v="210000094167"/>
    <n v="60051307"/>
    <s v="Moatemjen ."/>
    <x v="9"/>
    <s v="Shillong"/>
    <x v="261"/>
    <m/>
    <x v="18"/>
    <s v="Workmen"/>
    <s v="W4"/>
    <s v="Yes"/>
    <s v="Yes"/>
    <s v="Yes"/>
    <s v="Yes"/>
    <s v="Yes"/>
    <s v="Yes"/>
    <s v="No"/>
    <s v="0"/>
    <d v="2021-07-31T00:00:00"/>
    <d v="1899-12-30T10:06:40"/>
  </r>
  <r>
    <n v="4764"/>
    <s v="210000094339"/>
    <n v="60051306"/>
    <s v="Temjensoba ."/>
    <x v="9"/>
    <s v="Shillong"/>
    <x v="261"/>
    <m/>
    <x v="18"/>
    <s v="Workmen"/>
    <s v="W4"/>
    <s v="Yes"/>
    <s v="Yes"/>
    <s v="Yes"/>
    <s v="Yes"/>
    <s v="Yes"/>
    <s v="Yes"/>
    <s v="No"/>
    <s v="0"/>
    <d v="2021-07-31T00:00:00"/>
    <d v="1899-12-30T12:49:44"/>
  </r>
  <r>
    <n v="5426"/>
    <s v="210000094299"/>
    <n v="60051241"/>
    <s v="Vivien Che Paswett"/>
    <x v="9"/>
    <s v="Shillong"/>
    <x v="244"/>
    <m/>
    <x v="13"/>
    <s v="Workmen"/>
    <s v="W5"/>
    <s v="Yes"/>
    <s v="Yes"/>
    <s v="Yes"/>
    <s v="Yes"/>
    <s v="Yes"/>
    <s v="Yes"/>
    <s v="No"/>
    <s v="0"/>
    <d v="2021-07-31T00:00:00"/>
    <d v="1899-12-30T12:07:00"/>
  </r>
  <r>
    <n v="5722"/>
    <s v="210000094469"/>
    <n v="60041341"/>
    <s v="I U Borbhuiya"/>
    <x v="9"/>
    <s v="Shillong"/>
    <x v="226"/>
    <m/>
    <x v="14"/>
    <s v="Workmen"/>
    <s v="W6"/>
    <s v="Yes"/>
    <s v="Yes"/>
    <s v="Yes"/>
    <s v="Yes"/>
    <s v="Yes"/>
    <s v="Yes"/>
    <s v="No"/>
    <s v="0"/>
    <d v="2021-07-31T00:00:00"/>
    <d v="1899-12-30T14:50:01"/>
  </r>
  <r>
    <n v="5787"/>
    <s v="210000094563"/>
    <n v="60041326"/>
    <s v="S M Chakraborty"/>
    <x v="9"/>
    <s v="Shillong"/>
    <x v="324"/>
    <m/>
    <x v="14"/>
    <s v="Workmen"/>
    <s v="W7"/>
    <s v="Yes"/>
    <s v="Yes"/>
    <s v="Yes"/>
    <s v="Yes"/>
    <s v="Yes"/>
    <s v="Yes"/>
    <s v="No"/>
    <s v="0"/>
    <d v="2021-07-31T00:00:00"/>
    <d v="1899-12-30T15:51:34"/>
  </r>
  <r>
    <n v="5788"/>
    <s v="210000094465"/>
    <n v="60041237"/>
    <s v="S K Roy"/>
    <x v="9"/>
    <s v="Shillong"/>
    <x v="226"/>
    <m/>
    <x v="14"/>
    <s v="Workmen"/>
    <s v="W7"/>
    <s v="Yes"/>
    <s v="Yes"/>
    <s v="Yes"/>
    <s v="Yes"/>
    <s v="Yes"/>
    <s v="Yes"/>
    <s v="No"/>
    <s v="0"/>
    <d v="2021-07-31T00:00:00"/>
    <d v="1899-12-30T14:45:10"/>
  </r>
  <r>
    <n v="5818"/>
    <s v="210000094481"/>
    <n v="60050697"/>
    <s v="N I Beig"/>
    <x v="9"/>
    <s v="Shillong"/>
    <x v="226"/>
    <m/>
    <x v="14"/>
    <s v="Workmen"/>
    <s v="W8"/>
    <s v="Yes"/>
    <s v="Yes"/>
    <s v="Yes"/>
    <s v="Yes"/>
    <s v="Yes"/>
    <s v="Yes"/>
    <s v="No"/>
    <s v="0"/>
    <d v="2021-07-31T00:00:00"/>
    <d v="1899-12-30T14:42:25"/>
  </r>
  <r>
    <n v="5820"/>
    <s v="210000094636"/>
    <n v="60050662"/>
    <s v="D K Kachari"/>
    <x v="9"/>
    <s v="Shillong"/>
    <x v="261"/>
    <m/>
    <x v="18"/>
    <s v="Workmen"/>
    <s v="W8"/>
    <s v="Yes"/>
    <s v="Yes"/>
    <s v="Yes"/>
    <s v="Yes"/>
    <s v="Yes"/>
    <s v="Yes"/>
    <s v="No"/>
    <s v="0"/>
    <d v="2021-07-31T00:00:00"/>
    <d v="1899-12-30T17:39:54"/>
  </r>
  <r>
    <n v="5887"/>
    <s v="210000094612"/>
    <n v="60041280"/>
    <s v="G Rajbongshi"/>
    <x v="9"/>
    <s v="Shillong"/>
    <x v="324"/>
    <m/>
    <x v="14"/>
    <s v="Workmen"/>
    <s v="W9"/>
    <s v="Yes"/>
    <s v="Yes"/>
    <s v="Yes"/>
    <s v="Yes"/>
    <s v="Yes"/>
    <s v="Yes"/>
    <s v="No"/>
    <s v="0"/>
    <d v="2021-07-31T00:00:00"/>
    <d v="1899-12-30T17:02:02"/>
  </r>
  <r>
    <n v="387"/>
    <s v="210000094125"/>
    <n v="60041549"/>
    <s v="Anupam Pandey"/>
    <x v="3"/>
    <s v="Faridabad"/>
    <x v="114"/>
    <m/>
    <x v="15"/>
    <s v="Executives"/>
    <s v="E2"/>
    <s v="Yes"/>
    <s v="Yes"/>
    <s v="Yes"/>
    <s v="Yes"/>
    <s v="Yes"/>
    <s v="Yes"/>
    <s v="No"/>
    <s v="0"/>
    <d v="2021-07-31T00:00:00"/>
    <d v="1899-12-30T09:36:41"/>
  </r>
  <r>
    <n v="394"/>
    <s v="210000094308"/>
    <n v="60011144"/>
    <s v="Vinod Kumar"/>
    <x v="3"/>
    <s v="Faridabad"/>
    <x v="73"/>
    <m/>
    <x v="2"/>
    <s v="Executives"/>
    <s v="E2"/>
    <s v="Yes"/>
    <s v="Yes"/>
    <s v="Yes"/>
    <s v="Yes"/>
    <s v="Yes"/>
    <s v="Yes"/>
    <s v="No"/>
    <s v="0"/>
    <d v="2021-07-31T00:00:00"/>
    <d v="1899-12-30T11:46:50"/>
  </r>
  <r>
    <n v="395"/>
    <s v="210000094410"/>
    <n v="60003777"/>
    <s v="Kaushal Kumar"/>
    <x v="3"/>
    <s v="Faridabad"/>
    <x v="274"/>
    <m/>
    <x v="15"/>
    <s v="Executives"/>
    <s v="E2"/>
    <s v="Yes"/>
    <s v="Yes"/>
    <s v="Yes"/>
    <s v="Yes"/>
    <s v="Yes"/>
    <s v="Yes"/>
    <s v="No"/>
    <s v="0"/>
    <d v="2021-07-31T00:00:00"/>
    <d v="1899-12-30T14:25:24"/>
  </r>
  <r>
    <n v="397"/>
    <s v="210000094700"/>
    <n v="60011961"/>
    <s v="PRADNYAVANT DAYANAND JADHAV"/>
    <x v="3"/>
    <s v="Faridabad"/>
    <x v="147"/>
    <m/>
    <x v="4"/>
    <s v="Executives"/>
    <s v="E2"/>
    <s v="Yes"/>
    <s v="Yes"/>
    <s v="Yes"/>
    <s v="Yes"/>
    <s v="Yes"/>
    <s v="Yes"/>
    <s v="No"/>
    <s v="0"/>
    <d v="2021-07-31T00:00:00"/>
    <d v="1899-12-30T20:04:25"/>
  </r>
  <r>
    <n v="398"/>
    <s v="210000094424"/>
    <n v="60011958"/>
    <s v="NAVEEN KUMAR GUPTA"/>
    <x v="3"/>
    <s v="Faridabad"/>
    <x v="325"/>
    <m/>
    <x v="4"/>
    <s v="Executives"/>
    <s v="E2"/>
    <s v="Yes"/>
    <s v="Yes"/>
    <s v="Yes"/>
    <s v="Yes"/>
    <s v="Yes"/>
    <s v="Yes"/>
    <s v="No"/>
    <s v="0"/>
    <d v="2021-07-31T00:00:00"/>
    <d v="1899-12-30T13:29:01"/>
  </r>
  <r>
    <n v="670"/>
    <s v="210000094357"/>
    <n v="60003682"/>
    <s v="GULSHAN PANCHOLI"/>
    <x v="3"/>
    <s v="Faridabad"/>
    <x v="245"/>
    <m/>
    <x v="15"/>
    <s v="Executives"/>
    <s v="E3"/>
    <s v="Yes"/>
    <s v="Yes"/>
    <s v="Yes"/>
    <s v="Yes"/>
    <s v="Yes"/>
    <s v="Yes"/>
    <s v="No"/>
    <s v="0"/>
    <d v="2021-07-31T00:00:00"/>
    <d v="1899-12-30T12:41:30"/>
  </r>
  <r>
    <n v="675"/>
    <s v="210000094197"/>
    <n v="60003687"/>
    <s v="Subhodeep Singh Gahlot"/>
    <x v="3"/>
    <s v="Faridabad"/>
    <x v="190"/>
    <m/>
    <x v="15"/>
    <s v="Executives"/>
    <s v="E3"/>
    <s v="Yes"/>
    <s v="Yes"/>
    <s v="Yes"/>
    <s v="Yes"/>
    <s v="Yes"/>
    <s v="Yes"/>
    <s v="No"/>
    <s v="0"/>
    <d v="2021-07-31T00:00:00"/>
    <d v="1899-12-30T10:36:00"/>
  </r>
  <r>
    <n v="676"/>
    <s v="210000094733"/>
    <n v="60004116"/>
    <s v="Naveen Kumar Chittoriya"/>
    <x v="3"/>
    <s v="Faridabad"/>
    <x v="58"/>
    <m/>
    <x v="2"/>
    <s v="Executives"/>
    <s v="E3"/>
    <s v="Yes"/>
    <s v="Yes"/>
    <s v="Yes"/>
    <s v="Yes"/>
    <s v="Yes"/>
    <s v="Yes"/>
    <s v="No"/>
    <s v="0"/>
    <d v="2021-07-31T00:00:00"/>
    <d v="1899-12-30T20:29:26"/>
  </r>
  <r>
    <n v="677"/>
    <s v="210000094453"/>
    <n v="60004152"/>
    <s v="ANKUR JINDAL"/>
    <x v="3"/>
    <s v="Faridabad"/>
    <x v="426"/>
    <m/>
    <x v="15"/>
    <s v="Executives"/>
    <s v="E3"/>
    <s v="Yes"/>
    <s v="Yes"/>
    <s v="Yes"/>
    <s v="Yes"/>
    <s v="Yes"/>
    <s v="Yes"/>
    <s v="No"/>
    <s v="0"/>
    <d v="2021-07-31T00:00:00"/>
    <d v="1899-12-30T14:24:51"/>
  </r>
  <r>
    <n v="1025"/>
    <s v="210000094145"/>
    <n v="60003335"/>
    <s v="Dhanraj Aseri"/>
    <x v="3"/>
    <s v="Faridabad"/>
    <x v="164"/>
    <m/>
    <x v="15"/>
    <s v="Executives"/>
    <s v="E4"/>
    <s v="Yes"/>
    <s v="Yes"/>
    <s v="Yes"/>
    <s v="Yes"/>
    <s v="Yes"/>
    <s v="Yes"/>
    <s v="No"/>
    <s v="0"/>
    <d v="2021-07-31T00:00:00"/>
    <d v="1899-12-30T09:47:45"/>
  </r>
  <r>
    <n v="1028"/>
    <s v="210000094314"/>
    <n v="60030327"/>
    <s v="R Ramamohan Rao"/>
    <x v="3"/>
    <s v="Faridabad"/>
    <x v="276"/>
    <m/>
    <x v="10"/>
    <s v="Executives"/>
    <s v="E4"/>
    <s v="Yes"/>
    <s v="Yes"/>
    <s v="Yes"/>
    <s v="Yes"/>
    <s v="Yes"/>
    <s v="Yes"/>
    <s v="No"/>
    <s v="0"/>
    <d v="2021-07-31T00:00:00"/>
    <d v="1899-12-30T11:50:45"/>
  </r>
  <r>
    <n v="1029"/>
    <s v="210000094423"/>
    <n v="60003005"/>
    <s v="Dinesh Kumar Meena"/>
    <x v="3"/>
    <s v="Faridabad"/>
    <x v="59"/>
    <m/>
    <x v="15"/>
    <s v="Executives"/>
    <s v="E4"/>
    <s v="Yes"/>
    <s v="Yes"/>
    <s v="Yes"/>
    <s v="Yes"/>
    <s v="Yes"/>
    <s v="Yes"/>
    <s v="No"/>
    <s v="0"/>
    <d v="2021-07-31T00:00:00"/>
    <d v="1899-12-30T13:28:27"/>
  </r>
  <r>
    <n v="1033"/>
    <s v="210000094516"/>
    <n v="60010537"/>
    <s v="Balbir Singh"/>
    <x v="3"/>
    <s v="Faridabad"/>
    <x v="268"/>
    <m/>
    <x v="2"/>
    <s v="Executives"/>
    <s v="E4"/>
    <s v="Yes"/>
    <s v="Yes"/>
    <s v="Yes"/>
    <s v="Yes"/>
    <s v="Yes"/>
    <s v="Yes"/>
    <s v="No"/>
    <s v="0"/>
    <d v="2021-07-31T00:00:00"/>
    <d v="1899-12-30T15:37:58"/>
  </r>
  <r>
    <n v="1038"/>
    <s v="210000094708"/>
    <n v="60000249"/>
    <s v="Aruna Sharma"/>
    <x v="3"/>
    <s v="Faridabad"/>
    <x v="58"/>
    <m/>
    <x v="2"/>
    <s v="Executives"/>
    <s v="E4"/>
    <s v="Yes"/>
    <s v="Yes"/>
    <s v="Yes"/>
    <s v="Yes"/>
    <s v="Yes"/>
    <s v="Yes"/>
    <s v="No"/>
    <s v="0"/>
    <d v="2021-07-31T00:00:00"/>
    <d v="1899-12-30T19:35:12"/>
  </r>
  <r>
    <n v="1364"/>
    <s v="210000094120"/>
    <n v="60011079"/>
    <s v="Madan Lal Meena"/>
    <x v="3"/>
    <s v="Faridabad"/>
    <x v="245"/>
    <m/>
    <x v="15"/>
    <s v="Executives"/>
    <s v="E5"/>
    <s v="Yes"/>
    <s v="Yes"/>
    <s v="Yes"/>
    <s v="Yes"/>
    <s v="Yes"/>
    <s v="Yes"/>
    <s v="No"/>
    <s v="0"/>
    <d v="2021-07-31T00:00:00"/>
    <d v="1899-12-30T09:57:23"/>
  </r>
  <r>
    <n v="1367"/>
    <s v="210000094724"/>
    <n v="60002576"/>
    <s v="Rakesh Kumar"/>
    <x v="3"/>
    <s v="Faridabad"/>
    <x v="190"/>
    <m/>
    <x v="15"/>
    <s v="Executives"/>
    <s v="E5"/>
    <s v="Yes"/>
    <s v="Yes"/>
    <s v="Yes"/>
    <s v="Yes"/>
    <s v="Yes"/>
    <s v="Yes"/>
    <s v="No"/>
    <s v="0"/>
    <d v="2021-07-31T00:00:00"/>
    <d v="1899-12-30T20:01:10"/>
  </r>
  <r>
    <n v="1368"/>
    <s v="210000094177"/>
    <n v="60002229"/>
    <s v="Vinod Verma"/>
    <x v="3"/>
    <s v="Faridabad"/>
    <x v="190"/>
    <m/>
    <x v="15"/>
    <s v="Executives"/>
    <s v="E5"/>
    <s v="Yes"/>
    <s v="Yes"/>
    <s v="Yes"/>
    <s v="Yes"/>
    <s v="Yes"/>
    <s v="Yes"/>
    <s v="No"/>
    <s v="0"/>
    <d v="2021-07-31T00:00:00"/>
    <d v="1899-12-30T10:35:01"/>
  </r>
  <r>
    <n v="1370"/>
    <s v="210000094269"/>
    <n v="60010816"/>
    <s v="Arvind Rai"/>
    <x v="3"/>
    <s v="Faridabad"/>
    <x v="274"/>
    <m/>
    <x v="15"/>
    <s v="Executives"/>
    <s v="E5"/>
    <s v="Yes"/>
    <s v="Yes"/>
    <s v="Yes"/>
    <s v="Yes"/>
    <s v="Yes"/>
    <s v="Yes"/>
    <s v="No"/>
    <s v="0"/>
    <d v="2021-07-31T00:00:00"/>
    <d v="1899-12-30T12:18:31"/>
  </r>
  <r>
    <n v="1372"/>
    <s v="210000094292"/>
    <n v="60002688"/>
    <s v="Pavan  Kumar Meena"/>
    <x v="3"/>
    <s v="Faridabad"/>
    <x v="212"/>
    <m/>
    <x v="15"/>
    <s v="Executives"/>
    <s v="E5"/>
    <s v="Yes"/>
    <s v="Yes"/>
    <s v="Yes"/>
    <s v="Yes"/>
    <s v="Yes"/>
    <s v="Yes"/>
    <s v="No"/>
    <s v="0"/>
    <d v="2021-07-31T00:00:00"/>
    <d v="1899-12-30T11:37:04"/>
  </r>
  <r>
    <n v="1373"/>
    <s v="210000094268"/>
    <n v="60011178"/>
    <s v="Vandita Sharma"/>
    <x v="3"/>
    <s v="Faridabad"/>
    <x v="16"/>
    <m/>
    <x v="10"/>
    <s v="Executives"/>
    <s v="E5"/>
    <s v="Yes"/>
    <s v="Yes"/>
    <s v="Yes"/>
    <s v="Yes"/>
    <s v="Yes"/>
    <s v="Yes"/>
    <s v="No"/>
    <s v="0"/>
    <d v="2021-07-31T00:00:00"/>
    <d v="1899-12-30T12:15:50"/>
  </r>
  <r>
    <n v="1376"/>
    <s v="210000094390"/>
    <n v="60030372"/>
    <s v="D Kashinatham"/>
    <x v="3"/>
    <s v="Faridabad"/>
    <x v="113"/>
    <m/>
    <x v="15"/>
    <s v="Executives"/>
    <s v="E5"/>
    <s v="Yes"/>
    <s v="Yes"/>
    <s v="Yes"/>
    <s v="Yes"/>
    <s v="Yes"/>
    <s v="Yes"/>
    <s v="No"/>
    <s v="0"/>
    <d v="2021-07-31T00:00:00"/>
    <d v="1899-12-30T14:09:06"/>
  </r>
  <r>
    <n v="1377"/>
    <s v="210000094449"/>
    <n v="60002760"/>
    <s v="Sunita Kumari"/>
    <x v="3"/>
    <s v="Faridabad"/>
    <x v="273"/>
    <m/>
    <x v="15"/>
    <s v="Executives"/>
    <s v="E5"/>
    <s v="Yes"/>
    <s v="Yes"/>
    <s v="Yes"/>
    <s v="Yes"/>
    <s v="Yes"/>
    <s v="Yes"/>
    <s v="No"/>
    <s v="0"/>
    <d v="2021-07-31T00:00:00"/>
    <d v="1899-12-30T14:34:45"/>
  </r>
  <r>
    <n v="1380"/>
    <s v="210000094674"/>
    <n v="60011058"/>
    <s v="SHIV KUMAR"/>
    <x v="3"/>
    <s v="Faridabad"/>
    <x v="356"/>
    <m/>
    <x v="2"/>
    <s v="Executives"/>
    <s v="E5"/>
    <s v="Yes"/>
    <s v="Yes"/>
    <s v="Yes"/>
    <s v="Yes"/>
    <s v="Yes"/>
    <s v="Yes"/>
    <s v="No"/>
    <s v="0"/>
    <d v="2021-07-31T00:00:00"/>
    <d v="1899-12-30T18:08:46"/>
  </r>
  <r>
    <n v="1872"/>
    <s v="210000094112"/>
    <n v="60030764"/>
    <s v="T Mahesh"/>
    <x v="3"/>
    <s v="Faridabad"/>
    <x v="276"/>
    <m/>
    <x v="10"/>
    <s v="Executives"/>
    <s v="E6"/>
    <s v="Yes"/>
    <s v="Yes"/>
    <s v="Yes"/>
    <s v="Yes"/>
    <s v="Yes"/>
    <s v="Yes"/>
    <s v="No"/>
    <s v="0"/>
    <d v="2021-07-31T00:00:00"/>
    <d v="1899-12-30T09:24:44"/>
  </r>
  <r>
    <n v="1873"/>
    <s v="210000094286"/>
    <n v="60002089"/>
    <s v="Vishal Sagar"/>
    <x v="3"/>
    <s v="Faridabad"/>
    <x v="58"/>
    <m/>
    <x v="2"/>
    <s v="Executives"/>
    <s v="E6"/>
    <s v="Yes"/>
    <s v="Yes"/>
    <s v="Yes"/>
    <s v="Yes"/>
    <s v="Yes"/>
    <s v="Yes"/>
    <s v="No"/>
    <s v="0"/>
    <d v="2021-07-31T00:00:00"/>
    <d v="1899-12-30T11:30:59"/>
  </r>
  <r>
    <n v="1874"/>
    <s v="210000094696"/>
    <n v="60011176"/>
    <s v="P P Chaurasia"/>
    <x v="3"/>
    <s v="Faridabad"/>
    <x v="60"/>
    <m/>
    <x v="15"/>
    <s v="Executives"/>
    <s v="E6"/>
    <s v="Yes"/>
    <s v="Yes"/>
    <s v="Yes"/>
    <s v="Yes"/>
    <s v="Yes"/>
    <s v="Yes"/>
    <s v="No"/>
    <s v="0"/>
    <d v="2021-07-31T00:00:00"/>
    <d v="1899-12-30T19:23:52"/>
  </r>
  <r>
    <n v="1876"/>
    <s v="210000094355"/>
    <n v="60001800"/>
    <s v="Aditi Paliwal"/>
    <x v="3"/>
    <s v="Faridabad"/>
    <x v="58"/>
    <m/>
    <x v="2"/>
    <s v="Executives"/>
    <s v="E6"/>
    <s v="Yes"/>
    <s v="Yes"/>
    <s v="Yes"/>
    <s v="Yes"/>
    <s v="Yes"/>
    <s v="Yes"/>
    <s v="No"/>
    <s v="0"/>
    <d v="2021-07-31T00:00:00"/>
    <d v="1899-12-30T12:39:04"/>
  </r>
  <r>
    <n v="1879"/>
    <s v="210000094742"/>
    <n v="60002376"/>
    <s v="Avneesh Kumar"/>
    <x v="3"/>
    <s v="Faridabad"/>
    <x v="11"/>
    <m/>
    <x v="2"/>
    <s v="Executives"/>
    <s v="E6"/>
    <s v="Yes"/>
    <s v="Yes"/>
    <s v="Yes"/>
    <s v="Yes"/>
    <s v="Yes"/>
    <s v="Yes"/>
    <s v="No"/>
    <s v="0"/>
    <d v="2021-07-31T00:00:00"/>
    <d v="1899-12-30T20:39:12"/>
  </r>
  <r>
    <n v="1881"/>
    <s v="210000094367"/>
    <n v="60001969"/>
    <s v="Abhilasha Singh"/>
    <x v="3"/>
    <s v="Faridabad"/>
    <x v="267"/>
    <m/>
    <x v="15"/>
    <s v="Executives"/>
    <s v="E6"/>
    <s v="Yes"/>
    <s v="Yes"/>
    <s v="Yes"/>
    <s v="Yes"/>
    <s v="Yes"/>
    <s v="Yes"/>
    <s v="No"/>
    <s v="0"/>
    <d v="2021-07-31T00:00:00"/>
    <d v="1899-12-30T12:54:26"/>
  </r>
  <r>
    <n v="1885"/>
    <s v="210000094645"/>
    <n v="60002189"/>
    <s v="Hemant Kumar"/>
    <x v="3"/>
    <s v="Faridabad"/>
    <x v="426"/>
    <m/>
    <x v="15"/>
    <s v="Executives"/>
    <s v="E6"/>
    <s v="Yes"/>
    <s v="Yes"/>
    <s v="Yes"/>
    <s v="Yes"/>
    <s v="Yes"/>
    <s v="Yes"/>
    <s v="No"/>
    <s v="0"/>
    <d v="2021-07-31T00:00:00"/>
    <d v="1899-12-30T17:39:32"/>
  </r>
  <r>
    <n v="1887"/>
    <s v="210000094681"/>
    <n v="60001999"/>
    <s v="Meghraj Meena"/>
    <x v="3"/>
    <s v="Faridabad"/>
    <x v="276"/>
    <m/>
    <x v="10"/>
    <s v="Executives"/>
    <s v="E6"/>
    <s v="Yes"/>
    <s v="Yes"/>
    <s v="Yes"/>
    <s v="Yes"/>
    <s v="Yes"/>
    <s v="Yes"/>
    <s v="No"/>
    <s v="0"/>
    <d v="2021-07-31T00:00:00"/>
    <d v="1899-12-30T18:11:10"/>
  </r>
  <r>
    <n v="1889"/>
    <s v="210000094680"/>
    <n v="60016381"/>
    <s v="Uday Kumar"/>
    <x v="3"/>
    <s v="Faridabad"/>
    <x v="147"/>
    <m/>
    <x v="4"/>
    <s v="Executives"/>
    <s v="E6"/>
    <s v="Yes"/>
    <s v="Yes"/>
    <s v="Yes"/>
    <s v="Yes"/>
    <s v="Yes"/>
    <s v="Yes"/>
    <s v="No"/>
    <s v="0"/>
    <d v="2021-07-31T00:00:00"/>
    <d v="1899-12-30T19:13:39"/>
  </r>
  <r>
    <n v="1891"/>
    <s v="210000094653"/>
    <n v="60001907"/>
    <s v="TARUN KUMAR MUNJAL"/>
    <x v="3"/>
    <s v="Faridabad"/>
    <x v="58"/>
    <m/>
    <x v="2"/>
    <s v="Executives"/>
    <s v="E6"/>
    <s v="Yes"/>
    <s v="Yes"/>
    <s v="Yes"/>
    <s v="Yes"/>
    <s v="Yes"/>
    <s v="Yes"/>
    <s v="No"/>
    <s v="0"/>
    <d v="2021-07-31T00:00:00"/>
    <d v="1899-12-30T17:50:10"/>
  </r>
  <r>
    <n v="1892"/>
    <s v="210000094485"/>
    <n v="60010310"/>
    <s v="S Banerjee"/>
    <x v="3"/>
    <s v="Faridabad"/>
    <x v="73"/>
    <m/>
    <x v="2"/>
    <s v="Executives"/>
    <s v="E6"/>
    <s v="Yes"/>
    <s v="Yes"/>
    <s v="Yes"/>
    <s v="Yes"/>
    <s v="Yes"/>
    <s v="Yes"/>
    <s v="No"/>
    <s v="0"/>
    <d v="2021-07-31T00:00:00"/>
    <d v="1899-12-30T14:58:39"/>
  </r>
  <r>
    <n v="2274"/>
    <s v="210000094115"/>
    <n v="60040353"/>
    <s v="B P Saraswat"/>
    <x v="3"/>
    <s v="Faridabad"/>
    <x v="84"/>
    <m/>
    <x v="4"/>
    <s v="Executives"/>
    <s v="E7"/>
    <s v="Yes"/>
    <s v="Yes"/>
    <s v="Yes"/>
    <s v="Yes"/>
    <s v="Yes"/>
    <s v="Yes"/>
    <s v="No"/>
    <s v="0"/>
    <d v="2021-07-31T00:00:00"/>
    <d v="1899-12-30T09:50:02"/>
  </r>
  <r>
    <n v="2277"/>
    <s v="210000094392"/>
    <n v="60011373"/>
    <s v="Ajay Kumar Sharma"/>
    <x v="3"/>
    <s v="Faridabad"/>
    <x v="273"/>
    <m/>
    <x v="15"/>
    <s v="Executives"/>
    <s v="E7"/>
    <s v="Yes"/>
    <s v="Yes"/>
    <s v="Yes"/>
    <s v="Yes"/>
    <s v="Yes"/>
    <s v="Yes"/>
    <s v="No"/>
    <s v="0"/>
    <d v="2021-07-31T00:00:00"/>
    <d v="1899-12-30T12:57:12"/>
  </r>
  <r>
    <n v="2278"/>
    <s v="210000094669"/>
    <n v="60020589"/>
    <s v="Munesh Kumar Attri"/>
    <x v="3"/>
    <s v="Faridabad"/>
    <x v="58"/>
    <m/>
    <x v="2"/>
    <s v="Executives"/>
    <s v="E7"/>
    <s v="Yes"/>
    <s v="Yes"/>
    <s v="Yes"/>
    <s v="Yes"/>
    <s v="Yes"/>
    <s v="Yes"/>
    <s v="No"/>
    <s v="0"/>
    <d v="2021-07-31T00:00:00"/>
    <d v="1899-12-30T18:27:16"/>
  </r>
  <r>
    <n v="2281"/>
    <s v="210000094137"/>
    <n v="60000958"/>
    <s v="Ram Kumar Raman"/>
    <x v="3"/>
    <s v="Faridabad"/>
    <x v="276"/>
    <m/>
    <x v="10"/>
    <s v="Executives"/>
    <s v="E7"/>
    <s v="Yes"/>
    <s v="Yes"/>
    <s v="Yes"/>
    <s v="Yes"/>
    <s v="Yes"/>
    <s v="Yes"/>
    <s v="No"/>
    <s v="0"/>
    <d v="2021-07-31T00:00:00"/>
    <d v="1899-12-30T10:25:02"/>
  </r>
  <r>
    <n v="2282"/>
    <s v="210000094295"/>
    <n v="60000507"/>
    <s v="Vinay Arvind Lall"/>
    <x v="3"/>
    <s v="Faridabad"/>
    <x v="272"/>
    <m/>
    <x v="2"/>
    <s v="Executives"/>
    <s v="E7"/>
    <s v="Yes"/>
    <s v="Yes"/>
    <s v="Yes"/>
    <s v="Yes"/>
    <s v="Yes"/>
    <s v="Yes"/>
    <s v="No"/>
    <s v="0"/>
    <d v="2021-07-31T00:00:00"/>
    <d v="1899-12-30T11:49:05"/>
  </r>
  <r>
    <n v="2544"/>
    <s v="210000094233"/>
    <n v="60041410"/>
    <s v="Manoj Kumar"/>
    <x v="3"/>
    <s v="Faridabad"/>
    <x v="58"/>
    <m/>
    <x v="2"/>
    <s v="Executives"/>
    <s v="E8"/>
    <s v="Yes"/>
    <s v="Yes"/>
    <s v="Yes"/>
    <s v="Yes"/>
    <s v="Yes"/>
    <s v="Yes"/>
    <s v="No"/>
    <s v="0"/>
    <d v="2021-07-31T00:00:00"/>
    <d v="1899-12-30T10:55:28"/>
  </r>
  <r>
    <n v="2545"/>
    <s v="210000094567"/>
    <n v="60030843"/>
    <s v="A R N R Das"/>
    <x v="3"/>
    <s v="Faridabad"/>
    <x v="269"/>
    <m/>
    <x v="15"/>
    <s v="Executives"/>
    <s v="E8"/>
    <s v="Yes"/>
    <s v="Yes"/>
    <s v="Yes"/>
    <s v="Yes"/>
    <s v="Yes"/>
    <s v="Yes"/>
    <s v="No"/>
    <s v="0"/>
    <d v="2021-07-31T00:00:00"/>
    <d v="1899-12-30T15:56:30"/>
  </r>
  <r>
    <n v="2966"/>
    <s v="210000094142"/>
    <n v="60011871"/>
    <s v="ABHAY KUMAR MAURYA"/>
    <x v="3"/>
    <s v="Faridabad"/>
    <x v="11"/>
    <m/>
    <x v="2"/>
    <s v="Supervisors"/>
    <s v="S1"/>
    <s v="Yes"/>
    <s v="Yes"/>
    <s v="Yes"/>
    <s v="Yes"/>
    <s v="Yes"/>
    <s v="Yes"/>
    <s v="No"/>
    <s v="0"/>
    <d v="2021-07-31T00:00:00"/>
    <d v="1899-12-30T09:46:51"/>
  </r>
  <r>
    <n v="2968"/>
    <s v="210000094114"/>
    <n v="60011923"/>
    <s v="SANKET RAVINDRA HATEKAR"/>
    <x v="3"/>
    <s v="Faridabad"/>
    <x v="358"/>
    <m/>
    <x v="2"/>
    <s v="Supervisors"/>
    <s v="S1"/>
    <s v="Yes"/>
    <s v="Yes"/>
    <s v="Yes"/>
    <s v="Yes"/>
    <s v="Yes"/>
    <s v="Yes"/>
    <s v="No"/>
    <s v="0"/>
    <d v="2021-07-31T00:00:00"/>
    <d v="1899-12-30T09:47:30"/>
  </r>
  <r>
    <n v="2969"/>
    <s v="210000094395"/>
    <n v="60011903"/>
    <s v="RAJU KUMAR"/>
    <x v="3"/>
    <s v="Faridabad"/>
    <x v="390"/>
    <m/>
    <x v="15"/>
    <s v="Supervisors"/>
    <s v="S1"/>
    <s v="Yes"/>
    <s v="Yes"/>
    <s v="Yes"/>
    <s v="Yes"/>
    <s v="Yes"/>
    <s v="Yes"/>
    <s v="No"/>
    <s v="0"/>
    <d v="2021-07-31T00:00:00"/>
    <d v="1899-12-30T13:06:42"/>
  </r>
  <r>
    <n v="2970"/>
    <s v="210000094561"/>
    <n v="60011905"/>
    <s v="RAVIKANT VERMA"/>
    <x v="3"/>
    <s v="Faridabad"/>
    <x v="422"/>
    <m/>
    <x v="10"/>
    <s v="Supervisors"/>
    <s v="S1"/>
    <s v="Yes"/>
    <s v="Yes"/>
    <s v="Yes"/>
    <s v="Yes"/>
    <s v="Yes"/>
    <s v="Yes"/>
    <s v="No"/>
    <s v="0"/>
    <d v="2021-07-31T00:00:00"/>
    <d v="1899-12-30T15:47:36"/>
  </r>
  <r>
    <n v="2973"/>
    <s v="210000094193"/>
    <n v="60011941"/>
    <s v="RAHUL YADAV"/>
    <x v="3"/>
    <s v="Faridabad"/>
    <x v="93"/>
    <m/>
    <x v="2"/>
    <s v="Supervisors"/>
    <s v="S1"/>
    <s v="Yes"/>
    <s v="Yes"/>
    <s v="Yes"/>
    <s v="Yes"/>
    <s v="Yes"/>
    <s v="Yes"/>
    <s v="No"/>
    <s v="0"/>
    <d v="2021-07-31T00:00:00"/>
    <d v="1899-12-30T10:31:25"/>
  </r>
  <r>
    <n v="2974"/>
    <s v="210000094267"/>
    <n v="60011929"/>
    <s v="NEELAM SINGH"/>
    <x v="3"/>
    <s v="Faridabad"/>
    <x v="84"/>
    <m/>
    <x v="4"/>
    <s v="Supervisors"/>
    <s v="S1"/>
    <s v="Yes"/>
    <s v="Yes"/>
    <s v="Yes"/>
    <s v="Yes"/>
    <s v="Yes"/>
    <s v="Yes"/>
    <s v="No"/>
    <s v="0"/>
    <d v="2021-07-31T00:00:00"/>
    <d v="1899-12-30T12:12:27"/>
  </r>
  <r>
    <n v="2976"/>
    <s v="210000094173"/>
    <n v="60011874"/>
    <s v="AJAY KUMAR"/>
    <x v="3"/>
    <s v="Faridabad"/>
    <x v="276"/>
    <m/>
    <x v="10"/>
    <s v="Supervisors"/>
    <s v="S1"/>
    <s v="Yes"/>
    <s v="Yes"/>
    <s v="Yes"/>
    <s v="Yes"/>
    <s v="Yes"/>
    <s v="Yes"/>
    <s v="No"/>
    <s v="0"/>
    <d v="2021-07-31T00:00:00"/>
    <d v="1899-12-30T10:15:33"/>
  </r>
  <r>
    <n v="2981"/>
    <s v="210000094532"/>
    <n v="60011883"/>
    <s v="GOURAV choudhary"/>
    <x v="3"/>
    <s v="Faridabad"/>
    <x v="58"/>
    <m/>
    <x v="2"/>
    <s v="Supervisors"/>
    <s v="S1"/>
    <s v="Yes"/>
    <s v="Yes"/>
    <s v="Yes"/>
    <s v="Yes"/>
    <s v="Yes"/>
    <s v="Yes"/>
    <s v="No"/>
    <s v="0"/>
    <d v="2021-07-31T00:00:00"/>
    <d v="1899-12-30T15:26:01"/>
  </r>
  <r>
    <n v="2982"/>
    <s v="210000094394"/>
    <n v="60011889"/>
    <s v="MUKESH KUMAR KESHARI"/>
    <x v="3"/>
    <s v="Faridabad"/>
    <x v="11"/>
    <m/>
    <x v="2"/>
    <s v="Supervisors"/>
    <s v="S1"/>
    <s v="Yes"/>
    <s v="Yes"/>
    <s v="Yes"/>
    <s v="Yes"/>
    <s v="Yes"/>
    <s v="Yes"/>
    <s v="No"/>
    <s v="0"/>
    <d v="2021-07-31T00:00:00"/>
    <d v="1899-12-30T13:02:46"/>
  </r>
  <r>
    <n v="2983"/>
    <s v="210000094472"/>
    <n v="60011868"/>
    <s v="Govind Bijarniya"/>
    <x v="3"/>
    <s v="Faridabad"/>
    <x v="276"/>
    <m/>
    <x v="10"/>
    <s v="Supervisors"/>
    <s v="S1"/>
    <s v="Yes"/>
    <s v="Yes"/>
    <s v="Yes"/>
    <s v="Yes"/>
    <s v="Yes"/>
    <s v="Yes"/>
    <s v="No"/>
    <s v="0"/>
    <d v="2021-07-31T00:00:00"/>
    <d v="1899-12-30T14:36:03"/>
  </r>
  <r>
    <n v="2984"/>
    <s v="210000094643"/>
    <n v="60011891"/>
    <s v="MUNNA KUMAR RAM"/>
    <x v="3"/>
    <s v="Faridabad"/>
    <x v="11"/>
    <m/>
    <x v="2"/>
    <s v="Supervisors"/>
    <s v="S1"/>
    <s v="Yes"/>
    <s v="Yes"/>
    <s v="Yes"/>
    <s v="Yes"/>
    <s v="Yes"/>
    <s v="Yes"/>
    <s v="No"/>
    <s v="0"/>
    <d v="2021-07-31T00:00:00"/>
    <d v="1899-12-30T17:38:54"/>
  </r>
  <r>
    <n v="2985"/>
    <s v="210000094432"/>
    <n v="60011911"/>
    <s v="SATAVANT KUMAR"/>
    <x v="3"/>
    <s v="Faridabad"/>
    <x v="325"/>
    <m/>
    <x v="4"/>
    <s v="Supervisors"/>
    <s v="S1"/>
    <s v="Yes"/>
    <s v="Yes"/>
    <s v="Yes"/>
    <s v="Yes"/>
    <s v="Yes"/>
    <s v="Yes"/>
    <s v="No"/>
    <s v="0"/>
    <d v="2021-07-31T00:00:00"/>
    <d v="1899-12-30T13:21:48"/>
  </r>
  <r>
    <n v="2986"/>
    <s v="210000094387"/>
    <n v="60011939"/>
    <s v="NAVEEN VERMA"/>
    <x v="3"/>
    <s v="Faridabad"/>
    <x v="180"/>
    <m/>
    <x v="15"/>
    <s v="Supervisors"/>
    <s v="S1"/>
    <s v="Yes"/>
    <s v="Yes"/>
    <s v="Yes"/>
    <s v="Yes"/>
    <s v="Yes"/>
    <s v="Yes"/>
    <s v="No"/>
    <s v="0"/>
    <d v="2021-07-31T00:00:00"/>
    <d v="1899-12-30T13:47:39"/>
  </r>
  <r>
    <n v="2987"/>
    <s v="210000094454"/>
    <n v="60011892"/>
    <s v="NADIM AHMED"/>
    <x v="3"/>
    <s v="Faridabad"/>
    <x v="276"/>
    <m/>
    <x v="10"/>
    <s v="Supervisors"/>
    <s v="S1"/>
    <s v="Yes"/>
    <s v="Yes"/>
    <s v="Yes"/>
    <s v="Yes"/>
    <s v="Yes"/>
    <s v="Yes"/>
    <s v="No"/>
    <s v="0"/>
    <d v="2021-07-31T00:00:00"/>
    <d v="1899-12-30T14:29:17"/>
  </r>
  <r>
    <n v="2990"/>
    <s v="210000094693"/>
    <n v="60011873"/>
    <s v="ADITYA KUMAR"/>
    <x v="3"/>
    <s v="Faridabad"/>
    <x v="245"/>
    <m/>
    <x v="15"/>
    <s v="Supervisors"/>
    <s v="S1"/>
    <s v="Yes"/>
    <s v="Yes"/>
    <s v="Yes"/>
    <s v="Yes"/>
    <s v="Yes"/>
    <s v="Yes"/>
    <s v="No"/>
    <s v="0"/>
    <d v="2021-07-31T00:00:00"/>
    <d v="1899-12-30T18:43:24"/>
  </r>
  <r>
    <n v="3392"/>
    <s v="210000094128"/>
    <n v="60011726"/>
    <s v="MANOJ VERMA"/>
    <x v="3"/>
    <s v="Faridabad"/>
    <x v="245"/>
    <m/>
    <x v="15"/>
    <s v="Supervisors"/>
    <s v="S2"/>
    <s v="Yes"/>
    <s v="Yes"/>
    <s v="Yes"/>
    <s v="Yes"/>
    <s v="Yes"/>
    <s v="Yes"/>
    <s v="No"/>
    <s v="0"/>
    <d v="2021-07-31T00:00:00"/>
    <d v="1899-12-30T09:43:49"/>
  </r>
  <r>
    <n v="3393"/>
    <s v="210000094105"/>
    <n v="60011782"/>
    <s v="Vipin Kumar"/>
    <x v="3"/>
    <s v="Faridabad"/>
    <x v="114"/>
    <m/>
    <x v="15"/>
    <s v="Supervisors"/>
    <s v="S2"/>
    <s v="Yes"/>
    <s v="Yes"/>
    <s v="Yes"/>
    <s v="Yes"/>
    <s v="Yes"/>
    <s v="Yes"/>
    <s v="No"/>
    <s v="0"/>
    <d v="2021-07-31T00:00:00"/>
    <d v="1899-12-30T09:30:52"/>
  </r>
  <r>
    <n v="3394"/>
    <s v="210000094078"/>
    <n v="60011725"/>
    <s v="GAUTAM AVINASH"/>
    <x v="3"/>
    <s v="Faridabad"/>
    <x v="16"/>
    <m/>
    <x v="10"/>
    <s v="Supervisors"/>
    <s v="S2"/>
    <s v="Yes"/>
    <s v="Yes"/>
    <s v="Yes"/>
    <s v="Yes"/>
    <s v="Yes"/>
    <s v="Yes"/>
    <s v="No"/>
    <s v="0"/>
    <d v="2021-07-31T00:00:00"/>
    <d v="1899-12-30T06:47:40"/>
  </r>
  <r>
    <n v="3400"/>
    <s v="210000094344"/>
    <n v="60010738"/>
    <s v="Gheesee Lal"/>
    <x v="3"/>
    <s v="Faridabad"/>
    <x v="25"/>
    <m/>
    <x v="15"/>
    <s v="Supervisors"/>
    <s v="S2"/>
    <s v="Yes"/>
    <s v="Yes"/>
    <s v="Yes"/>
    <s v="Yes"/>
    <s v="Yes"/>
    <s v="Yes"/>
    <s v="No"/>
    <s v="0"/>
    <d v="2021-07-31T00:00:00"/>
    <d v="1899-12-30T12:32:10"/>
  </r>
  <r>
    <n v="3403"/>
    <s v="210000094135"/>
    <n v="60011766"/>
    <s v="SHIVA SHANKAR"/>
    <x v="3"/>
    <s v="Faridabad"/>
    <x v="180"/>
    <m/>
    <x v="15"/>
    <s v="Supervisors"/>
    <s v="S2"/>
    <s v="Yes"/>
    <s v="Yes"/>
    <s v="Yes"/>
    <s v="Yes"/>
    <s v="Yes"/>
    <s v="Yes"/>
    <s v="No"/>
    <s v="0"/>
    <d v="2021-07-31T00:00:00"/>
    <d v="1899-12-30T10:03:40"/>
  </r>
  <r>
    <n v="3405"/>
    <s v="210000094402"/>
    <n v="60011798"/>
    <s v="Rupesh Kumar Dangi"/>
    <x v="3"/>
    <s v="Faridabad"/>
    <x v="273"/>
    <m/>
    <x v="15"/>
    <s v="Supervisors"/>
    <s v="S2"/>
    <s v="Yes"/>
    <s v="Yes"/>
    <s v="Yes"/>
    <s v="Yes"/>
    <s v="Yes"/>
    <s v="Yes"/>
    <s v="No"/>
    <s v="0"/>
    <d v="2021-07-31T00:00:00"/>
    <d v="1899-12-30T13:15:41"/>
  </r>
  <r>
    <n v="3406"/>
    <s v="210000094522"/>
    <n v="60011831"/>
    <s v="Abhrej Paswan"/>
    <x v="3"/>
    <s v="Faridabad"/>
    <x v="269"/>
    <m/>
    <x v="15"/>
    <s v="Supervisors"/>
    <s v="S2"/>
    <s v="Yes"/>
    <s v="Yes"/>
    <s v="Yes"/>
    <s v="Yes"/>
    <s v="Yes"/>
    <s v="Yes"/>
    <s v="No"/>
    <s v="0"/>
    <d v="2021-07-31T00:00:00"/>
    <d v="1899-12-30T15:27:01"/>
  </r>
  <r>
    <n v="3409"/>
    <s v="210000094695"/>
    <n v="60011763"/>
    <s v="BHAGWAN PAL"/>
    <x v="3"/>
    <s v="Faridabad"/>
    <x v="212"/>
    <m/>
    <x v="15"/>
    <s v="Supervisors"/>
    <s v="S2"/>
    <s v="Yes"/>
    <s v="Yes"/>
    <s v="Yes"/>
    <s v="Yes"/>
    <s v="Yes"/>
    <s v="Yes"/>
    <s v="No"/>
    <s v="0"/>
    <d v="2021-07-31T00:00:00"/>
    <d v="1899-12-30T19:22:36"/>
  </r>
  <r>
    <n v="3410"/>
    <s v="210000094710"/>
    <n v="60011795"/>
    <s v="Mahesh Kumar"/>
    <x v="3"/>
    <s v="Faridabad"/>
    <x v="180"/>
    <m/>
    <x v="15"/>
    <s v="Supervisors"/>
    <s v="S2"/>
    <s v="Yes"/>
    <s v="Yes"/>
    <s v="Yes"/>
    <s v="Yes"/>
    <s v="Yes"/>
    <s v="Yes"/>
    <s v="No"/>
    <s v="0"/>
    <d v="2021-07-31T00:00:00"/>
    <d v="1899-12-30T20:00:15"/>
  </r>
  <r>
    <n v="3411"/>
    <s v="210000094169"/>
    <n v="60010739"/>
    <s v="Ram Kumar"/>
    <x v="3"/>
    <s v="Faridabad"/>
    <x v="25"/>
    <m/>
    <x v="15"/>
    <s v="Supervisors"/>
    <s v="S2"/>
    <s v="Yes"/>
    <s v="Yes"/>
    <s v="Yes"/>
    <s v="Yes"/>
    <s v="Yes"/>
    <s v="Yes"/>
    <s v="No"/>
    <s v="0"/>
    <d v="2021-07-31T00:00:00"/>
    <d v="1899-12-30T10:10:26"/>
  </r>
  <r>
    <n v="4024"/>
    <s v="210000094111"/>
    <n v="60011530"/>
    <s v="Biman Saha"/>
    <x v="3"/>
    <s v="Faridabad"/>
    <x v="276"/>
    <m/>
    <x v="10"/>
    <s v="Supervisors"/>
    <s v="S4"/>
    <s v="Yes"/>
    <s v="Yes"/>
    <s v="Yes"/>
    <s v="Yes"/>
    <s v="Yes"/>
    <s v="Yes"/>
    <s v="No"/>
    <s v="0"/>
    <d v="2021-07-31T00:00:00"/>
    <d v="1899-12-30T09:23:55"/>
  </r>
  <r>
    <n v="4027"/>
    <s v="210000094594"/>
    <n v="60011491"/>
    <s v="Anupam Jaiswal"/>
    <x v="3"/>
    <s v="Faridabad"/>
    <x v="245"/>
    <m/>
    <x v="15"/>
    <s v="Supervisors"/>
    <s v="S4"/>
    <s v="Yes"/>
    <s v="Yes"/>
    <s v="Yes"/>
    <s v="Yes"/>
    <s v="Yes"/>
    <s v="Yes"/>
    <s v="No"/>
    <s v="0"/>
    <d v="2021-07-31T00:00:00"/>
    <d v="1899-12-30T16:47:06"/>
  </r>
  <r>
    <n v="4029"/>
    <s v="210000094517"/>
    <n v="60011595"/>
    <s v="Mukesh Kumar"/>
    <x v="3"/>
    <s v="Faridabad"/>
    <x v="84"/>
    <m/>
    <x v="4"/>
    <s v="Supervisors"/>
    <s v="S4"/>
    <s v="Yes"/>
    <s v="Yes"/>
    <s v="Yes"/>
    <s v="Yes"/>
    <s v="Yes"/>
    <s v="Yes"/>
    <s v="No"/>
    <s v="0"/>
    <d v="2021-07-31T00:00:00"/>
    <d v="1899-12-30T15:39:42"/>
  </r>
  <r>
    <n v="4033"/>
    <s v="210000094273"/>
    <n v="60011250"/>
    <s v="Ashok Kumar"/>
    <x v="3"/>
    <s v="Faridabad"/>
    <x v="212"/>
    <m/>
    <x v="15"/>
    <s v="Supervisors"/>
    <s v="S4"/>
    <s v="Yes"/>
    <s v="Yes"/>
    <s v="Yes"/>
    <s v="Yes"/>
    <s v="Yes"/>
    <s v="Yes"/>
    <s v="No"/>
    <s v="0"/>
    <d v="2021-07-31T00:00:00"/>
    <d v="1899-12-30T11:41:57"/>
  </r>
  <r>
    <n v="4036"/>
    <s v="210000094381"/>
    <n v="60070133"/>
    <s v="Niranjan Kumar Meena"/>
    <x v="3"/>
    <s v="Faridabad"/>
    <x v="273"/>
    <m/>
    <x v="15"/>
    <s v="Supervisors"/>
    <s v="S4"/>
    <s v="Yes"/>
    <s v="Yes"/>
    <s v="Yes"/>
    <s v="Yes"/>
    <s v="Yes"/>
    <s v="Yes"/>
    <s v="No"/>
    <s v="0"/>
    <d v="2021-07-31T00:00:00"/>
    <d v="1899-12-30T12:55:05"/>
  </r>
  <r>
    <n v="4037"/>
    <s v="210000094655"/>
    <n v="60011242"/>
    <s v="Sharad Garg"/>
    <x v="3"/>
    <s v="Faridabad"/>
    <x v="276"/>
    <m/>
    <x v="10"/>
    <s v="Supervisors"/>
    <s v="S4"/>
    <s v="Yes"/>
    <s v="Yes"/>
    <s v="Yes"/>
    <s v="Yes"/>
    <s v="Yes"/>
    <s v="Yes"/>
    <s v="No"/>
    <s v="0"/>
    <d v="2021-07-31T00:00:00"/>
    <d v="1899-12-30T18:12:36"/>
  </r>
  <r>
    <n v="4038"/>
    <s v="210000094577"/>
    <n v="60065092"/>
    <s v="Nidhi Shrivastava"/>
    <x v="3"/>
    <s v="Faridabad"/>
    <x v="325"/>
    <m/>
    <x v="4"/>
    <s v="Supervisors"/>
    <s v="S4"/>
    <s v="Yes"/>
    <s v="Yes"/>
    <s v="Yes"/>
    <s v="Yes"/>
    <s v="Yes"/>
    <s v="Yes"/>
    <s v="No"/>
    <s v="0"/>
    <d v="2021-07-31T00:00:00"/>
    <d v="1899-12-30T16:32:49"/>
  </r>
  <r>
    <n v="4045"/>
    <s v="210000094488"/>
    <n v="60011356"/>
    <s v="Ankit Kumar"/>
    <x v="3"/>
    <s v="Faridabad"/>
    <x v="325"/>
    <m/>
    <x v="4"/>
    <s v="Supervisors"/>
    <s v="S4"/>
    <s v="Yes"/>
    <s v="Yes"/>
    <s v="Yes"/>
    <s v="Yes"/>
    <s v="Yes"/>
    <s v="Yes"/>
    <s v="No"/>
    <s v="0"/>
    <d v="2021-07-31T00:00:00"/>
    <d v="1899-12-30T15:16:11"/>
  </r>
  <r>
    <n v="4048"/>
    <s v="210000094496"/>
    <n v="60020968"/>
    <s v="MOHAN PRAKASH"/>
    <x v="3"/>
    <s v="Faridabad"/>
    <x v="59"/>
    <m/>
    <x v="15"/>
    <s v="Supervisors"/>
    <s v="S4"/>
    <s v="Yes"/>
    <s v="Yes"/>
    <s v="Yes"/>
    <s v="Yes"/>
    <s v="Yes"/>
    <s v="Yes"/>
    <s v="No"/>
    <s v="0"/>
    <d v="2021-07-31T00:00:00"/>
    <d v="1899-12-30T15:00:52"/>
  </r>
  <r>
    <n v="4328"/>
    <s v="210000094371"/>
    <n v="60010896"/>
    <s v="K P Mishra"/>
    <x v="3"/>
    <s v="Faridabad"/>
    <x v="84"/>
    <m/>
    <x v="4"/>
    <s v="Supervisors"/>
    <s v="SSG"/>
    <s v="Yes"/>
    <s v="Yes"/>
    <s v="Yes"/>
    <s v="Yes"/>
    <s v="Yes"/>
    <s v="Yes"/>
    <s v="No"/>
    <s v="0"/>
    <d v="2021-07-31T00:00:00"/>
    <d v="1899-12-30T12:54:40"/>
  </r>
  <r>
    <n v="4329"/>
    <s v="210000094462"/>
    <n v="60010502"/>
    <s v="Raj Bhushan"/>
    <x v="3"/>
    <s v="Faridabad"/>
    <x v="275"/>
    <m/>
    <x v="4"/>
    <s v="Supervisors"/>
    <s v="SSG"/>
    <s v="Yes"/>
    <s v="Yes"/>
    <s v="Yes"/>
    <s v="Yes"/>
    <s v="Yes"/>
    <s v="Yes"/>
    <s v="No"/>
    <s v="0"/>
    <d v="2021-07-31T00:00:00"/>
    <d v="1899-12-30T14:27:04"/>
  </r>
  <r>
    <n v="4336"/>
    <s v="210000094341"/>
    <n v="60010552"/>
    <s v="Kalam Singh"/>
    <x v="3"/>
    <s v="Faridabad"/>
    <x v="83"/>
    <m/>
    <x v="4"/>
    <s v="Supervisors"/>
    <s v="SSG"/>
    <s v="Yes"/>
    <s v="Yes"/>
    <s v="Yes"/>
    <s v="Yes"/>
    <s v="Yes"/>
    <s v="Yes"/>
    <s v="No"/>
    <s v="0"/>
    <d v="2021-07-31T00:00:00"/>
    <d v="1899-12-30T12:17:21"/>
  </r>
  <r>
    <n v="4337"/>
    <s v="210000094336"/>
    <n v="60010894"/>
    <s v="R K Shukla"/>
    <x v="3"/>
    <s v="Faridabad"/>
    <x v="113"/>
    <m/>
    <x v="15"/>
    <s v="Supervisors"/>
    <s v="SSG"/>
    <s v="Yes"/>
    <s v="Yes"/>
    <s v="Yes"/>
    <s v="Yes"/>
    <s v="Yes"/>
    <s v="Yes"/>
    <s v="No"/>
    <s v="0"/>
    <d v="2021-07-31T00:00:00"/>
    <d v="1899-12-30T12:35:39"/>
  </r>
  <r>
    <n v="4385"/>
    <s v="210000094518"/>
    <n v="60011699"/>
    <s v="Nemi Chand Meena"/>
    <x v="3"/>
    <s v="Faridabad"/>
    <x v="273"/>
    <m/>
    <x v="15"/>
    <s v="Workmen"/>
    <s v="W0"/>
    <s v="Yes"/>
    <s v="Yes"/>
    <s v="Yes"/>
    <s v="Yes"/>
    <s v="Yes"/>
    <s v="Yes"/>
    <s v="No"/>
    <s v="0"/>
    <d v="2021-07-31T00:00:00"/>
    <d v="1899-12-30T15:46:39"/>
  </r>
  <r>
    <n v="4496"/>
    <s v="210000094226"/>
    <n v="60000472"/>
    <s v="Raj Rani"/>
    <x v="3"/>
    <s v="Faridabad"/>
    <x v="83"/>
    <m/>
    <x v="4"/>
    <s v="Workmen"/>
    <s v="W11"/>
    <s v="Yes"/>
    <s v="Yes"/>
    <s v="Yes"/>
    <s v="Yes"/>
    <s v="Yes"/>
    <s v="Yes"/>
    <s v="No"/>
    <s v="0"/>
    <d v="2021-07-31T00:00:00"/>
    <d v="1899-12-30T10:57:45"/>
  </r>
  <r>
    <n v="4755"/>
    <s v="210000094101"/>
    <n v="60010993"/>
    <s v="Mohd Iqbal"/>
    <x v="3"/>
    <s v="Faridabad"/>
    <x v="83"/>
    <m/>
    <x v="4"/>
    <s v="Workmen"/>
    <s v="W4"/>
    <s v="Yes"/>
    <s v="Yes"/>
    <s v="Yes"/>
    <s v="Yes"/>
    <s v="Yes"/>
    <s v="Yes"/>
    <s v="No"/>
    <s v="0"/>
    <d v="2021-07-31T00:00:00"/>
    <d v="1899-12-30T09:23:51"/>
  </r>
  <r>
    <n v="4756"/>
    <s v="210000094620"/>
    <n v="60011745"/>
    <s v="BHEEMRAJ ."/>
    <x v="3"/>
    <s v="Faridabad"/>
    <x v="276"/>
    <m/>
    <x v="10"/>
    <s v="Workmen"/>
    <s v="W4"/>
    <s v="Yes"/>
    <s v="Yes"/>
    <s v="Yes"/>
    <s v="Yes"/>
    <s v="Yes"/>
    <s v="Yes"/>
    <s v="No"/>
    <s v="0"/>
    <d v="2021-07-31T00:00:00"/>
    <d v="1899-12-30T17:39:29"/>
  </r>
  <r>
    <n v="4759"/>
    <s v="210000094441"/>
    <n v="60011770"/>
    <s v="SARJESH KUMAR VISHWAKARMA"/>
    <x v="3"/>
    <s v="Faridabad"/>
    <x v="274"/>
    <m/>
    <x v="15"/>
    <s v="Workmen"/>
    <s v="W4"/>
    <s v="Yes"/>
    <s v="Yes"/>
    <s v="Yes"/>
    <s v="Yes"/>
    <s v="Yes"/>
    <s v="Yes"/>
    <s v="No"/>
    <s v="0"/>
    <d v="2021-07-31T00:00:00"/>
    <d v="1899-12-30T13:55:01"/>
  </r>
  <r>
    <n v="4761"/>
    <s v="210000094627"/>
    <n v="60011455"/>
    <s v="Rinku Mahto"/>
    <x v="3"/>
    <s v="Faridabad"/>
    <x v="2"/>
    <m/>
    <x v="2"/>
    <s v="Workmen"/>
    <s v="W4"/>
    <s v="Yes"/>
    <s v="Yes"/>
    <s v="Yes"/>
    <s v="Yes"/>
    <s v="Yes"/>
    <s v="Yes"/>
    <s v="No"/>
    <s v="0"/>
    <d v="2021-07-31T00:00:00"/>
    <d v="1899-12-30T17:11:43"/>
  </r>
  <r>
    <n v="4765"/>
    <s v="210000094430"/>
    <n v="60011739"/>
    <s v="PRAHLAD JAT"/>
    <x v="3"/>
    <s v="Faridabad"/>
    <x v="433"/>
    <m/>
    <x v="15"/>
    <s v="Workmen"/>
    <s v="W4"/>
    <s v="Yes"/>
    <s v="Yes"/>
    <s v="Yes"/>
    <s v="Yes"/>
    <s v="Yes"/>
    <s v="Yes"/>
    <s v="No"/>
    <s v="0"/>
    <d v="2021-07-31T00:00:00"/>
    <d v="1899-12-30T14:30:45"/>
  </r>
  <r>
    <n v="5415"/>
    <s v="210000094110"/>
    <n v="60011282"/>
    <s v="Meetha Lal Meena"/>
    <x v="3"/>
    <s v="Faridabad"/>
    <x v="245"/>
    <m/>
    <x v="15"/>
    <s v="Workmen"/>
    <s v="W5"/>
    <s v="Yes"/>
    <s v="Yes"/>
    <s v="Yes"/>
    <s v="Yes"/>
    <s v="Yes"/>
    <s v="Yes"/>
    <s v="No"/>
    <s v="0"/>
    <d v="2021-07-31T00:00:00"/>
    <d v="1899-12-30T09:41:25"/>
  </r>
  <r>
    <n v="5421"/>
    <s v="210000094654"/>
    <n v="60011333"/>
    <s v="Khemchand ."/>
    <x v="3"/>
    <s v="Faridabad"/>
    <x v="327"/>
    <m/>
    <x v="15"/>
    <s v="Workmen"/>
    <s v="W5"/>
    <s v="Yes"/>
    <s v="Yes"/>
    <s v="Yes"/>
    <s v="Yes"/>
    <s v="Yes"/>
    <s v="Yes"/>
    <s v="No"/>
    <s v="0"/>
    <d v="2021-07-31T00:00:00"/>
    <d v="1899-12-30T17:53:54"/>
  </r>
  <r>
    <n v="5422"/>
    <s v="210000094717"/>
    <n v="60011343"/>
    <s v="Deepak ."/>
    <x v="3"/>
    <s v="Faridabad"/>
    <x v="276"/>
    <m/>
    <x v="10"/>
    <s v="Workmen"/>
    <s v="W5"/>
    <s v="Yes"/>
    <s v="Yes"/>
    <s v="Yes"/>
    <s v="Yes"/>
    <s v="Yes"/>
    <s v="Yes"/>
    <s v="No"/>
    <s v="0"/>
    <d v="2021-07-31T00:00:00"/>
    <d v="1899-12-30T20:04:24"/>
  </r>
  <r>
    <n v="5423"/>
    <s v="210000094345"/>
    <n v="60070250"/>
    <s v="Murari lal Meena"/>
    <x v="3"/>
    <s v="Faridabad"/>
    <x v="245"/>
    <m/>
    <x v="15"/>
    <s v="Workmen"/>
    <s v="W5"/>
    <s v="Yes"/>
    <s v="Yes"/>
    <s v="Yes"/>
    <s v="Yes"/>
    <s v="Yes"/>
    <s v="Yes"/>
    <s v="No"/>
    <s v="0"/>
    <d v="2021-07-31T00:00:00"/>
    <d v="1899-12-30T12:32:31"/>
  </r>
  <r>
    <n v="5425"/>
    <s v="210000094281"/>
    <n v="60011604"/>
    <s v="Ramakant ."/>
    <x v="3"/>
    <s v="Faridabad"/>
    <x v="25"/>
    <m/>
    <x v="15"/>
    <s v="Workmen"/>
    <s v="W5"/>
    <s v="Yes"/>
    <s v="Yes"/>
    <s v="Yes"/>
    <s v="Yes"/>
    <s v="Yes"/>
    <s v="Yes"/>
    <s v="No"/>
    <s v="0"/>
    <d v="2021-07-31T00:00:00"/>
    <d v="1899-12-30T11:23:44"/>
  </r>
  <r>
    <n v="5434"/>
    <s v="210000094684"/>
    <n v="60031206"/>
    <s v="Harajiram Meena"/>
    <x v="3"/>
    <s v="Faridabad"/>
    <x v="245"/>
    <m/>
    <x v="15"/>
    <s v="Workmen"/>
    <s v="W5"/>
    <s v="Yes"/>
    <s v="Yes"/>
    <s v="Yes"/>
    <s v="Yes"/>
    <s v="Yes"/>
    <s v="Yes"/>
    <s v="No"/>
    <s v="0"/>
    <d v="2021-07-31T00:00:00"/>
    <d v="1899-12-30T18:14:15"/>
  </r>
  <r>
    <n v="5436"/>
    <s v="210000094340"/>
    <n v="60011658"/>
    <s v="Ramesh Kumar"/>
    <x v="3"/>
    <s v="Faridabad"/>
    <x v="390"/>
    <m/>
    <x v="15"/>
    <s v="Workmen"/>
    <s v="W5"/>
    <s v="Yes"/>
    <s v="Yes"/>
    <s v="Yes"/>
    <s v="Yes"/>
    <s v="Yes"/>
    <s v="Yes"/>
    <s v="No"/>
    <s v="0"/>
    <d v="2021-07-31T00:00:00"/>
    <d v="1899-12-30T12:50:29"/>
  </r>
  <r>
    <n v="5437"/>
    <s v="210000094455"/>
    <n v="60011408"/>
    <s v="Yogesh Kumar"/>
    <x v="3"/>
    <s v="Faridabad"/>
    <x v="58"/>
    <m/>
    <x v="2"/>
    <s v="Workmen"/>
    <s v="W5"/>
    <s v="Yes"/>
    <s v="Yes"/>
    <s v="Yes"/>
    <s v="Yes"/>
    <s v="Yes"/>
    <s v="Yes"/>
    <s v="No"/>
    <s v="0"/>
    <d v="2021-07-31T00:00:00"/>
    <d v="1899-12-30T14:29:31"/>
  </r>
  <r>
    <n v="5438"/>
    <s v="210000094571"/>
    <n v="60011639"/>
    <s v="Mukesh Chand Prajapat"/>
    <x v="3"/>
    <s v="Faridabad"/>
    <x v="327"/>
    <m/>
    <x v="15"/>
    <s v="Workmen"/>
    <s v="W5"/>
    <s v="Yes"/>
    <s v="Yes"/>
    <s v="Yes"/>
    <s v="Yes"/>
    <s v="Yes"/>
    <s v="Yes"/>
    <s v="No"/>
    <s v="0"/>
    <d v="2021-07-31T00:00:00"/>
    <d v="1899-12-30T16:02:44"/>
  </r>
  <r>
    <n v="5444"/>
    <s v="210000094372"/>
    <n v="60050753"/>
    <s v="Munna Lal"/>
    <x v="3"/>
    <s v="Faridabad"/>
    <x v="327"/>
    <m/>
    <x v="15"/>
    <s v="Workmen"/>
    <s v="W5"/>
    <s v="Yes"/>
    <s v="Yes"/>
    <s v="Yes"/>
    <s v="Yes"/>
    <s v="Yes"/>
    <s v="Yes"/>
    <s v="No"/>
    <s v="0"/>
    <d v="2021-07-31T00:00:00"/>
    <d v="1899-12-30T13:04:10"/>
  </r>
  <r>
    <n v="5447"/>
    <s v="210000094543"/>
    <n v="60011309"/>
    <s v="Rahul Rai"/>
    <x v="3"/>
    <s v="Faridabad"/>
    <x v="325"/>
    <m/>
    <x v="4"/>
    <s v="Workmen"/>
    <s v="W5"/>
    <s v="Yes"/>
    <s v="Yes"/>
    <s v="Yes"/>
    <s v="Yes"/>
    <s v="Yes"/>
    <s v="Yes"/>
    <s v="No"/>
    <s v="0"/>
    <d v="2021-07-31T00:00:00"/>
    <d v="1899-12-30T15:57:10"/>
  </r>
  <r>
    <n v="5449"/>
    <s v="210000094664"/>
    <n v="60011341"/>
    <s v="Krishanmurari Nagar"/>
    <x v="3"/>
    <s v="Faridabad"/>
    <x v="245"/>
    <m/>
    <x v="15"/>
    <s v="Workmen"/>
    <s v="W5"/>
    <s v="Yes"/>
    <s v="Yes"/>
    <s v="Yes"/>
    <s v="Yes"/>
    <s v="Yes"/>
    <s v="Yes"/>
    <s v="No"/>
    <s v="0"/>
    <d v="2021-07-31T00:00:00"/>
    <d v="1899-12-30T18:07:24"/>
  </r>
  <r>
    <n v="5453"/>
    <s v="210000094385"/>
    <n v="60011643"/>
    <s v="Nepal Chandra Suthar"/>
    <x v="3"/>
    <s v="Faridabad"/>
    <x v="180"/>
    <m/>
    <x v="15"/>
    <s v="Workmen"/>
    <s v="W5"/>
    <s v="Yes"/>
    <s v="Yes"/>
    <s v="Yes"/>
    <s v="Yes"/>
    <s v="Yes"/>
    <s v="Yes"/>
    <s v="No"/>
    <s v="0"/>
    <d v="2021-07-31T00:00:00"/>
    <d v="1899-12-30T13:32:51"/>
  </r>
  <r>
    <n v="5454"/>
    <s v="210000094474"/>
    <n v="60011562"/>
    <s v="Shiv Kumar Mangal"/>
    <x v="3"/>
    <s v="Faridabad"/>
    <x v="434"/>
    <m/>
    <x v="2"/>
    <s v="Workmen"/>
    <s v="W5"/>
    <s v="Yes"/>
    <s v="Yes"/>
    <s v="Yes"/>
    <s v="Yes"/>
    <s v="Yes"/>
    <s v="Yes"/>
    <s v="No"/>
    <s v="0"/>
    <d v="2021-07-31T00:00:00"/>
    <d v="1899-12-30T14:43:25"/>
  </r>
  <r>
    <n v="5702"/>
    <s v="210000094150"/>
    <n v="60011175"/>
    <s v="Naveen Kumar"/>
    <x v="3"/>
    <s v="Faridabad"/>
    <x v="325"/>
    <m/>
    <x v="4"/>
    <s v="Workmen"/>
    <s v="W6"/>
    <s v="Yes"/>
    <s v="Yes"/>
    <s v="Yes"/>
    <s v="Yes"/>
    <s v="Yes"/>
    <s v="Yes"/>
    <s v="No"/>
    <s v="0"/>
    <d v="2021-07-31T00:00:00"/>
    <d v="1899-12-30T09:53:41"/>
  </r>
  <r>
    <n v="5703"/>
    <s v="210000094100"/>
    <n v="60011212"/>
    <s v="Shrikesh Meena"/>
    <x v="3"/>
    <s v="Faridabad"/>
    <x v="59"/>
    <m/>
    <x v="15"/>
    <s v="Workmen"/>
    <s v="W6"/>
    <s v="Yes"/>
    <s v="Yes"/>
    <s v="Yes"/>
    <s v="Yes"/>
    <s v="Yes"/>
    <s v="Yes"/>
    <s v="No"/>
    <s v="0"/>
    <d v="2021-07-31T00:00:00"/>
    <d v="1899-12-30T09:37:07"/>
  </r>
  <r>
    <n v="5704"/>
    <s v="210000094056"/>
    <n v="60011206"/>
    <s v="Dixit Kaushik"/>
    <x v="3"/>
    <s v="Faridabad"/>
    <x v="276"/>
    <m/>
    <x v="10"/>
    <s v="Workmen"/>
    <s v="W6"/>
    <s v="Yes"/>
    <s v="Yes"/>
    <s v="Yes"/>
    <s v="Yes"/>
    <s v="Yes"/>
    <s v="Yes"/>
    <s v="No"/>
    <s v="0"/>
    <d v="2021-07-31T00:00:00"/>
    <d v="1899-12-30T06:18:20"/>
  </r>
  <r>
    <n v="5705"/>
    <s v="210000094108"/>
    <n v="60011216"/>
    <s v="Satya Narayan Singh Tanwar"/>
    <x v="3"/>
    <s v="Faridabad"/>
    <x v="245"/>
    <m/>
    <x v="15"/>
    <s v="Workmen"/>
    <s v="W6"/>
    <s v="Yes"/>
    <s v="Yes"/>
    <s v="Yes"/>
    <s v="Yes"/>
    <s v="Yes"/>
    <s v="Yes"/>
    <s v="No"/>
    <s v="0"/>
    <d v="2021-07-31T00:00:00"/>
    <d v="1899-12-30T09:39:45"/>
  </r>
  <r>
    <n v="5707"/>
    <s v="210000094323"/>
    <n v="60011195"/>
    <s v="Ankur Sharma"/>
    <x v="3"/>
    <s v="Faridabad"/>
    <x v="245"/>
    <m/>
    <x v="15"/>
    <s v="Workmen"/>
    <s v="W6"/>
    <s v="Yes"/>
    <s v="Yes"/>
    <s v="Yes"/>
    <s v="Yes"/>
    <s v="Yes"/>
    <s v="Yes"/>
    <s v="No"/>
    <s v="0"/>
    <d v="2021-07-31T00:00:00"/>
    <d v="1899-12-30T12:00:24"/>
  </r>
  <r>
    <n v="5708"/>
    <s v="210000094324"/>
    <n v="60001508"/>
    <s v="Purshottam ."/>
    <x v="3"/>
    <s v="Faridabad"/>
    <x v="245"/>
    <m/>
    <x v="15"/>
    <s v="Workmen"/>
    <s v="W6"/>
    <s v="Yes"/>
    <s v="Yes"/>
    <s v="Yes"/>
    <s v="Yes"/>
    <s v="Yes"/>
    <s v="Yes"/>
    <s v="No"/>
    <s v="0"/>
    <d v="2021-07-31T00:00:00"/>
    <d v="1899-12-30T12:00:52"/>
  </r>
  <r>
    <n v="5711"/>
    <s v="210000094685"/>
    <n v="60011384"/>
    <s v="Rekha Kumari"/>
    <x v="3"/>
    <s v="Faridabad"/>
    <x v="58"/>
    <m/>
    <x v="2"/>
    <s v="Workmen"/>
    <s v="W6"/>
    <s v="Yes"/>
    <s v="Yes"/>
    <s v="Yes"/>
    <s v="Yes"/>
    <s v="Yes"/>
    <s v="Yes"/>
    <s v="No"/>
    <s v="0"/>
    <d v="2021-07-31T00:00:00"/>
    <d v="1899-12-30T18:24:16"/>
  </r>
  <r>
    <n v="5712"/>
    <s v="210000094451"/>
    <n v="60050956"/>
    <s v="Sri Ram"/>
    <x v="3"/>
    <s v="Faridabad"/>
    <x v="276"/>
    <m/>
    <x v="10"/>
    <s v="Workmen"/>
    <s v="W6"/>
    <s v="Yes"/>
    <s v="Yes"/>
    <s v="Yes"/>
    <s v="Yes"/>
    <s v="Yes"/>
    <s v="Yes"/>
    <s v="No"/>
    <s v="0"/>
    <d v="2021-07-31T00:00:00"/>
    <d v="1899-12-30T14:12:51"/>
  </r>
  <r>
    <n v="5714"/>
    <s v="210000094576"/>
    <n v="60011388"/>
    <s v="Deepti Batra"/>
    <x v="3"/>
    <s v="Faridabad"/>
    <x v="58"/>
    <m/>
    <x v="2"/>
    <s v="Workmen"/>
    <s v="W6"/>
    <s v="Yes"/>
    <s v="Yes"/>
    <s v="Yes"/>
    <s v="Yes"/>
    <s v="Yes"/>
    <s v="Yes"/>
    <s v="No"/>
    <s v="0"/>
    <d v="2021-07-31T00:00:00"/>
    <d v="1899-12-30T16:27:10"/>
  </r>
  <r>
    <n v="5721"/>
    <s v="210000094368"/>
    <n v="60000662"/>
    <s v="Kamal Kant Bhatt"/>
    <x v="3"/>
    <s v="Faridabad"/>
    <x v="84"/>
    <m/>
    <x v="4"/>
    <s v="Workmen"/>
    <s v="W6"/>
    <s v="Yes"/>
    <s v="Yes"/>
    <s v="Yes"/>
    <s v="Yes"/>
    <s v="Yes"/>
    <s v="Yes"/>
    <s v="No"/>
    <s v="0"/>
    <d v="2021-07-31T00:00:00"/>
    <d v="1899-12-30T13:05:17"/>
  </r>
  <r>
    <n v="5819"/>
    <s v="210000094182"/>
    <n v="60010740"/>
    <s v="Babu Lal"/>
    <x v="3"/>
    <s v="Faridabad"/>
    <x v="25"/>
    <m/>
    <x v="15"/>
    <s v="Workmen"/>
    <s v="W8"/>
    <s v="Yes"/>
    <s v="Yes"/>
    <s v="Yes"/>
    <s v="Yes"/>
    <s v="Yes"/>
    <s v="Yes"/>
    <s v="No"/>
    <s v="0"/>
    <d v="2021-07-31T00:00:00"/>
    <d v="1899-12-30T10:17:03"/>
  </r>
  <r>
    <n v="1374"/>
    <s v="210000094154"/>
    <n v="60020580"/>
    <s v="Yogesh Dhanpal Naik"/>
    <x v="7"/>
    <s v="Jammu"/>
    <x v="231"/>
    <m/>
    <x v="2"/>
    <s v="Executives"/>
    <s v="E5"/>
    <s v="Yes"/>
    <s v="Yes"/>
    <s v="Yes"/>
    <s v="Yes"/>
    <s v="Yes"/>
    <s v="Yes"/>
    <s v="No"/>
    <s v="0"/>
    <d v="2021-07-31T00:00:00"/>
    <d v="1899-12-30T10:03:48"/>
  </r>
  <r>
    <n v="1878"/>
    <s v="210000094475"/>
    <n v="60002485"/>
    <s v="Sudharma ."/>
    <x v="7"/>
    <s v="Jammu"/>
    <x v="175"/>
    <m/>
    <x v="24"/>
    <s v="Executives"/>
    <s v="E6"/>
    <s v="Yes"/>
    <s v="Yes"/>
    <s v="Yes"/>
    <s v="Yes"/>
    <s v="Yes"/>
    <s v="Yes"/>
    <s v="No"/>
    <s v="0"/>
    <d v="2021-07-31T00:00:00"/>
    <d v="1899-12-30T14:48:45"/>
  </r>
  <r>
    <n v="2965"/>
    <s v="210000094089"/>
    <n v="60018085"/>
    <s v="Mukesh Kumar"/>
    <x v="7"/>
    <s v="Jammu"/>
    <x v="174"/>
    <m/>
    <x v="29"/>
    <s v="Supervisors"/>
    <s v="S1"/>
    <s v="Yes"/>
    <s v="Yes"/>
    <s v="Yes"/>
    <s v="Yes"/>
    <s v="Yes"/>
    <s v="Yes"/>
    <s v="No"/>
    <s v="0"/>
    <d v="2021-07-31T00:00:00"/>
    <d v="1899-12-30T09:21:29"/>
  </r>
  <r>
    <n v="2971"/>
    <s v="210000094694"/>
    <n v="60018117"/>
    <s v="Arun Kumar"/>
    <x v="7"/>
    <s v="Jammu"/>
    <x v="231"/>
    <m/>
    <x v="2"/>
    <s v="Supervisors"/>
    <s v="S1"/>
    <s v="Yes"/>
    <s v="Yes"/>
    <s v="Yes"/>
    <s v="Yes"/>
    <s v="Yes"/>
    <s v="Yes"/>
    <s v="No"/>
    <s v="0"/>
    <d v="2021-07-31T00:00:00"/>
    <d v="1899-12-30T19:18:15"/>
  </r>
  <r>
    <n v="4031"/>
    <s v="210000094707"/>
    <n v="60016766"/>
    <s v="Gurpreet Singh Noorie"/>
    <x v="7"/>
    <s v="Jammu"/>
    <x v="136"/>
    <m/>
    <x v="24"/>
    <s v="Supervisors"/>
    <s v="S4"/>
    <s v="Yes"/>
    <s v="Yes"/>
    <s v="Yes"/>
    <s v="Yes"/>
    <s v="Yes"/>
    <s v="Yes"/>
    <s v="No"/>
    <s v="0"/>
    <d v="2021-07-31T00:00:00"/>
    <d v="1899-12-30T19:12:29"/>
  </r>
  <r>
    <n v="4040"/>
    <s v="210000094476"/>
    <n v="60016785"/>
    <s v="Deepak Kumar"/>
    <x v="7"/>
    <s v="Jammu"/>
    <x v="175"/>
    <m/>
    <x v="24"/>
    <s v="Supervisors"/>
    <s v="S4"/>
    <s v="Yes"/>
    <s v="Yes"/>
    <s v="Yes"/>
    <s v="Yes"/>
    <s v="Yes"/>
    <s v="Yes"/>
    <s v="No"/>
    <s v="0"/>
    <d v="2021-07-31T00:00:00"/>
    <d v="1899-12-30T14:50:24"/>
  </r>
  <r>
    <n v="5416"/>
    <s v="210000094076"/>
    <n v="60016831"/>
    <s v="Mohit ."/>
    <x v="7"/>
    <s v="Jammu"/>
    <x v="214"/>
    <m/>
    <x v="24"/>
    <s v="Workmen"/>
    <s v="W5"/>
    <s v="Yes"/>
    <s v="Yes"/>
    <s v="Yes"/>
    <s v="Yes"/>
    <s v="Yes"/>
    <s v="Yes"/>
    <s v="No"/>
    <s v="0"/>
    <d v="2021-07-31T00:00:00"/>
    <d v="1899-12-30T00:58:27"/>
  </r>
  <r>
    <n v="5724"/>
    <s v="210000094588"/>
    <n v="60016665"/>
    <s v="Jaswinder Singh"/>
    <x v="7"/>
    <s v="Jammu"/>
    <x v="136"/>
    <m/>
    <x v="24"/>
    <s v="Workmen"/>
    <s v="W6"/>
    <s v="Yes"/>
    <s v="Yes"/>
    <s v="Yes"/>
    <s v="Yes"/>
    <s v="Yes"/>
    <s v="Yes"/>
    <s v="No"/>
    <s v="0"/>
    <d v="2021-07-31T00:00:00"/>
    <d v="1899-12-30T16:48:35"/>
  </r>
  <r>
    <n v="5928"/>
    <s v="210000094157"/>
    <n v="60015194"/>
    <s v="Bhagwant Singh"/>
    <x v="7"/>
    <s v="Jammu"/>
    <x v="191"/>
    <m/>
    <x v="24"/>
    <s v="Workmen"/>
    <s v="WSG"/>
    <s v="Yes"/>
    <s v="Yes"/>
    <s v="Yes"/>
    <s v="Yes"/>
    <s v="Yes"/>
    <s v="Yes"/>
    <s v="No"/>
    <s v="0"/>
    <d v="2021-07-31T00:00:00"/>
    <d v="1899-12-30T10:22:50"/>
  </r>
  <r>
    <n v="396"/>
    <s v="210000094545"/>
    <n v="60041608"/>
    <s v="Hare Krishna Singh"/>
    <x v="4"/>
    <s v="Lucknow"/>
    <x v="37"/>
    <m/>
    <x v="4"/>
    <s v="Executives"/>
    <s v="E2"/>
    <s v="Yes"/>
    <s v="Yes"/>
    <s v="Yes"/>
    <s v="Yes"/>
    <s v="Yes"/>
    <s v="Yes"/>
    <s v="No"/>
    <s v="0"/>
    <d v="2021-07-31T00:00:00"/>
    <d v="1899-12-30T16:05:58"/>
  </r>
  <r>
    <n v="672"/>
    <s v="210000094593"/>
    <n v="60003227"/>
    <s v="Arpit Mehrotra"/>
    <x v="4"/>
    <s v="Lucknow"/>
    <x v="194"/>
    <m/>
    <x v="4"/>
    <s v="Executives"/>
    <s v="E3"/>
    <s v="Yes"/>
    <s v="Yes"/>
    <s v="Yes"/>
    <s v="Yes"/>
    <s v="Yes"/>
    <s v="Yes"/>
    <s v="No"/>
    <s v="0"/>
    <d v="2021-07-31T00:00:00"/>
    <d v="1899-12-30T16:44:44"/>
  </r>
  <r>
    <n v="674"/>
    <s v="210000094463"/>
    <n v="60003624"/>
    <s v="ALOK NAYAN"/>
    <x v="4"/>
    <s v="Lucknow"/>
    <x v="125"/>
    <m/>
    <x v="4"/>
    <s v="Executives"/>
    <s v="E3"/>
    <s v="Yes"/>
    <s v="Yes"/>
    <s v="Yes"/>
    <s v="Yes"/>
    <s v="Yes"/>
    <s v="Yes"/>
    <s v="No"/>
    <s v="0"/>
    <d v="2021-07-31T00:00:00"/>
    <d v="1899-12-30T14:27:04"/>
  </r>
  <r>
    <n v="1027"/>
    <s v="210000094587"/>
    <n v="60010444"/>
    <s v="Suraj Prasad"/>
    <x v="4"/>
    <s v="Lucknow"/>
    <x v="182"/>
    <m/>
    <x v="4"/>
    <s v="Executives"/>
    <s v="E4"/>
    <s v="Yes"/>
    <s v="Yes"/>
    <s v="Yes"/>
    <s v="Yes"/>
    <s v="Yes"/>
    <s v="Yes"/>
    <s v="No"/>
    <s v="0"/>
    <d v="2021-07-31T00:00:00"/>
    <d v="1899-12-30T16:39:43"/>
  </r>
  <r>
    <n v="1030"/>
    <s v="210000094730"/>
    <n v="60003503"/>
    <s v="Sarvesh Shukla"/>
    <x v="4"/>
    <s v="Lucknow"/>
    <x v="37"/>
    <m/>
    <x v="4"/>
    <s v="Executives"/>
    <s v="E4"/>
    <s v="Yes"/>
    <s v="Yes"/>
    <s v="Yes"/>
    <s v="Yes"/>
    <s v="Yes"/>
    <s v="Yes"/>
    <s v="No"/>
    <s v="0"/>
    <d v="2021-07-31T00:00:00"/>
    <d v="1899-12-30T21:04:58"/>
  </r>
  <r>
    <n v="1031"/>
    <s v="210000094242"/>
    <n v="60003539"/>
    <s v="Ankit Bhargava"/>
    <x v="4"/>
    <s v="Lucknow"/>
    <x v="193"/>
    <m/>
    <x v="4"/>
    <s v="Executives"/>
    <s v="E4"/>
    <s v="Yes"/>
    <s v="Yes"/>
    <s v="Yes"/>
    <s v="Yes"/>
    <s v="Yes"/>
    <s v="Yes"/>
    <s v="No"/>
    <s v="0"/>
    <d v="2021-07-31T00:00:00"/>
    <d v="1899-12-30T11:00:11"/>
  </r>
  <r>
    <n v="1032"/>
    <s v="210000094389"/>
    <n v="60003559"/>
    <s v="Mohd Shoab"/>
    <x v="4"/>
    <s v="Lucknow"/>
    <x v="125"/>
    <m/>
    <x v="4"/>
    <s v="Executives"/>
    <s v="E4"/>
    <s v="Yes"/>
    <s v="Yes"/>
    <s v="Yes"/>
    <s v="Yes"/>
    <s v="Yes"/>
    <s v="Yes"/>
    <s v="No"/>
    <s v="0"/>
    <d v="2021-07-31T00:00:00"/>
    <d v="1899-12-30T14:06:49"/>
  </r>
  <r>
    <n v="1036"/>
    <s v="210000094460"/>
    <n v="60003523"/>
    <s v="Saurabh Mishra"/>
    <x v="4"/>
    <s v="Lucknow"/>
    <x v="193"/>
    <m/>
    <x v="4"/>
    <s v="Executives"/>
    <s v="E4"/>
    <s v="Yes"/>
    <s v="Yes"/>
    <s v="Yes"/>
    <s v="Yes"/>
    <s v="Yes"/>
    <s v="Yes"/>
    <s v="No"/>
    <s v="0"/>
    <d v="2021-07-31T00:00:00"/>
    <d v="1899-12-30T14:44:57"/>
  </r>
  <r>
    <n v="1037"/>
    <s v="210000094562"/>
    <n v="60002884"/>
    <s v="Avanish Kumar"/>
    <x v="4"/>
    <s v="Lucknow"/>
    <x v="44"/>
    <m/>
    <x v="4"/>
    <s v="Executives"/>
    <s v="E4"/>
    <s v="Yes"/>
    <s v="Yes"/>
    <s v="Yes"/>
    <s v="Yes"/>
    <s v="Yes"/>
    <s v="Yes"/>
    <s v="No"/>
    <s v="0"/>
    <d v="2021-07-31T00:00:00"/>
    <d v="1899-12-30T15:50:42"/>
  </r>
  <r>
    <n v="1365"/>
    <s v="210000094257"/>
    <n v="60002574"/>
    <s v="Ramesh Kumar Rawat"/>
    <x v="4"/>
    <s v="Lucknow"/>
    <x v="182"/>
    <m/>
    <x v="4"/>
    <s v="Executives"/>
    <s v="E5"/>
    <s v="Yes"/>
    <s v="Yes"/>
    <s v="Yes"/>
    <s v="Yes"/>
    <s v="Yes"/>
    <s v="Yes"/>
    <s v="No"/>
    <s v="0"/>
    <d v="2021-07-31T00:00:00"/>
    <d v="1899-12-30T11:19:21"/>
  </r>
  <r>
    <n v="1369"/>
    <s v="210000094234"/>
    <n v="60010400"/>
    <s v="J P Singh"/>
    <x v="4"/>
    <s v="Lucknow"/>
    <x v="363"/>
    <m/>
    <x v="4"/>
    <s v="Executives"/>
    <s v="E5"/>
    <s v="Yes"/>
    <s v="Yes"/>
    <s v="Yes"/>
    <s v="Yes"/>
    <s v="Yes"/>
    <s v="Yes"/>
    <s v="No"/>
    <s v="0"/>
    <d v="2021-07-31T00:00:00"/>
    <d v="1899-12-30T10:56:44"/>
  </r>
  <r>
    <n v="1880"/>
    <s v="210000094317"/>
    <n v="60051078"/>
    <s v="Satish Kumar Chaurasia"/>
    <x v="4"/>
    <s v="Lucknow"/>
    <x v="182"/>
    <m/>
    <x v="4"/>
    <s v="Executives"/>
    <s v="E6"/>
    <s v="Yes"/>
    <s v="Yes"/>
    <s v="Yes"/>
    <s v="Yes"/>
    <s v="Yes"/>
    <s v="Yes"/>
    <s v="No"/>
    <s v="0"/>
    <d v="2021-07-31T00:00:00"/>
    <d v="1899-12-30T11:52:58"/>
  </r>
  <r>
    <n v="1886"/>
    <s v="210000094512"/>
    <n v="60002120"/>
    <s v="Devarshi Shukla"/>
    <x v="4"/>
    <s v="Lucknow"/>
    <x v="193"/>
    <m/>
    <x v="4"/>
    <s v="Executives"/>
    <s v="E6"/>
    <s v="Yes"/>
    <s v="Yes"/>
    <s v="Yes"/>
    <s v="Yes"/>
    <s v="Yes"/>
    <s v="Yes"/>
    <s v="No"/>
    <s v="0"/>
    <d v="2021-07-31T00:00:00"/>
    <d v="1899-12-30T15:16:19"/>
  </r>
  <r>
    <n v="2283"/>
    <s v="210000094533"/>
    <n v="60011126"/>
    <s v="Pankaj Pandey"/>
    <x v="4"/>
    <s v="Lucknow"/>
    <x v="36"/>
    <m/>
    <x v="4"/>
    <s v="Executives"/>
    <s v="E7"/>
    <s v="Yes"/>
    <s v="Yes"/>
    <s v="Yes"/>
    <s v="Yes"/>
    <s v="Yes"/>
    <s v="Yes"/>
    <s v="No"/>
    <s v="0"/>
    <d v="2021-07-31T00:00:00"/>
    <d v="1899-12-30T15:28:07"/>
  </r>
  <r>
    <n v="2284"/>
    <s v="210000094559"/>
    <n v="60020520"/>
    <s v="AK Rai"/>
    <x v="4"/>
    <s v="Lucknow"/>
    <x v="202"/>
    <m/>
    <x v="7"/>
    <s v="Executives"/>
    <s v="E7"/>
    <s v="Yes"/>
    <s v="Yes"/>
    <s v="Yes"/>
    <s v="Yes"/>
    <s v="Yes"/>
    <s v="Yes"/>
    <s v="No"/>
    <s v="0"/>
    <d v="2021-07-31T00:00:00"/>
    <d v="1899-12-30T16:28:32"/>
  </r>
  <r>
    <n v="2977"/>
    <s v="210000094625"/>
    <n v="60075014"/>
    <s v="Abhishek Kumar"/>
    <x v="4"/>
    <s v="Lucknow"/>
    <x v="182"/>
    <m/>
    <x v="4"/>
    <s v="Supervisors"/>
    <s v="S1"/>
    <s v="Yes"/>
    <s v="Yes"/>
    <s v="Yes"/>
    <s v="Yes"/>
    <s v="Yes"/>
    <s v="Yes"/>
    <s v="No"/>
    <s v="0"/>
    <d v="2021-07-31T00:00:00"/>
    <d v="1899-12-30T17:01:42"/>
  </r>
  <r>
    <n v="2989"/>
    <s v="210000094647"/>
    <n v="60075025"/>
    <s v="HINA CHOUDHARY"/>
    <x v="4"/>
    <s v="Lucknow"/>
    <x v="194"/>
    <m/>
    <x v="4"/>
    <s v="Supervisors"/>
    <s v="S1"/>
    <s v="Yes"/>
    <s v="Yes"/>
    <s v="Yes"/>
    <s v="Yes"/>
    <s v="Yes"/>
    <s v="Yes"/>
    <s v="No"/>
    <s v="0"/>
    <d v="2021-07-31T00:00:00"/>
    <d v="1899-12-30T17:44:04"/>
  </r>
  <r>
    <n v="3397"/>
    <s v="210000094528"/>
    <n v="60011835"/>
    <s v="SATISH KUMAR"/>
    <x v="4"/>
    <s v="Lucknow"/>
    <x v="35"/>
    <m/>
    <x v="4"/>
    <s v="Supervisors"/>
    <s v="S2"/>
    <s v="Yes"/>
    <s v="Yes"/>
    <s v="Yes"/>
    <s v="Yes"/>
    <s v="Yes"/>
    <s v="Yes"/>
    <s v="No"/>
    <s v="0"/>
    <d v="2021-07-31T00:00:00"/>
    <d v="1899-12-30T15:41:50"/>
  </r>
  <r>
    <n v="3407"/>
    <s v="210000094547"/>
    <n v="60011817"/>
    <s v="RANI PRIYA"/>
    <x v="4"/>
    <s v="Lucknow"/>
    <x v="194"/>
    <m/>
    <x v="4"/>
    <s v="Supervisors"/>
    <s v="S2"/>
    <s v="Yes"/>
    <s v="Yes"/>
    <s v="Yes"/>
    <s v="Yes"/>
    <s v="Yes"/>
    <s v="Yes"/>
    <s v="No"/>
    <s v="0"/>
    <d v="2021-07-31T00:00:00"/>
    <d v="1899-12-30T16:21:58"/>
  </r>
  <r>
    <n v="3408"/>
    <s v="210000094478"/>
    <n v="60011864"/>
    <s v="Mahaveer Singh"/>
    <x v="4"/>
    <s v="Lucknow"/>
    <x v="202"/>
    <m/>
    <x v="7"/>
    <s v="Supervisors"/>
    <s v="S2"/>
    <s v="Yes"/>
    <s v="Yes"/>
    <s v="Yes"/>
    <s v="Yes"/>
    <s v="Yes"/>
    <s v="Yes"/>
    <s v="No"/>
    <s v="0"/>
    <d v="2021-07-31T00:00:00"/>
    <d v="1899-12-30T15:03:22"/>
  </r>
  <r>
    <n v="3412"/>
    <s v="210000094239"/>
    <n v="60011812"/>
    <s v="VANAM SURESH"/>
    <x v="4"/>
    <s v="Lucknow"/>
    <x v="105"/>
    <m/>
    <x v="4"/>
    <s v="Supervisors"/>
    <s v="S2"/>
    <s v="Yes"/>
    <s v="Yes"/>
    <s v="Yes"/>
    <s v="Yes"/>
    <s v="Yes"/>
    <s v="Yes"/>
    <s v="No"/>
    <s v="0"/>
    <d v="2021-07-31T00:00:00"/>
    <d v="1899-12-30T11:15:32"/>
  </r>
  <r>
    <n v="3413"/>
    <s v="210000094505"/>
    <n v="60011824"/>
    <s v="AMRITA KUMARI"/>
    <x v="4"/>
    <s v="Lucknow"/>
    <x v="362"/>
    <m/>
    <x v="4"/>
    <s v="Supervisors"/>
    <s v="S2"/>
    <s v="Yes"/>
    <s v="Yes"/>
    <s v="Yes"/>
    <s v="Yes"/>
    <s v="Yes"/>
    <s v="Yes"/>
    <s v="No"/>
    <s v="0"/>
    <d v="2021-07-31T00:00:00"/>
    <d v="1899-12-30T15:02:06"/>
  </r>
  <r>
    <n v="3415"/>
    <s v="210000094639"/>
    <n v="60011102"/>
    <s v="R K Mishra"/>
    <x v="4"/>
    <s v="Lucknow"/>
    <x v="148"/>
    <m/>
    <x v="4"/>
    <s v="Supervisors"/>
    <s v="S2"/>
    <s v="Yes"/>
    <s v="Yes"/>
    <s v="Yes"/>
    <s v="Yes"/>
    <s v="Yes"/>
    <s v="Yes"/>
    <s v="No"/>
    <s v="0"/>
    <d v="2021-07-31T00:00:00"/>
    <d v="1899-12-30T17:54:18"/>
  </r>
  <r>
    <n v="3495"/>
    <s v="210000094582"/>
    <n v="60011614"/>
    <s v="Bansh Narayan Singh"/>
    <x v="4"/>
    <s v="Lucknow"/>
    <x v="193"/>
    <m/>
    <x v="4"/>
    <s v="Supervisors"/>
    <s v="S3"/>
    <s v="Yes"/>
    <s v="Yes"/>
    <s v="Yes"/>
    <s v="Yes"/>
    <s v="Yes"/>
    <s v="Yes"/>
    <s v="No"/>
    <s v="0"/>
    <d v="2021-07-31T00:00:00"/>
    <d v="1899-12-30T16:14:18"/>
  </r>
  <r>
    <n v="4023"/>
    <s v="210000094122"/>
    <n v="60011227"/>
    <s v="Santosh Kumar Rai"/>
    <x v="4"/>
    <s v="Lucknow"/>
    <x v="182"/>
    <m/>
    <x v="4"/>
    <s v="Supervisors"/>
    <s v="S4"/>
    <s v="Yes"/>
    <s v="Yes"/>
    <s v="Yes"/>
    <s v="Yes"/>
    <s v="Yes"/>
    <s v="Yes"/>
    <s v="No"/>
    <s v="0"/>
    <d v="2021-07-31T00:00:00"/>
    <d v="1899-12-30T09:29:00"/>
  </r>
  <r>
    <n v="4025"/>
    <s v="210000094069"/>
    <n v="60011516"/>
    <s v="Sudhanshu Pandey"/>
    <x v="4"/>
    <s v="Lucknow"/>
    <x v="182"/>
    <m/>
    <x v="4"/>
    <s v="Supervisors"/>
    <s v="S4"/>
    <s v="Yes"/>
    <s v="Yes"/>
    <s v="Yes"/>
    <s v="Yes"/>
    <s v="Yes"/>
    <s v="Yes"/>
    <s v="No"/>
    <s v="0"/>
    <d v="2021-07-31T00:00:00"/>
    <d v="1899-12-30T09:26:03"/>
  </r>
  <r>
    <n v="4026"/>
    <s v="210000094433"/>
    <n v="60011529"/>
    <s v="Triloki Kannoujia"/>
    <x v="4"/>
    <s v="Lucknow"/>
    <x v="138"/>
    <m/>
    <x v="2"/>
    <s v="Supervisors"/>
    <s v="S4"/>
    <s v="Yes"/>
    <s v="Yes"/>
    <s v="Yes"/>
    <s v="Yes"/>
    <s v="Yes"/>
    <s v="Yes"/>
    <s v="No"/>
    <s v="0"/>
    <d v="2021-07-31T00:00:00"/>
    <d v="1899-12-30T13:26:06"/>
  </r>
  <r>
    <n v="4028"/>
    <s v="210000094360"/>
    <n v="60011143"/>
    <s v="Manoj Kumar Nishad"/>
    <x v="4"/>
    <s v="Lucknow"/>
    <x v="44"/>
    <m/>
    <x v="4"/>
    <s v="Supervisors"/>
    <s v="S4"/>
    <s v="Yes"/>
    <s v="Yes"/>
    <s v="Yes"/>
    <s v="Yes"/>
    <s v="Yes"/>
    <s v="Yes"/>
    <s v="No"/>
    <s v="0"/>
    <d v="2021-07-31T00:00:00"/>
    <d v="1899-12-30T12:52:36"/>
  </r>
  <r>
    <n v="4030"/>
    <s v="210000094641"/>
    <n v="60010608"/>
    <s v="Mohd Asrar"/>
    <x v="4"/>
    <s v="Lucknow"/>
    <x v="148"/>
    <m/>
    <x v="4"/>
    <s v="Supervisors"/>
    <s v="S4"/>
    <s v="Yes"/>
    <s v="Yes"/>
    <s v="Yes"/>
    <s v="Yes"/>
    <s v="Yes"/>
    <s v="Yes"/>
    <s v="No"/>
    <s v="0"/>
    <d v="2021-07-31T00:00:00"/>
    <d v="1899-12-30T17:35:25"/>
  </r>
  <r>
    <n v="4035"/>
    <s v="210000094333"/>
    <n v="60011234"/>
    <s v="Deepak Singh"/>
    <x v="4"/>
    <s v="Lucknow"/>
    <x v="287"/>
    <m/>
    <x v="3"/>
    <s v="Supervisors"/>
    <s v="S4"/>
    <s v="Yes"/>
    <s v="Yes"/>
    <s v="Yes"/>
    <s v="Yes"/>
    <s v="Yes"/>
    <s v="Yes"/>
    <s v="No"/>
    <s v="0"/>
    <d v="2021-07-31T00:00:00"/>
    <d v="1899-12-30T12:13:28"/>
  </r>
  <r>
    <n v="4041"/>
    <s v="210000094513"/>
    <n v="60051153"/>
    <s v="Sunil Kumar Chaubey"/>
    <x v="4"/>
    <s v="Lucknow"/>
    <x v="35"/>
    <m/>
    <x v="4"/>
    <s v="Supervisors"/>
    <s v="S4"/>
    <s v="Yes"/>
    <s v="Yes"/>
    <s v="Yes"/>
    <s v="Yes"/>
    <s v="Yes"/>
    <s v="Yes"/>
    <s v="No"/>
    <s v="0"/>
    <d v="2021-07-31T00:00:00"/>
    <d v="1899-12-30T15:19:11"/>
  </r>
  <r>
    <n v="4042"/>
    <s v="210000094631"/>
    <n v="60010630"/>
    <s v="Fekan Pandit"/>
    <x v="4"/>
    <s v="Lucknow"/>
    <x v="194"/>
    <m/>
    <x v="4"/>
    <s v="Supervisors"/>
    <s v="S4"/>
    <s v="Yes"/>
    <s v="Yes"/>
    <s v="Yes"/>
    <s v="Yes"/>
    <s v="Yes"/>
    <s v="Yes"/>
    <s v="No"/>
    <s v="0"/>
    <d v="2021-07-31T00:00:00"/>
    <d v="1899-12-30T17:21:07"/>
  </r>
  <r>
    <n v="4322"/>
    <s v="210000094124"/>
    <n v="60020355"/>
    <s v="P K Singh"/>
    <x v="4"/>
    <s v="Lucknow"/>
    <x v="182"/>
    <m/>
    <x v="4"/>
    <s v="Supervisors"/>
    <s v="SSG"/>
    <s v="Yes"/>
    <s v="Yes"/>
    <s v="Yes"/>
    <s v="Yes"/>
    <s v="Yes"/>
    <s v="Yes"/>
    <s v="No"/>
    <s v="0"/>
    <d v="2021-07-31T00:00:00"/>
    <d v="1899-12-30T09:30:14"/>
  </r>
  <r>
    <n v="4323"/>
    <s v="210000094090"/>
    <n v="60010976"/>
    <s v="Pramod Kumar"/>
    <x v="4"/>
    <s v="Lucknow"/>
    <x v="193"/>
    <m/>
    <x v="4"/>
    <s v="Supervisors"/>
    <s v="SSG"/>
    <s v="Yes"/>
    <s v="Yes"/>
    <s v="Yes"/>
    <s v="Yes"/>
    <s v="Yes"/>
    <s v="Yes"/>
    <s v="No"/>
    <s v="0"/>
    <d v="2021-07-31T00:00:00"/>
    <d v="1899-12-30T09:22:44"/>
  </r>
  <r>
    <n v="4324"/>
    <s v="210000094070"/>
    <n v="60010474"/>
    <s v="S D Sharma"/>
    <x v="4"/>
    <s v="Lucknow"/>
    <x v="182"/>
    <m/>
    <x v="4"/>
    <s v="Supervisors"/>
    <s v="SSG"/>
    <s v="Yes"/>
    <s v="Yes"/>
    <s v="Yes"/>
    <s v="Yes"/>
    <s v="Yes"/>
    <s v="Yes"/>
    <s v="No"/>
    <s v="0"/>
    <d v="2021-07-31T00:00:00"/>
    <d v="1899-12-30T09:27:38"/>
  </r>
  <r>
    <n v="4325"/>
    <s v="210000094126"/>
    <n v="60010547"/>
    <s v="Ram Badan Prasad"/>
    <x v="4"/>
    <s v="Lucknow"/>
    <x v="106"/>
    <m/>
    <x v="4"/>
    <s v="Supervisors"/>
    <s v="SSG"/>
    <s v="Yes"/>
    <s v="Yes"/>
    <s v="Yes"/>
    <s v="Yes"/>
    <s v="Yes"/>
    <s v="Yes"/>
    <s v="No"/>
    <s v="0"/>
    <d v="2021-07-31T00:00:00"/>
    <d v="1899-12-30T09:38:51"/>
  </r>
  <r>
    <n v="4326"/>
    <s v="210000094401"/>
    <n v="60010973"/>
    <s v="A K Srivastava"/>
    <x v="4"/>
    <s v="Lucknow"/>
    <x v="106"/>
    <m/>
    <x v="4"/>
    <s v="Supervisors"/>
    <s v="SSG"/>
    <s v="Yes"/>
    <s v="Yes"/>
    <s v="Yes"/>
    <s v="Yes"/>
    <s v="Yes"/>
    <s v="Yes"/>
    <s v="No"/>
    <s v="0"/>
    <d v="2021-07-31T00:00:00"/>
    <d v="1899-12-30T13:15:35"/>
  </r>
  <r>
    <n v="4327"/>
    <s v="210000094223"/>
    <n v="60010604"/>
    <s v="A K Yadav"/>
    <x v="4"/>
    <s v="Lucknow"/>
    <x v="148"/>
    <m/>
    <x v="4"/>
    <s v="Supervisors"/>
    <s v="SSG"/>
    <s v="Yes"/>
    <s v="Yes"/>
    <s v="Yes"/>
    <s v="Yes"/>
    <s v="Yes"/>
    <s v="Yes"/>
    <s v="No"/>
    <s v="0"/>
    <d v="2021-07-31T00:00:00"/>
    <d v="1899-12-30T10:52:19"/>
  </r>
  <r>
    <n v="4330"/>
    <s v="210000094579"/>
    <n v="60010620"/>
    <s v="Dinesh Yadav"/>
    <x v="4"/>
    <s v="Lucknow"/>
    <x v="5"/>
    <m/>
    <x v="4"/>
    <s v="Supervisors"/>
    <s v="SSG"/>
    <s v="Yes"/>
    <s v="Yes"/>
    <s v="Yes"/>
    <s v="Yes"/>
    <s v="Yes"/>
    <s v="Yes"/>
    <s v="No"/>
    <s v="0"/>
    <d v="2021-07-31T00:00:00"/>
    <d v="1899-12-30T16:36:26"/>
  </r>
  <r>
    <n v="4331"/>
    <s v="210000094670"/>
    <n v="60010357"/>
    <s v="B S Bist"/>
    <x v="4"/>
    <s v="Lucknow"/>
    <x v="148"/>
    <m/>
    <x v="4"/>
    <s v="Supervisors"/>
    <s v="SSG"/>
    <s v="Yes"/>
    <s v="Yes"/>
    <s v="Yes"/>
    <s v="Yes"/>
    <s v="Yes"/>
    <s v="Yes"/>
    <s v="No"/>
    <s v="0"/>
    <d v="2021-07-31T00:00:00"/>
    <d v="1899-12-30T18:31:11"/>
  </r>
  <r>
    <n v="4333"/>
    <s v="210000094574"/>
    <n v="60010509"/>
    <s v="M K Verma"/>
    <x v="4"/>
    <s v="Lucknow"/>
    <x v="194"/>
    <m/>
    <x v="4"/>
    <s v="Supervisors"/>
    <s v="SSG"/>
    <s v="Yes"/>
    <s v="Yes"/>
    <s v="Yes"/>
    <s v="Yes"/>
    <s v="Yes"/>
    <s v="Yes"/>
    <s v="No"/>
    <s v="0"/>
    <d v="2021-07-31T00:00:00"/>
    <d v="1899-12-30T16:20:18"/>
  </r>
  <r>
    <n v="4334"/>
    <s v="210000094699"/>
    <n v="60010422"/>
    <s v="Putti Lal"/>
    <x v="4"/>
    <s v="Lucknow"/>
    <x v="215"/>
    <m/>
    <x v="4"/>
    <s v="Supervisors"/>
    <s v="SSG"/>
    <s v="Yes"/>
    <s v="Yes"/>
    <s v="Yes"/>
    <s v="Yes"/>
    <s v="Yes"/>
    <s v="Yes"/>
    <s v="No"/>
    <s v="0"/>
    <d v="2021-07-31T00:00:00"/>
    <d v="1899-12-30T19:49:45"/>
  </r>
  <r>
    <n v="4335"/>
    <s v="210000094230"/>
    <n v="60010503"/>
    <s v="Jai Ram ."/>
    <x v="4"/>
    <s v="Lucknow"/>
    <x v="106"/>
    <m/>
    <x v="4"/>
    <s v="Supervisors"/>
    <s v="SSG"/>
    <s v="Yes"/>
    <s v="Yes"/>
    <s v="Yes"/>
    <s v="Yes"/>
    <s v="Yes"/>
    <s v="Yes"/>
    <s v="No"/>
    <s v="0"/>
    <d v="2021-07-31T00:00:00"/>
    <d v="1899-12-30T11:07:14"/>
  </r>
  <r>
    <n v="4338"/>
    <s v="210000094434"/>
    <n v="60010975"/>
    <s v="Pradumna ."/>
    <x v="4"/>
    <s v="Lucknow"/>
    <x v="202"/>
    <m/>
    <x v="7"/>
    <s v="Supervisors"/>
    <s v="SSG"/>
    <s v="Yes"/>
    <s v="Yes"/>
    <s v="Yes"/>
    <s v="Yes"/>
    <s v="Yes"/>
    <s v="Yes"/>
    <s v="No"/>
    <s v="0"/>
    <d v="2021-07-31T00:00:00"/>
    <d v="1899-12-30T13:30:08"/>
  </r>
  <r>
    <n v="4339"/>
    <s v="210000094445"/>
    <n v="60010818"/>
    <s v="Atul Kumar Rai"/>
    <x v="4"/>
    <s v="Lucknow"/>
    <x v="182"/>
    <m/>
    <x v="4"/>
    <s v="Supervisors"/>
    <s v="SSG"/>
    <s v="Yes"/>
    <s v="Yes"/>
    <s v="Yes"/>
    <s v="Yes"/>
    <s v="Yes"/>
    <s v="Yes"/>
    <s v="No"/>
    <s v="0"/>
    <d v="2021-07-31T00:00:00"/>
    <d v="1899-12-30T14:16:16"/>
  </r>
  <r>
    <n v="4341"/>
    <s v="210000094565"/>
    <n v="60010980"/>
    <s v="Mohan Paswan"/>
    <x v="4"/>
    <s v="Lucknow"/>
    <x v="202"/>
    <m/>
    <x v="7"/>
    <s v="Supervisors"/>
    <s v="SSG"/>
    <s v="Yes"/>
    <s v="Yes"/>
    <s v="Yes"/>
    <s v="Yes"/>
    <s v="Yes"/>
    <s v="Yes"/>
    <s v="No"/>
    <s v="0"/>
    <d v="2021-07-31T00:00:00"/>
    <d v="1899-12-30T15:52:23"/>
  </r>
  <r>
    <n v="4342"/>
    <s v="210000094736"/>
    <n v="60010445"/>
    <s v="Mewa Lal"/>
    <x v="4"/>
    <s v="Lucknow"/>
    <x v="106"/>
    <m/>
    <x v="4"/>
    <s v="Supervisors"/>
    <s v="SSG"/>
    <s v="Yes"/>
    <s v="Yes"/>
    <s v="Yes"/>
    <s v="Yes"/>
    <s v="Yes"/>
    <s v="Yes"/>
    <s v="No"/>
    <s v="0"/>
    <d v="2021-07-31T00:00:00"/>
    <d v="1899-12-30T21:04:57"/>
  </r>
  <r>
    <n v="4344"/>
    <s v="210000094683"/>
    <n v="60010930"/>
    <s v="C L Karosiya"/>
    <x v="4"/>
    <s v="Lucknow"/>
    <x v="202"/>
    <m/>
    <x v="7"/>
    <s v="Supervisors"/>
    <s v="SSG"/>
    <s v="Yes"/>
    <s v="Yes"/>
    <s v="Yes"/>
    <s v="Yes"/>
    <s v="Yes"/>
    <s v="Yes"/>
    <s v="No"/>
    <s v="0"/>
    <d v="2021-07-31T00:00:00"/>
    <d v="1899-12-30T18:13:09"/>
  </r>
  <r>
    <n v="4345"/>
    <s v="210000094678"/>
    <n v="60010542"/>
    <s v="A K Saxena"/>
    <x v="4"/>
    <s v="Lucknow"/>
    <x v="148"/>
    <m/>
    <x v="4"/>
    <s v="Supervisors"/>
    <s v="SSG"/>
    <s v="Yes"/>
    <s v="Yes"/>
    <s v="Yes"/>
    <s v="Yes"/>
    <s v="Yes"/>
    <s v="Yes"/>
    <s v="No"/>
    <s v="0"/>
    <d v="2021-07-31T00:00:00"/>
    <d v="1899-12-30T19:07:19"/>
  </r>
  <r>
    <n v="4437"/>
    <s v="210000094521"/>
    <n v="60011456"/>
    <s v="Subhash Chandra Singh"/>
    <x v="4"/>
    <s v="Lucknow"/>
    <x v="35"/>
    <m/>
    <x v="4"/>
    <s v="Workmen"/>
    <s v="W1"/>
    <s v="Yes"/>
    <s v="Yes"/>
    <s v="Yes"/>
    <s v="Yes"/>
    <s v="Yes"/>
    <s v="Yes"/>
    <s v="No"/>
    <s v="0"/>
    <d v="2021-07-31T00:00:00"/>
    <d v="1899-12-30T15:23:10"/>
  </r>
  <r>
    <n v="4616"/>
    <s v="210000094127"/>
    <n v="60011773"/>
    <s v="DHANRAJ ."/>
    <x v="4"/>
    <s v="Lucknow"/>
    <x v="44"/>
    <m/>
    <x v="4"/>
    <s v="Workmen"/>
    <s v="W3"/>
    <s v="Yes"/>
    <s v="Yes"/>
    <s v="Yes"/>
    <s v="Yes"/>
    <s v="Yes"/>
    <s v="Yes"/>
    <s v="No"/>
    <s v="0"/>
    <d v="2021-07-31T00:00:00"/>
    <d v="1899-12-30T09:41:26"/>
  </r>
  <r>
    <n v="4760"/>
    <s v="210000094501"/>
    <n v="60011637"/>
    <s v="Md Ekram Alam"/>
    <x v="4"/>
    <s v="Lucknow"/>
    <x v="167"/>
    <m/>
    <x v="4"/>
    <s v="Workmen"/>
    <s v="W4"/>
    <s v="Yes"/>
    <s v="Yes"/>
    <s v="Yes"/>
    <s v="Yes"/>
    <s v="Yes"/>
    <s v="Yes"/>
    <s v="No"/>
    <s v="0"/>
    <d v="2021-07-31T00:00:00"/>
    <d v="1899-12-30T14:57:46"/>
  </r>
  <r>
    <n v="4763"/>
    <s v="210000094196"/>
    <n v="60011636"/>
    <s v="Manoj Kumar Mahato"/>
    <x v="4"/>
    <s v="Lucknow"/>
    <x v="193"/>
    <m/>
    <x v="4"/>
    <s v="Workmen"/>
    <s v="W4"/>
    <s v="Yes"/>
    <s v="Yes"/>
    <s v="Yes"/>
    <s v="Yes"/>
    <s v="Yes"/>
    <s v="Yes"/>
    <s v="No"/>
    <s v="0"/>
    <d v="2021-07-31T00:00:00"/>
    <d v="1899-12-30T10:35:56"/>
  </r>
  <r>
    <n v="5414"/>
    <s v="210000094117"/>
    <n v="60011600"/>
    <s v="Ram Kunvar Yadav"/>
    <x v="4"/>
    <s v="Lucknow"/>
    <x v="182"/>
    <m/>
    <x v="4"/>
    <s v="Workmen"/>
    <s v="W5"/>
    <s v="Yes"/>
    <s v="Yes"/>
    <s v="Yes"/>
    <s v="Yes"/>
    <s v="Yes"/>
    <s v="Yes"/>
    <s v="No"/>
    <s v="0"/>
    <d v="2021-07-31T00:00:00"/>
    <d v="1899-12-30T09:52:31"/>
  </r>
  <r>
    <n v="5417"/>
    <s v="210000094058"/>
    <n v="60011606"/>
    <s v="Harendra Kumar Singh"/>
    <x v="4"/>
    <s v="Lucknow"/>
    <x v="194"/>
    <m/>
    <x v="4"/>
    <s v="Workmen"/>
    <s v="W5"/>
    <s v="Yes"/>
    <s v="Yes"/>
    <s v="Yes"/>
    <s v="Yes"/>
    <s v="Yes"/>
    <s v="Yes"/>
    <s v="No"/>
    <s v="0"/>
    <d v="2021-07-31T00:00:00"/>
    <d v="1899-12-30T06:59:52"/>
  </r>
  <r>
    <n v="5419"/>
    <s v="210000094426"/>
    <n v="60011543"/>
    <s v="Raghvendra Singh"/>
    <x v="4"/>
    <s v="Lucknow"/>
    <x v="182"/>
    <m/>
    <x v="4"/>
    <s v="Workmen"/>
    <s v="W5"/>
    <s v="Yes"/>
    <s v="Yes"/>
    <s v="Yes"/>
    <s v="Yes"/>
    <s v="Yes"/>
    <s v="Yes"/>
    <s v="No"/>
    <s v="0"/>
    <d v="2021-07-31T00:00:00"/>
    <d v="1899-12-30T14:02:05"/>
  </r>
  <r>
    <n v="5420"/>
    <s v="210000094671"/>
    <n v="60011602"/>
    <s v="Phool Chand"/>
    <x v="4"/>
    <s v="Lucknow"/>
    <x v="138"/>
    <m/>
    <x v="2"/>
    <s v="Workmen"/>
    <s v="W5"/>
    <s v="Yes"/>
    <s v="Yes"/>
    <s v="Yes"/>
    <s v="Yes"/>
    <s v="Yes"/>
    <s v="Yes"/>
    <s v="No"/>
    <s v="0"/>
    <d v="2021-07-31T00:00:00"/>
    <d v="1899-12-30T17:50:41"/>
  </r>
  <r>
    <n v="5424"/>
    <s v="210000094623"/>
    <n v="60011541"/>
    <s v="Pradeep Kumar Dube"/>
    <x v="4"/>
    <s v="Lucknow"/>
    <x v="182"/>
    <m/>
    <x v="4"/>
    <s v="Workmen"/>
    <s v="W5"/>
    <s v="Yes"/>
    <s v="Yes"/>
    <s v="Yes"/>
    <s v="Yes"/>
    <s v="Yes"/>
    <s v="Yes"/>
    <s v="No"/>
    <s v="0"/>
    <d v="2021-07-31T00:00:00"/>
    <d v="1899-12-30T17:00:42"/>
  </r>
  <r>
    <n v="5428"/>
    <s v="210000094486"/>
    <n v="60011507"/>
    <s v="Sandeep Kumar"/>
    <x v="4"/>
    <s v="Lucknow"/>
    <x v="194"/>
    <m/>
    <x v="4"/>
    <s v="Workmen"/>
    <s v="W5"/>
    <s v="Yes"/>
    <s v="Yes"/>
    <s v="Yes"/>
    <s v="Yes"/>
    <s v="Yes"/>
    <s v="Yes"/>
    <s v="No"/>
    <s v="0"/>
    <d v="2021-07-31T00:00:00"/>
    <d v="1899-12-30T14:59:50"/>
  </r>
  <r>
    <n v="5433"/>
    <s v="210000094556"/>
    <n v="60011345"/>
    <s v="Nivesh Kumar"/>
    <x v="4"/>
    <s v="Lucknow"/>
    <x v="148"/>
    <m/>
    <x v="4"/>
    <s v="Workmen"/>
    <s v="W5"/>
    <s v="Yes"/>
    <s v="Yes"/>
    <s v="Yes"/>
    <s v="Yes"/>
    <s v="Yes"/>
    <s v="Yes"/>
    <s v="No"/>
    <s v="0"/>
    <d v="2021-07-31T00:00:00"/>
    <d v="1899-12-30T16:03:14"/>
  </r>
  <r>
    <n v="5439"/>
    <s v="210000094558"/>
    <n v="60011302"/>
    <s v="Pramod Kumar"/>
    <x v="4"/>
    <s v="Lucknow"/>
    <x v="5"/>
    <m/>
    <x v="4"/>
    <s v="Workmen"/>
    <s v="W5"/>
    <s v="Yes"/>
    <s v="Yes"/>
    <s v="Yes"/>
    <s v="Yes"/>
    <s v="Yes"/>
    <s v="Yes"/>
    <s v="No"/>
    <s v="0"/>
    <d v="2021-07-31T00:00:00"/>
    <d v="1899-12-30T16:27:18"/>
  </r>
  <r>
    <n v="5442"/>
    <s v="210000094244"/>
    <n v="60011332"/>
    <s v="Mohammad Moin Idrisi"/>
    <x v="4"/>
    <s v="Lucknow"/>
    <x v="194"/>
    <m/>
    <x v="4"/>
    <s v="Workmen"/>
    <s v="W5"/>
    <s v="Yes"/>
    <s v="Yes"/>
    <s v="Yes"/>
    <s v="Yes"/>
    <s v="Yes"/>
    <s v="Yes"/>
    <s v="No"/>
    <s v="0"/>
    <d v="2021-07-31T00:00:00"/>
    <d v="1899-12-30T11:01:42"/>
  </r>
  <r>
    <n v="5443"/>
    <s v="210000094356"/>
    <n v="60010708"/>
    <s v="Balwant Singh"/>
    <x v="4"/>
    <s v="Lucknow"/>
    <x v="182"/>
    <m/>
    <x v="4"/>
    <s v="Workmen"/>
    <s v="W5"/>
    <s v="Yes"/>
    <s v="Yes"/>
    <s v="Yes"/>
    <s v="Yes"/>
    <s v="Yes"/>
    <s v="Yes"/>
    <s v="No"/>
    <s v="0"/>
    <d v="2021-07-31T00:00:00"/>
    <d v="1899-12-30T12:39:10"/>
  </r>
  <r>
    <n v="5445"/>
    <s v="210000094471"/>
    <n v="60011272"/>
    <s v="Munna Upadhyay"/>
    <x v="4"/>
    <s v="Lucknow"/>
    <x v="148"/>
    <m/>
    <x v="4"/>
    <s v="Workmen"/>
    <s v="W5"/>
    <s v="Yes"/>
    <s v="Yes"/>
    <s v="Yes"/>
    <s v="Yes"/>
    <s v="Yes"/>
    <s v="Yes"/>
    <s v="No"/>
    <s v="0"/>
    <d v="2021-07-31T00:00:00"/>
    <d v="1899-12-30T14:32:41"/>
  </r>
  <r>
    <n v="5446"/>
    <s v="210000094566"/>
    <n v="60010901"/>
    <s v="Sarmista Mondal"/>
    <x v="4"/>
    <s v="Lucknow"/>
    <x v="202"/>
    <m/>
    <x v="7"/>
    <s v="Workmen"/>
    <s v="W5"/>
    <s v="Yes"/>
    <s v="Yes"/>
    <s v="Yes"/>
    <s v="Yes"/>
    <s v="Yes"/>
    <s v="Yes"/>
    <s v="No"/>
    <s v="0"/>
    <d v="2021-07-31T00:00:00"/>
    <d v="1899-12-30T15:54:55"/>
  </r>
  <r>
    <n v="5451"/>
    <s v="210000094348"/>
    <n v="60011215"/>
    <s v="Sudhir Kumar Jaiswal"/>
    <x v="4"/>
    <s v="Lucknow"/>
    <x v="182"/>
    <m/>
    <x v="4"/>
    <s v="Workmen"/>
    <s v="W5"/>
    <s v="Yes"/>
    <s v="Yes"/>
    <s v="Yes"/>
    <s v="Yes"/>
    <s v="Yes"/>
    <s v="Yes"/>
    <s v="No"/>
    <s v="0"/>
    <d v="2021-07-31T00:00:00"/>
    <d v="1899-12-30T12:42:15"/>
  </r>
  <r>
    <n v="5709"/>
    <s v="210000094495"/>
    <n v="60011170"/>
    <s v="Vikram ."/>
    <x v="4"/>
    <s v="Lucknow"/>
    <x v="106"/>
    <m/>
    <x v="4"/>
    <s v="Workmen"/>
    <s v="W6"/>
    <s v="Yes"/>
    <s v="Yes"/>
    <s v="Yes"/>
    <s v="Yes"/>
    <s v="Yes"/>
    <s v="Yes"/>
    <s v="No"/>
    <s v="0"/>
    <d v="2021-07-31T00:00:00"/>
    <d v="1899-12-30T14:57:04"/>
  </r>
  <r>
    <n v="5713"/>
    <s v="210000094525"/>
    <n v="60011164"/>
    <s v="Indradeo ."/>
    <x v="4"/>
    <s v="Lucknow"/>
    <x v="35"/>
    <m/>
    <x v="4"/>
    <s v="Workmen"/>
    <s v="W6"/>
    <s v="Yes"/>
    <s v="Yes"/>
    <s v="Yes"/>
    <s v="Yes"/>
    <s v="Yes"/>
    <s v="Yes"/>
    <s v="No"/>
    <s v="0"/>
    <d v="2021-07-31T00:00:00"/>
    <d v="1899-12-30T15:38:24"/>
  </r>
  <r>
    <n v="5718"/>
    <s v="210000094464"/>
    <n v="60011155"/>
    <s v="Deepak Awasthi"/>
    <x v="4"/>
    <s v="Lucknow"/>
    <x v="192"/>
    <m/>
    <x v="4"/>
    <s v="Workmen"/>
    <s v="W6"/>
    <s v="Yes"/>
    <s v="Yes"/>
    <s v="Yes"/>
    <s v="Yes"/>
    <s v="Yes"/>
    <s v="Yes"/>
    <s v="No"/>
    <s v="0"/>
    <d v="2021-07-31T00:00:00"/>
    <d v="1899-12-30T14:32:52"/>
  </r>
  <r>
    <n v="5723"/>
    <s v="210000094629"/>
    <n v="60011160"/>
    <s v="Amit Kumar Singh"/>
    <x v="4"/>
    <s v="Lucknow"/>
    <x v="182"/>
    <m/>
    <x v="4"/>
    <s v="Workmen"/>
    <s v="W6"/>
    <s v="Yes"/>
    <s v="Yes"/>
    <s v="Yes"/>
    <s v="Yes"/>
    <s v="Yes"/>
    <s v="Yes"/>
    <s v="No"/>
    <s v="0"/>
    <d v="2021-07-31T00:00:00"/>
    <d v="1899-12-30T17:28:21"/>
  </r>
  <r>
    <n v="5725"/>
    <s v="210000094663"/>
    <n v="60041075"/>
    <s v="Byash Prasad"/>
    <x v="4"/>
    <s v="Lucknow"/>
    <x v="106"/>
    <m/>
    <x v="4"/>
    <s v="Workmen"/>
    <s v="W6"/>
    <s v="Yes"/>
    <s v="Yes"/>
    <s v="Yes"/>
    <s v="Yes"/>
    <s v="Yes"/>
    <s v="Yes"/>
    <s v="No"/>
    <s v="0"/>
    <d v="2021-07-31T00:00:00"/>
    <d v="1899-12-30T18:02:01"/>
  </r>
  <r>
    <n v="5888"/>
    <s v="210000094621"/>
    <n v="60010571"/>
    <s v="K P Mani"/>
    <x v="4"/>
    <s v="Lucknow"/>
    <x v="167"/>
    <m/>
    <x v="4"/>
    <s v="Workmen"/>
    <s v="W9"/>
    <s v="Yes"/>
    <s v="Yes"/>
    <s v="Yes"/>
    <s v="Yes"/>
    <s v="Yes"/>
    <s v="Yes"/>
    <s v="No"/>
    <s v="0"/>
    <d v="2021-07-31T00:00:00"/>
    <d v="1899-12-30T16:56:31"/>
  </r>
  <r>
    <n v="2546"/>
    <s v="210000094235"/>
    <n v="60040329"/>
    <s v="S K Chaki"/>
    <x v="11"/>
    <s v="Bhubaneswar"/>
    <x v="63"/>
    <m/>
    <x v="21"/>
    <s v="Executives"/>
    <s v="E8"/>
    <s v="Yes"/>
    <s v="Yes"/>
    <s v="Yes"/>
    <s v="Yes"/>
    <s v="Yes"/>
    <s v="Yes"/>
    <s v="No"/>
    <s v="0"/>
    <d v="2021-07-31T00:00:00"/>
    <d v="1899-12-30T11:01:39"/>
  </r>
  <r>
    <n v="2547"/>
    <s v="310000000001"/>
    <n v="60010912"/>
    <s v="R L Panda"/>
    <x v="11"/>
    <s v="Bhubaneswar"/>
    <x v="234"/>
    <m/>
    <x v="21"/>
    <s v="Executives"/>
    <s v="E8"/>
    <s v="Yes"/>
    <s v="Yes"/>
    <s v="Yes"/>
    <s v="Yes"/>
    <s v="Yes"/>
    <s v="Yes"/>
    <s v="Yes"/>
    <s v="0"/>
    <d v="2021-07-31T00:00:00"/>
    <d v="1899-12-30T17:45:19"/>
  </r>
  <r>
    <n v="4043"/>
    <s v="210000094351"/>
    <n v="60040972"/>
    <s v="Tulshi Pada Nag"/>
    <x v="11"/>
    <s v="Bhubaneswar"/>
    <x v="289"/>
    <m/>
    <x v="21"/>
    <s v="Supervisors"/>
    <s v="S4"/>
    <s v="Yes"/>
    <s v="Yes"/>
    <s v="Yes"/>
    <s v="Yes"/>
    <s v="Yes"/>
    <s v="Yes"/>
    <s v="No"/>
    <s v="0"/>
    <d v="2021-07-31T00:00:00"/>
    <d v="1899-12-30T12:18:47"/>
  </r>
  <r>
    <n v="4343"/>
    <s v="210000094616"/>
    <n v="60040236"/>
    <s v="Lokesh Thakur"/>
    <x v="11"/>
    <s v="Bhubaneswar"/>
    <x v="290"/>
    <m/>
    <x v="21"/>
    <s v="Supervisors"/>
    <s v="SSG"/>
    <s v="Yes"/>
    <s v="Yes"/>
    <s v="Yes"/>
    <s v="Yes"/>
    <s v="Yes"/>
    <s v="Yes"/>
    <s v="No"/>
    <s v="0"/>
    <d v="2021-07-31T00:00:00"/>
    <d v="1899-12-30T17:21:47"/>
  </r>
  <r>
    <n v="3398"/>
    <s v="210000094738"/>
    <n v="60031328"/>
    <s v="PRATAP RANJAN"/>
    <x v="0"/>
    <s v="Secunderabad"/>
    <x v="49"/>
    <m/>
    <x v="5"/>
    <s v="Supervisors"/>
    <s v="S2"/>
    <s v="Yes"/>
    <s v="Yes"/>
    <s v="Yes"/>
    <s v="Yes"/>
    <s v="Yes"/>
    <s v="Yes"/>
    <s v="No"/>
    <s v="0"/>
    <d v="2021-07-31T00:00:00"/>
    <d v="1899-12-30T21:44:13"/>
  </r>
  <r>
    <n v="385"/>
    <s v="210000094102"/>
    <n v="60060410"/>
    <s v="Jeeva Shankar G"/>
    <x v="10"/>
    <s v="Bangalore"/>
    <x v="395"/>
    <m/>
    <x v="22"/>
    <s v="Executives"/>
    <s v="E2"/>
    <s v="Yes"/>
    <s v="Yes"/>
    <s v="Yes"/>
    <s v="Yes"/>
    <s v="Yes"/>
    <s v="Yes"/>
    <s v="No"/>
    <s v="0"/>
    <d v="2021-07-31T00:00:00"/>
    <d v="1899-12-30T09:24:24"/>
  </r>
  <r>
    <n v="671"/>
    <s v="210000094504"/>
    <n v="60003961"/>
    <s v="SWATI MEENA"/>
    <x v="10"/>
    <s v="Bangalore"/>
    <x v="248"/>
    <m/>
    <x v="6"/>
    <s v="Executives"/>
    <s v="E3"/>
    <s v="Yes"/>
    <s v="Yes"/>
    <s v="Yes"/>
    <s v="Yes"/>
    <s v="Yes"/>
    <s v="Yes"/>
    <s v="No"/>
    <s v="0"/>
    <d v="2021-07-31T00:00:00"/>
    <d v="1899-12-30T15:01:14"/>
  </r>
  <r>
    <n v="1382"/>
    <s v="210000094172"/>
    <n v="60002850"/>
    <s v="Jamsheed P"/>
    <x v="10"/>
    <s v="Bangalore"/>
    <x v="396"/>
    <m/>
    <x v="6"/>
    <s v="Executives"/>
    <s v="E5"/>
    <s v="Yes"/>
    <s v="Yes"/>
    <s v="Yes"/>
    <s v="Yes"/>
    <s v="Yes"/>
    <s v="Yes"/>
    <s v="No"/>
    <s v="0"/>
    <d v="2021-07-31T00:00:00"/>
    <d v="1899-12-30T10:09:59"/>
  </r>
  <r>
    <n v="1883"/>
    <s v="210000094572"/>
    <n v="60040779"/>
    <s v="Sekar K"/>
    <x v="10"/>
    <s v="Bangalore"/>
    <x v="217"/>
    <m/>
    <x v="6"/>
    <s v="Executives"/>
    <s v="E6"/>
    <s v="Yes"/>
    <s v="Yes"/>
    <s v="Yes"/>
    <s v="Yes"/>
    <s v="Yes"/>
    <s v="Yes"/>
    <s v="No"/>
    <s v="0"/>
    <d v="2021-07-31T00:00:00"/>
    <d v="1899-12-30T16:10:50"/>
  </r>
  <r>
    <n v="2272"/>
    <s v="210000094088"/>
    <n v="60060070"/>
    <s v="Gutti Srinivasa Rao"/>
    <x v="10"/>
    <s v="Bangalore"/>
    <x v="339"/>
    <m/>
    <x v="22"/>
    <s v="Executives"/>
    <s v="E7"/>
    <s v="Yes"/>
    <s v="Yes"/>
    <s v="Yes"/>
    <s v="Yes"/>
    <s v="Yes"/>
    <s v="Yes"/>
    <s v="No"/>
    <s v="0"/>
    <d v="2021-07-31T00:00:00"/>
    <d v="1899-12-30T09:08:08"/>
  </r>
  <r>
    <n v="2280"/>
    <s v="210000094595"/>
    <n v="60001084"/>
    <s v="Habibullah A"/>
    <x v="10"/>
    <s v="Bangalore"/>
    <x v="50"/>
    <m/>
    <x v="6"/>
    <s v="Executives"/>
    <s v="E7"/>
    <s v="Yes"/>
    <s v="Yes"/>
    <s v="Yes"/>
    <s v="Yes"/>
    <s v="Yes"/>
    <s v="Yes"/>
    <s v="No"/>
    <s v="0"/>
    <d v="2021-07-31T00:00:00"/>
    <d v="1899-12-30T16:47:17"/>
  </r>
  <r>
    <n v="2967"/>
    <s v="210000094106"/>
    <n v="60060327"/>
    <s v="Guru Sudharshan Reddy Martala"/>
    <x v="10"/>
    <s v="Bangalore"/>
    <x v="395"/>
    <m/>
    <x v="22"/>
    <s v="Supervisors"/>
    <s v="S1"/>
    <s v="Yes"/>
    <s v="Yes"/>
    <s v="Yes"/>
    <s v="Yes"/>
    <s v="Yes"/>
    <s v="Yes"/>
    <s v="No"/>
    <s v="0"/>
    <d v="2021-07-31T00:00:00"/>
    <d v="1899-12-30T09:34:03"/>
  </r>
  <r>
    <n v="2972"/>
    <s v="210000094192"/>
    <n v="60060334"/>
    <s v="Harish Kumar Chanchu"/>
    <x v="10"/>
    <s v="Bangalore"/>
    <x v="396"/>
    <m/>
    <x v="6"/>
    <s v="Supervisors"/>
    <s v="S1"/>
    <s v="Yes"/>
    <s v="Yes"/>
    <s v="Yes"/>
    <s v="Yes"/>
    <s v="Yes"/>
    <s v="Yes"/>
    <s v="No"/>
    <s v="0"/>
    <d v="2021-07-31T00:00:00"/>
    <d v="1899-12-30T10:30:53"/>
  </r>
  <r>
    <n v="4020"/>
    <s v="210000094068"/>
    <n v="60010672"/>
    <s v="E Inbaraj"/>
    <x v="10"/>
    <s v="Bangalore"/>
    <x v="395"/>
    <m/>
    <x v="22"/>
    <s v="Supervisors"/>
    <s v="S4"/>
    <s v="Yes"/>
    <s v="Yes"/>
    <s v="Yes"/>
    <s v="Yes"/>
    <s v="Yes"/>
    <s v="Yes"/>
    <s v="No"/>
    <s v="0"/>
    <d v="2021-07-31T00:00:00"/>
    <d v="1899-12-30T09:19:05"/>
  </r>
  <r>
    <n v="4034"/>
    <s v="210000094136"/>
    <n v="60070225"/>
    <s v="Shinu S S"/>
    <x v="10"/>
    <s v="Bangalore"/>
    <x v="306"/>
    <m/>
    <x v="16"/>
    <s v="Supervisors"/>
    <s v="S4"/>
    <s v="Yes"/>
    <s v="Yes"/>
    <s v="Yes"/>
    <s v="Yes"/>
    <s v="Yes"/>
    <s v="Yes"/>
    <s v="No"/>
    <s v="0"/>
    <d v="2021-07-31T00:00:00"/>
    <d v="1899-12-30T10:06:50"/>
  </r>
  <r>
    <n v="4438"/>
    <s v="210000094179"/>
    <n v="60020914"/>
    <s v="R Saroja"/>
    <x v="10"/>
    <s v="Bangalore"/>
    <x v="74"/>
    <m/>
    <x v="22"/>
    <s v="Workmen"/>
    <s v="W1"/>
    <s v="Yes"/>
    <s v="Yes"/>
    <s v="Yes"/>
    <s v="Yes"/>
    <s v="Yes"/>
    <s v="Yes"/>
    <s v="No"/>
    <s v="0"/>
    <d v="2021-07-31T00:00:00"/>
    <d v="1899-12-30T10:44:41"/>
  </r>
  <r>
    <n v="4460"/>
    <s v="210000094456"/>
    <n v="60010597"/>
    <s v="Kapaliswaran R"/>
    <x v="10"/>
    <s v="Bangalore"/>
    <x v="339"/>
    <m/>
    <x v="22"/>
    <s v="Workmen"/>
    <s v="W10"/>
    <s v="Yes"/>
    <s v="Yes"/>
    <s v="Yes"/>
    <s v="Yes"/>
    <s v="Yes"/>
    <s v="Yes"/>
    <s v="No"/>
    <s v="0"/>
    <d v="2021-07-31T00:00:00"/>
    <d v="1899-12-30T14:30:45"/>
  </r>
  <r>
    <n v="4766"/>
    <s v="210000094484"/>
    <n v="60060247"/>
    <s v="Vipin Kumar V"/>
    <x v="10"/>
    <s v="Bangalore"/>
    <x v="395"/>
    <m/>
    <x v="22"/>
    <s v="Workmen"/>
    <s v="W4"/>
    <s v="Yes"/>
    <s v="Yes"/>
    <s v="Yes"/>
    <s v="Yes"/>
    <s v="Yes"/>
    <s v="Yes"/>
    <s v="No"/>
    <s v="0"/>
    <d v="2021-07-31T00:00:00"/>
    <d v="1899-12-30T14:58:07"/>
  </r>
  <r>
    <n v="5431"/>
    <s v="210000094447"/>
    <n v="60060237"/>
    <s v="Janarthanan S"/>
    <x v="10"/>
    <s v="Bangalore"/>
    <x v="305"/>
    <m/>
    <x v="22"/>
    <s v="Workmen"/>
    <s v="W5"/>
    <s v="Yes"/>
    <s v="Yes"/>
    <s v="Yes"/>
    <s v="Yes"/>
    <s v="Yes"/>
    <s v="Yes"/>
    <s v="No"/>
    <s v="0"/>
    <d v="2021-07-31T00:00:00"/>
    <d v="1899-12-30T14:27:05"/>
  </r>
  <r>
    <n v="5432"/>
    <s v="210000094450"/>
    <n v="60060224"/>
    <s v="Muthuvel V"/>
    <x v="10"/>
    <s v="Bangalore"/>
    <x v="305"/>
    <m/>
    <x v="22"/>
    <s v="Workmen"/>
    <s v="W5"/>
    <s v="Yes"/>
    <s v="Yes"/>
    <s v="Yes"/>
    <s v="Yes"/>
    <s v="Yes"/>
    <s v="Yes"/>
    <s v="No"/>
    <s v="0"/>
    <d v="2021-07-31T00:00:00"/>
    <d v="1899-12-30T14:36:18"/>
  </r>
  <r>
    <n v="5435"/>
    <s v="210000094692"/>
    <n v="60060238"/>
    <s v="Munissamy P"/>
    <x v="10"/>
    <s v="Bangalore"/>
    <x v="298"/>
    <m/>
    <x v="22"/>
    <s v="Workmen"/>
    <s v="W5"/>
    <s v="Yes"/>
    <s v="Yes"/>
    <s v="Yes"/>
    <s v="Yes"/>
    <s v="Yes"/>
    <s v="Yes"/>
    <s v="No"/>
    <s v="0"/>
    <d v="2021-07-31T00:00:00"/>
    <d v="1899-12-30T18:41:07"/>
  </r>
  <r>
    <n v="5448"/>
    <s v="210000094585"/>
    <n v="60060222"/>
    <s v="Toms T P"/>
    <x v="10"/>
    <s v="Bangalore"/>
    <x v="396"/>
    <m/>
    <x v="6"/>
    <s v="Workmen"/>
    <s v="W5"/>
    <s v="Yes"/>
    <s v="Yes"/>
    <s v="Yes"/>
    <s v="Yes"/>
    <s v="Yes"/>
    <s v="Yes"/>
    <s v="No"/>
    <s v="0"/>
    <d v="2021-07-31T00:00:00"/>
    <d v="1899-12-30T16:25:40"/>
  </r>
  <r>
    <n v="5455"/>
    <s v="210000094737"/>
    <n v="60060113"/>
    <s v="Arun A S"/>
    <x v="10"/>
    <s v="Bangalore"/>
    <x v="303"/>
    <m/>
    <x v="6"/>
    <s v="Workmen"/>
    <s v="W5"/>
    <s v="Yes"/>
    <s v="Yes"/>
    <s v="Yes"/>
    <s v="Yes"/>
    <s v="Yes"/>
    <s v="Yes"/>
    <s v="No"/>
    <s v="0"/>
    <d v="2021-07-31T00:00:00"/>
    <d v="1899-12-30T21:14:31"/>
  </r>
  <r>
    <n v="5710"/>
    <s v="210000094573"/>
    <n v="60060044"/>
    <s v="Abdul Jaleel V"/>
    <x v="10"/>
    <s v="Bangalore"/>
    <x v="27"/>
    <m/>
    <x v="16"/>
    <s v="Workmen"/>
    <s v="W6"/>
    <s v="Yes"/>
    <s v="Yes"/>
    <s v="Yes"/>
    <s v="Yes"/>
    <s v="Yes"/>
    <s v="Yes"/>
    <s v="No"/>
    <s v="0"/>
    <d v="2021-07-31T00:00:00"/>
    <d v="1899-12-30T16:17:54"/>
  </r>
  <r>
    <n v="5716"/>
    <s v="210000094195"/>
    <n v="60060019"/>
    <s v="Shivakumara N B"/>
    <x v="10"/>
    <s v="Bangalore"/>
    <x v="170"/>
    <m/>
    <x v="6"/>
    <s v="Workmen"/>
    <s v="W6"/>
    <s v="Yes"/>
    <s v="Yes"/>
    <s v="Yes"/>
    <s v="Yes"/>
    <s v="Yes"/>
    <s v="Yes"/>
    <s v="No"/>
    <s v="0"/>
    <d v="2021-07-31T00:00:00"/>
    <d v="1899-12-30T10:35:51"/>
  </r>
  <r>
    <n v="5720"/>
    <s v="210000094194"/>
    <n v="60041246"/>
    <s v="Ashnarayan Singh"/>
    <x v="10"/>
    <s v="Bangalore"/>
    <x v="170"/>
    <m/>
    <x v="6"/>
    <s v="Workmen"/>
    <s v="W6"/>
    <s v="Yes"/>
    <s v="Yes"/>
    <s v="Yes"/>
    <s v="Yes"/>
    <s v="Yes"/>
    <s v="Yes"/>
    <s v="No"/>
    <s v="0"/>
    <d v="2021-07-31T00:00:00"/>
    <d v="1899-12-30T10:35:43"/>
  </r>
  <r>
    <n v="5886"/>
    <s v="210000094104"/>
    <n v="60010644"/>
    <s v="G Sagadevan"/>
    <x v="10"/>
    <s v="Bangalore"/>
    <x v="339"/>
    <m/>
    <x v="22"/>
    <s v="Workmen"/>
    <s v="W9"/>
    <s v="Yes"/>
    <s v="Yes"/>
    <s v="Yes"/>
    <s v="Yes"/>
    <s v="Yes"/>
    <s v="Yes"/>
    <s v="No"/>
    <s v="0"/>
    <d v="2021-07-31T00:00:00"/>
    <d v="1899-12-30T09:27:28"/>
  </r>
  <r>
    <n v="399"/>
    <s v="210000094429"/>
    <n v="60003828"/>
    <s v="Devendra Kumar Meena"/>
    <x v="1"/>
    <s v="Nagpur"/>
    <x v="28"/>
    <m/>
    <x v="1"/>
    <s v="Executives"/>
    <s v="E2"/>
    <s v="Yes"/>
    <s v="Yes"/>
    <s v="Yes"/>
    <s v="Yes"/>
    <s v="Yes"/>
    <s v="Yes"/>
    <s v="No"/>
    <s v="0"/>
    <d v="2021-07-31T00:00:00"/>
    <d v="1899-12-30T14:28:23"/>
  </r>
  <r>
    <n v="673"/>
    <s v="210000094369"/>
    <n v="60003899"/>
    <s v="DEVENDRA SINGH OLA"/>
    <x v="1"/>
    <s v="Nagpur"/>
    <x v="108"/>
    <m/>
    <x v="19"/>
    <s v="Executives"/>
    <s v="E3"/>
    <s v="Yes"/>
    <s v="Yes"/>
    <s v="Yes"/>
    <s v="Yes"/>
    <s v="Yes"/>
    <s v="Yes"/>
    <s v="No"/>
    <s v="0"/>
    <d v="2021-07-31T00:00:00"/>
    <d v="1899-12-30T13:17:17"/>
  </r>
  <r>
    <n v="1381"/>
    <s v="310000000002"/>
    <n v="60002494"/>
    <s v="Sunil Kumar Sharma"/>
    <x v="1"/>
    <s v="Nagpur"/>
    <x v="155"/>
    <m/>
    <x v="11"/>
    <s v="Executives"/>
    <s v="E5"/>
    <s v="Yes"/>
    <s v="Yes"/>
    <s v="Yes"/>
    <s v="Yes"/>
    <s v="Yes"/>
    <s v="Yes"/>
    <s v="Yes"/>
    <s v="0"/>
    <d v="2021-07-31T00:00:00"/>
    <d v="1899-12-30T17:45:19"/>
  </r>
  <r>
    <n v="2975"/>
    <s v="210000094361"/>
    <n v="60021317"/>
    <s v="Rohit Ranjan"/>
    <x v="1"/>
    <s v="Nagpur"/>
    <x v="250"/>
    <m/>
    <x v="19"/>
    <s v="Supervisors"/>
    <s v="S1"/>
    <s v="Yes"/>
    <s v="Yes"/>
    <s v="Yes"/>
    <s v="Yes"/>
    <s v="Yes"/>
    <s v="Yes"/>
    <s v="No"/>
    <s v="0"/>
    <d v="2021-07-31T00:00:00"/>
    <d v="1899-12-30T12:33:19"/>
  </r>
  <r>
    <n v="2979"/>
    <s v="210000094307"/>
    <n v="60021297"/>
    <s v="Amit Kumar"/>
    <x v="1"/>
    <s v="Nagpur"/>
    <x v="53"/>
    <m/>
    <x v="19"/>
    <s v="Supervisors"/>
    <s v="S1"/>
    <s v="Yes"/>
    <s v="Yes"/>
    <s v="Yes"/>
    <s v="Yes"/>
    <s v="Yes"/>
    <s v="Yes"/>
    <s v="No"/>
    <s v="0"/>
    <d v="2021-07-31T00:00:00"/>
    <d v="1899-12-30T11:46:37"/>
  </r>
  <r>
    <n v="2980"/>
    <s v="210000094312"/>
    <n v="60021239"/>
    <s v="Sudhesh Kumar Gupta"/>
    <x v="1"/>
    <s v="Nagpur"/>
    <x v="251"/>
    <m/>
    <x v="19"/>
    <s v="Supervisors"/>
    <s v="S1"/>
    <s v="Yes"/>
    <s v="Yes"/>
    <s v="Yes"/>
    <s v="Yes"/>
    <s v="Yes"/>
    <s v="Yes"/>
    <s v="No"/>
    <s v="0"/>
    <d v="2021-07-31T00:00:00"/>
    <d v="1899-12-30T11:49:56"/>
  </r>
  <r>
    <n v="2988"/>
    <s v="210000094604"/>
    <n v="60021245"/>
    <s v="Lavkush Kumar"/>
    <x v="1"/>
    <s v="Nagpur"/>
    <x v="251"/>
    <m/>
    <x v="19"/>
    <s v="Supervisors"/>
    <s v="S1"/>
    <s v="Yes"/>
    <s v="Yes"/>
    <s v="Yes"/>
    <s v="Yes"/>
    <s v="Yes"/>
    <s v="Yes"/>
    <s v="No"/>
    <s v="0"/>
    <d v="2021-07-31T00:00:00"/>
    <d v="1899-12-30T16:53:25"/>
  </r>
  <r>
    <n v="3395"/>
    <s v="210000094346"/>
    <n v="60021184"/>
    <s v="Mohan Kumar"/>
    <x v="1"/>
    <s v="Nagpur"/>
    <x v="251"/>
    <m/>
    <x v="19"/>
    <s v="Supervisors"/>
    <s v="S2"/>
    <s v="Yes"/>
    <s v="Yes"/>
    <s v="Yes"/>
    <s v="Yes"/>
    <s v="Yes"/>
    <s v="Yes"/>
    <s v="No"/>
    <s v="0"/>
    <d v="2021-07-31T00:00:00"/>
    <d v="1899-12-30T12:33:42"/>
  </r>
  <r>
    <n v="3396"/>
    <s v="210000094363"/>
    <n v="60021227"/>
    <s v="Kundan Bedia"/>
    <x v="1"/>
    <s v="Nagpur"/>
    <x v="250"/>
    <m/>
    <x v="19"/>
    <s v="Supervisors"/>
    <s v="S2"/>
    <s v="Yes"/>
    <s v="Yes"/>
    <s v="Yes"/>
    <s v="Yes"/>
    <s v="Yes"/>
    <s v="Yes"/>
    <s v="No"/>
    <s v="0"/>
    <d v="2021-07-31T00:00:00"/>
    <d v="1899-12-30T12:39:11"/>
  </r>
  <r>
    <n v="3399"/>
    <s v="210000094304"/>
    <n v="60021183"/>
    <s v="Jogabrata Sahu"/>
    <x v="1"/>
    <s v="Nagpur"/>
    <x v="251"/>
    <m/>
    <x v="19"/>
    <s v="Supervisors"/>
    <s v="S2"/>
    <s v="Yes"/>
    <s v="Yes"/>
    <s v="Yes"/>
    <s v="Yes"/>
    <s v="Yes"/>
    <s v="Yes"/>
    <s v="No"/>
    <s v="0"/>
    <d v="2021-07-31T00:00:00"/>
    <d v="1899-12-30T11:44:26"/>
  </r>
  <r>
    <n v="3404"/>
    <s v="210000094313"/>
    <n v="60021226"/>
    <s v="Lilu Sarkar"/>
    <x v="1"/>
    <s v="Nagpur"/>
    <x v="251"/>
    <m/>
    <x v="19"/>
    <s v="Supervisors"/>
    <s v="S2"/>
    <s v="Yes"/>
    <s v="Yes"/>
    <s v="Yes"/>
    <s v="Yes"/>
    <s v="Yes"/>
    <s v="Yes"/>
    <s v="No"/>
    <s v="0"/>
    <d v="2021-07-31T00:00:00"/>
    <d v="1899-12-30T11:50:07"/>
  </r>
  <r>
    <n v="3414"/>
    <s v="210000094735"/>
    <n v="60021228"/>
    <s v="Sujit Kumar"/>
    <x v="1"/>
    <s v="Nagpur"/>
    <x v="250"/>
    <m/>
    <x v="19"/>
    <s v="Supervisors"/>
    <s v="S2"/>
    <s v="Yes"/>
    <s v="Yes"/>
    <s v="Yes"/>
    <s v="Yes"/>
    <s v="Yes"/>
    <s v="Yes"/>
    <s v="No"/>
    <s v="0"/>
    <d v="2021-07-31T00:00:00"/>
    <d v="1899-12-30T20:58:24"/>
  </r>
  <r>
    <n v="4340"/>
    <s v="210000094461"/>
    <n v="60020480"/>
    <s v="Kalpana Ramesh Nimbalkar"/>
    <x v="1"/>
    <s v="Nagpur"/>
    <x v="1"/>
    <m/>
    <x v="1"/>
    <s v="Supervisors"/>
    <s v="SSG"/>
    <s v="Yes"/>
    <s v="Yes"/>
    <s v="Yes"/>
    <s v="Yes"/>
    <s v="Yes"/>
    <s v="Yes"/>
    <s v="No"/>
    <s v="0"/>
    <d v="2021-07-31T00:00:00"/>
    <d v="1899-12-30T14:26:07"/>
  </r>
  <r>
    <n v="4346"/>
    <s v="210000094343"/>
    <n v="60020269"/>
    <s v="Laxmidas Manikpuri"/>
    <x v="1"/>
    <s v="Nagpur"/>
    <x v="312"/>
    <m/>
    <x v="19"/>
    <s v="Supervisors"/>
    <s v="SSG"/>
    <s v="Yes"/>
    <s v="Yes"/>
    <s v="Yes"/>
    <s v="Yes"/>
    <s v="Yes"/>
    <s v="Yes"/>
    <s v="No"/>
    <s v="0"/>
    <d v="2021-07-31T00:00:00"/>
    <d v="1899-12-30T12:23:46"/>
  </r>
  <r>
    <n v="4618"/>
    <s v="210000094407"/>
    <n v="60021149"/>
    <s v="Manas Kumar Behera"/>
    <x v="1"/>
    <s v="Nagpur"/>
    <x v="251"/>
    <m/>
    <x v="19"/>
    <s v="Workmen"/>
    <s v="W3"/>
    <s v="Yes"/>
    <s v="Yes"/>
    <s v="Yes"/>
    <s v="Yes"/>
    <s v="Yes"/>
    <s v="Yes"/>
    <s v="No"/>
    <s v="0"/>
    <d v="2021-07-31T00:00:00"/>
    <d v="1899-12-30T13:53:10"/>
  </r>
  <r>
    <n v="4620"/>
    <s v="210000094425"/>
    <n v="60021146"/>
    <s v="Tapas Kumar Mohapatra"/>
    <x v="1"/>
    <s v="Nagpur"/>
    <x v="251"/>
    <m/>
    <x v="19"/>
    <s v="Workmen"/>
    <s v="W3"/>
    <s v="Yes"/>
    <s v="Yes"/>
    <s v="Yes"/>
    <s v="Yes"/>
    <s v="Yes"/>
    <s v="Yes"/>
    <s v="No"/>
    <s v="0"/>
    <d v="2021-07-31T00:00:00"/>
    <d v="1899-12-30T14:00:25"/>
  </r>
  <r>
    <n v="4758"/>
    <s v="210000094354"/>
    <n v="60021050"/>
    <s v="Manglesh Bhagat"/>
    <x v="1"/>
    <s v="Nagpur"/>
    <x v="251"/>
    <m/>
    <x v="19"/>
    <s v="Workmen"/>
    <s v="W4"/>
    <s v="Yes"/>
    <s v="Yes"/>
    <s v="Yes"/>
    <s v="Yes"/>
    <s v="Yes"/>
    <s v="Yes"/>
    <s v="No"/>
    <s v="0"/>
    <d v="2021-07-31T00:00:00"/>
    <d v="1899-12-30T12:36:41"/>
  </r>
  <r>
    <n v="4762"/>
    <s v="210000094275"/>
    <n v="60021056"/>
    <s v="Parikshit Kumar Shriwas"/>
    <x v="1"/>
    <s v="Nagpur"/>
    <x v="251"/>
    <m/>
    <x v="19"/>
    <s v="Workmen"/>
    <s v="W4"/>
    <s v="Yes"/>
    <s v="Yes"/>
    <s v="Yes"/>
    <s v="Yes"/>
    <s v="Yes"/>
    <s v="Yes"/>
    <s v="No"/>
    <s v="0"/>
    <d v="2021-07-31T00:00:00"/>
    <d v="1899-12-30T11:56:29"/>
  </r>
  <r>
    <n v="5440"/>
    <s v="210000094211"/>
    <n v="60020780"/>
    <s v="Daulat Ram Sahu"/>
    <x v="1"/>
    <s v="Nagpur"/>
    <x v="251"/>
    <m/>
    <x v="19"/>
    <s v="Workmen"/>
    <s v="W5"/>
    <s v="Yes"/>
    <s v="Yes"/>
    <s v="Yes"/>
    <s v="Yes"/>
    <s v="Yes"/>
    <s v="Yes"/>
    <s v="No"/>
    <s v="0"/>
    <d v="2021-07-31T00:00:00"/>
    <d v="1899-12-30T10:40:12"/>
  </r>
  <r>
    <n v="1363"/>
    <s v="210000094066"/>
    <n v="60002221"/>
    <s v="Akhilesh Kumar Chaturvedi"/>
    <x v="5"/>
    <s v="Vadodara"/>
    <x v="99"/>
    <m/>
    <x v="7"/>
    <s v="Executives"/>
    <s v="E5"/>
    <s v="Yes"/>
    <s v="Yes"/>
    <s v="Yes"/>
    <s v="Yes"/>
    <s v="Yes"/>
    <s v="Yes"/>
    <s v="No"/>
    <s v="0"/>
    <d v="2021-07-31T00:00:00"/>
    <d v="1899-12-30T08:58:18"/>
  </r>
  <r>
    <n v="1877"/>
    <s v="210000094364"/>
    <n v="60001618"/>
    <s v="SHAILENDRA CHOUHAN"/>
    <x v="5"/>
    <s v="Vadodara"/>
    <x v="252"/>
    <m/>
    <x v="17"/>
    <s v="Executives"/>
    <s v="E6"/>
    <s v="Yes"/>
    <s v="Yes"/>
    <s v="Yes"/>
    <s v="Yes"/>
    <s v="Yes"/>
    <s v="Yes"/>
    <s v="No"/>
    <s v="0"/>
    <d v="2021-07-31T00:00:00"/>
    <d v="1899-12-30T12:50:06"/>
  </r>
  <r>
    <n v="4044"/>
    <s v="210000094380"/>
    <n v="60070039"/>
    <s v="Parag Kumar Faldu"/>
    <x v="5"/>
    <s v="Vadodara"/>
    <x v="252"/>
    <m/>
    <x v="17"/>
    <s v="Supervisors"/>
    <s v="S4"/>
    <s v="Yes"/>
    <s v="Yes"/>
    <s v="Yes"/>
    <s v="Yes"/>
    <s v="Yes"/>
    <s v="Yes"/>
    <s v="No"/>
    <s v="0"/>
    <d v="2021-07-31T00:00:00"/>
    <d v="1899-12-30T13:12:45"/>
  </r>
  <r>
    <n v="4046"/>
    <s v="210000094500"/>
    <n v="60070228"/>
    <s v="Nilesh Vasava"/>
    <x v="5"/>
    <s v="Vadodara"/>
    <x v="79"/>
    <m/>
    <x v="17"/>
    <s v="Supervisors"/>
    <s v="S4"/>
    <s v="Yes"/>
    <s v="Yes"/>
    <s v="Yes"/>
    <s v="Yes"/>
    <s v="Yes"/>
    <s v="Yes"/>
    <s v="No"/>
    <s v="0"/>
    <d v="2021-07-31T00:00:00"/>
    <d v="1899-12-30T15:44:58"/>
  </r>
  <r>
    <n v="4617"/>
    <s v="210000094698"/>
    <n v="60070422"/>
    <s v="JAIRAM MEENA"/>
    <x v="5"/>
    <s v="Vadodara"/>
    <x v="42"/>
    <m/>
    <x v="17"/>
    <s v="Workmen"/>
    <s v="W3"/>
    <s v="Yes"/>
    <s v="Yes"/>
    <s v="Yes"/>
    <s v="Yes"/>
    <s v="Yes"/>
    <s v="Yes"/>
    <s v="No"/>
    <s v="0"/>
    <d v="2021-07-31T00:00:00"/>
    <d v="1899-12-30T19:27:13"/>
  </r>
  <r>
    <n v="4767"/>
    <s v="210000094617"/>
    <n v="60070362"/>
    <s v="Sanjay Kumar Khushalbhai Vankar"/>
    <x v="5"/>
    <s v="Vadodara"/>
    <x v="172"/>
    <m/>
    <x v="28"/>
    <s v="Workmen"/>
    <s v="W4"/>
    <s v="Yes"/>
    <s v="Yes"/>
    <s v="Yes"/>
    <s v="Yes"/>
    <s v="Yes"/>
    <s v="Yes"/>
    <s v="No"/>
    <s v="0"/>
    <d v="2021-07-31T00:00:00"/>
    <d v="1899-12-30T17:23:13"/>
  </r>
  <r>
    <n v="5429"/>
    <s v="210000094626"/>
    <n v="60070246"/>
    <s v="Hemansu Kumar Patel G"/>
    <x v="5"/>
    <s v="Vadodara"/>
    <x v="400"/>
    <m/>
    <x v="34"/>
    <s v="Workmen"/>
    <s v="W5"/>
    <s v="Yes"/>
    <s v="Yes"/>
    <s v="Yes"/>
    <s v="Yes"/>
    <s v="Yes"/>
    <s v="Yes"/>
    <s v="No"/>
    <s v="0"/>
    <d v="2021-07-31T00:00:00"/>
    <d v="1899-12-30T17:01:57"/>
  </r>
  <r>
    <n v="5430"/>
    <s v="210000094388"/>
    <n v="60070077"/>
    <s v="Shrimali Vijaykumar"/>
    <x v="5"/>
    <s v="Vadodara"/>
    <x v="42"/>
    <m/>
    <x v="17"/>
    <s v="Workmen"/>
    <s v="W5"/>
    <s v="Yes"/>
    <s v="Yes"/>
    <s v="Yes"/>
    <s v="Yes"/>
    <s v="Yes"/>
    <s v="Yes"/>
    <s v="No"/>
    <s v="0"/>
    <d v="2021-07-31T00:00:00"/>
    <d v="1899-12-30T14:05:19"/>
  </r>
  <r>
    <n v="5450"/>
    <s v="210000094728"/>
    <n v="60070247"/>
    <s v="Ronakkumar Chavda"/>
    <x v="5"/>
    <s v="Vadodara"/>
    <x v="201"/>
    <m/>
    <x v="17"/>
    <s v="Workmen"/>
    <s v="W5"/>
    <s v="Yes"/>
    <s v="Yes"/>
    <s v="Yes"/>
    <s v="Yes"/>
    <s v="Yes"/>
    <s v="Yes"/>
    <s v="No"/>
    <s v="0"/>
    <d v="2021-07-31T00:00:00"/>
    <d v="1899-12-30T20:35:58"/>
  </r>
  <r>
    <n v="5452"/>
    <s v="210000094570"/>
    <n v="60070078"/>
    <s v="Raval Rajkumar Laljibhai"/>
    <x v="5"/>
    <s v="Vadodara"/>
    <x v="42"/>
    <m/>
    <x v="17"/>
    <s v="Workmen"/>
    <s v="W5"/>
    <s v="Yes"/>
    <s v="Yes"/>
    <s v="Yes"/>
    <s v="Yes"/>
    <s v="Yes"/>
    <s v="Yes"/>
    <s v="No"/>
    <s v="0"/>
    <d v="2021-07-31T00:00:00"/>
    <d v="1899-12-30T16:07:34"/>
  </r>
  <r>
    <n v="5717"/>
    <s v="210000094439"/>
    <n v="60070014"/>
    <s v="Manishkumar Rathod"/>
    <x v="5"/>
    <s v="Vadodara"/>
    <x v="42"/>
    <m/>
    <x v="17"/>
    <s v="Workmen"/>
    <s v="W6"/>
    <s v="Yes"/>
    <s v="Yes"/>
    <s v="Yes"/>
    <s v="Yes"/>
    <s v="Yes"/>
    <s v="Yes"/>
    <s v="No"/>
    <s v="0"/>
    <d v="2021-07-31T00:00:00"/>
    <d v="1899-12-30T13:51:23"/>
  </r>
  <r>
    <n v="5719"/>
    <s v="210000094535"/>
    <n v="60070024"/>
    <s v="Nakum Ketanbhai Manubhai"/>
    <x v="5"/>
    <s v="Vadodara"/>
    <x v="79"/>
    <m/>
    <x v="17"/>
    <s v="Workmen"/>
    <s v="W6"/>
    <s v="Yes"/>
    <s v="Yes"/>
    <s v="Yes"/>
    <s v="Yes"/>
    <s v="Yes"/>
    <s v="Yes"/>
    <s v="No"/>
    <s v="0"/>
    <d v="2021-07-31T00:00:00"/>
    <d v="1899-12-30T15:34:26"/>
  </r>
  <r>
    <n v="5885"/>
    <s v="210000094098"/>
    <n v="60020349"/>
    <s v="Mandiram Muniswami"/>
    <x v="5"/>
    <s v="Vadodara"/>
    <x v="201"/>
    <m/>
    <x v="17"/>
    <s v="Workmen"/>
    <s v="W9"/>
    <s v="Yes"/>
    <s v="Yes"/>
    <s v="Yes"/>
    <s v="Yes"/>
    <s v="Yes"/>
    <s v="Yes"/>
    <s v="No"/>
    <s v="0"/>
    <d v="2021-07-31T00:00:00"/>
    <d v="1899-12-30T09:19:57"/>
  </r>
  <r>
    <n v="1894"/>
    <s v="210000094772"/>
    <n v="60001850"/>
    <s v="Alok Jaiswal"/>
    <x v="4"/>
    <s v="Lucknow"/>
    <x v="35"/>
    <m/>
    <x v="4"/>
    <s v="Executives"/>
    <s v="E6"/>
    <s v="Yes"/>
    <s v="Yes"/>
    <s v="Yes"/>
    <s v="Yes"/>
    <s v="Yes"/>
    <s v="Yes"/>
    <s v="No"/>
    <s v="0"/>
    <d v="2021-08-01T00:00:00"/>
    <d v="1899-12-30T14:33:26"/>
  </r>
  <r>
    <n v="5456"/>
    <s v="210000094775"/>
    <n v="60011317"/>
    <s v="Dharmendra Kumar Shukla"/>
    <x v="4"/>
    <s v="Lucknow"/>
    <x v="138"/>
    <m/>
    <x v="2"/>
    <s v="Workmen"/>
    <s v="W5"/>
    <s v="Yes"/>
    <s v="Yes"/>
    <s v="Yes"/>
    <s v="Yes"/>
    <s v="Yes"/>
    <s v="Yes"/>
    <s v="No"/>
    <s v="0"/>
    <d v="2021-08-01T00:00:00"/>
    <d v="1899-12-30T17:47:02"/>
  </r>
  <r>
    <n v="1039"/>
    <s v="210000094870"/>
    <n v="60003480"/>
    <s v="Banothu Kumar"/>
    <x v="2"/>
    <s v="Gurgaon"/>
    <x v="17"/>
    <m/>
    <x v="2"/>
    <s v="Executives"/>
    <s v="E4"/>
    <s v="Yes"/>
    <s v="Yes"/>
    <s v="Yes"/>
    <s v="Yes"/>
    <s v="Yes"/>
    <s v="Yes"/>
    <s v="No"/>
    <s v="0"/>
    <d v="2021-08-02T00:00:00"/>
    <d v="1899-12-30T10:11:55"/>
  </r>
  <r>
    <n v="1040"/>
    <s v="210000095043"/>
    <n v="60002991"/>
    <s v="Kunal Kumar"/>
    <x v="2"/>
    <s v="Gurgaon"/>
    <x v="14"/>
    <m/>
    <x v="2"/>
    <s v="Executives"/>
    <s v="E4"/>
    <s v="Yes"/>
    <s v="Yes"/>
    <s v="Yes"/>
    <s v="Yes"/>
    <s v="Yes"/>
    <s v="Yes"/>
    <s v="No"/>
    <s v="0"/>
    <d v="2021-08-02T00:00:00"/>
    <d v="1899-12-30T14:18:15"/>
  </r>
  <r>
    <n v="1041"/>
    <s v="210000095009"/>
    <n v="60003101"/>
    <s v="NIVEDITA DHIMAN"/>
    <x v="2"/>
    <s v="Gurgaon"/>
    <x v="2"/>
    <m/>
    <x v="2"/>
    <s v="Executives"/>
    <s v="E4"/>
    <s v="Yes"/>
    <s v="Yes"/>
    <s v="Yes"/>
    <s v="Yes"/>
    <s v="Yes"/>
    <s v="Yes"/>
    <s v="No"/>
    <s v="0"/>
    <d v="2021-08-02T00:00:00"/>
    <d v="1899-12-30T12:52:24"/>
  </r>
  <r>
    <n v="1042"/>
    <s v="210000095015"/>
    <n v="60003507"/>
    <s v="Manish Peter Ekka"/>
    <x v="2"/>
    <s v="Gurgaon"/>
    <x v="2"/>
    <m/>
    <x v="2"/>
    <s v="Executives"/>
    <s v="E4"/>
    <s v="Yes"/>
    <s v="Yes"/>
    <s v="Yes"/>
    <s v="Yes"/>
    <s v="Yes"/>
    <s v="Yes"/>
    <s v="No"/>
    <s v="0"/>
    <d v="2021-08-02T00:00:00"/>
    <d v="1899-12-30T13:45:31"/>
  </r>
  <r>
    <n v="1044"/>
    <s v="210000094994"/>
    <n v="60003103"/>
    <s v="SONAM GANGWAR"/>
    <x v="2"/>
    <s v="Gurgaon"/>
    <x v="2"/>
    <m/>
    <x v="2"/>
    <s v="Executives"/>
    <s v="E4"/>
    <s v="Yes"/>
    <s v="Yes"/>
    <s v="Yes"/>
    <s v="Yes"/>
    <s v="Yes"/>
    <s v="Yes"/>
    <s v="No"/>
    <s v="0"/>
    <d v="2021-08-02T00:00:00"/>
    <d v="1899-12-30T12:18:48"/>
  </r>
  <r>
    <n v="1045"/>
    <s v="210000095145"/>
    <n v="60003213"/>
    <s v="Aditya Gupta"/>
    <x v="2"/>
    <s v="Gurgaon"/>
    <x v="14"/>
    <m/>
    <x v="2"/>
    <s v="Executives"/>
    <s v="E4"/>
    <s v="Yes"/>
    <s v="Yes"/>
    <s v="Yes"/>
    <s v="Yes"/>
    <s v="Yes"/>
    <s v="Yes"/>
    <s v="No"/>
    <s v="0"/>
    <d v="2021-08-02T00:00:00"/>
    <d v="1899-12-30T18:18:29"/>
  </r>
  <r>
    <n v="1383"/>
    <s v="210000095042"/>
    <n v="60002459"/>
    <s v="Mritunjay Kumar"/>
    <x v="2"/>
    <s v="Gurgaon"/>
    <x v="2"/>
    <m/>
    <x v="2"/>
    <s v="Executives"/>
    <s v="E5"/>
    <s v="Yes"/>
    <s v="Yes"/>
    <s v="Yes"/>
    <s v="Yes"/>
    <s v="Yes"/>
    <s v="Yes"/>
    <s v="No"/>
    <s v="0"/>
    <d v="2021-08-02T00:00:00"/>
    <d v="1899-12-30T14:17:26"/>
  </r>
  <r>
    <n v="1895"/>
    <s v="210000095055"/>
    <n v="60002062"/>
    <s v="Pasi Pachigalla"/>
    <x v="2"/>
    <s v="Gurgaon"/>
    <x v="2"/>
    <m/>
    <x v="2"/>
    <s v="Executives"/>
    <s v="E6"/>
    <s v="Yes"/>
    <s v="Yes"/>
    <s v="Yes"/>
    <s v="Yes"/>
    <s v="Yes"/>
    <s v="Yes"/>
    <s v="No"/>
    <s v="0"/>
    <d v="2021-08-02T00:00:00"/>
    <d v="1899-12-30T15:39:31"/>
  </r>
  <r>
    <n v="1896"/>
    <s v="210000094958"/>
    <n v="60002529"/>
    <s v="Vivek Kumar"/>
    <x v="2"/>
    <s v="Gurgaon"/>
    <x v="2"/>
    <m/>
    <x v="2"/>
    <s v="Executives"/>
    <s v="E6"/>
    <s v="Yes"/>
    <s v="Yes"/>
    <s v="Yes"/>
    <s v="Yes"/>
    <s v="Yes"/>
    <s v="Yes"/>
    <s v="No"/>
    <s v="0"/>
    <d v="2021-08-02T00:00:00"/>
    <d v="1899-12-30T12:03:23"/>
  </r>
  <r>
    <n v="1899"/>
    <s v="210000095067"/>
    <n v="60021088"/>
    <s v="Sharath Babu C"/>
    <x v="2"/>
    <s v="Gurgaon"/>
    <x v="2"/>
    <m/>
    <x v="2"/>
    <s v="Executives"/>
    <s v="E6"/>
    <s v="Yes"/>
    <s v="Yes"/>
    <s v="Yes"/>
    <s v="Yes"/>
    <s v="Yes"/>
    <s v="Yes"/>
    <s v="No"/>
    <s v="0"/>
    <d v="2021-08-02T00:00:00"/>
    <d v="1899-12-30T16:26:48"/>
  </r>
  <r>
    <n v="2287"/>
    <s v="210000094894"/>
    <n v="60001714"/>
    <s v="Jitendra Kumar Singh Bhadauria"/>
    <x v="2"/>
    <s v="Gurgaon"/>
    <x v="2"/>
    <m/>
    <x v="2"/>
    <s v="Executives"/>
    <s v="E7"/>
    <s v="Yes"/>
    <s v="Yes"/>
    <s v="Yes"/>
    <s v="Yes"/>
    <s v="Yes"/>
    <s v="Yes"/>
    <s v="No"/>
    <s v="0"/>
    <d v="2021-08-02T00:00:00"/>
    <d v="1899-12-30T10:26:25"/>
  </r>
  <r>
    <n v="2548"/>
    <s v="210000095036"/>
    <n v="60051016"/>
    <s v="Purshottam Agarwal"/>
    <x v="2"/>
    <s v="Gurgaon"/>
    <x v="2"/>
    <m/>
    <x v="2"/>
    <s v="Executives"/>
    <s v="E8"/>
    <s v="Yes"/>
    <s v="Yes"/>
    <s v="Yes"/>
    <s v="Yes"/>
    <s v="Yes"/>
    <s v="Yes"/>
    <s v="No"/>
    <s v="0"/>
    <d v="2021-08-02T00:00:00"/>
    <d v="1899-12-30T14:11:26"/>
  </r>
  <r>
    <n v="4770"/>
    <s v="210000095078"/>
    <n v="60001032"/>
    <s v="Sushila Sharma"/>
    <x v="2"/>
    <s v="Gurgaon"/>
    <x v="17"/>
    <m/>
    <x v="2"/>
    <s v="Workmen"/>
    <s v="W4"/>
    <s v="Yes"/>
    <s v="Yes"/>
    <s v="Yes"/>
    <s v="Yes"/>
    <s v="Yes"/>
    <s v="Yes"/>
    <s v="No"/>
    <s v="0"/>
    <d v="2021-08-02T00:00:00"/>
    <d v="1899-12-30T15:56:12"/>
  </r>
  <r>
    <n v="2991"/>
    <s v="210000094967"/>
    <n v="60041870"/>
    <s v="Mohammed Masiullah Khan"/>
    <x v="6"/>
    <s v="Patna"/>
    <x v="20"/>
    <m/>
    <x v="11"/>
    <s v="Supervisors"/>
    <s v="S1"/>
    <s v="Yes"/>
    <s v="Yes"/>
    <s v="Yes"/>
    <s v="Yes"/>
    <s v="Yes"/>
    <s v="Yes"/>
    <s v="No"/>
    <s v="0"/>
    <d v="2021-08-02T00:00:00"/>
    <d v="1899-12-30T11:53:42"/>
  </r>
  <r>
    <n v="4050"/>
    <s v="210000094919"/>
    <n v="60040290"/>
    <s v="Suresh Prasad"/>
    <x v="6"/>
    <s v="Patna"/>
    <x v="20"/>
    <m/>
    <x v="11"/>
    <s v="Supervisors"/>
    <s v="S4"/>
    <s v="Yes"/>
    <s v="Yes"/>
    <s v="Yes"/>
    <s v="Yes"/>
    <s v="Yes"/>
    <s v="Yes"/>
    <s v="No"/>
    <s v="0"/>
    <d v="2021-08-02T00:00:00"/>
    <d v="1899-12-30T11:14:46"/>
  </r>
  <r>
    <n v="5458"/>
    <s v="210000094854"/>
    <n v="60041694"/>
    <s v="Pankaj Kumar"/>
    <x v="6"/>
    <s v="Patna"/>
    <x v="378"/>
    <m/>
    <x v="8"/>
    <s v="Workmen"/>
    <s v="W5"/>
    <s v="Yes"/>
    <s v="Yes"/>
    <s v="Yes"/>
    <s v="Yes"/>
    <s v="Yes"/>
    <s v="Yes"/>
    <s v="No"/>
    <s v="0"/>
    <d v="2021-08-02T00:00:00"/>
    <d v="1899-12-30T09:31:48"/>
  </r>
  <r>
    <n v="400"/>
    <s v="210000094985"/>
    <n v="60051505"/>
    <s v="LALREMRUATKIMA KHAWLHRING"/>
    <x v="9"/>
    <s v="Shillong"/>
    <x v="415"/>
    <m/>
    <x v="20"/>
    <s v="Executives"/>
    <s v="E2"/>
    <s v="Yes"/>
    <s v="Yes"/>
    <s v="Yes"/>
    <s v="Yes"/>
    <s v="Yes"/>
    <s v="Yes"/>
    <s v="No"/>
    <s v="0"/>
    <d v="2021-08-02T00:00:00"/>
    <d v="1899-12-30T12:29:20"/>
  </r>
  <r>
    <n v="1384"/>
    <s v="210000094949"/>
    <n v="60050252"/>
    <s v="Shelly Ghosh"/>
    <x v="9"/>
    <s v="Shillong"/>
    <x v="24"/>
    <m/>
    <x v="14"/>
    <s v="Executives"/>
    <s v="E5"/>
    <s v="Yes"/>
    <s v="Yes"/>
    <s v="Yes"/>
    <s v="Yes"/>
    <s v="Yes"/>
    <s v="Yes"/>
    <s v="No"/>
    <s v="0"/>
    <d v="2021-08-02T00:00:00"/>
    <d v="1899-12-30T11:57:51"/>
  </r>
  <r>
    <n v="1385"/>
    <s v="210000094917"/>
    <n v="60051144"/>
    <s v="Debasree Nath"/>
    <x v="9"/>
    <s v="Shillong"/>
    <x v="24"/>
    <m/>
    <x v="14"/>
    <s v="Executives"/>
    <s v="E5"/>
    <s v="Yes"/>
    <s v="Yes"/>
    <s v="Yes"/>
    <s v="Yes"/>
    <s v="Yes"/>
    <s v="Yes"/>
    <s v="No"/>
    <s v="0"/>
    <d v="2021-08-02T00:00:00"/>
    <d v="1899-12-30T11:08:03"/>
  </r>
  <r>
    <n v="1386"/>
    <s v="210000094933"/>
    <n v="60002841"/>
    <s v="Bikram Das"/>
    <x v="9"/>
    <s v="Shillong"/>
    <x v="133"/>
    <m/>
    <x v="14"/>
    <s v="Executives"/>
    <s v="E5"/>
    <s v="Yes"/>
    <s v="Yes"/>
    <s v="Yes"/>
    <s v="Yes"/>
    <s v="Yes"/>
    <s v="Yes"/>
    <s v="No"/>
    <s v="0"/>
    <d v="2021-08-02T00:00:00"/>
    <d v="1899-12-30T11:14:17"/>
  </r>
  <r>
    <n v="2288"/>
    <s v="210000095154"/>
    <n v="60050194"/>
    <s v="B Boro"/>
    <x v="9"/>
    <s v="Shillong"/>
    <x v="416"/>
    <m/>
    <x v="14"/>
    <s v="Executives"/>
    <s v="E7"/>
    <s v="Yes"/>
    <s v="Yes"/>
    <s v="Yes"/>
    <s v="Yes"/>
    <s v="Yes"/>
    <s v="Yes"/>
    <s v="No"/>
    <s v="0"/>
    <d v="2021-08-02T00:00:00"/>
    <d v="1899-12-30T17:46:01"/>
  </r>
  <r>
    <n v="2549"/>
    <s v="210000095024"/>
    <n v="60040743"/>
    <s v="Binod Ram Azad"/>
    <x v="9"/>
    <s v="Shillong"/>
    <x v="414"/>
    <m/>
    <x v="14"/>
    <s v="Executives"/>
    <s v="E8"/>
    <s v="Yes"/>
    <s v="Yes"/>
    <s v="Yes"/>
    <s v="Yes"/>
    <s v="Yes"/>
    <s v="Yes"/>
    <s v="No"/>
    <s v="0"/>
    <d v="2021-08-02T00:00:00"/>
    <d v="1899-12-30T14:23:08"/>
  </r>
  <r>
    <n v="2992"/>
    <s v="210000094987"/>
    <n v="60051526"/>
    <s v="Rajesh De"/>
    <x v="9"/>
    <s v="Shillong"/>
    <x v="415"/>
    <m/>
    <x v="20"/>
    <s v="Supervisors"/>
    <s v="S1"/>
    <s v="Yes"/>
    <s v="Yes"/>
    <s v="Yes"/>
    <s v="Yes"/>
    <s v="Yes"/>
    <s v="Yes"/>
    <s v="No"/>
    <s v="0"/>
    <d v="2021-08-02T00:00:00"/>
    <d v="1899-12-30T12:35:01"/>
  </r>
  <r>
    <n v="4347"/>
    <s v="210000095005"/>
    <n v="60050390"/>
    <s v="Badal Gogoi"/>
    <x v="9"/>
    <s v="Shillong"/>
    <x v="416"/>
    <m/>
    <x v="14"/>
    <s v="Supervisors"/>
    <s v="SSG"/>
    <s v="Yes"/>
    <s v="Yes"/>
    <s v="Yes"/>
    <s v="Yes"/>
    <s v="Yes"/>
    <s v="Yes"/>
    <s v="No"/>
    <s v="0"/>
    <d v="2021-08-02T00:00:00"/>
    <d v="1899-12-30T12:35:43"/>
  </r>
  <r>
    <n v="4350"/>
    <s v="210000095155"/>
    <n v="60050396"/>
    <s v="K Hazarika"/>
    <x v="9"/>
    <s v="Shillong"/>
    <x v="416"/>
    <m/>
    <x v="14"/>
    <s v="Supervisors"/>
    <s v="SSG"/>
    <s v="Yes"/>
    <s v="Yes"/>
    <s v="Yes"/>
    <s v="Yes"/>
    <s v="Yes"/>
    <s v="Yes"/>
    <s v="No"/>
    <s v="0"/>
    <d v="2021-08-02T00:00:00"/>
    <d v="1899-12-30T17:51:00"/>
  </r>
  <r>
    <n v="4621"/>
    <s v="210000094855"/>
    <n v="60050657"/>
    <s v="D Das"/>
    <x v="9"/>
    <s v="Shillong"/>
    <x v="24"/>
    <m/>
    <x v="14"/>
    <s v="Workmen"/>
    <s v="W3"/>
    <s v="Yes"/>
    <s v="Yes"/>
    <s v="Yes"/>
    <s v="Yes"/>
    <s v="Yes"/>
    <s v="Yes"/>
    <s v="No"/>
    <s v="0"/>
    <d v="2021-08-02T00:00:00"/>
    <d v="1899-12-30T09:45:37"/>
  </r>
  <r>
    <n v="4769"/>
    <s v="210000094992"/>
    <n v="60050728"/>
    <s v="R C Hazarika"/>
    <x v="9"/>
    <s v="Shillong"/>
    <x v="24"/>
    <m/>
    <x v="14"/>
    <s v="Workmen"/>
    <s v="W4"/>
    <s v="Yes"/>
    <s v="Yes"/>
    <s v="Yes"/>
    <s v="Yes"/>
    <s v="Yes"/>
    <s v="Yes"/>
    <s v="No"/>
    <s v="0"/>
    <d v="2021-08-02T00:00:00"/>
    <d v="1899-12-30T12:14:41"/>
  </r>
  <r>
    <n v="5726"/>
    <s v="210000094972"/>
    <n v="60050877"/>
    <s v="N K Pegu"/>
    <x v="9"/>
    <s v="Shillong"/>
    <x v="146"/>
    <m/>
    <x v="14"/>
    <s v="Workmen"/>
    <s v="W6"/>
    <s v="Yes"/>
    <s v="Yes"/>
    <s v="Yes"/>
    <s v="Yes"/>
    <s v="Yes"/>
    <s v="Yes"/>
    <s v="No"/>
    <s v="0"/>
    <d v="2021-08-02T00:00:00"/>
    <d v="1899-12-30T11:51:07"/>
  </r>
  <r>
    <n v="5821"/>
    <s v="210000095096"/>
    <n v="60041338"/>
    <s v="Manaruddin ."/>
    <x v="9"/>
    <s v="Shillong"/>
    <x v="209"/>
    <m/>
    <x v="14"/>
    <s v="Workmen"/>
    <s v="W8"/>
    <s v="Yes"/>
    <s v="Yes"/>
    <s v="Yes"/>
    <s v="Yes"/>
    <s v="Yes"/>
    <s v="Yes"/>
    <s v="No"/>
    <s v="0"/>
    <d v="2021-08-02T00:00:00"/>
    <d v="1899-12-30T16:29:39"/>
  </r>
  <r>
    <n v="2286"/>
    <s v="210000094859"/>
    <n v="60010276"/>
    <s v="RK Pandey"/>
    <x v="3"/>
    <s v="Faridabad"/>
    <x v="84"/>
    <m/>
    <x v="4"/>
    <s v="Executives"/>
    <s v="E7"/>
    <s v="Yes"/>
    <s v="Yes"/>
    <s v="Yes"/>
    <s v="Yes"/>
    <s v="Yes"/>
    <s v="Yes"/>
    <s v="No"/>
    <s v="0"/>
    <d v="2021-08-02T00:00:00"/>
    <d v="1899-12-30T10:05:02"/>
  </r>
  <r>
    <n v="4049"/>
    <s v="210000094901"/>
    <n v="60011580"/>
    <s v="Brajesh Baraik"/>
    <x v="3"/>
    <s v="Faridabad"/>
    <x v="180"/>
    <m/>
    <x v="15"/>
    <s v="Supervisors"/>
    <s v="S4"/>
    <s v="Yes"/>
    <s v="Yes"/>
    <s v="Yes"/>
    <s v="Yes"/>
    <s v="Yes"/>
    <s v="Yes"/>
    <s v="No"/>
    <s v="0"/>
    <d v="2021-08-02T00:00:00"/>
    <d v="1899-12-30T10:21:23"/>
  </r>
  <r>
    <n v="5457"/>
    <s v="210000094846"/>
    <n v="60011544"/>
    <s v="Jitender Singh"/>
    <x v="3"/>
    <s v="Faridabad"/>
    <x v="84"/>
    <m/>
    <x v="4"/>
    <s v="Workmen"/>
    <s v="W5"/>
    <s v="Yes"/>
    <s v="Yes"/>
    <s v="Yes"/>
    <s v="Yes"/>
    <s v="Yes"/>
    <s v="Yes"/>
    <s v="No"/>
    <s v="0"/>
    <d v="2021-08-02T00:00:00"/>
    <d v="1899-12-30T08:55:47"/>
  </r>
  <r>
    <n v="1043"/>
    <s v="210000095001"/>
    <n v="60003067"/>
    <s v="Divya Kushwaha"/>
    <x v="4"/>
    <s v="Lucknow"/>
    <x v="37"/>
    <m/>
    <x v="4"/>
    <s v="Executives"/>
    <s v="E4"/>
    <s v="Yes"/>
    <s v="Yes"/>
    <s v="Yes"/>
    <s v="Yes"/>
    <s v="Yes"/>
    <s v="Yes"/>
    <s v="No"/>
    <s v="0"/>
    <d v="2021-08-02T00:00:00"/>
    <d v="1899-12-30T12:21:13"/>
  </r>
  <r>
    <n v="1897"/>
    <s v="210000095110"/>
    <n v="60002009"/>
    <s v="Gajandra Pal Singh"/>
    <x v="4"/>
    <s v="Lucknow"/>
    <x v="37"/>
    <m/>
    <x v="4"/>
    <s v="Executives"/>
    <s v="E6"/>
    <s v="Yes"/>
    <s v="Yes"/>
    <s v="Yes"/>
    <s v="Yes"/>
    <s v="Yes"/>
    <s v="Yes"/>
    <s v="No"/>
    <s v="0"/>
    <d v="2021-08-02T00:00:00"/>
    <d v="1899-12-30T17:40:41"/>
  </r>
  <r>
    <n v="4348"/>
    <s v="210000094848"/>
    <n v="60010927"/>
    <s v="Skariah Mathew"/>
    <x v="4"/>
    <s v="Lucknow"/>
    <x v="232"/>
    <m/>
    <x v="4"/>
    <s v="Supervisors"/>
    <s v="SSG"/>
    <s v="Yes"/>
    <s v="Yes"/>
    <s v="Yes"/>
    <s v="Yes"/>
    <s v="Yes"/>
    <s v="Yes"/>
    <s v="No"/>
    <s v="0"/>
    <d v="2021-08-02T00:00:00"/>
    <d v="1899-12-30T09:24:12"/>
  </r>
  <r>
    <n v="4349"/>
    <s v="210000095202"/>
    <n v="60010931"/>
    <s v="Debjyoti Paul"/>
    <x v="4"/>
    <s v="Lucknow"/>
    <x v="202"/>
    <m/>
    <x v="7"/>
    <s v="Supervisors"/>
    <s v="SSG"/>
    <s v="Yes"/>
    <s v="Yes"/>
    <s v="Yes"/>
    <s v="Yes"/>
    <s v="Yes"/>
    <s v="Yes"/>
    <s v="No"/>
    <s v="0"/>
    <d v="2021-08-02T00:00:00"/>
    <d v="1899-12-30T20:36:04"/>
  </r>
  <r>
    <n v="4768"/>
    <s v="210000094946"/>
    <n v="60011683"/>
    <s v="Prakash Kumar"/>
    <x v="4"/>
    <s v="Lucknow"/>
    <x v="193"/>
    <m/>
    <x v="4"/>
    <s v="Workmen"/>
    <s v="W4"/>
    <s v="Yes"/>
    <s v="Yes"/>
    <s v="Yes"/>
    <s v="Yes"/>
    <s v="Yes"/>
    <s v="Yes"/>
    <s v="No"/>
    <s v="0"/>
    <d v="2021-08-02T00:00:00"/>
    <d v="1899-12-30T11:16:01"/>
  </r>
  <r>
    <n v="5727"/>
    <s v="210000095200"/>
    <n v="60050773"/>
    <s v="MotiLal Passi"/>
    <x v="4"/>
    <s v="Lucknow"/>
    <x v="5"/>
    <m/>
    <x v="4"/>
    <s v="Workmen"/>
    <s v="W6"/>
    <s v="Yes"/>
    <s v="Yes"/>
    <s v="Yes"/>
    <s v="Yes"/>
    <s v="Yes"/>
    <s v="Yes"/>
    <s v="No"/>
    <s v="0"/>
    <d v="2021-08-02T00:00:00"/>
    <d v="1899-12-30T21:19:08"/>
  </r>
  <r>
    <n v="1898"/>
    <s v="210000094849"/>
    <n v="60002213"/>
    <s v="AMIT VERMA"/>
    <x v="10"/>
    <s v="Bangalore"/>
    <x v="50"/>
    <m/>
    <x v="6"/>
    <s v="Executives"/>
    <s v="E6"/>
    <s v="Yes"/>
    <s v="Yes"/>
    <s v="Yes"/>
    <s v="Yes"/>
    <s v="Yes"/>
    <s v="Yes"/>
    <s v="No"/>
    <s v="0"/>
    <d v="2021-08-02T00:00:00"/>
    <d v="1899-12-30T09:26:44"/>
  </r>
  <r>
    <n v="2289"/>
    <s v="210000095163"/>
    <n v="60030588"/>
    <s v="R Gunasekaran"/>
    <x v="10"/>
    <s v="Bangalore"/>
    <x v="298"/>
    <m/>
    <x v="22"/>
    <s v="Executives"/>
    <s v="E7"/>
    <s v="Yes"/>
    <s v="Yes"/>
    <s v="Yes"/>
    <s v="Yes"/>
    <s v="Yes"/>
    <s v="Yes"/>
    <s v="No"/>
    <s v="0"/>
    <d v="2021-08-02T00:00:00"/>
    <d v="1899-12-30T18:15:50"/>
  </r>
  <r>
    <n v="678"/>
    <s v="210000095283"/>
    <n v="60004042"/>
    <s v="Akash Bhatia"/>
    <x v="2"/>
    <s v="Gurgaon"/>
    <x v="2"/>
    <m/>
    <x v="2"/>
    <s v="Executives"/>
    <s v="E3"/>
    <s v="Yes"/>
    <s v="Yes"/>
    <s v="Yes"/>
    <s v="Yes"/>
    <s v="Yes"/>
    <s v="Yes"/>
    <s v="No"/>
    <s v="0"/>
    <d v="2021-08-03T00:00:00"/>
    <d v="1899-12-30T10:15:36"/>
  </r>
  <r>
    <n v="1046"/>
    <s v="210000095403"/>
    <n v="60003371"/>
    <s v="Sanjay Bissu"/>
    <x v="2"/>
    <s v="Gurgaon"/>
    <x v="17"/>
    <m/>
    <x v="2"/>
    <s v="Executives"/>
    <s v="E4"/>
    <s v="Yes"/>
    <s v="Yes"/>
    <s v="Yes"/>
    <s v="Yes"/>
    <s v="Yes"/>
    <s v="Yes"/>
    <s v="No"/>
    <s v="0"/>
    <d v="2021-08-03T00:00:00"/>
    <d v="1899-12-30T14:29:53"/>
  </r>
  <r>
    <n v="1049"/>
    <s v="210000095430"/>
    <n v="60003073"/>
    <s v="VIKASH YADAV"/>
    <x v="2"/>
    <s v="Gurgaon"/>
    <x v="14"/>
    <m/>
    <x v="2"/>
    <s v="Executives"/>
    <s v="E4"/>
    <s v="Yes"/>
    <s v="Yes"/>
    <s v="Yes"/>
    <s v="Yes"/>
    <s v="Yes"/>
    <s v="Yes"/>
    <s v="No"/>
    <s v="0"/>
    <d v="2021-08-03T00:00:00"/>
    <d v="1899-12-30T15:24:38"/>
  </r>
  <r>
    <n v="1387"/>
    <s v="210000095309"/>
    <n v="60010507"/>
    <s v="N K Bajaj"/>
    <x v="2"/>
    <s v="Gurgaon"/>
    <x v="2"/>
    <m/>
    <x v="2"/>
    <s v="Executives"/>
    <s v="E5"/>
    <s v="Yes"/>
    <s v="Yes"/>
    <s v="Yes"/>
    <s v="Yes"/>
    <s v="Yes"/>
    <s v="Yes"/>
    <s v="No"/>
    <s v="0"/>
    <d v="2021-08-03T00:00:00"/>
    <d v="1899-12-30T12:22:49"/>
  </r>
  <r>
    <n v="1388"/>
    <s v="210000095397"/>
    <n v="60002284"/>
    <s v="Syed Zubair Shah"/>
    <x v="2"/>
    <s v="Gurgaon"/>
    <x v="2"/>
    <m/>
    <x v="2"/>
    <s v="Executives"/>
    <s v="E5"/>
    <s v="Yes"/>
    <s v="Yes"/>
    <s v="Yes"/>
    <s v="Yes"/>
    <s v="Yes"/>
    <s v="Yes"/>
    <s v="No"/>
    <s v="0"/>
    <d v="2021-08-03T00:00:00"/>
    <d v="1899-12-30T14:26:10"/>
  </r>
  <r>
    <n v="1390"/>
    <s v="210000095387"/>
    <n v="60002457"/>
    <s v="Manu Sinha"/>
    <x v="2"/>
    <s v="Gurgaon"/>
    <x v="17"/>
    <m/>
    <x v="2"/>
    <s v="Executives"/>
    <s v="E5"/>
    <s v="Yes"/>
    <s v="Yes"/>
    <s v="Yes"/>
    <s v="Yes"/>
    <s v="Yes"/>
    <s v="Yes"/>
    <s v="No"/>
    <s v="0"/>
    <d v="2021-08-03T00:00:00"/>
    <d v="1899-12-30T14:27:45"/>
  </r>
  <r>
    <n v="1901"/>
    <s v="210000095458"/>
    <n v="60002395"/>
    <s v="Maneesh Jharwal"/>
    <x v="2"/>
    <s v="Gurgaon"/>
    <x v="17"/>
    <m/>
    <x v="2"/>
    <s v="Executives"/>
    <s v="E6"/>
    <s v="Yes"/>
    <s v="Yes"/>
    <s v="Yes"/>
    <s v="Yes"/>
    <s v="Yes"/>
    <s v="Yes"/>
    <s v="No"/>
    <s v="0"/>
    <d v="2021-08-03T00:00:00"/>
    <d v="1899-12-30T15:57:40"/>
  </r>
  <r>
    <n v="2550"/>
    <s v="210000095299"/>
    <n v="60000926"/>
    <s v="Ravindra Kumar Singh"/>
    <x v="2"/>
    <s v="Gurgaon"/>
    <x v="16"/>
    <m/>
    <x v="10"/>
    <s v="Executives"/>
    <s v="E8"/>
    <s v="Yes"/>
    <s v="Yes"/>
    <s v="Yes"/>
    <s v="Yes"/>
    <s v="Yes"/>
    <s v="Yes"/>
    <s v="No"/>
    <s v="0"/>
    <d v="2021-08-03T00:00:00"/>
    <d v="1899-12-30T11:22:58"/>
  </r>
  <r>
    <n v="2551"/>
    <s v="210000095275"/>
    <n v="60001046"/>
    <s v="Nutan Mishra"/>
    <x v="2"/>
    <s v="Gurgaon"/>
    <x v="2"/>
    <m/>
    <x v="2"/>
    <s v="Executives"/>
    <s v="E8"/>
    <s v="Yes"/>
    <s v="Yes"/>
    <s v="Yes"/>
    <s v="Yes"/>
    <s v="Yes"/>
    <s v="Yes"/>
    <s v="No"/>
    <s v="0"/>
    <d v="2021-08-03T00:00:00"/>
    <d v="1899-12-30T10:29:00"/>
  </r>
  <r>
    <n v="2994"/>
    <s v="210000095255"/>
    <n v="60001031"/>
    <s v="D P Singh"/>
    <x v="2"/>
    <s v="Gurgaon"/>
    <x v="2"/>
    <m/>
    <x v="2"/>
    <s v="Supervisors"/>
    <s v="S1"/>
    <s v="Yes"/>
    <s v="Yes"/>
    <s v="Yes"/>
    <s v="Yes"/>
    <s v="Yes"/>
    <s v="Yes"/>
    <s v="No"/>
    <s v="0"/>
    <d v="2021-08-03T00:00:00"/>
    <d v="1899-12-30T10:18:16"/>
  </r>
  <r>
    <n v="4439"/>
    <s v="210000095285"/>
    <n v="60011445"/>
    <s v="Pankaj Kumar Singh"/>
    <x v="2"/>
    <s v="Gurgaon"/>
    <x v="2"/>
    <m/>
    <x v="2"/>
    <s v="Workmen"/>
    <s v="W1"/>
    <s v="Yes"/>
    <s v="Yes"/>
    <s v="Yes"/>
    <s v="Yes"/>
    <s v="Yes"/>
    <s v="Yes"/>
    <s v="No"/>
    <s v="0"/>
    <d v="2021-08-03T00:00:00"/>
    <d v="1899-12-30T10:25:37"/>
  </r>
  <r>
    <n v="4440"/>
    <s v="210000095280"/>
    <n v="60011448"/>
    <s v="Pramod Kumar"/>
    <x v="2"/>
    <s v="Gurgaon"/>
    <x v="2"/>
    <m/>
    <x v="2"/>
    <s v="Workmen"/>
    <s v="W1"/>
    <s v="Yes"/>
    <s v="Yes"/>
    <s v="Yes"/>
    <s v="Yes"/>
    <s v="Yes"/>
    <s v="Yes"/>
    <s v="No"/>
    <s v="0"/>
    <d v="2021-08-03T00:00:00"/>
    <d v="1899-12-30T11:17:43"/>
  </r>
  <r>
    <n v="4441"/>
    <s v="210000095261"/>
    <n v="60011423"/>
    <s v="Arun Mishra"/>
    <x v="2"/>
    <s v="Gurgaon"/>
    <x v="2"/>
    <m/>
    <x v="2"/>
    <s v="Workmen"/>
    <s v="W1"/>
    <s v="Yes"/>
    <s v="Yes"/>
    <s v="Yes"/>
    <s v="Yes"/>
    <s v="Yes"/>
    <s v="Yes"/>
    <s v="No"/>
    <s v="0"/>
    <d v="2021-08-03T00:00:00"/>
    <d v="1899-12-30T09:53:41"/>
  </r>
  <r>
    <n v="4771"/>
    <s v="210000095351"/>
    <n v="60001042"/>
    <s v="Thak Prasad Sharma"/>
    <x v="2"/>
    <s v="Gurgaon"/>
    <x v="2"/>
    <m/>
    <x v="2"/>
    <s v="Workmen"/>
    <s v="W4"/>
    <s v="Yes"/>
    <s v="Yes"/>
    <s v="Yes"/>
    <s v="Yes"/>
    <s v="Yes"/>
    <s v="Yes"/>
    <s v="No"/>
    <s v="0"/>
    <d v="2021-08-03T00:00:00"/>
    <d v="1899-12-30T12:26:09"/>
  </r>
  <r>
    <n v="5460"/>
    <s v="210000095500"/>
    <n v="60000665"/>
    <s v="Nain Singh"/>
    <x v="2"/>
    <s v="Gurgaon"/>
    <x v="16"/>
    <m/>
    <x v="10"/>
    <s v="Workmen"/>
    <s v="W5"/>
    <s v="Yes"/>
    <s v="Yes"/>
    <s v="Yes"/>
    <s v="Yes"/>
    <s v="Yes"/>
    <s v="Yes"/>
    <s v="No"/>
    <s v="0"/>
    <d v="2021-08-03T00:00:00"/>
    <d v="1899-12-30T17:41:09"/>
  </r>
  <r>
    <n v="5462"/>
    <s v="210000095254"/>
    <n v="60000731"/>
    <s v="Mahesh Babu"/>
    <x v="2"/>
    <s v="Gurgaon"/>
    <x v="2"/>
    <m/>
    <x v="2"/>
    <s v="Workmen"/>
    <s v="W5"/>
    <s v="Yes"/>
    <s v="Yes"/>
    <s v="Yes"/>
    <s v="Yes"/>
    <s v="Yes"/>
    <s v="Yes"/>
    <s v="No"/>
    <s v="0"/>
    <d v="2021-08-03T00:00:00"/>
    <d v="1899-12-30T10:12:18"/>
  </r>
  <r>
    <n v="5728"/>
    <s v="210000095251"/>
    <n v="60000268"/>
    <s v="Shiv Kumar"/>
    <x v="2"/>
    <s v="Gurgaon"/>
    <x v="2"/>
    <m/>
    <x v="2"/>
    <s v="Workmen"/>
    <s v="W6"/>
    <s v="Yes"/>
    <s v="Yes"/>
    <s v="Yes"/>
    <s v="Yes"/>
    <s v="Yes"/>
    <s v="Yes"/>
    <s v="No"/>
    <s v="0"/>
    <d v="2021-08-03T00:00:00"/>
    <d v="1899-12-30T09:50:11"/>
  </r>
  <r>
    <n v="5889"/>
    <s v="210000095338"/>
    <n v="60000687"/>
    <s v="Gurpreet Sachdev"/>
    <x v="2"/>
    <s v="Gurgaon"/>
    <x v="2"/>
    <m/>
    <x v="2"/>
    <s v="Workmen"/>
    <s v="W9"/>
    <s v="Yes"/>
    <s v="Yes"/>
    <s v="Yes"/>
    <s v="Yes"/>
    <s v="Yes"/>
    <s v="Yes"/>
    <s v="No"/>
    <s v="0"/>
    <d v="2021-08-03T00:00:00"/>
    <d v="1899-12-30T12:24:23"/>
  </r>
  <r>
    <n v="5890"/>
    <s v="210000095384"/>
    <n v="60041009"/>
    <s v="Madan Prasad"/>
    <x v="2"/>
    <s v="Gurgaon"/>
    <x v="2"/>
    <m/>
    <x v="2"/>
    <s v="Workmen"/>
    <s v="W9"/>
    <s v="Yes"/>
    <s v="Yes"/>
    <s v="Yes"/>
    <s v="Yes"/>
    <s v="Yes"/>
    <s v="Yes"/>
    <s v="No"/>
    <s v="0"/>
    <d v="2021-08-03T00:00:00"/>
    <d v="1899-12-30T13:36:50"/>
  </r>
  <r>
    <n v="1389"/>
    <s v="210000095394"/>
    <n v="60002782"/>
    <s v="Alok Kumar"/>
    <x v="6"/>
    <s v="Patna"/>
    <x v="20"/>
    <m/>
    <x v="11"/>
    <s v="Executives"/>
    <s v="E5"/>
    <s v="Yes"/>
    <s v="Yes"/>
    <s v="Yes"/>
    <s v="Yes"/>
    <s v="Yes"/>
    <s v="Yes"/>
    <s v="No"/>
    <s v="0"/>
    <d v="2021-08-03T00:00:00"/>
    <d v="1899-12-30T13:46:40"/>
  </r>
  <r>
    <n v="5461"/>
    <s v="210000095520"/>
    <n v="60045142"/>
    <s v="Tarun Roy"/>
    <x v="8"/>
    <s v="Kolkata"/>
    <x v="184"/>
    <m/>
    <x v="12"/>
    <s v="Workmen"/>
    <s v="W5"/>
    <s v="Yes"/>
    <s v="Yes"/>
    <s v="Yes"/>
    <s v="Yes"/>
    <s v="Yes"/>
    <s v="Yes"/>
    <s v="No"/>
    <s v="0"/>
    <d v="2021-08-03T00:00:00"/>
    <d v="1899-12-30T18:31:30"/>
  </r>
  <r>
    <n v="402"/>
    <s v="210000095587"/>
    <n v="60051334"/>
    <s v="Shalo Keppen"/>
    <x v="9"/>
    <s v="Shillong"/>
    <x v="261"/>
    <m/>
    <x v="18"/>
    <s v="Executives"/>
    <s v="E2"/>
    <s v="Yes"/>
    <s v="Yes"/>
    <s v="Yes"/>
    <s v="Yes"/>
    <s v="Yes"/>
    <s v="Yes"/>
    <s v="No"/>
    <s v="0"/>
    <d v="2021-08-03T00:00:00"/>
    <d v="1899-12-30T21:43:33"/>
  </r>
  <r>
    <n v="404"/>
    <s v="210000095591"/>
    <n v="60051338"/>
    <s v="Kakali Das"/>
    <x v="9"/>
    <s v="Shillong"/>
    <x v="420"/>
    <m/>
    <x v="27"/>
    <s v="Executives"/>
    <s v="E2"/>
    <s v="Yes"/>
    <s v="Yes"/>
    <s v="Yes"/>
    <s v="Yes"/>
    <s v="Yes"/>
    <s v="Yes"/>
    <s v="No"/>
    <s v="0"/>
    <d v="2021-08-03T00:00:00"/>
    <d v="1899-12-30T20:44:44"/>
  </r>
  <r>
    <n v="1048"/>
    <s v="210000095366"/>
    <n v="60003174"/>
    <s v="Priyam Das"/>
    <x v="9"/>
    <s v="Shillong"/>
    <x v="189"/>
    <m/>
    <x v="27"/>
    <s v="Executives"/>
    <s v="E4"/>
    <s v="Yes"/>
    <s v="Yes"/>
    <s v="Yes"/>
    <s v="Yes"/>
    <s v="Yes"/>
    <s v="Yes"/>
    <s v="No"/>
    <s v="0"/>
    <d v="2021-08-03T00:00:00"/>
    <d v="1899-12-30T12:43:24"/>
  </r>
  <r>
    <n v="1051"/>
    <s v="210000095588"/>
    <n v="60003171"/>
    <s v="GULZAR HUSSAIN BARBHUIYA"/>
    <x v="9"/>
    <s v="Shillong"/>
    <x v="435"/>
    <m/>
    <x v="27"/>
    <s v="Executives"/>
    <s v="E4"/>
    <s v="Yes"/>
    <s v="Yes"/>
    <s v="Yes"/>
    <s v="Yes"/>
    <s v="Yes"/>
    <s v="Yes"/>
    <s v="No"/>
    <s v="0"/>
    <d v="2021-08-03T00:00:00"/>
    <d v="1899-12-30T22:21:37"/>
  </r>
  <r>
    <n v="2291"/>
    <s v="210000095353"/>
    <n v="60050145"/>
    <s v="B Ch Taye"/>
    <x v="9"/>
    <s v="Shillong"/>
    <x v="389"/>
    <m/>
    <x v="23"/>
    <s v="Executives"/>
    <s v="E7"/>
    <s v="Yes"/>
    <s v="Yes"/>
    <s v="Yes"/>
    <s v="Yes"/>
    <s v="Yes"/>
    <s v="Yes"/>
    <s v="No"/>
    <s v="0"/>
    <d v="2021-08-03T00:00:00"/>
    <d v="1899-12-30T12:27:17"/>
  </r>
  <r>
    <n v="4052"/>
    <s v="210000095362"/>
    <n v="60051203"/>
    <s v="David Debbarma"/>
    <x v="9"/>
    <s v="Shillong"/>
    <x v="120"/>
    <m/>
    <x v="23"/>
    <s v="Supervisors"/>
    <s v="S4"/>
    <s v="Yes"/>
    <s v="Yes"/>
    <s v="Yes"/>
    <s v="Yes"/>
    <s v="Yes"/>
    <s v="Yes"/>
    <s v="No"/>
    <s v="0"/>
    <d v="2021-08-03T00:00:00"/>
    <d v="1899-12-30T12:28:46"/>
  </r>
  <r>
    <n v="4053"/>
    <s v="210000095420"/>
    <n v="60051211"/>
    <s v="Tamo Tassang"/>
    <x v="9"/>
    <s v="Shillong"/>
    <x v="262"/>
    <m/>
    <x v="23"/>
    <s v="Supervisors"/>
    <s v="S4"/>
    <s v="Yes"/>
    <s v="Yes"/>
    <s v="Yes"/>
    <s v="Yes"/>
    <s v="Yes"/>
    <s v="Yes"/>
    <s v="No"/>
    <s v="0"/>
    <d v="2021-08-03T00:00:00"/>
    <d v="1899-12-30T15:11:22"/>
  </r>
  <r>
    <n v="4506"/>
    <s v="210000095546"/>
    <n v="60050762"/>
    <s v="G P Sharma"/>
    <x v="9"/>
    <s v="Shillong"/>
    <x v="211"/>
    <m/>
    <x v="14"/>
    <s v="Workmen"/>
    <s v="W2"/>
    <s v="Yes"/>
    <s v="Yes"/>
    <s v="Yes"/>
    <s v="Yes"/>
    <s v="Yes"/>
    <s v="Yes"/>
    <s v="No"/>
    <s v="0"/>
    <d v="2021-08-03T00:00:00"/>
    <d v="1899-12-30T19:26:14"/>
  </r>
  <r>
    <n v="403"/>
    <s v="210000095437"/>
    <n v="60020732"/>
    <s v="Kunal Prabhakar Rodge"/>
    <x v="3"/>
    <s v="Faridabad"/>
    <x v="269"/>
    <m/>
    <x v="15"/>
    <s v="Executives"/>
    <s v="E2"/>
    <s v="Yes"/>
    <s v="Yes"/>
    <s v="Yes"/>
    <s v="Yes"/>
    <s v="Yes"/>
    <s v="Yes"/>
    <s v="No"/>
    <s v="0"/>
    <d v="2021-08-03T00:00:00"/>
    <d v="1899-12-30T15:54:11"/>
  </r>
  <r>
    <n v="1050"/>
    <s v="210000095429"/>
    <n v="60003145"/>
    <s v="BAJRANG LAL CHOUDHARY"/>
    <x v="3"/>
    <s v="Faridabad"/>
    <x v="326"/>
    <m/>
    <x v="15"/>
    <s v="Executives"/>
    <s v="E4"/>
    <s v="Yes"/>
    <s v="Yes"/>
    <s v="Yes"/>
    <s v="Yes"/>
    <s v="Yes"/>
    <s v="Yes"/>
    <s v="No"/>
    <s v="0"/>
    <d v="2021-08-03T00:00:00"/>
    <d v="1899-12-30T15:23:30"/>
  </r>
  <r>
    <n v="1052"/>
    <s v="210000095552"/>
    <n v="60003318"/>
    <s v="Yogesh Jaiswal"/>
    <x v="3"/>
    <s v="Faridabad"/>
    <x v="11"/>
    <m/>
    <x v="2"/>
    <s v="Executives"/>
    <s v="E4"/>
    <s v="Yes"/>
    <s v="Yes"/>
    <s v="Yes"/>
    <s v="Yes"/>
    <s v="Yes"/>
    <s v="Yes"/>
    <s v="No"/>
    <s v="0"/>
    <d v="2021-08-03T00:00:00"/>
    <d v="1899-12-30T18:02:33"/>
  </r>
  <r>
    <n v="1900"/>
    <s v="210000095581"/>
    <n v="60002451"/>
    <s v="Hukmichand Menaria"/>
    <x v="3"/>
    <s v="Faridabad"/>
    <x v="426"/>
    <m/>
    <x v="15"/>
    <s v="Executives"/>
    <s v="E6"/>
    <s v="Yes"/>
    <s v="Yes"/>
    <s v="Yes"/>
    <s v="Yes"/>
    <s v="Yes"/>
    <s v="Yes"/>
    <s v="No"/>
    <s v="0"/>
    <d v="2021-08-03T00:00:00"/>
    <d v="1899-12-30T20:06:11"/>
  </r>
  <r>
    <n v="2290"/>
    <s v="210000095525"/>
    <n v="60001630"/>
    <s v="Sarnam Singh Meena"/>
    <x v="3"/>
    <s v="Faridabad"/>
    <x v="436"/>
    <m/>
    <x v="15"/>
    <s v="Executives"/>
    <s v="E7"/>
    <s v="Yes"/>
    <s v="Yes"/>
    <s v="Yes"/>
    <s v="Yes"/>
    <s v="Yes"/>
    <s v="Yes"/>
    <s v="No"/>
    <s v="0"/>
    <d v="2021-08-03T00:00:00"/>
    <d v="1899-12-30T17:30:30"/>
  </r>
  <r>
    <n v="2993"/>
    <s v="210000095401"/>
    <n v="60011884"/>
    <s v="HARERAM KUMAR"/>
    <x v="3"/>
    <s v="Faridabad"/>
    <x v="326"/>
    <m/>
    <x v="15"/>
    <s v="Supervisors"/>
    <s v="S1"/>
    <s v="Yes"/>
    <s v="Yes"/>
    <s v="Yes"/>
    <s v="Yes"/>
    <s v="Yes"/>
    <s v="Yes"/>
    <s v="No"/>
    <s v="0"/>
    <d v="2021-08-03T00:00:00"/>
    <d v="1899-12-30T13:44:13"/>
  </r>
  <r>
    <n v="4051"/>
    <s v="210000095503"/>
    <n v="60040249"/>
    <s v="Randhir Singh"/>
    <x v="3"/>
    <s v="Faridabad"/>
    <x v="58"/>
    <m/>
    <x v="2"/>
    <s v="Supervisors"/>
    <s v="S4"/>
    <s v="Yes"/>
    <s v="Yes"/>
    <s v="Yes"/>
    <s v="Yes"/>
    <s v="Yes"/>
    <s v="Yes"/>
    <s v="No"/>
    <s v="0"/>
    <d v="2021-08-03T00:00:00"/>
    <d v="1899-12-30T17:03:17"/>
  </r>
  <r>
    <n v="5463"/>
    <s v="210000095562"/>
    <n v="60011759"/>
    <s v="SHIVANGI AGARWAL"/>
    <x v="3"/>
    <s v="Faridabad"/>
    <x v="273"/>
    <m/>
    <x v="15"/>
    <s v="Workmen"/>
    <s v="W5"/>
    <s v="Yes"/>
    <s v="Yes"/>
    <s v="Yes"/>
    <s v="Yes"/>
    <s v="Yes"/>
    <s v="Yes"/>
    <s v="No"/>
    <s v="0"/>
    <d v="2021-08-03T00:00:00"/>
    <d v="1899-12-30T19:12:45"/>
  </r>
  <r>
    <n v="5729"/>
    <s v="210000095513"/>
    <n v="60017114"/>
    <s v="S K Jha"/>
    <x v="3"/>
    <s v="Faridabad"/>
    <x v="421"/>
    <m/>
    <x v="10"/>
    <s v="Workmen"/>
    <s v="W6"/>
    <s v="Yes"/>
    <s v="Yes"/>
    <s v="Yes"/>
    <s v="Yes"/>
    <s v="Yes"/>
    <s v="Yes"/>
    <s v="No"/>
    <s v="0"/>
    <d v="2021-08-03T00:00:00"/>
    <d v="1899-12-30T17:03:54"/>
  </r>
  <r>
    <n v="5730"/>
    <s v="210000095412"/>
    <n v="60001336"/>
    <s v="Raju ."/>
    <x v="3"/>
    <s v="Faridabad"/>
    <x v="276"/>
    <m/>
    <x v="10"/>
    <s v="Workmen"/>
    <s v="W6"/>
    <s v="Yes"/>
    <s v="Yes"/>
    <s v="Yes"/>
    <s v="Yes"/>
    <s v="Yes"/>
    <s v="Yes"/>
    <s v="No"/>
    <s v="0"/>
    <d v="2021-08-03T00:00:00"/>
    <d v="1899-12-30T14:31:43"/>
  </r>
  <r>
    <n v="5929"/>
    <s v="210000095414"/>
    <n v="60016415"/>
    <s v="Bal Krishan"/>
    <x v="7"/>
    <s v="Jammu"/>
    <x v="137"/>
    <m/>
    <x v="9"/>
    <s v="Workmen"/>
    <s v="WSG"/>
    <s v="Yes"/>
    <s v="Yes"/>
    <s v="Yes"/>
    <s v="Yes"/>
    <s v="Yes"/>
    <s v="Yes"/>
    <s v="No"/>
    <s v="0"/>
    <d v="2021-08-03T00:00:00"/>
    <d v="1899-12-30T14:36:38"/>
  </r>
  <r>
    <n v="679"/>
    <s v="210000095345"/>
    <n v="60003620"/>
    <s v="SANDEEP KUMAR YADAV"/>
    <x v="4"/>
    <s v="Lucknow"/>
    <x v="287"/>
    <m/>
    <x v="3"/>
    <s v="Executives"/>
    <s v="E3"/>
    <s v="Yes"/>
    <s v="Yes"/>
    <s v="Yes"/>
    <s v="Yes"/>
    <s v="Yes"/>
    <s v="Yes"/>
    <s v="No"/>
    <s v="0"/>
    <d v="2021-08-03T00:00:00"/>
    <d v="1899-12-30T12:18:19"/>
  </r>
  <r>
    <n v="1047"/>
    <s v="210000095258"/>
    <n v="60003396"/>
    <s v="Ekta ."/>
    <x v="4"/>
    <s v="Lucknow"/>
    <x v="194"/>
    <m/>
    <x v="4"/>
    <s v="Executives"/>
    <s v="E4"/>
    <s v="Yes"/>
    <s v="Yes"/>
    <s v="Yes"/>
    <s v="Yes"/>
    <s v="Yes"/>
    <s v="Yes"/>
    <s v="No"/>
    <s v="0"/>
    <d v="2021-08-03T00:00:00"/>
    <d v="1899-12-30T10:58:15"/>
  </r>
  <r>
    <n v="3496"/>
    <s v="210000095482"/>
    <n v="60016757"/>
    <s v="Pummy Kumari"/>
    <x v="4"/>
    <s v="Lucknow"/>
    <x v="202"/>
    <m/>
    <x v="7"/>
    <s v="Supervisors"/>
    <s v="S3"/>
    <s v="Yes"/>
    <s v="Yes"/>
    <s v="Yes"/>
    <s v="Yes"/>
    <s v="Yes"/>
    <s v="Yes"/>
    <s v="No"/>
    <s v="0"/>
    <d v="2021-08-03T00:00:00"/>
    <d v="1899-12-30T16:25:00"/>
  </r>
  <r>
    <n v="4351"/>
    <s v="210000095355"/>
    <n v="60010414"/>
    <s v="Gopi Chand"/>
    <x v="4"/>
    <s v="Lucknow"/>
    <x v="167"/>
    <m/>
    <x v="4"/>
    <s v="Supervisors"/>
    <s v="SSG"/>
    <s v="Yes"/>
    <s v="Yes"/>
    <s v="Yes"/>
    <s v="Yes"/>
    <s v="Yes"/>
    <s v="Yes"/>
    <s v="No"/>
    <s v="0"/>
    <d v="2021-08-03T00:00:00"/>
    <d v="1899-12-30T12:39:28"/>
  </r>
  <r>
    <n v="5459"/>
    <s v="210000095508"/>
    <n v="60010720"/>
    <s v="UB Singh"/>
    <x v="4"/>
    <s v="Lucknow"/>
    <x v="44"/>
    <m/>
    <x v="4"/>
    <s v="Workmen"/>
    <s v="W5"/>
    <s v="Yes"/>
    <s v="Yes"/>
    <s v="Yes"/>
    <s v="Yes"/>
    <s v="Yes"/>
    <s v="Yes"/>
    <s v="No"/>
    <s v="0"/>
    <d v="2021-08-03T00:00:00"/>
    <d v="1899-12-30T17:26:10"/>
  </r>
  <r>
    <n v="401"/>
    <s v="210000095268"/>
    <n v="60016751"/>
    <s v="Shunmugasamy S"/>
    <x v="10"/>
    <s v="Bangalore"/>
    <x v="298"/>
    <m/>
    <x v="22"/>
    <s v="Executives"/>
    <s v="E2"/>
    <s v="Yes"/>
    <s v="Yes"/>
    <s v="Yes"/>
    <s v="Yes"/>
    <s v="Yes"/>
    <s v="Yes"/>
    <s v="No"/>
    <s v="0"/>
    <d v="2021-08-03T00:00:00"/>
    <d v="1899-12-30T10:44:34"/>
  </r>
  <r>
    <n v="4352"/>
    <s v="210000095532"/>
    <n v="60020427"/>
    <s v="R K Sen"/>
    <x v="1"/>
    <s v="Nagpur"/>
    <x v="312"/>
    <m/>
    <x v="19"/>
    <s v="Supervisors"/>
    <s v="SSG"/>
    <s v="Yes"/>
    <s v="Yes"/>
    <s v="Yes"/>
    <s v="Yes"/>
    <s v="Yes"/>
    <s v="Yes"/>
    <s v="No"/>
    <s v="0"/>
    <d v="2021-08-03T00:00:00"/>
    <d v="1899-12-30T17:45:57"/>
  </r>
  <r>
    <n v="407"/>
    <s v="210000095665"/>
    <n v="60003863"/>
    <s v="Amit Jeph"/>
    <x v="2"/>
    <s v="Gurgaon"/>
    <x v="14"/>
    <m/>
    <x v="2"/>
    <s v="Executives"/>
    <s v="E2"/>
    <s v="Yes"/>
    <s v="Yes"/>
    <s v="Yes"/>
    <s v="Yes"/>
    <s v="Yes"/>
    <s v="Yes"/>
    <s v="No"/>
    <s v="0"/>
    <d v="2021-08-04T00:00:00"/>
    <d v="1899-12-30T10:55:53"/>
  </r>
  <r>
    <n v="1053"/>
    <s v="210000095716"/>
    <n v="60010870"/>
    <s v="Santosh Kumar"/>
    <x v="2"/>
    <s v="Gurgaon"/>
    <x v="14"/>
    <m/>
    <x v="2"/>
    <s v="Executives"/>
    <s v="E4"/>
    <s v="Yes"/>
    <s v="Yes"/>
    <s v="Yes"/>
    <s v="Yes"/>
    <s v="Yes"/>
    <s v="Yes"/>
    <s v="No"/>
    <s v="0"/>
    <d v="2021-08-04T00:00:00"/>
    <d v="1899-12-30T12:34:29"/>
  </r>
  <r>
    <n v="1054"/>
    <s v="210000095767"/>
    <n v="60003226"/>
    <s v="Anurag Nayek"/>
    <x v="2"/>
    <s v="Gurgaon"/>
    <x v="14"/>
    <m/>
    <x v="2"/>
    <s v="Executives"/>
    <s v="E4"/>
    <s v="Yes"/>
    <s v="Yes"/>
    <s v="Yes"/>
    <s v="Yes"/>
    <s v="Yes"/>
    <s v="Yes"/>
    <s v="No"/>
    <s v="0"/>
    <d v="2021-08-04T00:00:00"/>
    <d v="1899-12-30T16:03:24"/>
  </r>
  <r>
    <n v="1906"/>
    <s v="210000095750"/>
    <n v="60002264"/>
    <s v="Udit Somya Deswal"/>
    <x v="2"/>
    <s v="Gurgaon"/>
    <x v="2"/>
    <m/>
    <x v="2"/>
    <s v="Executives"/>
    <s v="E6"/>
    <s v="Yes"/>
    <s v="Yes"/>
    <s v="Yes"/>
    <s v="Yes"/>
    <s v="Yes"/>
    <s v="Yes"/>
    <s v="No"/>
    <s v="0"/>
    <d v="2021-08-04T00:00:00"/>
    <d v="1899-12-30T14:20:11"/>
  </r>
  <r>
    <n v="2292"/>
    <s v="210000095731"/>
    <n v="60001141"/>
    <s v="Harmeet Singh"/>
    <x v="2"/>
    <s v="Gurgaon"/>
    <x v="14"/>
    <m/>
    <x v="2"/>
    <s v="Executives"/>
    <s v="E7"/>
    <s v="Yes"/>
    <s v="Yes"/>
    <s v="Yes"/>
    <s v="Yes"/>
    <s v="Yes"/>
    <s v="Yes"/>
    <s v="No"/>
    <s v="0"/>
    <d v="2021-08-04T00:00:00"/>
    <d v="1899-12-30T12:50:18"/>
  </r>
  <r>
    <n v="2580"/>
    <s v="210000095681"/>
    <n v="60040054"/>
    <s v="Ram Naresh Singh"/>
    <x v="2"/>
    <s v="Gurgaon"/>
    <x v="437"/>
    <m/>
    <x v="12"/>
    <s v="Executives"/>
    <s v="E9"/>
    <s v="Yes"/>
    <s v="Yes"/>
    <s v="Yes"/>
    <s v="Yes"/>
    <s v="Yes"/>
    <s v="Yes"/>
    <s v="No"/>
    <s v="0"/>
    <d v="2021-08-04T00:00:00"/>
    <d v="1899-12-30T11:09:06"/>
  </r>
  <r>
    <n v="4056"/>
    <s v="210000095700"/>
    <n v="60000338"/>
    <s v="SUNIL GAIKWAD"/>
    <x v="2"/>
    <s v="Gurgaon"/>
    <x v="14"/>
    <m/>
    <x v="2"/>
    <s v="Supervisors"/>
    <s v="S4"/>
    <s v="Yes"/>
    <s v="Yes"/>
    <s v="Yes"/>
    <s v="Yes"/>
    <s v="Yes"/>
    <s v="Yes"/>
    <s v="No"/>
    <s v="0"/>
    <d v="2021-08-04T00:00:00"/>
    <d v="1899-12-30T12:41:32"/>
  </r>
  <r>
    <n v="4773"/>
    <s v="210000095623"/>
    <n v="60001041"/>
    <s v="Uday Shankar Yadav"/>
    <x v="2"/>
    <s v="Gurgaon"/>
    <x v="2"/>
    <m/>
    <x v="2"/>
    <s v="Workmen"/>
    <s v="W4"/>
    <s v="Yes"/>
    <s v="Yes"/>
    <s v="Yes"/>
    <s v="Yes"/>
    <s v="Yes"/>
    <s v="Yes"/>
    <s v="No"/>
    <s v="0"/>
    <d v="2021-08-04T00:00:00"/>
    <d v="1899-12-30T08:43:26"/>
  </r>
  <r>
    <n v="4774"/>
    <s v="210000095617"/>
    <n v="60001019"/>
    <s v="Manoj Kumar"/>
    <x v="2"/>
    <s v="Gurgaon"/>
    <x v="2"/>
    <m/>
    <x v="2"/>
    <s v="Workmen"/>
    <s v="W4"/>
    <s v="Yes"/>
    <s v="Yes"/>
    <s v="Yes"/>
    <s v="Yes"/>
    <s v="Yes"/>
    <s v="Yes"/>
    <s v="No"/>
    <s v="0"/>
    <d v="2021-08-04T00:00:00"/>
    <d v="1899-12-30T10:10:49"/>
  </r>
  <r>
    <n v="405"/>
    <s v="210000095668"/>
    <n v="60051429"/>
    <s v="Manjistha Saha"/>
    <x v="9"/>
    <s v="Shillong"/>
    <x v="420"/>
    <m/>
    <x v="27"/>
    <s v="Executives"/>
    <s v="E2"/>
    <s v="Yes"/>
    <s v="Yes"/>
    <s v="Yes"/>
    <s v="Yes"/>
    <s v="Yes"/>
    <s v="Yes"/>
    <s v="No"/>
    <s v="0"/>
    <d v="2021-08-04T00:00:00"/>
    <d v="1899-12-30T11:18:16"/>
  </r>
  <r>
    <n v="406"/>
    <s v="210000095614"/>
    <n v="60051325"/>
    <s v="Biswajit Singha"/>
    <x v="9"/>
    <s v="Shillong"/>
    <x v="435"/>
    <m/>
    <x v="27"/>
    <s v="Executives"/>
    <s v="E2"/>
    <s v="Yes"/>
    <s v="Yes"/>
    <s v="Yes"/>
    <s v="Yes"/>
    <s v="Yes"/>
    <s v="Yes"/>
    <s v="No"/>
    <s v="0"/>
    <d v="2021-08-04T00:00:00"/>
    <d v="1899-12-30T09:53:27"/>
  </r>
  <r>
    <n v="2998"/>
    <s v="210000095873"/>
    <n v="60051524"/>
    <s v="Gaurav Raj"/>
    <x v="9"/>
    <s v="Shillong"/>
    <x v="121"/>
    <m/>
    <x v="23"/>
    <s v="Supervisors"/>
    <s v="S1"/>
    <s v="Yes"/>
    <s v="Yes"/>
    <s v="Yes"/>
    <s v="Yes"/>
    <s v="Yes"/>
    <s v="Yes"/>
    <s v="No"/>
    <s v="0"/>
    <d v="2021-08-04T00:00:00"/>
    <d v="1899-12-30T17:26:47"/>
  </r>
  <r>
    <n v="3417"/>
    <s v="210000095684"/>
    <n v="60051355"/>
    <s v="BANI BASUMATARY"/>
    <x v="9"/>
    <s v="Shillong"/>
    <x v="153"/>
    <m/>
    <x v="14"/>
    <s v="Supervisors"/>
    <s v="S2"/>
    <s v="Yes"/>
    <s v="Yes"/>
    <s v="Yes"/>
    <s v="Yes"/>
    <s v="Yes"/>
    <s v="Yes"/>
    <s v="No"/>
    <s v="0"/>
    <d v="2021-08-04T00:00:00"/>
    <d v="1899-12-30T11:17:32"/>
  </r>
  <r>
    <n v="3418"/>
    <s v="210000095644"/>
    <n v="60051347"/>
    <s v="Dipu Paul"/>
    <x v="9"/>
    <s v="Shillong"/>
    <x v="435"/>
    <m/>
    <x v="27"/>
    <s v="Supervisors"/>
    <s v="S2"/>
    <s v="Yes"/>
    <s v="Yes"/>
    <s v="Yes"/>
    <s v="Yes"/>
    <s v="Yes"/>
    <s v="Yes"/>
    <s v="No"/>
    <s v="0"/>
    <d v="2021-08-04T00:00:00"/>
    <d v="1899-12-30T09:49:16"/>
  </r>
  <r>
    <n v="5465"/>
    <s v="210000095600"/>
    <n v="60051051"/>
    <s v="Langkeswar Roy"/>
    <x v="9"/>
    <s v="Shillong"/>
    <x v="187"/>
    <m/>
    <x v="14"/>
    <s v="Workmen"/>
    <s v="W5"/>
    <s v="Yes"/>
    <s v="Yes"/>
    <s v="Yes"/>
    <s v="Yes"/>
    <s v="Yes"/>
    <s v="Yes"/>
    <s v="No"/>
    <s v="0"/>
    <d v="2021-08-04T00:00:00"/>
    <d v="1899-12-30T09:43:16"/>
  </r>
  <r>
    <n v="5466"/>
    <s v="210000095710"/>
    <n v="60051278"/>
    <s v="Ratul Das"/>
    <x v="9"/>
    <s v="Shillong"/>
    <x v="121"/>
    <m/>
    <x v="23"/>
    <s v="Workmen"/>
    <s v="W5"/>
    <s v="Yes"/>
    <s v="Yes"/>
    <s v="Yes"/>
    <s v="Yes"/>
    <s v="Yes"/>
    <s v="Yes"/>
    <s v="No"/>
    <s v="0"/>
    <d v="2021-08-04T00:00:00"/>
    <d v="1899-12-30T13:28:07"/>
  </r>
  <r>
    <n v="1902"/>
    <s v="210000095607"/>
    <n v="60001382"/>
    <s v="Sarwesh Kumar"/>
    <x v="3"/>
    <s v="Faridabad"/>
    <x v="16"/>
    <m/>
    <x v="10"/>
    <s v="Executives"/>
    <s v="E6"/>
    <s v="Yes"/>
    <s v="Yes"/>
    <s v="Yes"/>
    <s v="Yes"/>
    <s v="Yes"/>
    <s v="Yes"/>
    <s v="No"/>
    <s v="0"/>
    <d v="2021-08-04T00:00:00"/>
    <d v="1899-12-30T00:26:57"/>
  </r>
  <r>
    <n v="1903"/>
    <s v="210000095851"/>
    <n v="60001897"/>
    <s v="Raj Kumar"/>
    <x v="3"/>
    <s v="Faridabad"/>
    <x v="58"/>
    <m/>
    <x v="2"/>
    <s v="Executives"/>
    <s v="E6"/>
    <s v="Yes"/>
    <s v="Yes"/>
    <s v="Yes"/>
    <s v="Yes"/>
    <s v="Yes"/>
    <s v="Yes"/>
    <s v="No"/>
    <s v="0"/>
    <d v="2021-08-04T00:00:00"/>
    <d v="1899-12-30T16:53:36"/>
  </r>
  <r>
    <n v="2995"/>
    <s v="210000095694"/>
    <n v="60011890"/>
    <s v="MUKESH RAJBANSHI"/>
    <x v="3"/>
    <s v="Faridabad"/>
    <x v="25"/>
    <m/>
    <x v="15"/>
    <s v="Supervisors"/>
    <s v="S1"/>
    <s v="Yes"/>
    <s v="Yes"/>
    <s v="Yes"/>
    <s v="Yes"/>
    <s v="Yes"/>
    <s v="Yes"/>
    <s v="No"/>
    <s v="0"/>
    <d v="2021-08-04T00:00:00"/>
    <d v="1899-12-30T11:36:04"/>
  </r>
  <r>
    <n v="2996"/>
    <s v="210000095696"/>
    <n v="60011909"/>
    <s v="SANTOSH CHAUHAN"/>
    <x v="3"/>
    <s v="Faridabad"/>
    <x v="433"/>
    <m/>
    <x v="15"/>
    <s v="Supervisors"/>
    <s v="S1"/>
    <s v="Yes"/>
    <s v="Yes"/>
    <s v="Yes"/>
    <s v="Yes"/>
    <s v="Yes"/>
    <s v="Yes"/>
    <s v="No"/>
    <s v="0"/>
    <d v="2021-08-04T00:00:00"/>
    <d v="1899-12-30T11:56:11"/>
  </r>
  <r>
    <n v="2997"/>
    <s v="210000095790"/>
    <n v="60011875"/>
    <s v="BAIJU KUMAR"/>
    <x v="3"/>
    <s v="Faridabad"/>
    <x v="424"/>
    <m/>
    <x v="15"/>
    <s v="Supervisors"/>
    <s v="S1"/>
    <s v="Yes"/>
    <s v="Yes"/>
    <s v="Yes"/>
    <s v="Yes"/>
    <s v="Yes"/>
    <s v="Yes"/>
    <s v="No"/>
    <s v="0"/>
    <d v="2021-08-04T00:00:00"/>
    <d v="1899-12-30T16:09:17"/>
  </r>
  <r>
    <n v="2999"/>
    <s v="210000095670"/>
    <n v="60011944"/>
    <s v="VIJAY KUMAR"/>
    <x v="3"/>
    <s v="Faridabad"/>
    <x v="433"/>
    <m/>
    <x v="15"/>
    <s v="Supervisors"/>
    <s v="S1"/>
    <s v="Yes"/>
    <s v="Yes"/>
    <s v="Yes"/>
    <s v="Yes"/>
    <s v="Yes"/>
    <s v="Yes"/>
    <s v="No"/>
    <s v="0"/>
    <d v="2021-08-04T00:00:00"/>
    <d v="1899-12-30T11:58:55"/>
  </r>
  <r>
    <n v="3416"/>
    <s v="210000095704"/>
    <n v="60011855"/>
    <s v="DAVENDRA KUMAR KAUSHAL"/>
    <x v="3"/>
    <s v="Faridabad"/>
    <x v="229"/>
    <m/>
    <x v="10"/>
    <s v="Supervisors"/>
    <s v="S2"/>
    <s v="Yes"/>
    <s v="Yes"/>
    <s v="Yes"/>
    <s v="Yes"/>
    <s v="Yes"/>
    <s v="Yes"/>
    <s v="No"/>
    <s v="0"/>
    <d v="2021-08-04T00:00:00"/>
    <d v="1899-12-30T12:25:39"/>
  </r>
  <r>
    <n v="4054"/>
    <s v="210000095633"/>
    <n v="60011262"/>
    <s v="Jatin Kumar Chopra"/>
    <x v="3"/>
    <s v="Faridabad"/>
    <x v="58"/>
    <m/>
    <x v="2"/>
    <s v="Supervisors"/>
    <s v="S4"/>
    <s v="Yes"/>
    <s v="Yes"/>
    <s v="Yes"/>
    <s v="Yes"/>
    <s v="Yes"/>
    <s v="Yes"/>
    <s v="No"/>
    <s v="0"/>
    <d v="2021-08-04T00:00:00"/>
    <d v="1899-12-30T10:04:04"/>
  </r>
  <r>
    <n v="4772"/>
    <s v="210000095756"/>
    <n v="60011951"/>
    <s v="MANOJ KUMAR"/>
    <x v="3"/>
    <s v="Faridabad"/>
    <x v="58"/>
    <m/>
    <x v="2"/>
    <s v="Workmen"/>
    <s v="W4"/>
    <s v="Yes"/>
    <s v="Yes"/>
    <s v="Yes"/>
    <s v="Yes"/>
    <s v="Yes"/>
    <s v="Yes"/>
    <s v="No"/>
    <s v="0"/>
    <d v="2021-08-04T00:00:00"/>
    <d v="1899-12-30T15:00:07"/>
  </r>
  <r>
    <n v="5464"/>
    <s v="210000095682"/>
    <n v="60011568"/>
    <s v="Madhav Lal Suthar"/>
    <x v="3"/>
    <s v="Faridabad"/>
    <x v="426"/>
    <m/>
    <x v="15"/>
    <s v="Workmen"/>
    <s v="W5"/>
    <s v="Yes"/>
    <s v="Yes"/>
    <s v="Yes"/>
    <s v="Yes"/>
    <s v="Yes"/>
    <s v="Yes"/>
    <s v="No"/>
    <s v="0"/>
    <d v="2021-08-04T00:00:00"/>
    <d v="1899-12-30T11:11:52"/>
  </r>
  <r>
    <n v="5731"/>
    <s v="210000095720"/>
    <n v="60016444"/>
    <s v="Bodh Raj"/>
    <x v="7"/>
    <s v="Jammu"/>
    <x v="137"/>
    <m/>
    <x v="9"/>
    <s v="Workmen"/>
    <s v="W6"/>
    <s v="Yes"/>
    <s v="Yes"/>
    <s v="Yes"/>
    <s v="Yes"/>
    <s v="Yes"/>
    <s v="Yes"/>
    <s v="No"/>
    <s v="0"/>
    <d v="2021-08-04T00:00:00"/>
    <d v="1899-12-30T12:48:48"/>
  </r>
  <r>
    <n v="5822"/>
    <s v="210000095844"/>
    <n v="60016286"/>
    <s v="Chain Singh"/>
    <x v="7"/>
    <s v="Jammu"/>
    <x v="137"/>
    <m/>
    <x v="9"/>
    <s v="Workmen"/>
    <s v="W8"/>
    <s v="Yes"/>
    <s v="Yes"/>
    <s v="Yes"/>
    <s v="Yes"/>
    <s v="Yes"/>
    <s v="Yes"/>
    <s v="No"/>
    <s v="0"/>
    <d v="2021-08-04T00:00:00"/>
    <d v="1899-12-30T16:50:31"/>
  </r>
  <r>
    <n v="5823"/>
    <s v="210000095846"/>
    <n v="60016025"/>
    <s v="Om Parkash"/>
    <x v="7"/>
    <s v="Jammu"/>
    <x v="137"/>
    <m/>
    <x v="9"/>
    <s v="Workmen"/>
    <s v="W8"/>
    <s v="Yes"/>
    <s v="Yes"/>
    <s v="Yes"/>
    <s v="Yes"/>
    <s v="Yes"/>
    <s v="Yes"/>
    <s v="No"/>
    <s v="0"/>
    <d v="2021-08-04T00:00:00"/>
    <d v="1899-12-30T17:15:47"/>
  </r>
  <r>
    <n v="5824"/>
    <s v="210000095848"/>
    <n v="60016284"/>
    <s v="Ram Asrey"/>
    <x v="7"/>
    <s v="Jammu"/>
    <x v="137"/>
    <m/>
    <x v="9"/>
    <s v="Workmen"/>
    <s v="W8"/>
    <s v="Yes"/>
    <s v="Yes"/>
    <s v="Yes"/>
    <s v="Yes"/>
    <s v="Yes"/>
    <s v="Yes"/>
    <s v="No"/>
    <s v="0"/>
    <d v="2021-08-04T00:00:00"/>
    <d v="1899-12-30T17:38:47"/>
  </r>
  <r>
    <n v="5930"/>
    <s v="210000095845"/>
    <n v="60016186"/>
    <s v="Anil Kumar"/>
    <x v="7"/>
    <s v="Jammu"/>
    <x v="137"/>
    <m/>
    <x v="9"/>
    <s v="Workmen"/>
    <s v="WSG"/>
    <s v="Yes"/>
    <s v="Yes"/>
    <s v="Yes"/>
    <s v="Yes"/>
    <s v="Yes"/>
    <s v="Yes"/>
    <s v="No"/>
    <s v="0"/>
    <d v="2021-08-04T00:00:00"/>
    <d v="1899-12-30T17:14:44"/>
  </r>
  <r>
    <n v="1904"/>
    <s v="210000095705"/>
    <n v="60010884"/>
    <s v="G N Rai"/>
    <x v="4"/>
    <s v="Lucknow"/>
    <x v="193"/>
    <m/>
    <x v="4"/>
    <s v="Executives"/>
    <s v="E6"/>
    <s v="Yes"/>
    <s v="Yes"/>
    <s v="Yes"/>
    <s v="Yes"/>
    <s v="Yes"/>
    <s v="Yes"/>
    <s v="No"/>
    <s v="0"/>
    <d v="2021-08-04T00:00:00"/>
    <d v="1899-12-30T12:40:43"/>
  </r>
  <r>
    <n v="4055"/>
    <s v="210000095725"/>
    <n v="60011251"/>
    <s v="NAVIN KUMAR SINGH"/>
    <x v="4"/>
    <s v="Lucknow"/>
    <x v="37"/>
    <m/>
    <x v="4"/>
    <s v="Supervisors"/>
    <s v="S4"/>
    <s v="Yes"/>
    <s v="Yes"/>
    <s v="Yes"/>
    <s v="Yes"/>
    <s v="Yes"/>
    <s v="Yes"/>
    <s v="No"/>
    <s v="0"/>
    <d v="2021-08-04T00:00:00"/>
    <d v="1899-12-30T12:49:19"/>
  </r>
  <r>
    <n v="4353"/>
    <s v="210000095758"/>
    <n v="60010598"/>
    <s v="P S Mathew Kutty"/>
    <x v="10"/>
    <s v="Bangalore"/>
    <x v="118"/>
    <m/>
    <x v="16"/>
    <s v="Supervisors"/>
    <s v="SSG"/>
    <s v="Yes"/>
    <s v="Yes"/>
    <s v="Yes"/>
    <s v="Yes"/>
    <s v="Yes"/>
    <s v="Yes"/>
    <s v="No"/>
    <s v="0"/>
    <d v="2021-08-04T00:00:00"/>
    <d v="1899-12-30T15:06:27"/>
  </r>
  <r>
    <n v="4354"/>
    <s v="210000095757"/>
    <n v="60010539"/>
    <s v="B Raju"/>
    <x v="10"/>
    <s v="Bangalore"/>
    <x v="27"/>
    <m/>
    <x v="16"/>
    <s v="Supervisors"/>
    <s v="SSG"/>
    <s v="Yes"/>
    <s v="Yes"/>
    <s v="Yes"/>
    <s v="Yes"/>
    <s v="Yes"/>
    <s v="Yes"/>
    <s v="No"/>
    <s v="0"/>
    <d v="2021-08-04T00:00:00"/>
    <d v="1899-12-30T15:01:24"/>
  </r>
  <r>
    <n v="1905"/>
    <s v="210000095829"/>
    <n v="60001713"/>
    <s v="Shivram Meena"/>
    <x v="1"/>
    <s v="Nagpur"/>
    <x v="250"/>
    <m/>
    <x v="19"/>
    <s v="Executives"/>
    <s v="E6"/>
    <s v="Yes"/>
    <s v="Yes"/>
    <s v="Yes"/>
    <s v="Yes"/>
    <s v="Yes"/>
    <s v="Yes"/>
    <s v="No"/>
    <s v="0"/>
    <d v="2021-08-04T00:00:00"/>
    <d v="1899-12-30T17:10:40"/>
  </r>
  <r>
    <n v="4462"/>
    <s v="210000096067"/>
    <n v="60010839"/>
    <s v="I D Jha"/>
    <x v="2"/>
    <s v="Gurgaon"/>
    <x v="2"/>
    <m/>
    <x v="2"/>
    <s v="Workmen"/>
    <s v="W10"/>
    <s v="Yes"/>
    <s v="Yes"/>
    <s v="Yes"/>
    <s v="Yes"/>
    <s v="Yes"/>
    <s v="Yes"/>
    <s v="No"/>
    <s v="0"/>
    <d v="2021-08-05T00:00:00"/>
    <d v="1899-12-30T13:10:52"/>
  </r>
  <r>
    <n v="1392"/>
    <s v="210000096143"/>
    <n v="60001537"/>
    <s v="Rizwan Ahmad"/>
    <x v="6"/>
    <s v="Patna"/>
    <x v="20"/>
    <m/>
    <x v="11"/>
    <s v="Executives"/>
    <s v="E5"/>
    <s v="Yes"/>
    <s v="Yes"/>
    <s v="Yes"/>
    <s v="Yes"/>
    <s v="Yes"/>
    <s v="Yes"/>
    <s v="No"/>
    <s v="0"/>
    <d v="2021-08-05T00:00:00"/>
    <d v="1899-12-30T15:38:39"/>
  </r>
  <r>
    <n v="1393"/>
    <s v="210000096045"/>
    <n v="60002646"/>
    <s v="Ravi Ranjan Jha"/>
    <x v="6"/>
    <s v="Patna"/>
    <x v="20"/>
    <m/>
    <x v="11"/>
    <s v="Executives"/>
    <s v="E5"/>
    <s v="Yes"/>
    <s v="Yes"/>
    <s v="Yes"/>
    <s v="Yes"/>
    <s v="Yes"/>
    <s v="Yes"/>
    <s v="No"/>
    <s v="0"/>
    <d v="2021-08-05T00:00:00"/>
    <d v="1899-12-30T11:52:18"/>
  </r>
  <r>
    <n v="4357"/>
    <s v="210000096124"/>
    <n v="60015136"/>
    <s v="Mohammad Haroon Rashid"/>
    <x v="6"/>
    <s v="Patna"/>
    <x v="20"/>
    <m/>
    <x v="11"/>
    <s v="Supervisors"/>
    <s v="SSG"/>
    <s v="Yes"/>
    <s v="Yes"/>
    <s v="Yes"/>
    <s v="Yes"/>
    <s v="Yes"/>
    <s v="Yes"/>
    <s v="No"/>
    <s v="0"/>
    <d v="2021-08-05T00:00:00"/>
    <d v="1899-12-30T14:33:30"/>
  </r>
  <r>
    <n v="5931"/>
    <s v="210000096296"/>
    <n v="60041026"/>
    <s v="Ambika Raut"/>
    <x v="6"/>
    <s v="Patna"/>
    <x v="18"/>
    <m/>
    <x v="11"/>
    <s v="Workmen"/>
    <s v="WSG"/>
    <s v="Yes"/>
    <s v="Yes"/>
    <s v="Yes"/>
    <s v="Yes"/>
    <s v="Yes"/>
    <s v="Yes"/>
    <s v="No"/>
    <s v="0"/>
    <d v="2021-08-05T00:00:00"/>
    <d v="1899-12-30T19:51:52"/>
  </r>
  <r>
    <n v="408"/>
    <s v="210000096191"/>
    <n v="60051516"/>
    <s v="ANUKUL DAS"/>
    <x v="9"/>
    <s v="Shillong"/>
    <x v="121"/>
    <m/>
    <x v="23"/>
    <s v="Executives"/>
    <s v="E2"/>
    <s v="Yes"/>
    <s v="Yes"/>
    <s v="Yes"/>
    <s v="Yes"/>
    <s v="Yes"/>
    <s v="Yes"/>
    <s v="No"/>
    <s v="0"/>
    <d v="2021-08-05T00:00:00"/>
    <d v="1899-12-30T16:24:48"/>
  </r>
  <r>
    <n v="1907"/>
    <s v="210000096070"/>
    <n v="60002300"/>
    <s v="Sangita Das"/>
    <x v="9"/>
    <s v="Shillong"/>
    <x v="43"/>
    <m/>
    <x v="20"/>
    <s v="Executives"/>
    <s v="E6"/>
    <s v="Yes"/>
    <s v="Yes"/>
    <s v="Yes"/>
    <s v="Yes"/>
    <s v="Yes"/>
    <s v="Yes"/>
    <s v="No"/>
    <s v="0"/>
    <d v="2021-08-05T00:00:00"/>
    <d v="1899-12-30T13:23:48"/>
  </r>
  <r>
    <n v="4057"/>
    <s v="210000096077"/>
    <n v="60051196"/>
    <s v="Diganta Pegu"/>
    <x v="9"/>
    <s v="Shillong"/>
    <x v="389"/>
    <m/>
    <x v="23"/>
    <s v="Supervisors"/>
    <s v="S4"/>
    <s v="Yes"/>
    <s v="Yes"/>
    <s v="Yes"/>
    <s v="Yes"/>
    <s v="Yes"/>
    <s v="Yes"/>
    <s v="No"/>
    <s v="0"/>
    <d v="2021-08-05T00:00:00"/>
    <d v="1899-12-30T13:07:32"/>
  </r>
  <r>
    <n v="4507"/>
    <s v="210000096108"/>
    <n v="60050763"/>
    <s v="G C Paul"/>
    <x v="9"/>
    <s v="Shillong"/>
    <x v="189"/>
    <m/>
    <x v="27"/>
    <s v="Workmen"/>
    <s v="W2"/>
    <s v="Yes"/>
    <s v="Yes"/>
    <s v="Yes"/>
    <s v="Yes"/>
    <s v="Yes"/>
    <s v="Yes"/>
    <s v="No"/>
    <s v="0"/>
    <d v="2021-08-05T00:00:00"/>
    <d v="1899-12-30T14:31:26"/>
  </r>
  <r>
    <n v="5467"/>
    <s v="210000095939"/>
    <n v="60051030"/>
    <s v="Nabin Brahma"/>
    <x v="9"/>
    <s v="Shillong"/>
    <x v="211"/>
    <m/>
    <x v="14"/>
    <s v="Workmen"/>
    <s v="W5"/>
    <s v="Yes"/>
    <s v="Yes"/>
    <s v="Yes"/>
    <s v="Yes"/>
    <s v="Yes"/>
    <s v="Yes"/>
    <s v="No"/>
    <s v="0"/>
    <d v="2021-08-05T00:00:00"/>
    <d v="1899-12-30T10:01:54"/>
  </r>
  <r>
    <n v="5470"/>
    <s v="210000095940"/>
    <n v="60040991"/>
    <s v="B P Brahma"/>
    <x v="9"/>
    <s v="Shillong"/>
    <x v="187"/>
    <m/>
    <x v="14"/>
    <s v="Workmen"/>
    <s v="W5"/>
    <s v="Yes"/>
    <s v="Yes"/>
    <s v="Yes"/>
    <s v="Yes"/>
    <s v="Yes"/>
    <s v="Yes"/>
    <s v="No"/>
    <s v="0"/>
    <d v="2021-08-05T00:00:00"/>
    <d v="1899-12-30T10:12:50"/>
  </r>
  <r>
    <n v="1394"/>
    <s v="210000096263"/>
    <n v="60002759"/>
    <s v="NAOREM RAINA DEVI"/>
    <x v="3"/>
    <s v="Faridabad"/>
    <x v="58"/>
    <m/>
    <x v="2"/>
    <s v="Executives"/>
    <s v="E5"/>
    <s v="Yes"/>
    <s v="Yes"/>
    <s v="Yes"/>
    <s v="Yes"/>
    <s v="Yes"/>
    <s v="Yes"/>
    <s v="No"/>
    <s v="0"/>
    <d v="2021-08-05T00:00:00"/>
    <d v="1899-12-30T17:28:22"/>
  </r>
  <r>
    <n v="4060"/>
    <s v="210000096307"/>
    <n v="60011248"/>
    <s v="Dinesh Chand Meena"/>
    <x v="3"/>
    <s v="Faridabad"/>
    <x v="426"/>
    <m/>
    <x v="15"/>
    <s v="Supervisors"/>
    <s v="S4"/>
    <s v="Yes"/>
    <s v="Yes"/>
    <s v="Yes"/>
    <s v="Yes"/>
    <s v="Yes"/>
    <s v="Yes"/>
    <s v="No"/>
    <s v="0"/>
    <d v="2021-08-05T00:00:00"/>
    <d v="1899-12-30T18:47:41"/>
  </r>
  <r>
    <n v="4775"/>
    <s v="210000096169"/>
    <n v="60011946"/>
    <s v="SUDHA KUMARI"/>
    <x v="3"/>
    <s v="Faridabad"/>
    <x v="58"/>
    <m/>
    <x v="2"/>
    <s v="Workmen"/>
    <s v="W4"/>
    <s v="Yes"/>
    <s v="Yes"/>
    <s v="Yes"/>
    <s v="Yes"/>
    <s v="Yes"/>
    <s v="Yes"/>
    <s v="No"/>
    <s v="0"/>
    <d v="2021-08-05T00:00:00"/>
    <d v="1899-12-30T16:28:19"/>
  </r>
  <r>
    <n v="5469"/>
    <s v="210000096308"/>
    <n v="60011504"/>
    <s v="Durga Ram Jat"/>
    <x v="3"/>
    <s v="Faridabad"/>
    <x v="327"/>
    <m/>
    <x v="15"/>
    <s v="Workmen"/>
    <s v="W5"/>
    <s v="Yes"/>
    <s v="Yes"/>
    <s v="Yes"/>
    <s v="Yes"/>
    <s v="Yes"/>
    <s v="Yes"/>
    <s v="No"/>
    <s v="0"/>
    <d v="2021-08-05T00:00:00"/>
    <d v="1899-12-30T18:48:27"/>
  </r>
  <r>
    <n v="4059"/>
    <s v="210000096181"/>
    <n v="60016791"/>
    <s v="Vinod Kumar"/>
    <x v="7"/>
    <s v="Jammu"/>
    <x v="279"/>
    <m/>
    <x v="2"/>
    <s v="Supervisors"/>
    <s v="S4"/>
    <s v="Yes"/>
    <s v="Yes"/>
    <s v="Yes"/>
    <s v="Yes"/>
    <s v="Yes"/>
    <s v="Yes"/>
    <s v="No"/>
    <s v="0"/>
    <d v="2021-08-05T00:00:00"/>
    <d v="1899-12-30T16:05:19"/>
  </r>
  <r>
    <n v="4359"/>
    <s v="210000096012"/>
    <n v="60016189"/>
    <s v="Rajesh Kumar Sharma"/>
    <x v="7"/>
    <s v="Jammu"/>
    <x v="34"/>
    <m/>
    <x v="9"/>
    <s v="Supervisors"/>
    <s v="SSG"/>
    <s v="Yes"/>
    <s v="Yes"/>
    <s v="Yes"/>
    <s v="Yes"/>
    <s v="Yes"/>
    <s v="Yes"/>
    <s v="No"/>
    <s v="0"/>
    <d v="2021-08-05T00:00:00"/>
    <d v="1899-12-30T10:42:00"/>
  </r>
  <r>
    <n v="5825"/>
    <s v="210000095930"/>
    <n v="60016298"/>
    <s v="Om Parkash"/>
    <x v="7"/>
    <s v="Jammu"/>
    <x v="137"/>
    <m/>
    <x v="9"/>
    <s v="Workmen"/>
    <s v="W8"/>
    <s v="Yes"/>
    <s v="Yes"/>
    <s v="Yes"/>
    <s v="Yes"/>
    <s v="Yes"/>
    <s v="Yes"/>
    <s v="No"/>
    <s v="0"/>
    <d v="2021-08-05T00:00:00"/>
    <d v="1899-12-30T09:45:15"/>
  </r>
  <r>
    <n v="5826"/>
    <s v="210000096052"/>
    <n v="60015401"/>
    <s v="Jai Singh"/>
    <x v="7"/>
    <s v="Jammu"/>
    <x v="283"/>
    <m/>
    <x v="29"/>
    <s v="Workmen"/>
    <s v="W8"/>
    <s v="Yes"/>
    <s v="Yes"/>
    <s v="Yes"/>
    <s v="Yes"/>
    <s v="Yes"/>
    <s v="Yes"/>
    <s v="No"/>
    <s v="0"/>
    <d v="2021-08-05T00:00:00"/>
    <d v="1899-12-30T11:43:48"/>
  </r>
  <r>
    <n v="5827"/>
    <s v="210000095929"/>
    <n v="60016265"/>
    <s v="Dharam Singh"/>
    <x v="7"/>
    <s v="Jammu"/>
    <x v="137"/>
    <m/>
    <x v="9"/>
    <s v="Workmen"/>
    <s v="W8"/>
    <s v="Yes"/>
    <s v="Yes"/>
    <s v="Yes"/>
    <s v="Yes"/>
    <s v="Yes"/>
    <s v="Yes"/>
    <s v="No"/>
    <s v="0"/>
    <d v="2021-08-05T00:00:00"/>
    <d v="1899-12-30T09:43:59"/>
  </r>
  <r>
    <n v="5891"/>
    <s v="210000096030"/>
    <n v="60015235"/>
    <s v="Balwant Singh"/>
    <x v="7"/>
    <s v="Jammu"/>
    <x v="280"/>
    <m/>
    <x v="24"/>
    <s v="Workmen"/>
    <s v="W9"/>
    <s v="Yes"/>
    <s v="Yes"/>
    <s v="Yes"/>
    <s v="Yes"/>
    <s v="Yes"/>
    <s v="Yes"/>
    <s v="No"/>
    <s v="0"/>
    <d v="2021-08-05T00:00:00"/>
    <d v="1899-12-30T11:42:29"/>
  </r>
  <r>
    <n v="5892"/>
    <s v="210000096041"/>
    <n v="60016080"/>
    <s v="Amar Singh"/>
    <x v="7"/>
    <s v="Jammu"/>
    <x v="284"/>
    <m/>
    <x v="29"/>
    <s v="Workmen"/>
    <s v="W9"/>
    <s v="Yes"/>
    <s v="Yes"/>
    <s v="Yes"/>
    <s v="Yes"/>
    <s v="Yes"/>
    <s v="Yes"/>
    <s v="No"/>
    <s v="0"/>
    <d v="2021-08-05T00:00:00"/>
    <d v="1899-12-30T11:33:57"/>
  </r>
  <r>
    <n v="680"/>
    <s v="210000095934"/>
    <n v="60003526"/>
    <s v="Utkarsh Sareen"/>
    <x v="4"/>
    <s v="Lucknow"/>
    <x v="202"/>
    <m/>
    <x v="7"/>
    <s v="Executives"/>
    <s v="E3"/>
    <s v="Yes"/>
    <s v="Yes"/>
    <s v="Yes"/>
    <s v="Yes"/>
    <s v="Yes"/>
    <s v="Yes"/>
    <s v="No"/>
    <s v="0"/>
    <d v="2021-08-05T00:00:00"/>
    <d v="1899-12-30T08:02:21"/>
  </r>
  <r>
    <n v="4355"/>
    <s v="210000096194"/>
    <n v="60010972"/>
    <s v="P L Kesharwani"/>
    <x v="4"/>
    <s v="Lucknow"/>
    <x v="148"/>
    <m/>
    <x v="4"/>
    <s v="Supervisors"/>
    <s v="SSG"/>
    <s v="Yes"/>
    <s v="Yes"/>
    <s v="Yes"/>
    <s v="Yes"/>
    <s v="Yes"/>
    <s v="Yes"/>
    <s v="No"/>
    <s v="0"/>
    <d v="2021-08-05T00:00:00"/>
    <d v="1899-12-30T16:38:23"/>
  </r>
  <r>
    <n v="4776"/>
    <s v="210000096170"/>
    <n v="60011666"/>
    <s v="Suraj Kumar"/>
    <x v="4"/>
    <s v="Lucknow"/>
    <x v="193"/>
    <m/>
    <x v="4"/>
    <s v="Workmen"/>
    <s v="W4"/>
    <s v="Yes"/>
    <s v="Yes"/>
    <s v="Yes"/>
    <s v="Yes"/>
    <s v="Yes"/>
    <s v="Yes"/>
    <s v="No"/>
    <s v="0"/>
    <d v="2021-08-05T00:00:00"/>
    <d v="1899-12-30T16:34:32"/>
  </r>
  <r>
    <n v="1391"/>
    <s v="210000095938"/>
    <n v="60030902"/>
    <s v="Kumar P A"/>
    <x v="10"/>
    <s v="Bangalore"/>
    <x v="197"/>
    <m/>
    <x v="22"/>
    <s v="Executives"/>
    <s v="E5"/>
    <s v="Yes"/>
    <s v="Yes"/>
    <s v="Yes"/>
    <s v="Yes"/>
    <s v="Yes"/>
    <s v="Yes"/>
    <s v="No"/>
    <s v="0"/>
    <d v="2021-08-05T00:00:00"/>
    <d v="1899-12-30T10:00:23"/>
  </r>
  <r>
    <n v="1908"/>
    <s v="210000096248"/>
    <n v="60031027"/>
    <s v="Kumari N"/>
    <x v="10"/>
    <s v="Bangalore"/>
    <x v="373"/>
    <m/>
    <x v="22"/>
    <s v="Executives"/>
    <s v="E6"/>
    <s v="Yes"/>
    <s v="Yes"/>
    <s v="Yes"/>
    <s v="Yes"/>
    <s v="Yes"/>
    <s v="Yes"/>
    <s v="No"/>
    <s v="0"/>
    <d v="2021-08-05T00:00:00"/>
    <d v="1899-12-30T17:18:56"/>
  </r>
  <r>
    <n v="4058"/>
    <s v="210000096287"/>
    <n v="60010664"/>
    <s v="Munniswamy Kuppuswamy Swamy"/>
    <x v="10"/>
    <s v="Bangalore"/>
    <x v="304"/>
    <m/>
    <x v="22"/>
    <s v="Supervisors"/>
    <s v="S4"/>
    <s v="Yes"/>
    <s v="Yes"/>
    <s v="Yes"/>
    <s v="Yes"/>
    <s v="Yes"/>
    <s v="Yes"/>
    <s v="No"/>
    <s v="0"/>
    <d v="2021-08-05T00:00:00"/>
    <d v="1899-12-30T19:07:27"/>
  </r>
  <r>
    <n v="4356"/>
    <s v="210000095937"/>
    <n v="60010533"/>
    <s v="M Rajasekharan Pillai"/>
    <x v="10"/>
    <s v="Bangalore"/>
    <x v="27"/>
    <m/>
    <x v="16"/>
    <s v="Supervisors"/>
    <s v="SSG"/>
    <s v="Yes"/>
    <s v="Yes"/>
    <s v="Yes"/>
    <s v="Yes"/>
    <s v="Yes"/>
    <s v="Yes"/>
    <s v="No"/>
    <s v="0"/>
    <d v="2021-08-05T00:00:00"/>
    <d v="1899-12-30T09:53:54"/>
  </r>
  <r>
    <n v="4358"/>
    <s v="210000096311"/>
    <n v="60010561"/>
    <s v="J C Ramakrishnan"/>
    <x v="10"/>
    <s v="Bangalore"/>
    <x v="74"/>
    <m/>
    <x v="22"/>
    <s v="Supervisors"/>
    <s v="SSG"/>
    <s v="Yes"/>
    <s v="Yes"/>
    <s v="Yes"/>
    <s v="Yes"/>
    <s v="Yes"/>
    <s v="Yes"/>
    <s v="No"/>
    <s v="0"/>
    <d v="2021-08-05T00:00:00"/>
    <d v="1899-12-30T19:14:37"/>
  </r>
  <r>
    <n v="4461"/>
    <s v="210000096264"/>
    <n v="60020417"/>
    <s v="Selva Murugan K"/>
    <x v="10"/>
    <s v="Bangalore"/>
    <x v="76"/>
    <m/>
    <x v="22"/>
    <s v="Workmen"/>
    <s v="W10"/>
    <s v="Yes"/>
    <s v="Yes"/>
    <s v="Yes"/>
    <s v="Yes"/>
    <s v="Yes"/>
    <s v="Yes"/>
    <s v="No"/>
    <s v="0"/>
    <d v="2021-08-05T00:00:00"/>
    <d v="1899-12-30T17:39:16"/>
  </r>
  <r>
    <n v="5468"/>
    <s v="210000096242"/>
    <n v="60060167"/>
    <s v="Vinayagamoorthi R"/>
    <x v="10"/>
    <s v="Bangalore"/>
    <x v="373"/>
    <m/>
    <x v="22"/>
    <s v="Workmen"/>
    <s v="W5"/>
    <s v="Yes"/>
    <s v="Yes"/>
    <s v="Yes"/>
    <s v="Yes"/>
    <s v="Yes"/>
    <s v="Yes"/>
    <s v="No"/>
    <s v="0"/>
    <d v="2021-08-05T00:00:00"/>
    <d v="1899-12-30T16:57:50"/>
  </r>
  <r>
    <n v="4360"/>
    <s v="210000095925"/>
    <n v="60020324"/>
    <s v="Kapoor Chand Hirwani"/>
    <x v="1"/>
    <s v="Nagpur"/>
    <x v="95"/>
    <m/>
    <x v="19"/>
    <s v="Supervisors"/>
    <s v="SSG"/>
    <s v="Yes"/>
    <s v="Yes"/>
    <s v="Yes"/>
    <s v="Yes"/>
    <s v="Yes"/>
    <s v="Yes"/>
    <s v="No"/>
    <s v="0"/>
    <d v="2021-08-05T00:00:00"/>
    <d v="1899-12-30T09:29:48"/>
  </r>
  <r>
    <n v="411"/>
    <s v="210000096606"/>
    <n v="60003666"/>
    <s v="SHIKHA GUPTA"/>
    <x v="2"/>
    <s v="Gurgaon"/>
    <x v="2"/>
    <m/>
    <x v="2"/>
    <s v="Executives"/>
    <s v="E2"/>
    <s v="Yes"/>
    <s v="Yes"/>
    <s v="Yes"/>
    <s v="Yes"/>
    <s v="Yes"/>
    <s v="Yes"/>
    <s v="No"/>
    <s v="0"/>
    <d v="2021-08-06T00:00:00"/>
    <d v="1899-12-30T16:47:27"/>
  </r>
  <r>
    <n v="682"/>
    <s v="210000096458"/>
    <n v="60004031"/>
    <s v="ADYA VERMA"/>
    <x v="2"/>
    <s v="Gurgaon"/>
    <x v="2"/>
    <m/>
    <x v="2"/>
    <s v="Executives"/>
    <s v="E3"/>
    <s v="Yes"/>
    <s v="Yes"/>
    <s v="Yes"/>
    <s v="Yes"/>
    <s v="Yes"/>
    <s v="Yes"/>
    <s v="No"/>
    <s v="0"/>
    <d v="2021-08-06T00:00:00"/>
    <d v="1899-12-30T12:45:22"/>
  </r>
  <r>
    <n v="1909"/>
    <s v="210000096493"/>
    <n v="60001862"/>
    <s v="Shashi Bhushan"/>
    <x v="2"/>
    <s v="Gurgaon"/>
    <x v="2"/>
    <m/>
    <x v="2"/>
    <s v="Executives"/>
    <s v="E6"/>
    <s v="Yes"/>
    <s v="Yes"/>
    <s v="Yes"/>
    <s v="Yes"/>
    <s v="Yes"/>
    <s v="Yes"/>
    <s v="No"/>
    <s v="0"/>
    <d v="2021-08-06T00:00:00"/>
    <d v="1899-12-30T13:11:03"/>
  </r>
  <r>
    <n v="2554"/>
    <s v="210000096705"/>
    <n v="60000692"/>
    <s v="Dhirendra Sharma"/>
    <x v="2"/>
    <s v="Gurgaon"/>
    <x v="16"/>
    <m/>
    <x v="10"/>
    <s v="Executives"/>
    <s v="E8"/>
    <s v="Yes"/>
    <s v="Yes"/>
    <s v="Yes"/>
    <s v="Yes"/>
    <s v="Yes"/>
    <s v="Yes"/>
    <s v="No"/>
    <s v="0"/>
    <d v="2021-08-06T00:00:00"/>
    <d v="1899-12-30T21:43:32"/>
  </r>
  <r>
    <n v="2294"/>
    <s v="210000096731"/>
    <n v="60001945"/>
    <s v="Vinod Kumar"/>
    <x v="6"/>
    <s v="Patna"/>
    <x v="319"/>
    <m/>
    <x v="11"/>
    <s v="Executives"/>
    <s v="E7"/>
    <s v="Yes"/>
    <s v="Yes"/>
    <s v="Yes"/>
    <s v="Yes"/>
    <s v="Yes"/>
    <s v="Yes"/>
    <s v="No"/>
    <s v="0"/>
    <d v="2021-08-06T00:00:00"/>
    <d v="1899-12-30T22:30:36"/>
  </r>
  <r>
    <n v="410"/>
    <s v="210000096398"/>
    <n v="60065331"/>
    <s v="Tashi Dawa Sherpa"/>
    <x v="8"/>
    <s v="Kolkata"/>
    <x v="383"/>
    <m/>
    <x v="25"/>
    <s v="Executives"/>
    <s v="E2"/>
    <s v="Yes"/>
    <s v="Yes"/>
    <s v="Yes"/>
    <s v="Yes"/>
    <s v="Yes"/>
    <s v="Yes"/>
    <s v="No"/>
    <s v="0"/>
    <d v="2021-08-06T00:00:00"/>
    <d v="1899-12-30T10:44:52"/>
  </r>
  <r>
    <n v="409"/>
    <s v="210000096349"/>
    <n v="60051323"/>
    <s v="Ujjwal Kumar Gupta"/>
    <x v="9"/>
    <s v="Shillong"/>
    <x v="121"/>
    <m/>
    <x v="23"/>
    <s v="Executives"/>
    <s v="E2"/>
    <s v="Yes"/>
    <s v="Yes"/>
    <s v="Yes"/>
    <s v="Yes"/>
    <s v="Yes"/>
    <s v="Yes"/>
    <s v="No"/>
    <s v="0"/>
    <d v="2021-08-06T00:00:00"/>
    <d v="1899-12-30T09:43:38"/>
  </r>
  <r>
    <n v="2552"/>
    <s v="210000096452"/>
    <n v="60000829"/>
    <s v="H Talukdar"/>
    <x v="9"/>
    <s v="Shillong"/>
    <x v="122"/>
    <m/>
    <x v="26"/>
    <s v="Executives"/>
    <s v="E8"/>
    <s v="Yes"/>
    <s v="Yes"/>
    <s v="Yes"/>
    <s v="Yes"/>
    <s v="Yes"/>
    <s v="Yes"/>
    <s v="No"/>
    <s v="0"/>
    <d v="2021-08-06T00:00:00"/>
    <d v="1899-12-30T11:58:51"/>
  </r>
  <r>
    <n v="2553"/>
    <s v="210000096545"/>
    <n v="60050866"/>
    <s v="Arabinda Das"/>
    <x v="9"/>
    <s v="Shillong"/>
    <x v="263"/>
    <m/>
    <x v="27"/>
    <s v="Executives"/>
    <s v="E8"/>
    <s v="Yes"/>
    <s v="Yes"/>
    <s v="Yes"/>
    <s v="Yes"/>
    <s v="Yes"/>
    <s v="Yes"/>
    <s v="No"/>
    <s v="0"/>
    <d v="2021-08-06T00:00:00"/>
    <d v="1899-12-30T15:24:51"/>
  </r>
  <r>
    <n v="3420"/>
    <s v="210000096631"/>
    <n v="60051400"/>
    <s v="Susanta Shil"/>
    <x v="9"/>
    <s v="Shillong"/>
    <x v="209"/>
    <m/>
    <x v="14"/>
    <s v="Supervisors"/>
    <s v="S2"/>
    <s v="Yes"/>
    <s v="Yes"/>
    <s v="Yes"/>
    <s v="Yes"/>
    <s v="Yes"/>
    <s v="Yes"/>
    <s v="No"/>
    <s v="0"/>
    <d v="2021-08-06T00:00:00"/>
    <d v="1899-12-30T16:42:10"/>
  </r>
  <r>
    <n v="4061"/>
    <s v="210000096379"/>
    <n v="60051115"/>
    <s v="Minkar Doji"/>
    <x v="9"/>
    <s v="Shillong"/>
    <x v="389"/>
    <m/>
    <x v="23"/>
    <s v="Supervisors"/>
    <s v="S4"/>
    <s v="Yes"/>
    <s v="Yes"/>
    <s v="Yes"/>
    <s v="Yes"/>
    <s v="Yes"/>
    <s v="Yes"/>
    <s v="No"/>
    <s v="0"/>
    <d v="2021-08-06T00:00:00"/>
    <d v="1899-12-30T10:58:47"/>
  </r>
  <r>
    <n v="4362"/>
    <s v="210000096665"/>
    <n v="60050208"/>
    <s v="D Sonowal"/>
    <x v="9"/>
    <s v="Shillong"/>
    <x v="240"/>
    <m/>
    <x v="23"/>
    <s v="Supervisors"/>
    <s v="SSG"/>
    <s v="Yes"/>
    <s v="Yes"/>
    <s v="Yes"/>
    <s v="Yes"/>
    <s v="Yes"/>
    <s v="Yes"/>
    <s v="No"/>
    <s v="0"/>
    <d v="2021-08-06T00:00:00"/>
    <d v="1899-12-30T20:27:03"/>
  </r>
  <r>
    <n v="4498"/>
    <s v="210000096571"/>
    <n v="60050836"/>
    <s v="G K Talukdar"/>
    <x v="9"/>
    <s v="Shillong"/>
    <x v="101"/>
    <m/>
    <x v="20"/>
    <s v="Workmen"/>
    <s v="W11"/>
    <s v="Yes"/>
    <s v="Yes"/>
    <s v="Yes"/>
    <s v="Yes"/>
    <s v="Yes"/>
    <s v="Yes"/>
    <s v="No"/>
    <s v="0"/>
    <d v="2021-08-06T00:00:00"/>
    <d v="1899-12-30T15:47:47"/>
  </r>
  <r>
    <n v="4499"/>
    <s v="210000096582"/>
    <n v="60050567"/>
    <s v="B C Nath"/>
    <x v="9"/>
    <s v="Shillong"/>
    <x v="209"/>
    <m/>
    <x v="14"/>
    <s v="Workmen"/>
    <s v="W11"/>
    <s v="Yes"/>
    <s v="Yes"/>
    <s v="Yes"/>
    <s v="Yes"/>
    <s v="Yes"/>
    <s v="Yes"/>
    <s v="No"/>
    <s v="0"/>
    <d v="2021-08-06T00:00:00"/>
    <d v="1899-12-30T15:58:08"/>
  </r>
  <r>
    <n v="4622"/>
    <s v="210000096388"/>
    <n v="60050847"/>
    <s v="Badilum Mitty"/>
    <x v="9"/>
    <s v="Shillong"/>
    <x v="120"/>
    <m/>
    <x v="23"/>
    <s v="Workmen"/>
    <s v="W3"/>
    <s v="Yes"/>
    <s v="Yes"/>
    <s v="Yes"/>
    <s v="Yes"/>
    <s v="Yes"/>
    <s v="Yes"/>
    <s v="No"/>
    <s v="0"/>
    <d v="2021-08-06T00:00:00"/>
    <d v="1899-12-30T11:40:17"/>
  </r>
  <r>
    <n v="4777"/>
    <s v="210000096469"/>
    <n v="60051279"/>
    <s v="Hiranya Kishor Basumatary"/>
    <x v="9"/>
    <s v="Shillong"/>
    <x v="121"/>
    <m/>
    <x v="23"/>
    <s v="Workmen"/>
    <s v="W4"/>
    <s v="Yes"/>
    <s v="Yes"/>
    <s v="Yes"/>
    <s v="Yes"/>
    <s v="Yes"/>
    <s v="Yes"/>
    <s v="No"/>
    <s v="0"/>
    <d v="2021-08-06T00:00:00"/>
    <d v="1899-12-30T12:39:06"/>
  </r>
  <r>
    <n v="4778"/>
    <s v="210000096576"/>
    <n v="60050648"/>
    <s v="B R Chowdhury"/>
    <x v="9"/>
    <s v="Shillong"/>
    <x v="209"/>
    <m/>
    <x v="14"/>
    <s v="Workmen"/>
    <s v="W4"/>
    <s v="Yes"/>
    <s v="Yes"/>
    <s v="Yes"/>
    <s v="Yes"/>
    <s v="Yes"/>
    <s v="Yes"/>
    <s v="No"/>
    <s v="0"/>
    <d v="2021-08-06T00:00:00"/>
    <d v="1899-12-30T15:51:05"/>
  </r>
  <r>
    <n v="4779"/>
    <s v="210000096643"/>
    <n v="60050719"/>
    <s v="P Langthasa"/>
    <x v="9"/>
    <s v="Shillong"/>
    <x v="240"/>
    <m/>
    <x v="23"/>
    <s v="Workmen"/>
    <s v="W4"/>
    <s v="Yes"/>
    <s v="Yes"/>
    <s v="Yes"/>
    <s v="Yes"/>
    <s v="Yes"/>
    <s v="Yes"/>
    <s v="No"/>
    <s v="0"/>
    <d v="2021-08-06T00:00:00"/>
    <d v="1899-12-30T17:07:41"/>
  </r>
  <r>
    <n v="5471"/>
    <s v="210000096555"/>
    <n v="60051227"/>
    <s v="Francis Wahlang"/>
    <x v="9"/>
    <s v="Shillong"/>
    <x v="101"/>
    <m/>
    <x v="20"/>
    <s v="Workmen"/>
    <s v="W5"/>
    <s v="Yes"/>
    <s v="Yes"/>
    <s v="Yes"/>
    <s v="Yes"/>
    <s v="Yes"/>
    <s v="Yes"/>
    <s v="No"/>
    <s v="0"/>
    <d v="2021-08-06T00:00:00"/>
    <d v="1899-12-30T15:34:05"/>
  </r>
  <r>
    <n v="5733"/>
    <s v="210000096584"/>
    <n v="60050632"/>
    <s v="S U Laskar"/>
    <x v="9"/>
    <s v="Shillong"/>
    <x v="209"/>
    <m/>
    <x v="14"/>
    <s v="Workmen"/>
    <s v="W6"/>
    <s v="Yes"/>
    <s v="Yes"/>
    <s v="Yes"/>
    <s v="Yes"/>
    <s v="Yes"/>
    <s v="Yes"/>
    <s v="No"/>
    <s v="0"/>
    <d v="2021-08-06T00:00:00"/>
    <d v="1899-12-30T16:00:49"/>
  </r>
  <r>
    <n v="5734"/>
    <s v="210000096652"/>
    <n v="60050779"/>
    <s v="R K Nath"/>
    <x v="9"/>
    <s v="Shillong"/>
    <x v="209"/>
    <m/>
    <x v="14"/>
    <s v="Workmen"/>
    <s v="W6"/>
    <s v="Yes"/>
    <s v="Yes"/>
    <s v="Yes"/>
    <s v="Yes"/>
    <s v="Yes"/>
    <s v="Yes"/>
    <s v="No"/>
    <s v="0"/>
    <d v="2021-08-06T00:00:00"/>
    <d v="1899-12-30T17:16:28"/>
  </r>
  <r>
    <n v="5828"/>
    <s v="210000096574"/>
    <n v="60050806"/>
    <s v="M R Tapadar"/>
    <x v="9"/>
    <s v="Shillong"/>
    <x v="209"/>
    <m/>
    <x v="14"/>
    <s v="Workmen"/>
    <s v="W8"/>
    <s v="Yes"/>
    <s v="Yes"/>
    <s v="Yes"/>
    <s v="Yes"/>
    <s v="Yes"/>
    <s v="Yes"/>
    <s v="No"/>
    <s v="0"/>
    <d v="2021-08-06T00:00:00"/>
    <d v="1899-12-30T15:49:27"/>
  </r>
  <r>
    <n v="5932"/>
    <s v="210000096416"/>
    <n v="60050368"/>
    <s v="Sajal Chakrabarty"/>
    <x v="9"/>
    <s v="Shillong"/>
    <x v="244"/>
    <m/>
    <x v="13"/>
    <s v="Workmen"/>
    <s v="WSG"/>
    <s v="Yes"/>
    <s v="Yes"/>
    <s v="Yes"/>
    <s v="Yes"/>
    <s v="Yes"/>
    <s v="Yes"/>
    <s v="No"/>
    <s v="0"/>
    <d v="2021-08-06T00:00:00"/>
    <d v="1899-12-30T11:18:56"/>
  </r>
  <r>
    <n v="5933"/>
    <s v="210000096540"/>
    <n v="60050372"/>
    <s v="S Dhar"/>
    <x v="9"/>
    <s v="Shillong"/>
    <x v="209"/>
    <m/>
    <x v="14"/>
    <s v="Workmen"/>
    <s v="WSG"/>
    <s v="Yes"/>
    <s v="Yes"/>
    <s v="Yes"/>
    <s v="Yes"/>
    <s v="Yes"/>
    <s v="Yes"/>
    <s v="No"/>
    <s v="0"/>
    <d v="2021-08-06T00:00:00"/>
    <d v="1899-12-30T15:46:53"/>
  </r>
  <r>
    <n v="5934"/>
    <s v="210000096572"/>
    <n v="60050926"/>
    <s v="S K Roy"/>
    <x v="9"/>
    <s v="Shillong"/>
    <x v="209"/>
    <m/>
    <x v="14"/>
    <s v="Workmen"/>
    <s v="WSG"/>
    <s v="Yes"/>
    <s v="Yes"/>
    <s v="Yes"/>
    <s v="Yes"/>
    <s v="Yes"/>
    <s v="Yes"/>
    <s v="No"/>
    <s v="0"/>
    <d v="2021-08-06T00:00:00"/>
    <d v="1899-12-30T15:48:32"/>
  </r>
  <r>
    <n v="1055"/>
    <s v="210000096617"/>
    <n v="60011733"/>
    <s v="Lalit Kumar"/>
    <x v="3"/>
    <s v="Faridabad"/>
    <x v="426"/>
    <m/>
    <x v="15"/>
    <s v="Executives"/>
    <s v="E4"/>
    <s v="Yes"/>
    <s v="Yes"/>
    <s v="Yes"/>
    <s v="Yes"/>
    <s v="Yes"/>
    <s v="Yes"/>
    <s v="No"/>
    <s v="0"/>
    <d v="2021-08-06T00:00:00"/>
    <d v="1899-12-30T16:26:13"/>
  </r>
  <r>
    <n v="4442"/>
    <s v="210000096378"/>
    <n v="60011419"/>
    <s v="Amit Kumar"/>
    <x v="3"/>
    <s v="Faridabad"/>
    <x v="58"/>
    <m/>
    <x v="2"/>
    <s v="Workmen"/>
    <s v="W1"/>
    <s v="Yes"/>
    <s v="Yes"/>
    <s v="Yes"/>
    <s v="Yes"/>
    <s v="Yes"/>
    <s v="Yes"/>
    <s v="No"/>
    <s v="0"/>
    <d v="2021-08-06T00:00:00"/>
    <d v="1899-12-30T10:52:30"/>
  </r>
  <r>
    <n v="5732"/>
    <s v="210000096445"/>
    <n v="60011173"/>
    <s v="L K Brahambhatt"/>
    <x v="3"/>
    <s v="Faridabad"/>
    <x v="245"/>
    <m/>
    <x v="15"/>
    <s v="Workmen"/>
    <s v="W6"/>
    <s v="Yes"/>
    <s v="Yes"/>
    <s v="Yes"/>
    <s v="Yes"/>
    <s v="Yes"/>
    <s v="Yes"/>
    <s v="No"/>
    <s v="0"/>
    <d v="2021-08-06T00:00:00"/>
    <d v="1899-12-30T12:13:58"/>
  </r>
  <r>
    <n v="5736"/>
    <s v="210000096681"/>
    <n v="60011152"/>
    <s v="Mohd Ishrafil Gouri"/>
    <x v="3"/>
    <s v="Faridabad"/>
    <x v="426"/>
    <m/>
    <x v="15"/>
    <s v="Workmen"/>
    <s v="W6"/>
    <s v="Yes"/>
    <s v="Yes"/>
    <s v="Yes"/>
    <s v="Yes"/>
    <s v="Yes"/>
    <s v="Yes"/>
    <s v="No"/>
    <s v="0"/>
    <d v="2021-08-06T00:00:00"/>
    <d v="1899-12-30T19:21:14"/>
  </r>
  <r>
    <n v="4063"/>
    <s v="210000096690"/>
    <n v="60016793"/>
    <s v="Dharmendra Kumar"/>
    <x v="7"/>
    <s v="Jammu"/>
    <x v="166"/>
    <m/>
    <x v="9"/>
    <s v="Supervisors"/>
    <s v="S4"/>
    <s v="Yes"/>
    <s v="Yes"/>
    <s v="Yes"/>
    <s v="Yes"/>
    <s v="Yes"/>
    <s v="Yes"/>
    <s v="No"/>
    <s v="0"/>
    <d v="2021-08-06T00:00:00"/>
    <d v="1899-12-30T21:06:50"/>
  </r>
  <r>
    <n v="5472"/>
    <s v="210000096656"/>
    <n v="60016828"/>
    <s v="Ram Pal"/>
    <x v="7"/>
    <s v="Jammu"/>
    <x v="174"/>
    <m/>
    <x v="29"/>
    <s v="Workmen"/>
    <s v="W5"/>
    <s v="Yes"/>
    <s v="Yes"/>
    <s v="Yes"/>
    <s v="Yes"/>
    <s v="Yes"/>
    <s v="Yes"/>
    <s v="No"/>
    <s v="0"/>
    <d v="2021-08-06T00:00:00"/>
    <d v="1899-12-30T18:21:00"/>
  </r>
  <r>
    <n v="5893"/>
    <s v="210000096358"/>
    <n v="60015213"/>
    <s v="Balwinder Singh"/>
    <x v="7"/>
    <s v="Jammu"/>
    <x v="280"/>
    <m/>
    <x v="24"/>
    <s v="Workmen"/>
    <s v="W9"/>
    <s v="Yes"/>
    <s v="Yes"/>
    <s v="Yes"/>
    <s v="Yes"/>
    <s v="Yes"/>
    <s v="Yes"/>
    <s v="No"/>
    <s v="0"/>
    <d v="2021-08-06T00:00:00"/>
    <d v="1899-12-30T09:41:00"/>
  </r>
  <r>
    <n v="412"/>
    <s v="210000096550"/>
    <n v="60003854"/>
    <s v="Naman Khanna"/>
    <x v="10"/>
    <s v="Bangalore"/>
    <x v="302"/>
    <m/>
    <x v="22"/>
    <s v="Executives"/>
    <s v="E2"/>
    <s v="Yes"/>
    <s v="Yes"/>
    <s v="Yes"/>
    <s v="Yes"/>
    <s v="Yes"/>
    <s v="Yes"/>
    <s v="No"/>
    <s v="0"/>
    <d v="2021-08-06T00:00:00"/>
    <d v="1899-12-30T15:56:39"/>
  </r>
  <r>
    <n v="681"/>
    <s v="210000096531"/>
    <n v="60003906"/>
    <s v="Chandra Kishore Sahani"/>
    <x v="10"/>
    <s v="Bangalore"/>
    <x v="52"/>
    <m/>
    <x v="22"/>
    <s v="Executives"/>
    <s v="E3"/>
    <s v="Yes"/>
    <s v="Yes"/>
    <s v="Yes"/>
    <s v="Yes"/>
    <s v="Yes"/>
    <s v="Yes"/>
    <s v="No"/>
    <s v="0"/>
    <d v="2021-08-06T00:00:00"/>
    <d v="1899-12-30T15:11:06"/>
  </r>
  <r>
    <n v="2293"/>
    <s v="210000096336"/>
    <n v="60030961"/>
    <s v="Balu M"/>
    <x v="10"/>
    <s v="Bangalore"/>
    <x v="373"/>
    <m/>
    <x v="22"/>
    <s v="Executives"/>
    <s v="E7"/>
    <s v="Yes"/>
    <s v="Yes"/>
    <s v="Yes"/>
    <s v="Yes"/>
    <s v="Yes"/>
    <s v="Yes"/>
    <s v="No"/>
    <s v="0"/>
    <d v="2021-08-06T00:00:00"/>
    <d v="1899-12-30T09:16:37"/>
  </r>
  <r>
    <n v="3421"/>
    <s v="210000096612"/>
    <n v="60060265"/>
    <s v="Amriti Rani"/>
    <x v="10"/>
    <s v="Bangalore"/>
    <x v="170"/>
    <m/>
    <x v="6"/>
    <s v="Supervisors"/>
    <s v="S2"/>
    <s v="Yes"/>
    <s v="Yes"/>
    <s v="Yes"/>
    <s v="Yes"/>
    <s v="Yes"/>
    <s v="Yes"/>
    <s v="No"/>
    <s v="0"/>
    <d v="2021-08-06T00:00:00"/>
    <d v="1899-12-30T16:15:33"/>
  </r>
  <r>
    <n v="3497"/>
    <s v="210000096348"/>
    <n v="60060212"/>
    <s v="Anbazhagan M"/>
    <x v="10"/>
    <s v="Bangalore"/>
    <x v="373"/>
    <m/>
    <x v="22"/>
    <s v="Supervisors"/>
    <s v="S3"/>
    <s v="Yes"/>
    <s v="Yes"/>
    <s v="Yes"/>
    <s v="Yes"/>
    <s v="Yes"/>
    <s v="Yes"/>
    <s v="No"/>
    <s v="0"/>
    <d v="2021-08-06T00:00:00"/>
    <d v="1899-12-30T09:23:09"/>
  </r>
  <r>
    <n v="3498"/>
    <s v="210000096599"/>
    <n v="60030485"/>
    <s v="Gundappa A"/>
    <x v="10"/>
    <s v="Bangalore"/>
    <x v="303"/>
    <m/>
    <x v="6"/>
    <s v="Supervisors"/>
    <s v="S3"/>
    <s v="Yes"/>
    <s v="Yes"/>
    <s v="Yes"/>
    <s v="Yes"/>
    <s v="Yes"/>
    <s v="Yes"/>
    <s v="No"/>
    <s v="0"/>
    <d v="2021-08-06T00:00:00"/>
    <d v="1899-12-30T16:40:50"/>
  </r>
  <r>
    <n v="4064"/>
    <s v="210000096340"/>
    <n v="60060181"/>
    <s v="Karpagabalan K"/>
    <x v="10"/>
    <s v="Bangalore"/>
    <x v="373"/>
    <m/>
    <x v="22"/>
    <s v="Supervisors"/>
    <s v="S4"/>
    <s v="Yes"/>
    <s v="Yes"/>
    <s v="Yes"/>
    <s v="Yes"/>
    <s v="Yes"/>
    <s v="Yes"/>
    <s v="No"/>
    <s v="0"/>
    <d v="2021-08-06T00:00:00"/>
    <d v="1899-12-30T09:59:53"/>
  </r>
  <r>
    <n v="4361"/>
    <s v="210000096595"/>
    <n v="60030414"/>
    <s v="Umesh S P"/>
    <x v="10"/>
    <s v="Bangalore"/>
    <x v="303"/>
    <m/>
    <x v="6"/>
    <s v="Supervisors"/>
    <s v="SSG"/>
    <s v="Yes"/>
    <s v="Yes"/>
    <s v="Yes"/>
    <s v="Yes"/>
    <s v="Yes"/>
    <s v="Yes"/>
    <s v="No"/>
    <s v="0"/>
    <d v="2021-08-06T00:00:00"/>
    <d v="1899-12-30T16:23:39"/>
  </r>
  <r>
    <n v="5735"/>
    <s v="210000096662"/>
    <n v="60060020"/>
    <s v="Vedhalingam T"/>
    <x v="10"/>
    <s v="Bangalore"/>
    <x v="169"/>
    <m/>
    <x v="22"/>
    <s v="Workmen"/>
    <s v="W6"/>
    <s v="Yes"/>
    <s v="Yes"/>
    <s v="Yes"/>
    <s v="Yes"/>
    <s v="Yes"/>
    <s v="Yes"/>
    <s v="No"/>
    <s v="0"/>
    <d v="2021-08-06T00:00:00"/>
    <d v="1899-12-30T17:45:46"/>
  </r>
  <r>
    <n v="5894"/>
    <s v="210000096497"/>
    <n v="60030472"/>
    <s v="Moorthy P"/>
    <x v="10"/>
    <s v="Bangalore"/>
    <x v="76"/>
    <m/>
    <x v="22"/>
    <s v="Workmen"/>
    <s v="W9"/>
    <s v="Yes"/>
    <s v="Yes"/>
    <s v="Yes"/>
    <s v="Yes"/>
    <s v="Yes"/>
    <s v="Yes"/>
    <s v="No"/>
    <s v="0"/>
    <d v="2021-08-06T00:00:00"/>
    <d v="1899-12-30T14:49:54"/>
  </r>
  <r>
    <n v="5895"/>
    <s v="210000096627"/>
    <n v="60010637"/>
    <s v="Radha Krishnan K"/>
    <x v="10"/>
    <s v="Bangalore"/>
    <x v="302"/>
    <m/>
    <x v="22"/>
    <s v="Workmen"/>
    <s v="W9"/>
    <s v="Yes"/>
    <s v="Yes"/>
    <s v="Yes"/>
    <s v="Yes"/>
    <s v="Yes"/>
    <s v="Yes"/>
    <s v="No"/>
    <s v="0"/>
    <d v="2021-08-06T00:00:00"/>
    <d v="1899-12-30T17:41:58"/>
  </r>
  <r>
    <n v="1395"/>
    <s v="210000096635"/>
    <n v="60040155"/>
    <s v="R P Gupta"/>
    <x v="1"/>
    <s v="Nagpur"/>
    <x v="67"/>
    <m/>
    <x v="1"/>
    <s v="Executives"/>
    <s v="E5"/>
    <s v="Yes"/>
    <s v="Yes"/>
    <s v="Yes"/>
    <s v="Yes"/>
    <s v="Yes"/>
    <s v="Yes"/>
    <s v="No"/>
    <s v="0"/>
    <d v="2021-08-06T00:00:00"/>
    <d v="1899-12-30T17:00:48"/>
  </r>
  <r>
    <n v="3000"/>
    <s v="210000096538"/>
    <n v="60070486"/>
    <s v="VISHWAKARMA KUMAR SHARMA"/>
    <x v="5"/>
    <s v="Vadodara"/>
    <x v="202"/>
    <m/>
    <x v="7"/>
    <s v="Supervisors"/>
    <s v="S1"/>
    <s v="Yes"/>
    <s v="Yes"/>
    <s v="Yes"/>
    <s v="Yes"/>
    <s v="Yes"/>
    <s v="Yes"/>
    <s v="No"/>
    <s v="0"/>
    <d v="2021-08-06T00:00:00"/>
    <d v="1899-12-30T15:38:45"/>
  </r>
  <r>
    <n v="3419"/>
    <s v="210000096387"/>
    <n v="60016475"/>
    <s v="Gaya Nayak"/>
    <x v="5"/>
    <s v="Vadodara"/>
    <x v="199"/>
    <m/>
    <x v="7"/>
    <s v="Supervisors"/>
    <s v="S2"/>
    <s v="Yes"/>
    <s v="Yes"/>
    <s v="Yes"/>
    <s v="Yes"/>
    <s v="Yes"/>
    <s v="Yes"/>
    <s v="No"/>
    <s v="0"/>
    <d v="2021-08-06T00:00:00"/>
    <d v="1899-12-30T11:30:00"/>
  </r>
  <r>
    <n v="4062"/>
    <s v="210000096636"/>
    <n v="60020985"/>
    <s v="Susheel Kumar Soni"/>
    <x v="5"/>
    <s v="Vadodara"/>
    <x v="404"/>
    <m/>
    <x v="7"/>
    <s v="Supervisors"/>
    <s v="S4"/>
    <s v="Yes"/>
    <s v="Yes"/>
    <s v="Yes"/>
    <s v="Yes"/>
    <s v="Yes"/>
    <s v="Yes"/>
    <s v="No"/>
    <s v="0"/>
    <d v="2021-08-06T00:00:00"/>
    <d v="1899-12-30T17:01:01"/>
  </r>
  <r>
    <n v="4780"/>
    <s v="210000096664"/>
    <n v="60070341"/>
    <s v="GULKESH MEENA"/>
    <x v="5"/>
    <s v="Vadodara"/>
    <x v="42"/>
    <m/>
    <x v="17"/>
    <s v="Workmen"/>
    <s v="W4"/>
    <s v="Yes"/>
    <s v="Yes"/>
    <s v="Yes"/>
    <s v="Yes"/>
    <s v="Yes"/>
    <s v="Yes"/>
    <s v="No"/>
    <s v="0"/>
    <d v="2021-08-06T00:00:00"/>
    <d v="1899-12-30T18:54:00"/>
  </r>
  <r>
    <n v="1056"/>
    <s v="210000096787"/>
    <n v="60003095"/>
    <s v="SANJEET KUMAR SINGH"/>
    <x v="2"/>
    <s v="Gurgaon"/>
    <x v="17"/>
    <m/>
    <x v="2"/>
    <s v="Executives"/>
    <s v="E4"/>
    <s v="Yes"/>
    <s v="Yes"/>
    <s v="Yes"/>
    <s v="Yes"/>
    <s v="Yes"/>
    <s v="Yes"/>
    <s v="No"/>
    <s v="0"/>
    <d v="2021-08-07T00:00:00"/>
    <d v="1899-12-30T11:51:06"/>
  </r>
  <r>
    <n v="1910"/>
    <s v="210000096784"/>
    <n v="60001957"/>
    <s v="Moazzam Hussain Siddiqui"/>
    <x v="9"/>
    <s v="Shillong"/>
    <x v="207"/>
    <m/>
    <x v="14"/>
    <s v="Executives"/>
    <s v="E6"/>
    <s v="Yes"/>
    <s v="Yes"/>
    <s v="Yes"/>
    <s v="Yes"/>
    <s v="Yes"/>
    <s v="Yes"/>
    <s v="No"/>
    <s v="0"/>
    <d v="2021-08-07T00:00:00"/>
    <d v="1899-12-30T11:15:13"/>
  </r>
  <r>
    <n v="4500"/>
    <s v="210000096754"/>
    <n v="60050445"/>
    <s v="A Hussain"/>
    <x v="9"/>
    <s v="Shillong"/>
    <x v="187"/>
    <m/>
    <x v="14"/>
    <s v="Workmen"/>
    <s v="W11"/>
    <s v="Yes"/>
    <s v="Yes"/>
    <s v="Yes"/>
    <s v="Yes"/>
    <s v="Yes"/>
    <s v="Yes"/>
    <s v="No"/>
    <s v="0"/>
    <d v="2021-08-07T00:00:00"/>
    <d v="1899-12-30T09:56:50"/>
  </r>
  <r>
    <n v="5737"/>
    <s v="210000096760"/>
    <n v="60050656"/>
    <s v="D D Sonwal"/>
    <x v="9"/>
    <s v="Shillong"/>
    <x v="120"/>
    <m/>
    <x v="23"/>
    <s v="Workmen"/>
    <s v="W6"/>
    <s v="Yes"/>
    <s v="Yes"/>
    <s v="Yes"/>
    <s v="Yes"/>
    <s v="Yes"/>
    <s v="Yes"/>
    <s v="No"/>
    <s v="0"/>
    <d v="2021-08-07T00:00:00"/>
    <d v="1899-12-30T10:47:28"/>
  </r>
  <r>
    <n v="5738"/>
    <s v="210000096812"/>
    <n v="60050855"/>
    <s v="M R Deka"/>
    <x v="9"/>
    <s v="Shillong"/>
    <x v="187"/>
    <m/>
    <x v="14"/>
    <s v="Workmen"/>
    <s v="W6"/>
    <s v="Yes"/>
    <s v="Yes"/>
    <s v="Yes"/>
    <s v="Yes"/>
    <s v="Yes"/>
    <s v="Yes"/>
    <s v="No"/>
    <s v="0"/>
    <d v="2021-08-07T00:00:00"/>
    <d v="1899-12-30T12:04:12"/>
  </r>
  <r>
    <n v="5829"/>
    <s v="210000096933"/>
    <n v="60050636"/>
    <s v="A K Deka"/>
    <x v="9"/>
    <s v="Shillong"/>
    <x v="187"/>
    <m/>
    <x v="14"/>
    <s v="Workmen"/>
    <s v="W8"/>
    <s v="Yes"/>
    <s v="Yes"/>
    <s v="Yes"/>
    <s v="Yes"/>
    <s v="Yes"/>
    <s v="Yes"/>
    <s v="No"/>
    <s v="0"/>
    <d v="2021-08-07T00:00:00"/>
    <d v="1899-12-30T20:55:12"/>
  </r>
  <r>
    <n v="413"/>
    <s v="210000096939"/>
    <n v="60004077"/>
    <s v="Satya Narayan Gunjal"/>
    <x v="3"/>
    <s v="Faridabad"/>
    <x v="426"/>
    <m/>
    <x v="15"/>
    <s v="Executives"/>
    <s v="E2"/>
    <s v="Yes"/>
    <s v="Yes"/>
    <s v="Yes"/>
    <s v="Yes"/>
    <s v="Yes"/>
    <s v="Yes"/>
    <s v="No"/>
    <s v="0"/>
    <d v="2021-08-07T00:00:00"/>
    <d v="1899-12-30T22:03:03"/>
  </r>
  <r>
    <n v="1911"/>
    <s v="210000096898"/>
    <n v="60002455"/>
    <s v="Maneesh Zarwal"/>
    <x v="3"/>
    <s v="Faridabad"/>
    <x v="438"/>
    <m/>
    <x v="15"/>
    <s v="Executives"/>
    <s v="E6"/>
    <s v="Yes"/>
    <s v="Yes"/>
    <s v="Yes"/>
    <s v="Yes"/>
    <s v="Yes"/>
    <s v="Yes"/>
    <s v="No"/>
    <s v="0"/>
    <d v="2021-08-07T00:00:00"/>
    <d v="1899-12-30T17:24:12"/>
  </r>
  <r>
    <n v="2555"/>
    <s v="210000096729"/>
    <n v="60030849"/>
    <s v="Surendra Kumar Jaiswal"/>
    <x v="3"/>
    <s v="Faridabad"/>
    <x v="83"/>
    <m/>
    <x v="4"/>
    <s v="Executives"/>
    <s v="E8"/>
    <s v="Yes"/>
    <s v="Yes"/>
    <s v="Yes"/>
    <s v="Yes"/>
    <s v="Yes"/>
    <s v="Yes"/>
    <s v="No"/>
    <s v="0"/>
    <d v="2021-08-07T00:00:00"/>
    <d v="1899-12-30T10:25:57"/>
  </r>
  <r>
    <n v="4067"/>
    <s v="210000096909"/>
    <n v="60020868"/>
    <s v="NEERAJ MITTAL"/>
    <x v="3"/>
    <s v="Faridabad"/>
    <x v="426"/>
    <m/>
    <x v="15"/>
    <s v="Supervisors"/>
    <s v="S4"/>
    <s v="Yes"/>
    <s v="Yes"/>
    <s v="Yes"/>
    <s v="Yes"/>
    <s v="Yes"/>
    <s v="Yes"/>
    <s v="No"/>
    <s v="0"/>
    <d v="2021-08-07T00:00:00"/>
    <d v="1899-12-30T22:01:25"/>
  </r>
  <r>
    <n v="4781"/>
    <s v="210000096918"/>
    <n v="60011747"/>
    <s v="RAMKESH MEENA"/>
    <x v="3"/>
    <s v="Faridabad"/>
    <x v="11"/>
    <m/>
    <x v="2"/>
    <s v="Workmen"/>
    <s v="W4"/>
    <s v="Yes"/>
    <s v="Yes"/>
    <s v="Yes"/>
    <s v="Yes"/>
    <s v="Yes"/>
    <s v="Yes"/>
    <s v="No"/>
    <s v="0"/>
    <d v="2021-08-07T00:00:00"/>
    <d v="1899-12-30T21:51:04"/>
  </r>
  <r>
    <n v="5473"/>
    <s v="210000096896"/>
    <n v="60011638"/>
    <s v="Minakshi Malik"/>
    <x v="3"/>
    <s v="Faridabad"/>
    <x v="358"/>
    <m/>
    <x v="2"/>
    <s v="Workmen"/>
    <s v="W5"/>
    <s v="Yes"/>
    <s v="Yes"/>
    <s v="Yes"/>
    <s v="Yes"/>
    <s v="Yes"/>
    <s v="Yes"/>
    <s v="No"/>
    <s v="0"/>
    <d v="2021-08-07T00:00:00"/>
    <d v="1899-12-30T16:55:33"/>
  </r>
  <r>
    <n v="5474"/>
    <s v="210000096734"/>
    <n v="60011605"/>
    <s v="Anil Sharma"/>
    <x v="3"/>
    <s v="Faridabad"/>
    <x v="426"/>
    <m/>
    <x v="15"/>
    <s v="Workmen"/>
    <s v="W5"/>
    <s v="Yes"/>
    <s v="Yes"/>
    <s v="Yes"/>
    <s v="Yes"/>
    <s v="Yes"/>
    <s v="Yes"/>
    <s v="No"/>
    <s v="0"/>
    <d v="2021-08-07T00:00:00"/>
    <d v="1899-12-30T08:57:56"/>
  </r>
  <r>
    <n v="5475"/>
    <s v="210000096723"/>
    <n v="60011656"/>
    <s v="Rajendra Kumar"/>
    <x v="3"/>
    <s v="Faridabad"/>
    <x v="426"/>
    <m/>
    <x v="15"/>
    <s v="Workmen"/>
    <s v="W5"/>
    <s v="Yes"/>
    <s v="Yes"/>
    <s v="Yes"/>
    <s v="Yes"/>
    <s v="Yes"/>
    <s v="Yes"/>
    <s v="No"/>
    <s v="0"/>
    <d v="2021-08-07T00:00:00"/>
    <d v="1899-12-30T09:15:34"/>
  </r>
  <r>
    <n v="5476"/>
    <s v="210000096920"/>
    <n v="60011627"/>
    <s v="Amandeep Singh"/>
    <x v="3"/>
    <s v="Faridabad"/>
    <x v="439"/>
    <m/>
    <x v="15"/>
    <s v="Workmen"/>
    <s v="W5"/>
    <s v="Yes"/>
    <s v="Yes"/>
    <s v="Yes"/>
    <s v="Yes"/>
    <s v="Yes"/>
    <s v="Yes"/>
    <s v="No"/>
    <s v="0"/>
    <d v="2021-08-07T00:00:00"/>
    <d v="1899-12-30T22:08:56"/>
  </r>
  <r>
    <n v="5477"/>
    <s v="210000096944"/>
    <n v="60011278"/>
    <s v="Vikram Singh Dhakar"/>
    <x v="3"/>
    <s v="Faridabad"/>
    <x v="426"/>
    <m/>
    <x v="15"/>
    <s v="Workmen"/>
    <s v="W5"/>
    <s v="Yes"/>
    <s v="Yes"/>
    <s v="Yes"/>
    <s v="Yes"/>
    <s v="Yes"/>
    <s v="Yes"/>
    <s v="No"/>
    <s v="0"/>
    <d v="2021-08-07T00:00:00"/>
    <d v="1899-12-30T23:13:43"/>
  </r>
  <r>
    <n v="5478"/>
    <s v="210000096908"/>
    <n v="60011318"/>
    <s v="Pankaj Kumar Sharma"/>
    <x v="3"/>
    <s v="Faridabad"/>
    <x v="426"/>
    <m/>
    <x v="15"/>
    <s v="Workmen"/>
    <s v="W5"/>
    <s v="Yes"/>
    <s v="Yes"/>
    <s v="Yes"/>
    <s v="Yes"/>
    <s v="Yes"/>
    <s v="Yes"/>
    <s v="No"/>
    <s v="0"/>
    <d v="2021-08-07T00:00:00"/>
    <d v="1899-12-30T21:14:30"/>
  </r>
  <r>
    <n v="5479"/>
    <s v="210000096937"/>
    <n v="60011289"/>
    <s v="Ramesh Chand Sharma"/>
    <x v="3"/>
    <s v="Faridabad"/>
    <x v="426"/>
    <m/>
    <x v="15"/>
    <s v="Workmen"/>
    <s v="W5"/>
    <s v="Yes"/>
    <s v="Yes"/>
    <s v="Yes"/>
    <s v="Yes"/>
    <s v="Yes"/>
    <s v="Yes"/>
    <s v="No"/>
    <s v="0"/>
    <d v="2021-08-07T00:00:00"/>
    <d v="1899-12-30T21:46:52"/>
  </r>
  <r>
    <n v="5480"/>
    <s v="210000096971"/>
    <n v="60011306"/>
    <s v="Pushpender Yadav"/>
    <x v="3"/>
    <s v="Faridabad"/>
    <x v="276"/>
    <m/>
    <x v="10"/>
    <s v="Workmen"/>
    <s v="W5"/>
    <s v="Yes"/>
    <s v="Yes"/>
    <s v="Yes"/>
    <s v="Yes"/>
    <s v="Yes"/>
    <s v="Yes"/>
    <s v="No"/>
    <s v="0"/>
    <d v="2021-08-07T00:00:00"/>
    <d v="1899-12-30T23:06:58"/>
  </r>
  <r>
    <n v="5481"/>
    <s v="210000096916"/>
    <n v="60011663"/>
    <s v="Satyprakash ."/>
    <x v="3"/>
    <s v="Faridabad"/>
    <x v="164"/>
    <m/>
    <x v="15"/>
    <s v="Workmen"/>
    <s v="W5"/>
    <s v="Yes"/>
    <s v="Yes"/>
    <s v="Yes"/>
    <s v="Yes"/>
    <s v="Yes"/>
    <s v="Yes"/>
    <s v="No"/>
    <s v="0"/>
    <d v="2021-08-07T00:00:00"/>
    <d v="1899-12-30T21:18:36"/>
  </r>
  <r>
    <n v="5482"/>
    <s v="210000096917"/>
    <n v="60011554"/>
    <s v="Peeru Mal"/>
    <x v="3"/>
    <s v="Faridabad"/>
    <x v="274"/>
    <m/>
    <x v="15"/>
    <s v="Workmen"/>
    <s v="W5"/>
    <s v="Yes"/>
    <s v="Yes"/>
    <s v="Yes"/>
    <s v="Yes"/>
    <s v="Yes"/>
    <s v="Yes"/>
    <s v="No"/>
    <s v="0"/>
    <d v="2021-08-07T00:00:00"/>
    <d v="1899-12-30T21:19:40"/>
  </r>
  <r>
    <n v="5483"/>
    <s v="210000096942"/>
    <n v="60011573"/>
    <s v="Krapal Singh"/>
    <x v="3"/>
    <s v="Faridabad"/>
    <x v="426"/>
    <m/>
    <x v="15"/>
    <s v="Workmen"/>
    <s v="W5"/>
    <s v="Yes"/>
    <s v="Yes"/>
    <s v="Yes"/>
    <s v="Yes"/>
    <s v="Yes"/>
    <s v="Yes"/>
    <s v="No"/>
    <s v="0"/>
    <d v="2021-08-07T00:00:00"/>
    <d v="1899-12-30T22:40:28"/>
  </r>
  <r>
    <n v="5484"/>
    <s v="210000096963"/>
    <n v="60011277"/>
    <s v="Ram Niwas Kataria"/>
    <x v="3"/>
    <s v="Faridabad"/>
    <x v="113"/>
    <m/>
    <x v="15"/>
    <s v="Workmen"/>
    <s v="W5"/>
    <s v="Yes"/>
    <s v="Yes"/>
    <s v="Yes"/>
    <s v="Yes"/>
    <s v="Yes"/>
    <s v="Yes"/>
    <s v="No"/>
    <s v="0"/>
    <d v="2021-08-07T00:00:00"/>
    <d v="1899-12-30T23:11:18"/>
  </r>
  <r>
    <n v="5485"/>
    <s v="210000096952"/>
    <n v="60011576"/>
    <s v="Vishanu Kumar Jangid"/>
    <x v="3"/>
    <s v="Faridabad"/>
    <x v="426"/>
    <m/>
    <x v="15"/>
    <s v="Workmen"/>
    <s v="W5"/>
    <s v="Yes"/>
    <s v="Yes"/>
    <s v="Yes"/>
    <s v="Yes"/>
    <s v="Yes"/>
    <s v="Yes"/>
    <s v="No"/>
    <s v="0"/>
    <d v="2021-08-07T00:00:00"/>
    <d v="1899-12-30T23:10:37"/>
  </r>
  <r>
    <n v="5486"/>
    <s v="210000096953"/>
    <n v="60011274"/>
    <s v="Dara Singh"/>
    <x v="3"/>
    <s v="Faridabad"/>
    <x v="113"/>
    <m/>
    <x v="15"/>
    <s v="Workmen"/>
    <s v="W5"/>
    <s v="Yes"/>
    <s v="Yes"/>
    <s v="Yes"/>
    <s v="Yes"/>
    <s v="Yes"/>
    <s v="Yes"/>
    <s v="No"/>
    <s v="0"/>
    <d v="2021-08-07T00:00:00"/>
    <d v="1899-12-30T23:11:09"/>
  </r>
  <r>
    <n v="5487"/>
    <s v="210000096941"/>
    <n v="60011654"/>
    <s v="Sabir Kathat"/>
    <x v="3"/>
    <s v="Faridabad"/>
    <x v="426"/>
    <m/>
    <x v="15"/>
    <s v="Workmen"/>
    <s v="W5"/>
    <s v="Yes"/>
    <s v="Yes"/>
    <s v="Yes"/>
    <s v="Yes"/>
    <s v="Yes"/>
    <s v="Yes"/>
    <s v="No"/>
    <s v="0"/>
    <d v="2021-08-07T00:00:00"/>
    <d v="1899-12-30T21:55:59"/>
  </r>
  <r>
    <n v="5741"/>
    <s v="210000096919"/>
    <n v="60011198"/>
    <s v="Satish Jaiswani"/>
    <x v="3"/>
    <s v="Faridabad"/>
    <x v="245"/>
    <m/>
    <x v="15"/>
    <s v="Workmen"/>
    <s v="W6"/>
    <s v="Yes"/>
    <s v="Yes"/>
    <s v="Yes"/>
    <s v="Yes"/>
    <s v="Yes"/>
    <s v="Yes"/>
    <s v="No"/>
    <s v="0"/>
    <d v="2021-08-07T00:00:00"/>
    <d v="1899-12-30T21:55:20"/>
  </r>
  <r>
    <n v="3500"/>
    <s v="210000096825"/>
    <n v="60060205"/>
    <s v="Jeyakumar N"/>
    <x v="10"/>
    <s v="Bangalore"/>
    <x v="298"/>
    <m/>
    <x v="22"/>
    <s v="Supervisors"/>
    <s v="S3"/>
    <s v="Yes"/>
    <s v="Yes"/>
    <s v="Yes"/>
    <s v="Yes"/>
    <s v="Yes"/>
    <s v="Yes"/>
    <s v="No"/>
    <s v="0"/>
    <d v="2021-08-07T00:00:00"/>
    <d v="1899-12-30T13:42:45"/>
  </r>
  <r>
    <n v="4065"/>
    <s v="210000096736"/>
    <n v="60010669"/>
    <s v="C Rajamani"/>
    <x v="10"/>
    <s v="Bangalore"/>
    <x v="183"/>
    <m/>
    <x v="22"/>
    <s v="Supervisors"/>
    <s v="S4"/>
    <s v="Yes"/>
    <s v="Yes"/>
    <s v="Yes"/>
    <s v="Yes"/>
    <s v="Yes"/>
    <s v="Yes"/>
    <s v="No"/>
    <s v="0"/>
    <d v="2021-08-07T00:00:00"/>
    <d v="1899-12-30T09:21:03"/>
  </r>
  <r>
    <n v="4066"/>
    <s v="210000096869"/>
    <n v="60020429"/>
    <s v="Ramachandiran V"/>
    <x v="10"/>
    <s v="Bangalore"/>
    <x v="249"/>
    <m/>
    <x v="6"/>
    <s v="Supervisors"/>
    <s v="S4"/>
    <s v="Yes"/>
    <s v="Yes"/>
    <s v="Yes"/>
    <s v="Yes"/>
    <s v="Yes"/>
    <s v="Yes"/>
    <s v="No"/>
    <s v="0"/>
    <d v="2021-08-07T00:00:00"/>
    <d v="1899-12-30T15:31:11"/>
  </r>
  <r>
    <n v="4463"/>
    <s v="210000096901"/>
    <n v="60030649"/>
    <s v="Iyyappan P"/>
    <x v="10"/>
    <s v="Bangalore"/>
    <x v="76"/>
    <m/>
    <x v="22"/>
    <s v="Workmen"/>
    <s v="W10"/>
    <s v="Yes"/>
    <s v="Yes"/>
    <s v="Yes"/>
    <s v="Yes"/>
    <s v="Yes"/>
    <s v="Yes"/>
    <s v="No"/>
    <s v="0"/>
    <d v="2021-08-07T00:00:00"/>
    <d v="1899-12-30T17:03:33"/>
  </r>
  <r>
    <n v="5896"/>
    <s v="210000096757"/>
    <n v="60020396"/>
    <s v="G Selvaraj"/>
    <x v="10"/>
    <s v="Bangalore"/>
    <x v="302"/>
    <m/>
    <x v="22"/>
    <s v="Workmen"/>
    <s v="W9"/>
    <s v="Yes"/>
    <s v="Yes"/>
    <s v="Yes"/>
    <s v="Yes"/>
    <s v="Yes"/>
    <s v="Yes"/>
    <s v="No"/>
    <s v="0"/>
    <d v="2021-08-07T00:00:00"/>
    <d v="1899-12-30T10:13:48"/>
  </r>
  <r>
    <n v="5897"/>
    <s v="210000096925"/>
    <n v="60020389"/>
    <s v="Chelladurai V"/>
    <x v="10"/>
    <s v="Bangalore"/>
    <x v="302"/>
    <m/>
    <x v="22"/>
    <s v="Workmen"/>
    <s v="W9"/>
    <s v="Yes"/>
    <s v="Yes"/>
    <s v="Yes"/>
    <s v="Yes"/>
    <s v="Yes"/>
    <s v="Yes"/>
    <s v="No"/>
    <s v="0"/>
    <d v="2021-08-07T00:00:00"/>
    <d v="1899-12-30T20:27:30"/>
  </r>
  <r>
    <n v="5898"/>
    <s v="210000096932"/>
    <n v="60010622"/>
    <s v="Samuthiravelu R"/>
    <x v="10"/>
    <s v="Bangalore"/>
    <x v="395"/>
    <m/>
    <x v="22"/>
    <s v="Workmen"/>
    <s v="W9"/>
    <s v="Yes"/>
    <s v="Yes"/>
    <s v="Yes"/>
    <s v="Yes"/>
    <s v="Yes"/>
    <s v="Yes"/>
    <s v="No"/>
    <s v="0"/>
    <d v="2021-08-07T00:00:00"/>
    <d v="1899-12-30T20:53:10"/>
  </r>
  <r>
    <n v="5899"/>
    <s v="210000096935"/>
    <n v="60010607"/>
    <s v="Subramanian R"/>
    <x v="10"/>
    <s v="Bangalore"/>
    <x v="395"/>
    <m/>
    <x v="22"/>
    <s v="Workmen"/>
    <s v="W9"/>
    <s v="Yes"/>
    <s v="Yes"/>
    <s v="Yes"/>
    <s v="Yes"/>
    <s v="Yes"/>
    <s v="Yes"/>
    <s v="No"/>
    <s v="0"/>
    <d v="2021-08-07T00:00:00"/>
    <d v="1899-12-30T20:57:43"/>
  </r>
  <r>
    <n v="5900"/>
    <s v="210000096927"/>
    <n v="60030477"/>
    <s v="Krishna Swamy A"/>
    <x v="10"/>
    <s v="Bangalore"/>
    <x v="305"/>
    <m/>
    <x v="22"/>
    <s v="Workmen"/>
    <s v="W9"/>
    <s v="Yes"/>
    <s v="Yes"/>
    <s v="Yes"/>
    <s v="Yes"/>
    <s v="Yes"/>
    <s v="Yes"/>
    <s v="No"/>
    <s v="0"/>
    <d v="2021-08-07T00:00:00"/>
    <d v="1899-12-30T20:30:02"/>
  </r>
  <r>
    <n v="3001"/>
    <s v="210000096752"/>
    <n v="60021284"/>
    <s v="Anand Kumar"/>
    <x v="1"/>
    <s v="Nagpur"/>
    <x v="144"/>
    <m/>
    <x v="1"/>
    <s v="Supervisors"/>
    <s v="S1"/>
    <s v="Yes"/>
    <s v="Yes"/>
    <s v="Yes"/>
    <s v="Yes"/>
    <s v="Yes"/>
    <s v="Yes"/>
    <s v="No"/>
    <s v="0"/>
    <d v="2021-08-07T00:00:00"/>
    <d v="1899-12-30T09:47:46"/>
  </r>
  <r>
    <n v="3422"/>
    <s v="210000096850"/>
    <n v="60021185"/>
    <s v="Shoeb Mohd."/>
    <x v="1"/>
    <s v="Nagpur"/>
    <x v="144"/>
    <m/>
    <x v="1"/>
    <s v="Supervisors"/>
    <s v="S2"/>
    <s v="Yes"/>
    <s v="Yes"/>
    <s v="Yes"/>
    <s v="Yes"/>
    <s v="Yes"/>
    <s v="Yes"/>
    <s v="No"/>
    <s v="0"/>
    <d v="2021-08-07T00:00:00"/>
    <d v="1899-12-30T14:41:06"/>
  </r>
  <r>
    <n v="3499"/>
    <s v="210000096768"/>
    <n v="60021072"/>
    <s v="Kaushal Parashad"/>
    <x v="1"/>
    <s v="Nagpur"/>
    <x v="108"/>
    <m/>
    <x v="19"/>
    <s v="Supervisors"/>
    <s v="S3"/>
    <s v="Yes"/>
    <s v="Yes"/>
    <s v="Yes"/>
    <s v="Yes"/>
    <s v="Yes"/>
    <s v="Yes"/>
    <s v="No"/>
    <s v="0"/>
    <d v="2021-08-07T00:00:00"/>
    <d v="1899-12-30T11:17:22"/>
  </r>
  <r>
    <n v="4363"/>
    <s v="210000096857"/>
    <n v="60020386"/>
    <s v="Anand Rambhau Gote"/>
    <x v="1"/>
    <s v="Nagpur"/>
    <x v="178"/>
    <m/>
    <x v="1"/>
    <s v="Supervisors"/>
    <s v="SSG"/>
    <s v="Yes"/>
    <s v="Yes"/>
    <s v="Yes"/>
    <s v="Yes"/>
    <s v="Yes"/>
    <s v="Yes"/>
    <s v="No"/>
    <s v="0"/>
    <d v="2021-08-07T00:00:00"/>
    <d v="1899-12-30T17:53:50"/>
  </r>
  <r>
    <n v="5740"/>
    <s v="210000096753"/>
    <n v="60020640"/>
    <s v="Sagar H Kumbhar"/>
    <x v="1"/>
    <s v="Nagpur"/>
    <x v="144"/>
    <m/>
    <x v="1"/>
    <s v="Workmen"/>
    <s v="W6"/>
    <s v="Yes"/>
    <s v="Yes"/>
    <s v="Yes"/>
    <s v="Yes"/>
    <s v="Yes"/>
    <s v="Yes"/>
    <s v="No"/>
    <s v="0"/>
    <d v="2021-08-07T00:00:00"/>
    <d v="1899-12-30T09:50:35"/>
  </r>
  <r>
    <n v="4623"/>
    <s v="210000096973"/>
    <n v="60070424"/>
    <s v="RAJESH KUMAR MEENA"/>
    <x v="5"/>
    <s v="Vadodara"/>
    <x v="201"/>
    <m/>
    <x v="17"/>
    <s v="Workmen"/>
    <s v="W3"/>
    <s v="Yes"/>
    <s v="Yes"/>
    <s v="Yes"/>
    <s v="Yes"/>
    <s v="Yes"/>
    <s v="Yes"/>
    <s v="No"/>
    <s v="0"/>
    <d v="2021-08-07T00:00:00"/>
    <d v="1899-12-30T23:20:20"/>
  </r>
  <r>
    <n v="5739"/>
    <s v="210000096817"/>
    <n v="60070015"/>
    <s v="Arpan Kumar Patel"/>
    <x v="5"/>
    <s v="Vadodara"/>
    <x v="110"/>
    <m/>
    <x v="17"/>
    <s v="Workmen"/>
    <s v="W6"/>
    <s v="Yes"/>
    <s v="Yes"/>
    <s v="Yes"/>
    <s v="Yes"/>
    <s v="Yes"/>
    <s v="Yes"/>
    <s v="No"/>
    <s v="0"/>
    <d v="2021-08-07T00:00:00"/>
    <d v="1899-12-30T13:46:38"/>
  </r>
  <r>
    <n v="2296"/>
    <s v="210000097163"/>
    <n v="60001121"/>
    <s v="Koushik Goswami"/>
    <x v="2"/>
    <s v="Gurgaon"/>
    <x v="14"/>
    <m/>
    <x v="2"/>
    <s v="Executives"/>
    <s v="E7"/>
    <s v="Yes"/>
    <s v="Yes"/>
    <s v="Yes"/>
    <s v="Yes"/>
    <s v="Yes"/>
    <s v="Yes"/>
    <s v="No"/>
    <s v="0"/>
    <d v="2021-08-09T00:00:00"/>
    <d v="1899-12-30T11:44:30"/>
  </r>
  <r>
    <n v="2556"/>
    <s v="210000097347"/>
    <n v="60040741"/>
    <s v="Neela Das"/>
    <x v="2"/>
    <s v="Gurgaon"/>
    <x v="2"/>
    <m/>
    <x v="2"/>
    <s v="Executives"/>
    <s v="E8"/>
    <s v="Yes"/>
    <s v="Yes"/>
    <s v="Yes"/>
    <s v="Yes"/>
    <s v="Yes"/>
    <s v="Yes"/>
    <s v="No"/>
    <s v="0"/>
    <d v="2021-08-09T00:00:00"/>
    <d v="1899-12-30T17:42:30"/>
  </r>
  <r>
    <n v="5488"/>
    <s v="210000097192"/>
    <n v="60010861"/>
    <s v="Mahesh Prasad"/>
    <x v="2"/>
    <s v="Gurgaon"/>
    <x v="2"/>
    <m/>
    <x v="2"/>
    <s v="Workmen"/>
    <s v="W5"/>
    <s v="Yes"/>
    <s v="Yes"/>
    <s v="Yes"/>
    <s v="Yes"/>
    <s v="Yes"/>
    <s v="Yes"/>
    <s v="No"/>
    <s v="0"/>
    <d v="2021-08-09T00:00:00"/>
    <d v="1899-12-30T12:39:01"/>
  </r>
  <r>
    <n v="684"/>
    <s v="210000097373"/>
    <n v="60004022"/>
    <s v="MUKESH KUMAR SWAMI"/>
    <x v="6"/>
    <s v="Patna"/>
    <x v="10"/>
    <m/>
    <x v="8"/>
    <s v="Executives"/>
    <s v="E3"/>
    <s v="Yes"/>
    <s v="Yes"/>
    <s v="Yes"/>
    <s v="Yes"/>
    <s v="Yes"/>
    <s v="Yes"/>
    <s v="No"/>
    <s v="0"/>
    <d v="2021-08-09T00:00:00"/>
    <d v="1899-12-30T17:35:26"/>
  </r>
  <r>
    <n v="4068"/>
    <s v="210000097349"/>
    <n v="60041592"/>
    <s v="Suraj Kumar Ram"/>
    <x v="6"/>
    <s v="Patna"/>
    <x v="254"/>
    <m/>
    <x v="11"/>
    <s v="Supervisors"/>
    <s v="S4"/>
    <s v="Yes"/>
    <s v="Yes"/>
    <s v="Yes"/>
    <s v="Yes"/>
    <s v="Yes"/>
    <s v="Yes"/>
    <s v="No"/>
    <s v="0"/>
    <d v="2021-08-09T00:00:00"/>
    <d v="1899-12-30T19:04:19"/>
  </r>
  <r>
    <n v="4364"/>
    <s v="210000097318"/>
    <n v="60041525"/>
    <s v="Binay Kumar Hembram"/>
    <x v="6"/>
    <s v="Patna"/>
    <x v="10"/>
    <m/>
    <x v="8"/>
    <s v="Supervisors"/>
    <s v="SSG"/>
    <s v="Yes"/>
    <s v="Yes"/>
    <s v="Yes"/>
    <s v="Yes"/>
    <s v="Yes"/>
    <s v="Yes"/>
    <s v="No"/>
    <s v="0"/>
    <d v="2021-08-09T00:00:00"/>
    <d v="1899-12-30T16:39:59"/>
  </r>
  <r>
    <n v="5491"/>
    <s v="210000097299"/>
    <n v="60045133"/>
    <s v="Kameshwar Prasad"/>
    <x v="6"/>
    <s v="Patna"/>
    <x v="19"/>
    <m/>
    <x v="11"/>
    <s v="Workmen"/>
    <s v="W5"/>
    <s v="Yes"/>
    <s v="Yes"/>
    <s v="Yes"/>
    <s v="Yes"/>
    <s v="Yes"/>
    <s v="Yes"/>
    <s v="No"/>
    <s v="0"/>
    <d v="2021-08-09T00:00:00"/>
    <d v="1899-12-30T16:25:40"/>
  </r>
  <r>
    <n v="5789"/>
    <s v="210000097348"/>
    <n v="60041259"/>
    <s v="Paras Yadav"/>
    <x v="6"/>
    <s v="Patna"/>
    <x v="80"/>
    <m/>
    <x v="11"/>
    <s v="Workmen"/>
    <s v="W7"/>
    <s v="Yes"/>
    <s v="Yes"/>
    <s v="Yes"/>
    <s v="Yes"/>
    <s v="Yes"/>
    <s v="Yes"/>
    <s v="No"/>
    <s v="0"/>
    <d v="2021-08-09T00:00:00"/>
    <d v="1899-12-30T17:59:20"/>
  </r>
  <r>
    <n v="5901"/>
    <s v="210000097174"/>
    <n v="60041132"/>
    <s v="Naresh Kumar Roy"/>
    <x v="6"/>
    <s v="Patna"/>
    <x v="348"/>
    <m/>
    <x v="11"/>
    <s v="Workmen"/>
    <s v="W9"/>
    <s v="Yes"/>
    <s v="Yes"/>
    <s v="Yes"/>
    <s v="Yes"/>
    <s v="Yes"/>
    <s v="Yes"/>
    <s v="No"/>
    <s v="0"/>
    <d v="2021-08-09T00:00:00"/>
    <d v="1899-12-30T11:24:18"/>
  </r>
  <r>
    <n v="5492"/>
    <s v="210000097392"/>
    <n v="60051060"/>
    <s v="Sada Narzary"/>
    <x v="9"/>
    <s v="Shillong"/>
    <x v="187"/>
    <m/>
    <x v="14"/>
    <s v="Workmen"/>
    <s v="W5"/>
    <s v="Yes"/>
    <s v="Yes"/>
    <s v="Yes"/>
    <s v="Yes"/>
    <s v="Yes"/>
    <s v="Yes"/>
    <s v="No"/>
    <s v="0"/>
    <d v="2021-08-09T00:00:00"/>
    <d v="1899-12-30T17:59:41"/>
  </r>
  <r>
    <n v="414"/>
    <s v="210000097283"/>
    <n v="60004085"/>
    <s v="Kumar Manas Vatsa"/>
    <x v="3"/>
    <s v="Faridabad"/>
    <x v="269"/>
    <m/>
    <x v="15"/>
    <s v="Executives"/>
    <s v="E2"/>
    <s v="Yes"/>
    <s v="Yes"/>
    <s v="Yes"/>
    <s v="Yes"/>
    <s v="Yes"/>
    <s v="Yes"/>
    <s v="No"/>
    <s v="0"/>
    <d v="2021-08-09T00:00:00"/>
    <d v="1899-12-30T15:37:21"/>
  </r>
  <r>
    <n v="3423"/>
    <s v="210000097128"/>
    <n v="60011863"/>
    <s v="Deepa kumari"/>
    <x v="3"/>
    <s v="Faridabad"/>
    <x v="358"/>
    <m/>
    <x v="2"/>
    <s v="Supervisors"/>
    <s v="S2"/>
    <s v="Yes"/>
    <s v="Yes"/>
    <s v="Yes"/>
    <s v="Yes"/>
    <s v="Yes"/>
    <s v="Yes"/>
    <s v="No"/>
    <s v="0"/>
    <d v="2021-08-09T00:00:00"/>
    <d v="1899-12-30T10:57:59"/>
  </r>
  <r>
    <n v="3424"/>
    <s v="210000097393"/>
    <n v="60011778"/>
    <s v="JITENDRA KUMAR"/>
    <x v="3"/>
    <s v="Faridabad"/>
    <x v="440"/>
    <m/>
    <x v="15"/>
    <s v="Supervisors"/>
    <s v="S2"/>
    <s v="Yes"/>
    <s v="Yes"/>
    <s v="Yes"/>
    <s v="Yes"/>
    <s v="Yes"/>
    <s v="Yes"/>
    <s v="No"/>
    <s v="0"/>
    <d v="2021-08-09T00:00:00"/>
    <d v="1899-12-30T18:03:48"/>
  </r>
  <r>
    <n v="3425"/>
    <s v="210000097314"/>
    <n v="60011842"/>
    <s v="Vicky Kumar Prajapati"/>
    <x v="3"/>
    <s v="Faridabad"/>
    <x v="424"/>
    <m/>
    <x v="15"/>
    <s v="Supervisors"/>
    <s v="S2"/>
    <s v="Yes"/>
    <s v="Yes"/>
    <s v="Yes"/>
    <s v="Yes"/>
    <s v="Yes"/>
    <s v="Yes"/>
    <s v="No"/>
    <s v="0"/>
    <d v="2021-08-09T00:00:00"/>
    <d v="1899-12-30T15:57:17"/>
  </r>
  <r>
    <n v="4365"/>
    <s v="210000097394"/>
    <n v="60001346"/>
    <s v="RamPrasad Sagar"/>
    <x v="3"/>
    <s v="Faridabad"/>
    <x v="269"/>
    <m/>
    <x v="15"/>
    <s v="Supervisors"/>
    <s v="SSG"/>
    <s v="Yes"/>
    <s v="Yes"/>
    <s v="Yes"/>
    <s v="Yes"/>
    <s v="Yes"/>
    <s v="Yes"/>
    <s v="No"/>
    <s v="0"/>
    <d v="2021-08-09T00:00:00"/>
    <d v="1899-12-30T18:18:45"/>
  </r>
  <r>
    <n v="4783"/>
    <s v="210000097305"/>
    <n v="60011741"/>
    <s v="SANDEEP VERMA"/>
    <x v="3"/>
    <s v="Faridabad"/>
    <x v="424"/>
    <m/>
    <x v="15"/>
    <s v="Workmen"/>
    <s v="W4"/>
    <s v="Yes"/>
    <s v="Yes"/>
    <s v="Yes"/>
    <s v="Yes"/>
    <s v="Yes"/>
    <s v="Yes"/>
    <s v="No"/>
    <s v="0"/>
    <d v="2021-08-09T00:00:00"/>
    <d v="1899-12-30T15:55:13"/>
  </r>
  <r>
    <n v="5489"/>
    <s v="210000097230"/>
    <n v="60011334"/>
    <s v="Pradeep Kumar"/>
    <x v="3"/>
    <s v="Faridabad"/>
    <x v="113"/>
    <m/>
    <x v="15"/>
    <s v="Workmen"/>
    <s v="W5"/>
    <s v="Yes"/>
    <s v="Yes"/>
    <s v="Yes"/>
    <s v="Yes"/>
    <s v="Yes"/>
    <s v="Yes"/>
    <s v="No"/>
    <s v="0"/>
    <d v="2021-08-09T00:00:00"/>
    <d v="1899-12-30T14:51:57"/>
  </r>
  <r>
    <n v="5490"/>
    <s v="210000097304"/>
    <n v="60011646"/>
    <s v="Pawan Kumar Jangid"/>
    <x v="3"/>
    <s v="Faridabad"/>
    <x v="424"/>
    <m/>
    <x v="15"/>
    <s v="Workmen"/>
    <s v="W5"/>
    <s v="Yes"/>
    <s v="Yes"/>
    <s v="Yes"/>
    <s v="Yes"/>
    <s v="Yes"/>
    <s v="Yes"/>
    <s v="No"/>
    <s v="0"/>
    <d v="2021-08-09T00:00:00"/>
    <d v="1899-12-30T15:52:36"/>
  </r>
  <r>
    <n v="5493"/>
    <s v="210000097357"/>
    <n v="60011321"/>
    <s v="Prem Kumar Sharma"/>
    <x v="3"/>
    <s v="Faridabad"/>
    <x v="436"/>
    <m/>
    <x v="15"/>
    <s v="Workmen"/>
    <s v="W5"/>
    <s v="Yes"/>
    <s v="Yes"/>
    <s v="Yes"/>
    <s v="Yes"/>
    <s v="Yes"/>
    <s v="Yes"/>
    <s v="No"/>
    <s v="0"/>
    <d v="2021-08-09T00:00:00"/>
    <d v="1899-12-30T17:30:44"/>
  </r>
  <r>
    <n v="5742"/>
    <s v="210000097214"/>
    <n v="60011200"/>
    <s v="Dinesh Kumar"/>
    <x v="3"/>
    <s v="Faridabad"/>
    <x v="276"/>
    <m/>
    <x v="10"/>
    <s v="Workmen"/>
    <s v="W6"/>
    <s v="Yes"/>
    <s v="Yes"/>
    <s v="Yes"/>
    <s v="Yes"/>
    <s v="Yes"/>
    <s v="Yes"/>
    <s v="No"/>
    <s v="0"/>
    <d v="2021-08-09T00:00:00"/>
    <d v="1899-12-30T13:11:59"/>
  </r>
  <r>
    <n v="2295"/>
    <s v="210000097149"/>
    <n v="60040358"/>
    <s v="M Bhikshapati"/>
    <x v="0"/>
    <s v="Secunderabad"/>
    <x v="0"/>
    <m/>
    <x v="0"/>
    <s v="Executives"/>
    <s v="E7"/>
    <s v="Yes"/>
    <s v="Yes"/>
    <s v="Yes"/>
    <s v="Yes"/>
    <s v="Yes"/>
    <s v="Yes"/>
    <s v="No"/>
    <s v="0"/>
    <d v="2021-08-09T00:00:00"/>
    <d v="1899-12-30T11:47:35"/>
  </r>
  <r>
    <n v="683"/>
    <s v="210000097115"/>
    <n v="60003915"/>
    <s v="APARNA RAJU"/>
    <x v="10"/>
    <s v="Bangalore"/>
    <x v="197"/>
    <m/>
    <x v="22"/>
    <s v="Executives"/>
    <s v="E3"/>
    <s v="Yes"/>
    <s v="Yes"/>
    <s v="Yes"/>
    <s v="Yes"/>
    <s v="Yes"/>
    <s v="Yes"/>
    <s v="No"/>
    <s v="0"/>
    <d v="2021-08-09T00:00:00"/>
    <d v="1899-12-30T11:13:54"/>
  </r>
  <r>
    <n v="4782"/>
    <s v="210000097225"/>
    <n v="60060225"/>
    <s v="Anoop Haridas"/>
    <x v="10"/>
    <s v="Bangalore"/>
    <x v="197"/>
    <m/>
    <x v="22"/>
    <s v="Workmen"/>
    <s v="W4"/>
    <s v="Yes"/>
    <s v="Yes"/>
    <s v="Yes"/>
    <s v="Yes"/>
    <s v="Yes"/>
    <s v="Yes"/>
    <s v="No"/>
    <s v="0"/>
    <d v="2021-08-09T00:00:00"/>
    <d v="1899-12-30T12:58:54"/>
  </r>
  <r>
    <n v="5494"/>
    <s v="210000097453"/>
    <n v="60041801"/>
    <s v="PRATYOOSH PRASHANT"/>
    <x v="6"/>
    <s v="Patna"/>
    <x v="20"/>
    <m/>
    <x v="11"/>
    <s v="Workmen"/>
    <s v="W5"/>
    <s v="Yes"/>
    <s v="Yes"/>
    <s v="Yes"/>
    <s v="Yes"/>
    <s v="Yes"/>
    <s v="Yes"/>
    <s v="No"/>
    <s v="0"/>
    <d v="2021-08-10T00:00:00"/>
    <d v="1899-12-30T09:45:58"/>
  </r>
  <r>
    <n v="3002"/>
    <s v="210000097571"/>
    <n v="60051535"/>
    <s v="Mohammed Anas Tanveer"/>
    <x v="9"/>
    <s v="Shillong"/>
    <x v="43"/>
    <m/>
    <x v="20"/>
    <s v="Supervisors"/>
    <s v="S1"/>
    <s v="Yes"/>
    <s v="Yes"/>
    <s v="Yes"/>
    <s v="Yes"/>
    <s v="Yes"/>
    <s v="Yes"/>
    <s v="No"/>
    <s v="0"/>
    <d v="2021-08-10T00:00:00"/>
    <d v="1899-12-30T12:53:07"/>
  </r>
  <r>
    <n v="2557"/>
    <s v="210000097482"/>
    <n v="60000549"/>
    <s v="Manish Sharma"/>
    <x v="3"/>
    <s v="Faridabad"/>
    <x v="58"/>
    <m/>
    <x v="2"/>
    <s v="Executives"/>
    <s v="E8"/>
    <s v="Yes"/>
    <s v="Yes"/>
    <s v="Yes"/>
    <s v="Yes"/>
    <s v="Yes"/>
    <s v="Yes"/>
    <s v="No"/>
    <s v="0"/>
    <d v="2021-08-10T00:00:00"/>
    <d v="1899-12-30T10:13:23"/>
  </r>
  <r>
    <n v="4069"/>
    <s v="210000097426"/>
    <n v="60010635"/>
    <s v="M Ashokan"/>
    <x v="3"/>
    <s v="Faridabad"/>
    <x v="83"/>
    <m/>
    <x v="4"/>
    <s v="Supervisors"/>
    <s v="S4"/>
    <s v="Yes"/>
    <s v="Yes"/>
    <s v="Yes"/>
    <s v="Yes"/>
    <s v="Yes"/>
    <s v="Yes"/>
    <s v="No"/>
    <s v="0"/>
    <d v="2021-08-10T00:00:00"/>
    <d v="1899-12-30T08:37:04"/>
  </r>
  <r>
    <n v="4070"/>
    <s v="210000097658"/>
    <n v="60011253"/>
    <s v="Anuj Kumar Sharma"/>
    <x v="3"/>
    <s v="Faridabad"/>
    <x v="83"/>
    <m/>
    <x v="4"/>
    <s v="Supervisors"/>
    <s v="S4"/>
    <s v="Yes"/>
    <s v="Yes"/>
    <s v="Yes"/>
    <s v="Yes"/>
    <s v="Yes"/>
    <s v="Yes"/>
    <s v="No"/>
    <s v="0"/>
    <d v="2021-08-10T00:00:00"/>
    <d v="1899-12-30T17:04:17"/>
  </r>
  <r>
    <n v="5743"/>
    <s v="210000097657"/>
    <n v="60017110"/>
    <s v="Bhagwan Singh"/>
    <x v="3"/>
    <s v="Faridabad"/>
    <x v="83"/>
    <m/>
    <x v="4"/>
    <s v="Workmen"/>
    <s v="W6"/>
    <s v="Yes"/>
    <s v="Yes"/>
    <s v="Yes"/>
    <s v="Yes"/>
    <s v="Yes"/>
    <s v="Yes"/>
    <s v="No"/>
    <s v="0"/>
    <d v="2021-08-10T00:00:00"/>
    <d v="1899-12-30T17:02:09"/>
  </r>
  <r>
    <n v="5902"/>
    <s v="210000097705"/>
    <n v="60010670"/>
    <s v="Santhaseelan G"/>
    <x v="10"/>
    <s v="Bangalore"/>
    <x v="197"/>
    <m/>
    <x v="22"/>
    <s v="Workmen"/>
    <s v="W9"/>
    <s v="Yes"/>
    <s v="Yes"/>
    <s v="Yes"/>
    <s v="Yes"/>
    <s v="Yes"/>
    <s v="Yes"/>
    <s v="No"/>
    <s v="0"/>
    <d v="2021-08-10T00:00:00"/>
    <d v="1899-12-30T19:32:24"/>
  </r>
  <r>
    <n v="2301"/>
    <s v="210000097737"/>
    <n v="60041576"/>
    <s v="Vipul Singh"/>
    <x v="2"/>
    <s v="Gurgaon"/>
    <x v="17"/>
    <m/>
    <x v="2"/>
    <s v="Executives"/>
    <s v="E7"/>
    <s v="Yes"/>
    <s v="Yes"/>
    <s v="Yes"/>
    <s v="Yes"/>
    <s v="Yes"/>
    <s v="Yes"/>
    <s v="No"/>
    <s v="0"/>
    <d v="2021-08-11T00:00:00"/>
    <d v="1899-12-30T08:57:54"/>
  </r>
  <r>
    <n v="2299"/>
    <s v="310000000004"/>
    <n v="60001488"/>
    <s v="Sumit Shashi"/>
    <x v="6"/>
    <s v="Patna"/>
    <x v="155"/>
    <m/>
    <x v="11"/>
    <s v="Executives"/>
    <s v="E7"/>
    <s v="Yes"/>
    <s v="Yes"/>
    <s v="Yes"/>
    <s v="Yes"/>
    <s v="Yes"/>
    <s v="Yes"/>
    <s v="No"/>
    <s v="0"/>
    <d v="2021-08-11T00:00:00"/>
    <d v="1899-12-30T00:00:00"/>
  </r>
  <r>
    <n v="2300"/>
    <s v="310000000009"/>
    <n v="60010757"/>
    <s v="Krishna Murari Thakur"/>
    <x v="6"/>
    <s v="Patna"/>
    <x v="155"/>
    <m/>
    <x v="11"/>
    <s v="Executives"/>
    <s v="E7"/>
    <s v="Yes"/>
    <s v="Yes"/>
    <s v="Yes"/>
    <s v="Yes"/>
    <s v="Yes"/>
    <s v="Yes"/>
    <s v="No"/>
    <s v="0"/>
    <d v="2021-08-11T00:00:00"/>
    <d v="1899-12-30T00:00:00"/>
  </r>
  <r>
    <n v="2558"/>
    <s v="310000000008"/>
    <n v="60010086"/>
    <s v="Rajesh Srivastava"/>
    <x v="6"/>
    <s v="Patna"/>
    <x v="155"/>
    <m/>
    <x v="11"/>
    <s v="Executives"/>
    <s v="E8"/>
    <s v="Yes"/>
    <s v="Yes"/>
    <s v="Yes"/>
    <s v="Yes"/>
    <s v="Yes"/>
    <s v="Yes"/>
    <s v="No"/>
    <s v="0"/>
    <d v="2021-08-11T00:00:00"/>
    <d v="1899-12-30T00:00:00"/>
  </r>
  <r>
    <n v="3501"/>
    <s v="310000000013"/>
    <n v="60041251"/>
    <s v="Shashi Bhushan Shrivastava"/>
    <x v="6"/>
    <s v="Patna"/>
    <x v="155"/>
    <m/>
    <x v="11"/>
    <s v="Supervisors"/>
    <s v="S3"/>
    <s v="Yes"/>
    <s v="Yes"/>
    <s v="Yes"/>
    <s v="Yes"/>
    <s v="Yes"/>
    <s v="Yes"/>
    <s v="No"/>
    <s v="0"/>
    <d v="2021-08-11T00:00:00"/>
    <d v="1899-12-30T00:00:00"/>
  </r>
  <r>
    <n v="4074"/>
    <s v="310000000017"/>
    <n v="60041585"/>
    <s v="Lalit Kishor"/>
    <x v="6"/>
    <s v="Patna"/>
    <x v="155"/>
    <m/>
    <x v="11"/>
    <s v="Supervisors"/>
    <s v="S4"/>
    <s v="Yes"/>
    <s v="Yes"/>
    <s v="Yes"/>
    <s v="Yes"/>
    <s v="Yes"/>
    <s v="Yes"/>
    <s v="No"/>
    <s v="0"/>
    <d v="2021-08-11T00:00:00"/>
    <d v="1899-12-30T00:00:00"/>
  </r>
  <r>
    <n v="4075"/>
    <s v="310000000018"/>
    <n v="60041624"/>
    <s v="Mukesh Kumar"/>
    <x v="6"/>
    <s v="Patna"/>
    <x v="155"/>
    <m/>
    <x v="11"/>
    <s v="Supervisors"/>
    <s v="S4"/>
    <s v="Yes"/>
    <s v="Yes"/>
    <s v="Yes"/>
    <s v="Yes"/>
    <s v="Yes"/>
    <s v="Yes"/>
    <s v="No"/>
    <s v="0"/>
    <d v="2021-08-11T00:00:00"/>
    <d v="1899-12-30T00:00:00"/>
  </r>
  <r>
    <n v="4366"/>
    <s v="210000097804"/>
    <n v="60040953"/>
    <s v="Mundrika Sharma"/>
    <x v="6"/>
    <s v="Patna"/>
    <x v="19"/>
    <m/>
    <x v="11"/>
    <s v="Supervisors"/>
    <s v="SSG"/>
    <s v="Yes"/>
    <s v="Yes"/>
    <s v="Yes"/>
    <s v="Yes"/>
    <s v="Yes"/>
    <s v="Yes"/>
    <s v="No"/>
    <s v="0"/>
    <d v="2021-08-11T00:00:00"/>
    <d v="1899-12-30T11:37:49"/>
  </r>
  <r>
    <n v="4367"/>
    <s v="310000000011"/>
    <n v="60040250"/>
    <s v="Brij Bhushan Prasad"/>
    <x v="6"/>
    <s v="Patna"/>
    <x v="155"/>
    <m/>
    <x v="11"/>
    <s v="Supervisors"/>
    <s v="SSG"/>
    <s v="Yes"/>
    <s v="Yes"/>
    <s v="Yes"/>
    <s v="Yes"/>
    <s v="Yes"/>
    <s v="Yes"/>
    <s v="No"/>
    <s v="0"/>
    <d v="2021-08-11T00:00:00"/>
    <d v="1899-12-30T00:00:00"/>
  </r>
  <r>
    <n v="4368"/>
    <s v="310000000020"/>
    <n v="60050446"/>
    <s v="Bijay Kumar Sinha"/>
    <x v="6"/>
    <s v="Patna"/>
    <x v="155"/>
    <m/>
    <x v="11"/>
    <s v="Supervisors"/>
    <s v="SSG"/>
    <s v="Yes"/>
    <s v="Yes"/>
    <s v="Yes"/>
    <s v="Yes"/>
    <s v="Yes"/>
    <s v="Yes"/>
    <s v="No"/>
    <s v="0"/>
    <d v="2021-08-11T00:00:00"/>
    <d v="1899-12-30T00:00:00"/>
  </r>
  <r>
    <n v="4501"/>
    <s v="210000097984"/>
    <n v="60050478"/>
    <s v="Mithilesh Kumar Saha"/>
    <x v="6"/>
    <s v="Patna"/>
    <x v="80"/>
    <m/>
    <x v="11"/>
    <s v="Workmen"/>
    <s v="W11"/>
    <s v="Yes"/>
    <s v="Yes"/>
    <s v="Yes"/>
    <s v="Yes"/>
    <s v="Yes"/>
    <s v="Yes"/>
    <s v="No"/>
    <s v="0"/>
    <d v="2021-08-11T00:00:00"/>
    <d v="1899-12-30T17:34:36"/>
  </r>
  <r>
    <n v="5496"/>
    <s v="310000000019"/>
    <n v="60045134"/>
    <s v="Parmeshwar Singh"/>
    <x v="6"/>
    <s v="Patna"/>
    <x v="155"/>
    <m/>
    <x v="11"/>
    <s v="Workmen"/>
    <s v="W5"/>
    <s v="Yes"/>
    <s v="Yes"/>
    <s v="Yes"/>
    <s v="Yes"/>
    <s v="Yes"/>
    <s v="Yes"/>
    <s v="No"/>
    <s v="0"/>
    <d v="2021-08-11T00:00:00"/>
    <d v="1899-12-30T00:00:00"/>
  </r>
  <r>
    <n v="5744"/>
    <s v="310000000016"/>
    <n v="60041544"/>
    <s v="Raj Kumar Prasad"/>
    <x v="6"/>
    <s v="Patna"/>
    <x v="155"/>
    <m/>
    <x v="11"/>
    <s v="Workmen"/>
    <s v="W6"/>
    <s v="Yes"/>
    <s v="Yes"/>
    <s v="Yes"/>
    <s v="Yes"/>
    <s v="Yes"/>
    <s v="Yes"/>
    <s v="No"/>
    <s v="0"/>
    <d v="2021-08-11T00:00:00"/>
    <d v="1899-12-30T00:00:00"/>
  </r>
  <r>
    <n v="5903"/>
    <s v="210000097766"/>
    <n v="60041366"/>
    <s v="Garib Nath Jha"/>
    <x v="6"/>
    <s v="Patna"/>
    <x v="19"/>
    <m/>
    <x v="11"/>
    <s v="Workmen"/>
    <s v="W9"/>
    <s v="Yes"/>
    <s v="Yes"/>
    <s v="Yes"/>
    <s v="Yes"/>
    <s v="Yes"/>
    <s v="Yes"/>
    <s v="No"/>
    <s v="0"/>
    <d v="2021-08-11T00:00:00"/>
    <d v="1899-12-30T11:13:22"/>
  </r>
  <r>
    <n v="5935"/>
    <s v="310000000014"/>
    <n v="60041317"/>
    <s v="Pawan Kumar Thakur"/>
    <x v="6"/>
    <s v="Patna"/>
    <x v="155"/>
    <m/>
    <x v="11"/>
    <s v="Workmen"/>
    <s v="WSG"/>
    <s v="Yes"/>
    <s v="Yes"/>
    <s v="Yes"/>
    <s v="Yes"/>
    <s v="Yes"/>
    <s v="Yes"/>
    <s v="No"/>
    <s v="0"/>
    <d v="2021-08-11T00:00:00"/>
    <d v="1899-12-30T00:00:00"/>
  </r>
  <r>
    <n v="2298"/>
    <s v="310000000003"/>
    <n v="60000532"/>
    <s v="Arvind Kumar Singh"/>
    <x v="8"/>
    <s v="Kolkata"/>
    <x v="155"/>
    <m/>
    <x v="11"/>
    <s v="Executives"/>
    <s v="E7"/>
    <s v="Yes"/>
    <s v="Yes"/>
    <s v="Yes"/>
    <s v="Yes"/>
    <s v="Yes"/>
    <s v="Yes"/>
    <s v="No"/>
    <s v="0"/>
    <d v="2021-08-11T00:00:00"/>
    <d v="1899-12-30T00:00:00"/>
  </r>
  <r>
    <n v="685"/>
    <s v="210000098005"/>
    <n v="60002104"/>
    <s v="Sanjay Kumar"/>
    <x v="3"/>
    <s v="Faridabad"/>
    <x v="422"/>
    <m/>
    <x v="10"/>
    <s v="Executives"/>
    <s v="E3"/>
    <s v="Yes"/>
    <s v="Yes"/>
    <s v="Yes"/>
    <s v="Yes"/>
    <s v="Yes"/>
    <s v="Yes"/>
    <s v="No"/>
    <s v="0"/>
    <d v="2021-08-11T00:00:00"/>
    <d v="1899-12-30T18:57:17"/>
  </r>
  <r>
    <n v="2297"/>
    <s v="210000097951"/>
    <n v="60041709"/>
    <s v="Dilpreet Kaur"/>
    <x v="3"/>
    <s v="Faridabad"/>
    <x v="16"/>
    <m/>
    <x v="10"/>
    <s v="Executives"/>
    <s v="E7"/>
    <s v="Yes"/>
    <s v="Yes"/>
    <s v="Yes"/>
    <s v="Yes"/>
    <s v="Yes"/>
    <s v="Yes"/>
    <s v="No"/>
    <s v="0"/>
    <d v="2021-08-11T00:00:00"/>
    <d v="1899-12-30T16:25:07"/>
  </r>
  <r>
    <n v="3003"/>
    <s v="210000097869"/>
    <n v="60011885"/>
    <s v="HARINDER KUMAR PRAJAPATI"/>
    <x v="3"/>
    <s v="Faridabad"/>
    <x v="14"/>
    <m/>
    <x v="2"/>
    <s v="Supervisors"/>
    <s v="S1"/>
    <s v="Yes"/>
    <s v="Yes"/>
    <s v="Yes"/>
    <s v="Yes"/>
    <s v="Yes"/>
    <s v="Yes"/>
    <s v="No"/>
    <s v="0"/>
    <d v="2021-08-11T00:00:00"/>
    <d v="1899-12-30T13:25:40"/>
  </r>
  <r>
    <n v="3004"/>
    <s v="210000097885"/>
    <n v="60011938"/>
    <s v="AVINASH KUMAR"/>
    <x v="3"/>
    <s v="Faridabad"/>
    <x v="83"/>
    <m/>
    <x v="4"/>
    <s v="Supervisors"/>
    <s v="S1"/>
    <s v="Yes"/>
    <s v="Yes"/>
    <s v="Yes"/>
    <s v="Yes"/>
    <s v="Yes"/>
    <s v="Yes"/>
    <s v="No"/>
    <s v="0"/>
    <d v="2021-08-11T00:00:00"/>
    <d v="1899-12-30T14:26:30"/>
  </r>
  <r>
    <n v="3426"/>
    <s v="210000097813"/>
    <n v="60011765"/>
    <s v="MANISH KUMAR MANISHI"/>
    <x v="3"/>
    <s v="Faridabad"/>
    <x v="245"/>
    <m/>
    <x v="15"/>
    <s v="Supervisors"/>
    <s v="S2"/>
    <s v="Yes"/>
    <s v="Yes"/>
    <s v="Yes"/>
    <s v="Yes"/>
    <s v="Yes"/>
    <s v="Yes"/>
    <s v="No"/>
    <s v="0"/>
    <d v="2021-08-11T00:00:00"/>
    <d v="1899-12-30T11:40:58"/>
  </r>
  <r>
    <n v="4071"/>
    <s v="210000097775"/>
    <n v="60011528"/>
    <s v="Inder ."/>
    <x v="3"/>
    <s v="Faridabad"/>
    <x v="58"/>
    <m/>
    <x v="2"/>
    <s v="Supervisors"/>
    <s v="S4"/>
    <s v="Yes"/>
    <s v="Yes"/>
    <s v="Yes"/>
    <s v="Yes"/>
    <s v="Yes"/>
    <s v="Yes"/>
    <s v="No"/>
    <s v="0"/>
    <d v="2021-08-11T00:00:00"/>
    <d v="1899-12-30T11:07:36"/>
  </r>
  <r>
    <n v="4072"/>
    <s v="210000097779"/>
    <n v="60011536"/>
    <s v="SUNIL KUMAR"/>
    <x v="3"/>
    <s v="Faridabad"/>
    <x v="123"/>
    <m/>
    <x v="10"/>
    <s v="Supervisors"/>
    <s v="S4"/>
    <s v="Yes"/>
    <s v="Yes"/>
    <s v="Yes"/>
    <s v="Yes"/>
    <s v="Yes"/>
    <s v="Yes"/>
    <s v="No"/>
    <s v="0"/>
    <d v="2021-08-11T00:00:00"/>
    <d v="1899-12-30T11:17:49"/>
  </r>
  <r>
    <n v="4073"/>
    <s v="210000097807"/>
    <n v="60016716"/>
    <s v="Amit Panwar"/>
    <x v="3"/>
    <s v="Faridabad"/>
    <x v="190"/>
    <m/>
    <x v="15"/>
    <s v="Supervisors"/>
    <s v="S4"/>
    <s v="Yes"/>
    <s v="Yes"/>
    <s v="Yes"/>
    <s v="Yes"/>
    <s v="Yes"/>
    <s v="Yes"/>
    <s v="No"/>
    <s v="0"/>
    <d v="2021-08-11T00:00:00"/>
    <d v="1899-12-30T11:50:35"/>
  </r>
  <r>
    <n v="4076"/>
    <s v="210000097798"/>
    <n v="60010822"/>
    <s v="Sona Ram"/>
    <x v="3"/>
    <s v="Faridabad"/>
    <x v="25"/>
    <m/>
    <x v="15"/>
    <s v="Supervisors"/>
    <s v="S4"/>
    <s v="Yes"/>
    <s v="Yes"/>
    <s v="Yes"/>
    <s v="Yes"/>
    <s v="Yes"/>
    <s v="Yes"/>
    <s v="No"/>
    <s v="0"/>
    <d v="2021-08-11T00:00:00"/>
    <d v="1899-12-30T11:25:17"/>
  </r>
  <r>
    <n v="4784"/>
    <s v="210000097793"/>
    <n v="60011952"/>
    <s v="PRAGATI KHAMBRA"/>
    <x v="3"/>
    <s v="Faridabad"/>
    <x v="61"/>
    <m/>
    <x v="2"/>
    <s v="Workmen"/>
    <s v="W4"/>
    <s v="Yes"/>
    <s v="Yes"/>
    <s v="Yes"/>
    <s v="Yes"/>
    <s v="Yes"/>
    <s v="Yes"/>
    <s v="No"/>
    <s v="0"/>
    <d v="2021-08-11T00:00:00"/>
    <d v="1899-12-30T11:01:47"/>
  </r>
  <r>
    <n v="5495"/>
    <s v="210000097882"/>
    <n v="60011275"/>
    <s v="Indrajeet Meena"/>
    <x v="3"/>
    <s v="Faridabad"/>
    <x v="269"/>
    <m/>
    <x v="15"/>
    <s v="Workmen"/>
    <s v="W5"/>
    <s v="Yes"/>
    <s v="Yes"/>
    <s v="Yes"/>
    <s v="Yes"/>
    <s v="Yes"/>
    <s v="Yes"/>
    <s v="No"/>
    <s v="0"/>
    <d v="2021-08-11T00:00:00"/>
    <d v="1899-12-30T13:11:22"/>
  </r>
  <r>
    <n v="5497"/>
    <s v="210000098006"/>
    <n v="60011653"/>
    <s v="Viraj Krishna Gautam"/>
    <x v="3"/>
    <s v="Faridabad"/>
    <x v="276"/>
    <m/>
    <x v="10"/>
    <s v="Workmen"/>
    <s v="W5"/>
    <s v="Yes"/>
    <s v="Yes"/>
    <s v="Yes"/>
    <s v="Yes"/>
    <s v="Yes"/>
    <s v="Yes"/>
    <s v="No"/>
    <s v="0"/>
    <d v="2021-08-11T00:00:00"/>
    <d v="1899-12-30T20:14:14"/>
  </r>
  <r>
    <n v="4077"/>
    <s v="210000097742"/>
    <n v="60020358"/>
    <s v="Perumal Anbarasan"/>
    <x v="10"/>
    <s v="Bangalore"/>
    <x v="305"/>
    <m/>
    <x v="22"/>
    <s v="Supervisors"/>
    <s v="S4"/>
    <s v="Yes"/>
    <s v="Yes"/>
    <s v="Yes"/>
    <s v="Yes"/>
    <s v="Yes"/>
    <s v="Yes"/>
    <s v="No"/>
    <s v="0"/>
    <d v="2021-08-11T00:00:00"/>
    <d v="1899-12-30T09:43:53"/>
  </r>
  <r>
    <n v="5745"/>
    <s v="210000098108"/>
    <n v="60050758"/>
    <s v="Chaneshwari Sah"/>
    <x v="6"/>
    <s v="Patna"/>
    <x v="348"/>
    <m/>
    <x v="11"/>
    <s v="Workmen"/>
    <s v="W6"/>
    <s v="Yes"/>
    <s v="Yes"/>
    <s v="Yes"/>
    <s v="Yes"/>
    <s v="Yes"/>
    <s v="Yes"/>
    <s v="No"/>
    <s v="0"/>
    <d v="2021-08-12T00:00:00"/>
    <d v="1899-12-30T12:19:09"/>
  </r>
  <r>
    <n v="3005"/>
    <s v="210000098038"/>
    <n v="60051408"/>
    <s v="Tenableson Marthong"/>
    <x v="9"/>
    <s v="Shillong"/>
    <x v="244"/>
    <m/>
    <x v="13"/>
    <s v="Supervisors"/>
    <s v="S1"/>
    <s v="Yes"/>
    <s v="Yes"/>
    <s v="Yes"/>
    <s v="Yes"/>
    <s v="Yes"/>
    <s v="Yes"/>
    <s v="No"/>
    <s v="0"/>
    <d v="2021-08-12T00:00:00"/>
    <d v="1899-12-30T10:16:45"/>
  </r>
  <r>
    <n v="3006"/>
    <s v="210000098221"/>
    <n v="60051523"/>
    <s v="Satyarth ."/>
    <x v="9"/>
    <s v="Shillong"/>
    <x v="262"/>
    <m/>
    <x v="23"/>
    <s v="Supervisors"/>
    <s v="S1"/>
    <s v="Yes"/>
    <s v="Yes"/>
    <s v="Yes"/>
    <s v="Yes"/>
    <s v="Yes"/>
    <s v="Yes"/>
    <s v="No"/>
    <s v="0"/>
    <d v="2021-08-12T00:00:00"/>
    <d v="1899-12-30T15:41:27"/>
  </r>
  <r>
    <n v="4078"/>
    <s v="210000098083"/>
    <n v="60051168"/>
    <s v="Thokchom Rajesh Singh"/>
    <x v="9"/>
    <s v="Shillong"/>
    <x v="120"/>
    <m/>
    <x v="23"/>
    <s v="Supervisors"/>
    <s v="S4"/>
    <s v="Yes"/>
    <s v="Yes"/>
    <s v="Yes"/>
    <s v="Yes"/>
    <s v="Yes"/>
    <s v="Yes"/>
    <s v="No"/>
    <s v="0"/>
    <d v="2021-08-12T00:00:00"/>
    <d v="1899-12-30T10:27:41"/>
  </r>
  <r>
    <n v="4079"/>
    <s v="210000098072"/>
    <n v="60050905"/>
    <s v="L C Boro"/>
    <x v="9"/>
    <s v="Shillong"/>
    <x v="416"/>
    <m/>
    <x v="14"/>
    <s v="Supervisors"/>
    <s v="S4"/>
    <s v="Yes"/>
    <s v="Yes"/>
    <s v="Yes"/>
    <s v="Yes"/>
    <s v="Yes"/>
    <s v="Yes"/>
    <s v="No"/>
    <s v="0"/>
    <d v="2021-08-12T00:00:00"/>
    <d v="1899-12-30T09:57:13"/>
  </r>
  <r>
    <n v="5499"/>
    <s v="210000098073"/>
    <n v="60051029"/>
    <s v="K Basumatary"/>
    <x v="9"/>
    <s v="Shillong"/>
    <x v="416"/>
    <m/>
    <x v="14"/>
    <s v="Workmen"/>
    <s v="W5"/>
    <s v="Yes"/>
    <s v="Yes"/>
    <s v="Yes"/>
    <s v="Yes"/>
    <s v="Yes"/>
    <s v="Yes"/>
    <s v="No"/>
    <s v="0"/>
    <d v="2021-08-12T00:00:00"/>
    <d v="1899-12-30T10:00:43"/>
  </r>
  <r>
    <n v="5790"/>
    <s v="210000098079"/>
    <n v="60050774"/>
    <s v="N B Singh"/>
    <x v="9"/>
    <s v="Shillong"/>
    <x v="266"/>
    <m/>
    <x v="13"/>
    <s v="Workmen"/>
    <s v="W7"/>
    <s v="Yes"/>
    <s v="Yes"/>
    <s v="Yes"/>
    <s v="Yes"/>
    <s v="Yes"/>
    <s v="Yes"/>
    <s v="No"/>
    <s v="0"/>
    <d v="2021-08-12T00:00:00"/>
    <d v="1899-12-30T10:36:04"/>
  </r>
  <r>
    <n v="3427"/>
    <s v="210000098331"/>
    <n v="60011833"/>
    <s v="Vikrant Baluni"/>
    <x v="3"/>
    <s v="Faridabad"/>
    <x v="439"/>
    <m/>
    <x v="15"/>
    <s v="Supervisors"/>
    <s v="S2"/>
    <s v="Yes"/>
    <s v="Yes"/>
    <s v="Yes"/>
    <s v="Yes"/>
    <s v="Yes"/>
    <s v="Yes"/>
    <s v="No"/>
    <s v="0"/>
    <d v="2021-08-12T00:00:00"/>
    <d v="1899-12-30T18:57:18"/>
  </r>
  <r>
    <n v="4369"/>
    <s v="210000098054"/>
    <n v="60010646"/>
    <s v="Jyotsna Arora"/>
    <x v="3"/>
    <s v="Faridabad"/>
    <x v="58"/>
    <m/>
    <x v="2"/>
    <s v="Supervisors"/>
    <s v="SSG"/>
    <s v="Yes"/>
    <s v="Yes"/>
    <s v="Yes"/>
    <s v="Yes"/>
    <s v="Yes"/>
    <s v="Yes"/>
    <s v="No"/>
    <s v="0"/>
    <d v="2021-08-12T00:00:00"/>
    <d v="1899-12-30T09:16:18"/>
  </r>
  <r>
    <n v="5498"/>
    <s v="210000098216"/>
    <n v="60011575"/>
    <s v="Praveen Kumar"/>
    <x v="3"/>
    <s v="Faridabad"/>
    <x v="271"/>
    <m/>
    <x v="10"/>
    <s v="Workmen"/>
    <s v="W5"/>
    <s v="Yes"/>
    <s v="Yes"/>
    <s v="Yes"/>
    <s v="Yes"/>
    <s v="Yes"/>
    <s v="Yes"/>
    <s v="No"/>
    <s v="0"/>
    <d v="2021-08-12T00:00:00"/>
    <d v="1899-12-30T15:38:04"/>
  </r>
  <r>
    <n v="2559"/>
    <s v="210000098382"/>
    <n v="60050883"/>
    <s v="Anupam Paul"/>
    <x v="9"/>
    <s v="Shillong"/>
    <x v="43"/>
    <m/>
    <x v="20"/>
    <s v="Executives"/>
    <s v="E8"/>
    <s v="Yes"/>
    <s v="Yes"/>
    <s v="Yes"/>
    <s v="Yes"/>
    <s v="Yes"/>
    <s v="Yes"/>
    <s v="No"/>
    <s v="0"/>
    <d v="2021-08-13T00:00:00"/>
    <d v="1899-12-30T10:19:29"/>
  </r>
  <r>
    <n v="5746"/>
    <s v="210000098383"/>
    <n v="60011168"/>
    <s v="Mukesh Mandal"/>
    <x v="3"/>
    <s v="Faridabad"/>
    <x v="83"/>
    <m/>
    <x v="4"/>
    <s v="Workmen"/>
    <s v="W6"/>
    <s v="Yes"/>
    <s v="Yes"/>
    <s v="Yes"/>
    <s v="Yes"/>
    <s v="Yes"/>
    <s v="Yes"/>
    <s v="No"/>
    <s v="0"/>
    <d v="2021-08-13T00:00:00"/>
    <d v="1899-12-30T10:28:35"/>
  </r>
  <r>
    <n v="4370"/>
    <s v="210000098700"/>
    <n v="60050389"/>
    <s v="A C Das"/>
    <x v="9"/>
    <s v="Shillong"/>
    <x v="24"/>
    <m/>
    <x v="14"/>
    <s v="Supervisors"/>
    <s v="SSG"/>
    <s v="Yes"/>
    <s v="Yes"/>
    <s v="Yes"/>
    <s v="Yes"/>
    <s v="Yes"/>
    <s v="Yes"/>
    <s v="No"/>
    <s v="0"/>
    <d v="2021-08-14T00:00:00"/>
    <d v="1899-12-30T12:15:28"/>
  </r>
  <r>
    <n v="4372"/>
    <s v="210000099130"/>
    <n v="60040827"/>
    <s v="Vijay Kumar Sharma"/>
    <x v="6"/>
    <s v="Patna"/>
    <x v="156"/>
    <m/>
    <x v="11"/>
    <s v="Supervisors"/>
    <s v="SSG"/>
    <s v="Yes"/>
    <s v="Yes"/>
    <s v="Yes"/>
    <s v="Yes"/>
    <s v="Yes"/>
    <s v="Yes"/>
    <s v="No"/>
    <s v="0"/>
    <d v="2021-08-16T00:00:00"/>
    <d v="1899-12-30T17:06:37"/>
  </r>
  <r>
    <n v="5904"/>
    <s v="210000099152"/>
    <n v="60015356"/>
    <s v="Piar Chand"/>
    <x v="7"/>
    <s v="Jammu"/>
    <x v="174"/>
    <m/>
    <x v="29"/>
    <s v="Workmen"/>
    <s v="W9"/>
    <s v="Yes"/>
    <s v="Yes"/>
    <s v="Yes"/>
    <s v="Yes"/>
    <s v="Yes"/>
    <s v="Yes"/>
    <s v="No"/>
    <s v="0"/>
    <d v="2021-08-16T00:00:00"/>
    <d v="1899-12-30T17:15:14"/>
  </r>
  <r>
    <n v="5500"/>
    <s v="210000099026"/>
    <n v="60031257"/>
    <s v="Shaik Baji"/>
    <x v="0"/>
    <s v="Secunderabad"/>
    <x v="26"/>
    <m/>
    <x v="5"/>
    <s v="Workmen"/>
    <s v="W5"/>
    <s v="Yes"/>
    <s v="Yes"/>
    <s v="Yes"/>
    <s v="Yes"/>
    <s v="Yes"/>
    <s v="Yes"/>
    <s v="No"/>
    <s v="0"/>
    <d v="2021-08-16T00:00:00"/>
    <d v="1899-12-30T15:42:09"/>
  </r>
  <r>
    <n v="4371"/>
    <s v="210000099138"/>
    <n v="60020391"/>
    <s v="Sudhir Manohar Shirke"/>
    <x v="1"/>
    <s v="Nagpur"/>
    <x v="309"/>
    <m/>
    <x v="1"/>
    <s v="Supervisors"/>
    <s v="SSG"/>
    <s v="Yes"/>
    <s v="Yes"/>
    <s v="Yes"/>
    <s v="Yes"/>
    <s v="Yes"/>
    <s v="Yes"/>
    <s v="No"/>
    <s v="0"/>
    <d v="2021-08-16T00:00:00"/>
    <d v="1899-12-30T18:04:01"/>
  </r>
  <r>
    <n v="3007"/>
    <s v="210000099355"/>
    <n v="60010584"/>
    <s v="Pitchaimany D"/>
    <x v="10"/>
    <s v="Bangalore"/>
    <x v="76"/>
    <m/>
    <x v="22"/>
    <s v="Supervisors"/>
    <s v="S1"/>
    <s v="Yes"/>
    <s v="Yes"/>
    <s v="Yes"/>
    <s v="Yes"/>
    <s v="Yes"/>
    <s v="Yes"/>
    <s v="No"/>
    <s v="0"/>
    <d v="2021-08-17T00:00:00"/>
    <d v="1899-12-30T15:25:12"/>
  </r>
  <r>
    <n v="3502"/>
    <s v="210000099271"/>
    <n v="60030487"/>
    <s v="Karuppaswamy A"/>
    <x v="10"/>
    <s v="Bangalore"/>
    <x v="395"/>
    <m/>
    <x v="22"/>
    <s v="Supervisors"/>
    <s v="S3"/>
    <s v="Yes"/>
    <s v="Yes"/>
    <s v="Yes"/>
    <s v="Yes"/>
    <s v="Yes"/>
    <s v="Yes"/>
    <s v="No"/>
    <s v="0"/>
    <d v="2021-08-17T00:00:00"/>
    <d v="1899-12-30T11:08:42"/>
  </r>
  <r>
    <n v="4080"/>
    <s v="210000099396"/>
    <n v="60040262"/>
    <s v="Muralidharan Nair"/>
    <x v="10"/>
    <s v="Bangalore"/>
    <x v="373"/>
    <m/>
    <x v="22"/>
    <s v="Supervisors"/>
    <s v="S4"/>
    <s v="Yes"/>
    <s v="Yes"/>
    <s v="Yes"/>
    <s v="Yes"/>
    <s v="Yes"/>
    <s v="Yes"/>
    <s v="No"/>
    <s v="0"/>
    <d v="2021-08-17T00:00:00"/>
    <d v="1899-12-30T17:00:48"/>
  </r>
  <r>
    <n v="415"/>
    <s v="210000099232"/>
    <n v="60030512"/>
    <s v="P Shenbagam Pillai"/>
    <x v="1"/>
    <s v="Nagpur"/>
    <x v="13"/>
    <m/>
    <x v="1"/>
    <s v="Executives"/>
    <s v="E2"/>
    <s v="Yes"/>
    <s v="Yes"/>
    <s v="Yes"/>
    <s v="Yes"/>
    <s v="Yes"/>
    <s v="Yes"/>
    <s v="No"/>
    <s v="0"/>
    <d v="2021-08-17T00:00:00"/>
    <d v="1899-12-30T09:54:28"/>
  </r>
  <r>
    <n v="4081"/>
    <s v="210000099243"/>
    <n v="60020966"/>
    <s v="Jagdish Tarachand Ganvir"/>
    <x v="1"/>
    <s v="Nagpur"/>
    <x v="171"/>
    <m/>
    <x v="1"/>
    <s v="Supervisors"/>
    <s v="S4"/>
    <s v="Yes"/>
    <s v="Yes"/>
    <s v="Yes"/>
    <s v="Yes"/>
    <s v="Yes"/>
    <s v="Yes"/>
    <s v="No"/>
    <s v="0"/>
    <d v="2021-08-17T00:00:00"/>
    <d v="1899-12-30T09:59:12"/>
  </r>
  <r>
    <n v="4373"/>
    <s v="210000099333"/>
    <n v="60020245"/>
    <s v="Prakash Laxmanrao Wake"/>
    <x v="1"/>
    <s v="Nagpur"/>
    <x v="142"/>
    <m/>
    <x v="1"/>
    <s v="Supervisors"/>
    <s v="SSG"/>
    <s v="Yes"/>
    <s v="Yes"/>
    <s v="Yes"/>
    <s v="Yes"/>
    <s v="Yes"/>
    <s v="Yes"/>
    <s v="No"/>
    <s v="0"/>
    <d v="2021-08-17T00:00:00"/>
    <d v="1899-12-30T13:28:35"/>
  </r>
  <r>
    <n v="5501"/>
    <s v="210000099212"/>
    <n v="60020789"/>
    <s v="Aseem Pratap Tirkey"/>
    <x v="1"/>
    <s v="Nagpur"/>
    <x v="108"/>
    <m/>
    <x v="19"/>
    <s v="Workmen"/>
    <s v="W5"/>
    <s v="Yes"/>
    <s v="Yes"/>
    <s v="Yes"/>
    <s v="Yes"/>
    <s v="Yes"/>
    <s v="Yes"/>
    <s v="No"/>
    <s v="0"/>
    <d v="2021-08-17T00:00:00"/>
    <d v="1899-12-30T09:21:09"/>
  </r>
  <r>
    <n v="4374"/>
    <s v="210000099488"/>
    <n v="60030671"/>
    <s v="Chandrasekaran S"/>
    <x v="10"/>
    <s v="Bangalore"/>
    <x v="373"/>
    <m/>
    <x v="22"/>
    <s v="Supervisors"/>
    <s v="SSG"/>
    <s v="Yes"/>
    <s v="Yes"/>
    <s v="Yes"/>
    <s v="Yes"/>
    <s v="Yes"/>
    <s v="Yes"/>
    <s v="No"/>
    <s v="0"/>
    <d v="2021-08-18T00:00:00"/>
    <d v="1899-12-30T09:59:41"/>
  </r>
  <r>
    <n v="1912"/>
    <s v="210000099626"/>
    <n v="60020535"/>
    <s v="Suresh Damodar Rokade"/>
    <x v="1"/>
    <s v="Nagpur"/>
    <x v="171"/>
    <m/>
    <x v="1"/>
    <s v="Executives"/>
    <s v="E6"/>
    <s v="Yes"/>
    <s v="Yes"/>
    <s v="Yes"/>
    <s v="Yes"/>
    <s v="Yes"/>
    <s v="Yes"/>
    <s v="No"/>
    <s v="0"/>
    <d v="2021-08-18T00:00:00"/>
    <d v="1899-12-30T15:41:15"/>
  </r>
  <r>
    <n v="4082"/>
    <s v="210000099496"/>
    <n v="60020363"/>
    <s v="Abdul Razzak"/>
    <x v="1"/>
    <s v="Nagpur"/>
    <x v="68"/>
    <m/>
    <x v="7"/>
    <s v="Supervisors"/>
    <s v="S4"/>
    <s v="Yes"/>
    <s v="Yes"/>
    <s v="Yes"/>
    <s v="Yes"/>
    <s v="Yes"/>
    <s v="Yes"/>
    <s v="No"/>
    <s v="0"/>
    <d v="2021-08-18T00:00:00"/>
    <d v="1899-12-30T09:04:31"/>
  </r>
  <r>
    <n v="5502"/>
    <s v="210000099686"/>
    <n v="60020858"/>
    <s v="Onkar Singh Diwan"/>
    <x v="1"/>
    <s v="Nagpur"/>
    <x v="312"/>
    <m/>
    <x v="19"/>
    <s v="Workmen"/>
    <s v="W5"/>
    <s v="Yes"/>
    <s v="Yes"/>
    <s v="Yes"/>
    <s v="Yes"/>
    <s v="Yes"/>
    <s v="Yes"/>
    <s v="No"/>
    <s v="0"/>
    <d v="2021-08-18T00:00:00"/>
    <d v="1899-12-30T17:50:21"/>
  </r>
  <r>
    <n v="5747"/>
    <s v="210000099617"/>
    <n v="60020663"/>
    <s v="Sandip Panjabrao Dhote"/>
    <x v="1"/>
    <s v="Nagpur"/>
    <x v="171"/>
    <m/>
    <x v="1"/>
    <s v="Workmen"/>
    <s v="W6"/>
    <s v="Yes"/>
    <s v="Yes"/>
    <s v="Yes"/>
    <s v="Yes"/>
    <s v="Yes"/>
    <s v="Yes"/>
    <s v="No"/>
    <s v="0"/>
    <d v="2021-08-18T00:00:00"/>
    <d v="1899-12-30T16:26:53"/>
  </r>
  <r>
    <n v="4375"/>
    <s v="210000099838"/>
    <n v="60010514"/>
    <s v="G S Bains"/>
    <x v="7"/>
    <s v="Jammu"/>
    <x v="136"/>
    <m/>
    <x v="24"/>
    <s v="Supervisors"/>
    <s v="SSG"/>
    <s v="Yes"/>
    <s v="Yes"/>
    <s v="Yes"/>
    <s v="Yes"/>
    <s v="Yes"/>
    <s v="Yes"/>
    <s v="No"/>
    <s v="0"/>
    <d v="2021-08-19T00:00:00"/>
    <d v="1899-12-30T12:20:48"/>
  </r>
  <r>
    <n v="4376"/>
    <s v="210000100011"/>
    <n v="60010971"/>
    <s v="Lal Bahadur"/>
    <x v="4"/>
    <s v="Lucknow"/>
    <x v="202"/>
    <m/>
    <x v="7"/>
    <s v="Supervisors"/>
    <s v="SSG"/>
    <s v="Yes"/>
    <s v="Yes"/>
    <s v="Yes"/>
    <s v="Yes"/>
    <s v="Yes"/>
    <s v="Yes"/>
    <s v="No"/>
    <s v="0"/>
    <d v="2021-08-19T00:00:00"/>
    <d v="1899-12-30T22:03:51"/>
  </r>
  <r>
    <n v="3428"/>
    <s v="210000099892"/>
    <n v="60021201"/>
    <s v="Vishal Kumar"/>
    <x v="1"/>
    <s v="Nagpur"/>
    <x v="238"/>
    <m/>
    <x v="1"/>
    <s v="Supervisors"/>
    <s v="S2"/>
    <s v="Yes"/>
    <s v="Yes"/>
    <s v="Yes"/>
    <s v="Yes"/>
    <s v="Yes"/>
    <s v="Yes"/>
    <s v="No"/>
    <s v="0"/>
    <d v="2021-08-19T00:00:00"/>
    <d v="1899-12-30T14:50:39"/>
  </r>
  <r>
    <n v="3429"/>
    <s v="210000099787"/>
    <n v="60021114"/>
    <s v="Gobinda Soren"/>
    <x v="1"/>
    <s v="Nagpur"/>
    <x v="312"/>
    <m/>
    <x v="19"/>
    <s v="Supervisors"/>
    <s v="S2"/>
    <s v="Yes"/>
    <s v="Yes"/>
    <s v="Yes"/>
    <s v="Yes"/>
    <s v="Yes"/>
    <s v="Yes"/>
    <s v="No"/>
    <s v="0"/>
    <d v="2021-08-19T00:00:00"/>
    <d v="1899-12-30T10:19:57"/>
  </r>
  <r>
    <n v="1914"/>
    <s v="210000100219"/>
    <n v="60002296"/>
    <s v="Hijam Geetanjali"/>
    <x v="9"/>
    <s v="Shillong"/>
    <x v="43"/>
    <m/>
    <x v="20"/>
    <s v="Executives"/>
    <s v="E6"/>
    <s v="Yes"/>
    <s v="Yes"/>
    <s v="Yes"/>
    <s v="Yes"/>
    <s v="Yes"/>
    <s v="Yes"/>
    <s v="No"/>
    <s v="0"/>
    <d v="2021-08-20T00:00:00"/>
    <d v="1899-12-30T17:11:51"/>
  </r>
  <r>
    <n v="4084"/>
    <s v="210000100244"/>
    <n v="60011355"/>
    <s v="Ankit Kumar Goyal"/>
    <x v="3"/>
    <s v="Faridabad"/>
    <x v="426"/>
    <m/>
    <x v="15"/>
    <s v="Supervisors"/>
    <s v="S4"/>
    <s v="Yes"/>
    <s v="Yes"/>
    <s v="Yes"/>
    <s v="Yes"/>
    <s v="Yes"/>
    <s v="Yes"/>
    <s v="No"/>
    <s v="0"/>
    <d v="2021-08-20T00:00:00"/>
    <d v="1899-12-30T18:42:28"/>
  </r>
  <r>
    <n v="4085"/>
    <s v="210000100126"/>
    <n v="60016788"/>
    <s v="Amit Kadian"/>
    <x v="3"/>
    <s v="Faridabad"/>
    <x v="274"/>
    <m/>
    <x v="15"/>
    <s v="Supervisors"/>
    <s v="S4"/>
    <s v="Yes"/>
    <s v="Yes"/>
    <s v="Yes"/>
    <s v="Yes"/>
    <s v="Yes"/>
    <s v="Yes"/>
    <s v="No"/>
    <s v="0"/>
    <d v="2021-08-20T00:00:00"/>
    <d v="1899-12-30T13:16:46"/>
  </r>
  <r>
    <n v="3008"/>
    <s v="210000100100"/>
    <n v="60010690"/>
    <s v="N Chakravarthy"/>
    <x v="4"/>
    <s v="Lucknow"/>
    <x v="125"/>
    <m/>
    <x v="4"/>
    <s v="Supervisors"/>
    <s v="S1"/>
    <s v="Yes"/>
    <s v="Yes"/>
    <s v="Yes"/>
    <s v="Yes"/>
    <s v="Yes"/>
    <s v="Yes"/>
    <s v="No"/>
    <s v="0"/>
    <d v="2021-08-20T00:00:00"/>
    <d v="1899-12-30T12:00:31"/>
  </r>
  <r>
    <n v="3430"/>
    <s v="210000100158"/>
    <n v="60010691"/>
    <s v="Balwant Singh"/>
    <x v="4"/>
    <s v="Lucknow"/>
    <x v="138"/>
    <m/>
    <x v="2"/>
    <s v="Supervisors"/>
    <s v="S2"/>
    <s v="Yes"/>
    <s v="Yes"/>
    <s v="Yes"/>
    <s v="Yes"/>
    <s v="Yes"/>
    <s v="Yes"/>
    <s v="No"/>
    <s v="0"/>
    <d v="2021-08-20T00:00:00"/>
    <d v="1899-12-30T16:32:22"/>
  </r>
  <r>
    <n v="4083"/>
    <s v="210000100210"/>
    <n v="60011579"/>
    <s v="Sudhir Kumar"/>
    <x v="4"/>
    <s v="Lucknow"/>
    <x v="106"/>
    <m/>
    <x v="4"/>
    <s v="Supervisors"/>
    <s v="S4"/>
    <s v="Yes"/>
    <s v="Yes"/>
    <s v="Yes"/>
    <s v="Yes"/>
    <s v="Yes"/>
    <s v="Yes"/>
    <s v="No"/>
    <s v="0"/>
    <d v="2021-08-20T00:00:00"/>
    <d v="1899-12-30T19:12:02"/>
  </r>
  <r>
    <n v="4377"/>
    <s v="210000100073"/>
    <n v="60010408"/>
    <s v="S R Mishra"/>
    <x v="4"/>
    <s v="Lucknow"/>
    <x v="363"/>
    <m/>
    <x v="4"/>
    <s v="Supervisors"/>
    <s v="SSG"/>
    <s v="Yes"/>
    <s v="Yes"/>
    <s v="Yes"/>
    <s v="Yes"/>
    <s v="Yes"/>
    <s v="Yes"/>
    <s v="No"/>
    <s v="0"/>
    <d v="2021-08-20T00:00:00"/>
    <d v="1899-12-30T11:25:01"/>
  </r>
  <r>
    <n v="4378"/>
    <s v="210000100058"/>
    <n v="60010925"/>
    <s v="P A Siddiqui"/>
    <x v="4"/>
    <s v="Lucknow"/>
    <x v="285"/>
    <m/>
    <x v="4"/>
    <s v="Supervisors"/>
    <s v="SSG"/>
    <s v="Yes"/>
    <s v="Yes"/>
    <s v="Yes"/>
    <s v="Yes"/>
    <s v="Yes"/>
    <s v="Yes"/>
    <s v="No"/>
    <s v="0"/>
    <d v="2021-08-20T00:00:00"/>
    <d v="1899-12-30T11:49:25"/>
  </r>
  <r>
    <n v="4624"/>
    <s v="210000100199"/>
    <n v="60011754"/>
    <s v="AJAY JATAV"/>
    <x v="4"/>
    <s v="Lucknow"/>
    <x v="44"/>
    <m/>
    <x v="4"/>
    <s v="Workmen"/>
    <s v="W3"/>
    <s v="Yes"/>
    <s v="Yes"/>
    <s v="Yes"/>
    <s v="Yes"/>
    <s v="Yes"/>
    <s v="Yes"/>
    <s v="No"/>
    <s v="0"/>
    <d v="2021-08-20T00:00:00"/>
    <d v="1899-12-30T17:21:38"/>
  </r>
  <r>
    <n v="5748"/>
    <s v="210000100129"/>
    <n v="60010688"/>
    <s v="RajKumar Singh"/>
    <x v="4"/>
    <s v="Lucknow"/>
    <x v="363"/>
    <m/>
    <x v="4"/>
    <s v="Workmen"/>
    <s v="W6"/>
    <s v="Yes"/>
    <s v="Yes"/>
    <s v="Yes"/>
    <s v="Yes"/>
    <s v="Yes"/>
    <s v="Yes"/>
    <s v="No"/>
    <s v="0"/>
    <d v="2021-08-20T00:00:00"/>
    <d v="1899-12-30T14:46:04"/>
  </r>
  <r>
    <n v="5750"/>
    <s v="210000100077"/>
    <n v="60010700"/>
    <s v="Kalloo Ram"/>
    <x v="4"/>
    <s v="Lucknow"/>
    <x v="363"/>
    <m/>
    <x v="4"/>
    <s v="Workmen"/>
    <s v="W6"/>
    <s v="Yes"/>
    <s v="Yes"/>
    <s v="Yes"/>
    <s v="Yes"/>
    <s v="Yes"/>
    <s v="Yes"/>
    <s v="No"/>
    <s v="0"/>
    <d v="2021-08-20T00:00:00"/>
    <d v="1899-12-30T11:31:07"/>
  </r>
  <r>
    <n v="5905"/>
    <s v="210000100075"/>
    <n v="60010558"/>
    <s v="V K Balachandran"/>
    <x v="4"/>
    <s v="Lucknow"/>
    <x v="363"/>
    <m/>
    <x v="4"/>
    <s v="Workmen"/>
    <s v="W9"/>
    <s v="Yes"/>
    <s v="Yes"/>
    <s v="Yes"/>
    <s v="Yes"/>
    <s v="Yes"/>
    <s v="Yes"/>
    <s v="No"/>
    <s v="0"/>
    <d v="2021-08-20T00:00:00"/>
    <d v="1899-12-30T11:28:29"/>
  </r>
  <r>
    <n v="1913"/>
    <s v="210000100060"/>
    <n v="60020161"/>
    <s v="P P Barad"/>
    <x v="1"/>
    <s v="Nagpur"/>
    <x v="67"/>
    <m/>
    <x v="1"/>
    <s v="Executives"/>
    <s v="E6"/>
    <s v="Yes"/>
    <s v="Yes"/>
    <s v="Yes"/>
    <s v="Yes"/>
    <s v="Yes"/>
    <s v="Yes"/>
    <s v="No"/>
    <s v="0"/>
    <d v="2021-08-20T00:00:00"/>
    <d v="1899-12-30T12:09:59"/>
  </r>
  <r>
    <n v="2302"/>
    <s v="210000100119"/>
    <n v="60030152"/>
    <s v="T NAGESWARA RAO"/>
    <x v="1"/>
    <s v="Nagpur"/>
    <x v="67"/>
    <m/>
    <x v="1"/>
    <s v="Executives"/>
    <s v="E7"/>
    <s v="Yes"/>
    <s v="Yes"/>
    <s v="Yes"/>
    <s v="Yes"/>
    <s v="Yes"/>
    <s v="Yes"/>
    <s v="No"/>
    <s v="0"/>
    <d v="2021-08-20T00:00:00"/>
    <d v="1899-12-30T13:17:31"/>
  </r>
  <r>
    <n v="2303"/>
    <s v="210000100057"/>
    <n v="60040153"/>
    <s v="Dewa Shanker Singh"/>
    <x v="1"/>
    <s v="Nagpur"/>
    <x v="28"/>
    <m/>
    <x v="1"/>
    <s v="Executives"/>
    <s v="E7"/>
    <s v="Yes"/>
    <s v="Yes"/>
    <s v="Yes"/>
    <s v="Yes"/>
    <s v="Yes"/>
    <s v="Yes"/>
    <s v="No"/>
    <s v="0"/>
    <d v="2021-08-20T00:00:00"/>
    <d v="1899-12-30T11:06:35"/>
  </r>
  <r>
    <n v="4508"/>
    <s v="210000100083"/>
    <n v="60025090"/>
    <s v="Rajendra Shantaram More"/>
    <x v="1"/>
    <s v="Nagpur"/>
    <x v="309"/>
    <m/>
    <x v="1"/>
    <s v="Workmen"/>
    <s v="W2"/>
    <s v="Yes"/>
    <s v="Yes"/>
    <s v="Yes"/>
    <s v="Yes"/>
    <s v="Yes"/>
    <s v="Yes"/>
    <s v="No"/>
    <s v="0"/>
    <d v="2021-08-20T00:00:00"/>
    <d v="1899-12-30T11:13:24"/>
  </r>
  <r>
    <n v="5749"/>
    <s v="210000100047"/>
    <n v="60016269"/>
    <s v="Gurdeep Kumari"/>
    <x v="1"/>
    <s v="Nagpur"/>
    <x v="28"/>
    <m/>
    <x v="1"/>
    <s v="Workmen"/>
    <s v="W6"/>
    <s v="Yes"/>
    <s v="Yes"/>
    <s v="Yes"/>
    <s v="Yes"/>
    <s v="Yes"/>
    <s v="Yes"/>
    <s v="No"/>
    <s v="0"/>
    <d v="2021-08-20T00:00:00"/>
    <d v="1899-12-30T10:09:24"/>
  </r>
  <r>
    <n v="5503"/>
    <s v="210000100476"/>
    <n v="60011267"/>
    <s v="Keshav Dev Sharma"/>
    <x v="3"/>
    <s v="Faridabad"/>
    <x v="327"/>
    <m/>
    <x v="15"/>
    <s v="Workmen"/>
    <s v="W5"/>
    <s v="Yes"/>
    <s v="Yes"/>
    <s v="Yes"/>
    <s v="Yes"/>
    <s v="Yes"/>
    <s v="Yes"/>
    <s v="No"/>
    <s v="0"/>
    <d v="2021-08-21T00:00:00"/>
    <d v="1899-12-30T22:33:03"/>
  </r>
  <r>
    <n v="5752"/>
    <s v="210000100398"/>
    <n v="60011161"/>
    <s v="Mohammad Khalid"/>
    <x v="4"/>
    <s v="Lucknow"/>
    <x v="106"/>
    <m/>
    <x v="4"/>
    <s v="Workmen"/>
    <s v="W6"/>
    <s v="Yes"/>
    <s v="Yes"/>
    <s v="Yes"/>
    <s v="Yes"/>
    <s v="Yes"/>
    <s v="Yes"/>
    <s v="No"/>
    <s v="0"/>
    <d v="2021-08-21T00:00:00"/>
    <d v="1899-12-30T17:29:27"/>
  </r>
  <r>
    <n v="4379"/>
    <s v="210000100492"/>
    <n v="60030627"/>
    <s v="Deivasigamani P"/>
    <x v="10"/>
    <s v="Bangalore"/>
    <x v="237"/>
    <m/>
    <x v="31"/>
    <s v="Supervisors"/>
    <s v="SSG"/>
    <s v="Yes"/>
    <s v="Yes"/>
    <s v="Yes"/>
    <s v="Yes"/>
    <s v="Yes"/>
    <s v="Yes"/>
    <s v="No"/>
    <s v="0"/>
    <d v="2021-08-21T00:00:00"/>
    <d v="1899-12-30T21:13:35"/>
  </r>
  <r>
    <n v="5751"/>
    <s v="210000100413"/>
    <n v="60031053"/>
    <s v="Mani M"/>
    <x v="10"/>
    <s v="Bangalore"/>
    <x v="430"/>
    <m/>
    <x v="6"/>
    <s v="Workmen"/>
    <s v="W6"/>
    <s v="Yes"/>
    <s v="Yes"/>
    <s v="Yes"/>
    <s v="Yes"/>
    <s v="Yes"/>
    <s v="Yes"/>
    <s v="No"/>
    <s v="0"/>
    <d v="2021-08-21T00:00:00"/>
    <d v="1899-12-30T16:45:45"/>
  </r>
  <r>
    <n v="3431"/>
    <s v="210000100341"/>
    <n v="60021119"/>
    <s v="Balku Majhi"/>
    <x v="1"/>
    <s v="Nagpur"/>
    <x v="152"/>
    <m/>
    <x v="1"/>
    <s v="Supervisors"/>
    <s v="S2"/>
    <s v="Yes"/>
    <s v="Yes"/>
    <s v="Yes"/>
    <s v="Yes"/>
    <s v="Yes"/>
    <s v="Yes"/>
    <s v="No"/>
    <s v="0"/>
    <d v="2021-08-21T00:00:00"/>
    <d v="1899-12-30T10:59:36"/>
  </r>
  <r>
    <n v="4380"/>
    <s v="210000100323"/>
    <n v="60020291"/>
    <s v="P N Radhakrishnan"/>
    <x v="1"/>
    <s v="Nagpur"/>
    <x v="142"/>
    <m/>
    <x v="1"/>
    <s v="Supervisors"/>
    <s v="SSG"/>
    <s v="Yes"/>
    <s v="Yes"/>
    <s v="Yes"/>
    <s v="Yes"/>
    <s v="Yes"/>
    <s v="Yes"/>
    <s v="No"/>
    <s v="0"/>
    <d v="2021-08-21T00:00:00"/>
    <d v="1899-12-30T10:47:23"/>
  </r>
  <r>
    <n v="5504"/>
    <s v="210000100320"/>
    <n v="60020763"/>
    <s v="Sheikh Ejaj"/>
    <x v="1"/>
    <s v="Nagpur"/>
    <x v="152"/>
    <m/>
    <x v="1"/>
    <s v="Workmen"/>
    <s v="W5"/>
    <s v="Yes"/>
    <s v="Yes"/>
    <s v="Yes"/>
    <s v="Yes"/>
    <s v="Yes"/>
    <s v="Yes"/>
    <s v="No"/>
    <s v="0"/>
    <d v="2021-08-21T00:00:00"/>
    <d v="1899-12-30T10:58:41"/>
  </r>
  <r>
    <n v="5936"/>
    <s v="210000091047"/>
    <n v="60050179"/>
    <s v="A Gogoi"/>
    <x v="9"/>
    <s v="Shillong"/>
    <x v="240"/>
    <m/>
    <x v="23"/>
    <s v="Executives"/>
    <s v="E5"/>
    <s v="Yes"/>
    <s v="Yes"/>
    <s v="Yes"/>
    <s v="Yes"/>
    <s v="Yes"/>
    <s v="Yes"/>
    <s v="Yes"/>
    <s v="100097686819"/>
    <d v="2021-07-28T00:00:00"/>
    <d v="1899-12-30T16:33:45"/>
  </r>
  <r>
    <n v="5937"/>
    <s v="210000094103"/>
    <n v="60011427"/>
    <s v="Balwan Singh"/>
    <x v="3"/>
    <s v="Faridabad"/>
    <x v="327"/>
    <m/>
    <x v="15"/>
    <s v="Workmen"/>
    <s v="W1"/>
    <s v="Yes"/>
    <s v="Yes"/>
    <s v="Yes"/>
    <s v="Yes"/>
    <s v="Yes"/>
    <s v="Yes"/>
    <s v="Yes"/>
    <s v="100118690950"/>
    <d v="2021-07-31T00:00:00"/>
    <d v="1899-12-30T09:26:21"/>
  </r>
  <r>
    <n v="5938"/>
    <s v="210000091449"/>
    <n v="60050244"/>
    <s v="P Dutta"/>
    <x v="9"/>
    <s v="Shillong"/>
    <x v="208"/>
    <m/>
    <x v="14"/>
    <s v="Executives"/>
    <s v="E6"/>
    <s v="Yes"/>
    <s v="Yes"/>
    <s v="Yes"/>
    <s v="Yes"/>
    <s v="Yes"/>
    <s v="Yes"/>
    <s v="Yes"/>
    <s v="100285585345"/>
    <d v="2021-07-28T00:00:00"/>
    <d v="1899-12-30T20:50:54"/>
  </r>
  <r>
    <n v="5939"/>
    <s v="210000088404"/>
    <n v="60002100"/>
    <s v="Prashant Singh"/>
    <x v="1"/>
    <s v="Nagpur"/>
    <x v="95"/>
    <m/>
    <x v="19"/>
    <s v="Executives"/>
    <s v="E6"/>
    <s v="Yes"/>
    <s v="Yes"/>
    <s v="Yes"/>
    <s v="Yes"/>
    <s v="Yes"/>
    <s v="Yes"/>
    <s v="Yes"/>
    <s v="100285670515"/>
    <d v="2021-07-26T00:00:00"/>
    <d v="1899-12-30T18:38:05"/>
  </r>
  <r>
    <n v="5940"/>
    <s v="210000091069"/>
    <n v="60030780"/>
    <s v="Mohan Gandhi S"/>
    <x v="10"/>
    <s v="Bangalore"/>
    <x v="74"/>
    <m/>
    <x v="22"/>
    <s v="Executives"/>
    <s v="E8"/>
    <s v="Yes"/>
    <s v="Yes"/>
    <s v="Yes"/>
    <s v="Yes"/>
    <s v="Yes"/>
    <s v="Yes"/>
    <s v="Yes"/>
    <s v="100322074082"/>
    <d v="2021-07-28T00:00:00"/>
    <d v="1899-12-30T16:43:48"/>
  </r>
  <r>
    <n v="5941"/>
    <s v="210000090139"/>
    <n v="60002008"/>
    <s v="Smriti Garg"/>
    <x v="5"/>
    <s v="Vadodara"/>
    <x v="198"/>
    <m/>
    <x v="7"/>
    <s v="Executives"/>
    <s v="E5"/>
    <s v="Yes"/>
    <s v="Yes"/>
    <s v="Yes"/>
    <s v="Yes"/>
    <s v="Yes"/>
    <s v="Yes"/>
    <s v="Yes"/>
    <s v="100358367330"/>
    <d v="2021-07-28T00:00:00"/>
    <d v="1899-12-30T10:36:49"/>
  </r>
  <r>
    <n v="5942"/>
    <s v="210000082595"/>
    <n v="60030173"/>
    <s v="U R V Ramana Rao"/>
    <x v="0"/>
    <s v="Secunderabad"/>
    <x v="295"/>
    <m/>
    <x v="5"/>
    <s v="Executives"/>
    <s v="E7"/>
    <s v="Yes"/>
    <s v="Yes"/>
    <s v="Yes"/>
    <s v="Yes"/>
    <s v="Yes"/>
    <s v="Yes"/>
    <s v="Yes"/>
    <s v="100396112816"/>
    <d v="2021-07-14T00:00:00"/>
    <d v="1899-12-30T09:03:17"/>
  </r>
  <r>
    <n v="5943"/>
    <s v="210000090405"/>
    <n v="60065310"/>
    <s v="Jitendra Kumar"/>
    <x v="8"/>
    <s v="Kolkata"/>
    <x v="184"/>
    <m/>
    <x v="12"/>
    <s v="Supervisors"/>
    <s v="S2"/>
    <s v="Yes"/>
    <s v="Yes"/>
    <s v="Yes"/>
    <s v="Yes"/>
    <s v="Yes"/>
    <s v="Yes"/>
    <s v="Yes"/>
    <s v="101225128676"/>
    <d v="2021-07-28T00:00:00"/>
    <d v="1899-12-30T11:36:35"/>
  </r>
  <r>
    <n v="5944"/>
    <s v="210000085544"/>
    <n v="60011687"/>
    <s v="Surendra Kumar Maurya"/>
    <x v="3"/>
    <s v="Faridabad"/>
    <x v="83"/>
    <m/>
    <x v="4"/>
    <s v="Workmen"/>
    <s v="W5"/>
    <s v="Yes"/>
    <s v="Yes"/>
    <s v="Yes"/>
    <s v="Yes"/>
    <s v="Yes"/>
    <s v="Yes"/>
    <s v="Yes"/>
    <s v="110000422708"/>
    <d v="2021-07-22T00:00:00"/>
    <d v="1899-12-30T14:40:56"/>
  </r>
  <r>
    <n v="5945"/>
    <s v="210000090077"/>
    <n v="60001433"/>
    <s v="Amit Kumar"/>
    <x v="7"/>
    <s v="Jammu"/>
    <x v="214"/>
    <m/>
    <x v="24"/>
    <s v="Executives"/>
    <s v="E7"/>
    <s v="Yes"/>
    <s v="Yes"/>
    <s v="Yes"/>
    <s v="Yes"/>
    <s v="Yes"/>
    <s v="Yes"/>
    <s v="Yes"/>
    <s v="110001224138"/>
    <d v="2021-07-28T00:00:00"/>
    <d v="1899-12-30T10:11:48"/>
  </r>
  <r>
    <n v="5946"/>
    <s v="210000094046"/>
    <n v="60000950"/>
    <s v="Kamal Kumar Jain"/>
    <x v="2"/>
    <s v="Gurgaon"/>
    <x v="2"/>
    <m/>
    <x v="2"/>
    <s v="Executives"/>
    <s v="E8"/>
    <s v="Yes"/>
    <s v="Yes"/>
    <s v="Yes"/>
    <s v="Yes"/>
    <s v="Yes"/>
    <s v="Yes"/>
    <s v="Yes"/>
    <s v="110001293749"/>
    <d v="2021-07-30T00:00:00"/>
    <d v="1899-12-30T23:20:49"/>
  </r>
  <r>
    <n v="5947"/>
    <s v="210000093046"/>
    <n v="60020370"/>
    <s v="Jomy Xavier"/>
    <x v="10"/>
    <s v="Bangalore"/>
    <x v="150"/>
    <m/>
    <x v="16"/>
    <s v="Supervisors"/>
    <s v="SSG"/>
    <s v="Yes"/>
    <s v="Yes"/>
    <s v="Yes"/>
    <s v="Yes"/>
    <s v="Yes"/>
    <s v="Yes"/>
    <s v="Yes"/>
    <s v="110001780353"/>
    <d v="2021-07-30T00:00:00"/>
    <d v="1899-12-30T10:08:52"/>
  </r>
  <r>
    <n v="5948"/>
    <s v="210000096415"/>
    <n v="60011850"/>
    <s v="Amit Kumar"/>
    <x v="4"/>
    <s v="Lucknow"/>
    <x v="362"/>
    <m/>
    <x v="4"/>
    <s v="Supervisors"/>
    <s v="S2"/>
    <s v="Yes"/>
    <s v="Yes"/>
    <s v="Yes"/>
    <s v="Yes"/>
    <s v="Yes"/>
    <s v="Yes"/>
    <s v="Yes"/>
    <s v="110003825778"/>
    <d v="2021-08-06T00:00:00"/>
    <d v="1899-12-30T11:15:46"/>
  </r>
  <r>
    <n v="5949"/>
    <s v="210000080263"/>
    <n v="60003122"/>
    <s v="Rohit Jain"/>
    <x v="3"/>
    <s v="Faridabad"/>
    <x v="73"/>
    <m/>
    <x v="2"/>
    <s v="Executives"/>
    <s v="E4"/>
    <s v="Yes"/>
    <s v="Yes"/>
    <s v="Yes"/>
    <s v="Yes"/>
    <s v="Yes"/>
    <s v="Yes"/>
    <s v="Yes"/>
    <s v="110004859648"/>
    <d v="2021-07-07T00:00:00"/>
    <d v="1899-12-30T14:47:56"/>
  </r>
  <r>
    <n v="5950"/>
    <s v="210000082549"/>
    <n v="60001299"/>
    <s v="Gaurav Kumar"/>
    <x v="7"/>
    <s v="Jammu"/>
    <x v="34"/>
    <m/>
    <x v="9"/>
    <s v="Executives"/>
    <s v="E7"/>
    <s v="Yes"/>
    <s v="Yes"/>
    <s v="Yes"/>
    <s v="Yes"/>
    <s v="Yes"/>
    <s v="Yes"/>
    <s v="Yes"/>
    <s v="110004869631"/>
    <d v="2021-07-13T00:00:00"/>
    <d v="1899-12-30T22:46:23"/>
  </r>
  <r>
    <n v="5951"/>
    <s v="210000082879"/>
    <n v="60002010"/>
    <s v="Mukesh Kumar"/>
    <x v="8"/>
    <s v="Kolkata"/>
    <x v="22"/>
    <m/>
    <x v="12"/>
    <s v="Executives"/>
    <s v="E6"/>
    <s v="Yes"/>
    <s v="Yes"/>
    <s v="Yes"/>
    <s v="Yes"/>
    <s v="Yes"/>
    <s v="Yes"/>
    <s v="Yes"/>
    <s v="110004881374"/>
    <d v="2021-07-14T00:00:00"/>
    <d v="1899-12-30T17:03:34"/>
  </r>
  <r>
    <n v="5952"/>
    <s v="210000079833"/>
    <n v="60010322"/>
    <s v="Ghanshyam Gupta"/>
    <x v="4"/>
    <s v="Lucknow"/>
    <x v="148"/>
    <m/>
    <x v="4"/>
    <s v="Executives"/>
    <s v="E7"/>
    <s v="Yes"/>
    <s v="Yes"/>
    <s v="Yes"/>
    <s v="Yes"/>
    <s v="Yes"/>
    <s v="Yes"/>
    <s v="Yes"/>
    <s v="110005376297"/>
    <d v="2021-07-06T00:00:00"/>
    <d v="1899-12-30T13:33:33"/>
  </r>
  <r>
    <n v="5953"/>
    <s v="210000080860"/>
    <n v="60040021"/>
    <s v="S Chattopadhyay"/>
    <x v="8"/>
    <s v="Kolkata"/>
    <x v="22"/>
    <m/>
    <x v="12"/>
    <s v="Executives"/>
    <s v="E8"/>
    <s v="Yes"/>
    <s v="Yes"/>
    <s v="Yes"/>
    <s v="Yes"/>
    <s v="Yes"/>
    <s v="Yes"/>
    <s v="Yes"/>
    <s v="110007140799"/>
    <d v="2021-07-09T00:00:00"/>
    <d v="1899-12-30T06:15:42"/>
  </r>
  <r>
    <n v="5954"/>
    <s v="210000094283"/>
    <n v="60002311"/>
    <s v="NADEEM ALTAF"/>
    <x v="6"/>
    <s v="Patna"/>
    <x v="319"/>
    <m/>
    <x v="11"/>
    <s v="Executives"/>
    <s v="E6"/>
    <s v="Yes"/>
    <s v="Yes"/>
    <s v="Yes"/>
    <s v="Yes"/>
    <s v="Yes"/>
    <s v="Yes"/>
    <s v="Yes"/>
    <s v="110007181823"/>
    <d v="2021-07-31T00:00:00"/>
    <d v="1899-12-30T11:28:21"/>
  </r>
  <r>
    <n v="5955"/>
    <s v="210000079430"/>
    <n v="60001060"/>
    <s v="Yerra Sudhakar"/>
    <x v="2"/>
    <s v="Gurgaon"/>
    <x v="2"/>
    <m/>
    <x v="2"/>
    <s v="Executives"/>
    <s v="E8"/>
    <s v="Yes"/>
    <s v="Yes"/>
    <s v="Yes"/>
    <s v="Yes"/>
    <s v="Yes"/>
    <s v="Yes"/>
    <s v="Yes"/>
    <s v="110007189520"/>
    <d v="2021-07-05T00:00:00"/>
    <d v="1899-12-30T15:34:26"/>
  </r>
  <r>
    <n v="5956"/>
    <s v="210000085497"/>
    <n v="60002313"/>
    <s v="Madhulica Singh"/>
    <x v="2"/>
    <s v="Gurgaon"/>
    <x v="2"/>
    <m/>
    <x v="2"/>
    <s v="Executives"/>
    <s v="E6"/>
    <s v="Yes"/>
    <s v="Yes"/>
    <s v="Yes"/>
    <s v="Yes"/>
    <s v="Yes"/>
    <s v="Yes"/>
    <s v="Yes"/>
    <s v="110007231328"/>
    <d v="2021-07-22T00:00:00"/>
    <d v="1899-12-30T14:21:28"/>
  </r>
  <r>
    <n v="5957"/>
    <s v="210000080668"/>
    <n v="60002255"/>
    <s v="Rama Chandra Sahoo"/>
    <x v="11"/>
    <s v="Bhubaneswar"/>
    <x v="126"/>
    <m/>
    <x v="21"/>
    <s v="Executives"/>
    <s v="E6"/>
    <s v="Yes"/>
    <s v="Yes"/>
    <s v="Yes"/>
    <s v="Yes"/>
    <s v="Yes"/>
    <s v="Yes"/>
    <s v="Yes"/>
    <s v="110007248534"/>
    <d v="2021-07-08T00:00:00"/>
    <d v="1899-12-30T13:09:37"/>
  </r>
  <r>
    <n v="5958"/>
    <s v="210000089440"/>
    <n v="60000607"/>
    <s v="Suhasini ."/>
    <x v="2"/>
    <s v="Gurgaon"/>
    <x v="2"/>
    <m/>
    <x v="2"/>
    <s v="Supervisors"/>
    <s v="S4"/>
    <s v="Yes"/>
    <s v="Yes"/>
    <s v="Yes"/>
    <s v="Yes"/>
    <s v="Yes"/>
    <s v="Yes"/>
    <s v="Yes"/>
    <s v="110007253202"/>
    <d v="2021-07-27T00:00:00"/>
    <d v="1899-12-30T16:31:01"/>
  </r>
  <r>
    <n v="5959"/>
    <s v="210000091548"/>
    <n v="60060201"/>
    <s v="Vinod S"/>
    <x v="10"/>
    <s v="Bangalore"/>
    <x v="237"/>
    <m/>
    <x v="31"/>
    <s v="Supervisors"/>
    <s v="S3"/>
    <s v="Yes"/>
    <s v="Yes"/>
    <s v="Yes"/>
    <s v="Yes"/>
    <s v="Yes"/>
    <s v="Yes"/>
    <s v="Yes"/>
    <s v="110007256522"/>
    <d v="2021-07-29T00:00:00"/>
    <d v="1899-12-30T00:59:17"/>
  </r>
  <r>
    <n v="5960"/>
    <s v="210000086247"/>
    <n v="60000563"/>
    <s v="Sanjay Sharma"/>
    <x v="2"/>
    <s v="Gurgaon"/>
    <x v="2"/>
    <m/>
    <x v="2"/>
    <s v="Executives"/>
    <s v="E8"/>
    <s v="Yes"/>
    <s v="Yes"/>
    <s v="Yes"/>
    <s v="Yes"/>
    <s v="Yes"/>
    <s v="Yes"/>
    <s v="Yes"/>
    <s v="110007301698"/>
    <d v="2021-07-23T00:00:00"/>
    <d v="1899-12-30T15:10:57"/>
  </r>
  <r>
    <n v="5961"/>
    <s v="210000093554"/>
    <n v="60001578"/>
    <s v="Sujata Bhattacharya"/>
    <x v="8"/>
    <s v="Kolkata"/>
    <x v="22"/>
    <m/>
    <x v="12"/>
    <s v="Executives"/>
    <s v="E6"/>
    <s v="Yes"/>
    <s v="Yes"/>
    <s v="Yes"/>
    <s v="Yes"/>
    <s v="Yes"/>
    <s v="Yes"/>
    <s v="Yes"/>
    <s v="110007331767"/>
    <d v="2021-07-30T00:00:00"/>
    <d v="1899-12-30T14:54:30"/>
  </r>
  <r>
    <n v="5962"/>
    <s v="210000083604"/>
    <n v="60002659"/>
    <s v="Chandra Bhushan Singh"/>
    <x v="5"/>
    <s v="Vadodara"/>
    <x v="29"/>
    <m/>
    <x v="17"/>
    <s v="Executives"/>
    <s v="E5"/>
    <s v="Yes"/>
    <s v="Yes"/>
    <s v="Yes"/>
    <s v="Yes"/>
    <s v="Yes"/>
    <s v="Yes"/>
    <s v="Yes"/>
    <s v="110007354210"/>
    <d v="2021-07-16T00:00:00"/>
    <d v="1899-12-30T16:25:49"/>
  </r>
  <r>
    <n v="5963"/>
    <s v="210000092201"/>
    <n v="60020903"/>
    <s v="Brijesh Gavali"/>
    <x v="5"/>
    <s v="Vadodara"/>
    <x v="344"/>
    <m/>
    <x v="1"/>
    <s v="Executives"/>
    <s v="E5"/>
    <s v="Yes"/>
    <s v="Yes"/>
    <s v="Yes"/>
    <s v="Yes"/>
    <s v="Yes"/>
    <s v="Yes"/>
    <s v="Yes"/>
    <s v="110007358497"/>
    <d v="2021-07-29T00:00:00"/>
    <d v="1899-12-30T14:15:13"/>
  </r>
  <r>
    <n v="5964"/>
    <s v="210000085777"/>
    <n v="60001228"/>
    <s v="Sanjoy Das"/>
    <x v="5"/>
    <s v="Vadodara"/>
    <x v="29"/>
    <m/>
    <x v="17"/>
    <s v="Executives"/>
    <s v="E7"/>
    <s v="Yes"/>
    <s v="Yes"/>
    <s v="Yes"/>
    <s v="Yes"/>
    <s v="Yes"/>
    <s v="Yes"/>
    <s v="Yes"/>
    <s v="110007365806"/>
    <d v="2021-07-22T00:00:00"/>
    <d v="1899-12-30T19:29:42"/>
  </r>
  <r>
    <n v="5965"/>
    <s v="210000085111"/>
    <n v="60020061"/>
    <s v="Vibhay Kumar"/>
    <x v="7"/>
    <s v="Jammu"/>
    <x v="34"/>
    <m/>
    <x v="9"/>
    <s v="Executives"/>
    <s v="E8"/>
    <s v="Yes"/>
    <s v="Yes"/>
    <s v="Yes"/>
    <s v="Yes"/>
    <s v="Yes"/>
    <s v="Yes"/>
    <s v="Yes"/>
    <s v="110007376899"/>
    <d v="2021-07-21T00:00:00"/>
    <d v="1899-12-30T11:27:34"/>
  </r>
  <r>
    <n v="5966"/>
    <s v="210000081169"/>
    <n v="60010121"/>
    <s v="Sanjay Gupta"/>
    <x v="2"/>
    <s v="Gurgaon"/>
    <x v="2"/>
    <m/>
    <x v="2"/>
    <s v="Executives"/>
    <s v="E8"/>
    <s v="Yes"/>
    <s v="Yes"/>
    <s v="Yes"/>
    <s v="Yes"/>
    <s v="Yes"/>
    <s v="Yes"/>
    <s v="Yes"/>
    <s v="110007415250"/>
    <d v="2021-07-09T00:00:00"/>
    <d v="1899-12-30T17:47:15"/>
  </r>
  <r>
    <n v="5967"/>
    <s v="210000086503"/>
    <n v="60002260"/>
    <s v="Raja K"/>
    <x v="0"/>
    <s v="Secunderabad"/>
    <x v="48"/>
    <m/>
    <x v="0"/>
    <s v="Executives"/>
    <s v="E6"/>
    <s v="Yes"/>
    <s v="Yes"/>
    <s v="Yes"/>
    <s v="Yes"/>
    <s v="Yes"/>
    <s v="Yes"/>
    <s v="Yes"/>
    <s v="110007573989"/>
    <d v="2021-07-23T00:00:00"/>
    <d v="1899-12-30T18:47:11"/>
  </r>
  <r>
    <n v="5968"/>
    <s v="210000080674"/>
    <n v="60001932"/>
    <s v="Manoj Kumar Singh"/>
    <x v="2"/>
    <s v="Gurgaon"/>
    <x v="2"/>
    <m/>
    <x v="2"/>
    <s v="Executives"/>
    <s v="E6"/>
    <s v="Yes"/>
    <s v="Yes"/>
    <s v="Yes"/>
    <s v="Yes"/>
    <s v="Yes"/>
    <s v="Yes"/>
    <s v="Yes"/>
    <s v="110007673767"/>
    <d v="2021-07-08T00:00:00"/>
    <d v="1899-12-30T13:29:26"/>
  </r>
  <r>
    <n v="5969"/>
    <s v="210000093601"/>
    <n v="60003934"/>
    <s v="SUMIT RAGHUWANSHI"/>
    <x v="2"/>
    <s v="Gurgaon"/>
    <x v="2"/>
    <m/>
    <x v="2"/>
    <s v="Executives"/>
    <s v="E2"/>
    <s v="Yes"/>
    <s v="Yes"/>
    <s v="Yes"/>
    <s v="Yes"/>
    <s v="Yes"/>
    <s v="Yes"/>
    <s v="Yes"/>
    <s v="110007746958"/>
    <d v="2021-07-30T00:00:00"/>
    <d v="1899-12-30T15:21:31"/>
  </r>
  <r>
    <n v="5970"/>
    <s v="210000081829"/>
    <n v="60041537"/>
    <s v="Anand Raj"/>
    <x v="6"/>
    <s v="Patna"/>
    <x v="204"/>
    <m/>
    <x v="11"/>
    <s v="Executives"/>
    <s v="E7"/>
    <s v="Yes"/>
    <s v="Yes"/>
    <s v="Yes"/>
    <s v="Yes"/>
    <s v="Yes"/>
    <s v="Yes"/>
    <s v="Yes"/>
    <s v="110007762075"/>
    <d v="2021-07-12T00:00:00"/>
    <d v="1899-12-30T13:27:33"/>
  </r>
  <r>
    <n v="5971"/>
    <s v="210000090364"/>
    <n v="60041499"/>
    <s v="Ashutosh Tripathy"/>
    <x v="11"/>
    <s v="Bhubaneswar"/>
    <x v="126"/>
    <m/>
    <x v="21"/>
    <s v="Supervisors"/>
    <s v="S4"/>
    <s v="Yes"/>
    <s v="Yes"/>
    <s v="Yes"/>
    <s v="Yes"/>
    <s v="Yes"/>
    <s v="Yes"/>
    <s v="Yes"/>
    <s v="110007871541"/>
    <d v="2021-07-28T00:00:00"/>
    <d v="1899-12-30T11:26:58"/>
  </r>
  <r>
    <n v="5972"/>
    <s v="210000094062"/>
    <n v="60018077"/>
    <s v="Jamil Khan"/>
    <x v="7"/>
    <s v="Jammu"/>
    <x v="34"/>
    <m/>
    <x v="9"/>
    <s v="Workmen"/>
    <s v="W5"/>
    <s v="Yes"/>
    <s v="Yes"/>
    <s v="Yes"/>
    <s v="Yes"/>
    <s v="Yes"/>
    <s v="Yes"/>
    <s v="Yes"/>
    <s v="110007877095"/>
    <d v="2021-07-30T00:00:00"/>
    <d v="1899-12-30T23:29:48"/>
  </r>
  <r>
    <n v="5973"/>
    <s v="210000086826"/>
    <n v="60060081"/>
    <s v="Rajeev P K"/>
    <x v="10"/>
    <s v="Bangalore"/>
    <x v="50"/>
    <m/>
    <x v="6"/>
    <s v="Executives"/>
    <s v="E3"/>
    <s v="Yes"/>
    <s v="Yes"/>
    <s v="Yes"/>
    <s v="Yes"/>
    <s v="Yes"/>
    <s v="Yes"/>
    <s v="Yes"/>
    <s v="110007880546"/>
    <d v="2021-07-24T00:00:00"/>
    <d v="1899-12-30T15:36:05"/>
  </r>
  <r>
    <n v="5974"/>
    <s v="210000079522"/>
    <n v="60001215"/>
    <s v="Ashutosh K Sharma"/>
    <x v="2"/>
    <s v="Gurgaon"/>
    <x v="14"/>
    <m/>
    <x v="2"/>
    <s v="Executives"/>
    <s v="E7"/>
    <s v="Yes"/>
    <s v="Yes"/>
    <s v="Yes"/>
    <s v="Yes"/>
    <s v="Yes"/>
    <s v="Yes"/>
    <s v="Yes"/>
    <s v="110007891725"/>
    <d v="2021-07-05T00:00:00"/>
    <d v="1899-12-30T16:44:57"/>
  </r>
  <r>
    <n v="5975"/>
    <s v="210000079407"/>
    <n v="60020142"/>
    <s v="Pradeep Kumar Agarwal"/>
    <x v="2"/>
    <s v="Gurgaon"/>
    <x v="2"/>
    <m/>
    <x v="2"/>
    <s v="Executives"/>
    <s v="E7"/>
    <s v="Yes"/>
    <s v="Yes"/>
    <s v="Yes"/>
    <s v="Yes"/>
    <s v="Yes"/>
    <s v="Yes"/>
    <s v="Yes"/>
    <s v="110007896133"/>
    <d v="2021-07-05T00:00:00"/>
    <d v="1899-12-30T15:15:42"/>
  </r>
  <r>
    <n v="5976"/>
    <s v="210000088177"/>
    <n v="60001609"/>
    <s v="Hansraj Prasad"/>
    <x v="6"/>
    <s v="Patna"/>
    <x v="20"/>
    <m/>
    <x v="11"/>
    <s v="Executives"/>
    <s v="E6"/>
    <s v="Yes"/>
    <s v="Yes"/>
    <s v="Yes"/>
    <s v="Yes"/>
    <s v="Yes"/>
    <s v="Yes"/>
    <s v="Yes"/>
    <s v="110008013402"/>
    <d v="2021-07-26T00:00:00"/>
    <d v="1899-12-30T16:35:49"/>
  </r>
  <r>
    <n v="5977"/>
    <s v="210000087062"/>
    <n v="60041626"/>
    <s v="Prateek Kumar"/>
    <x v="6"/>
    <s v="Patna"/>
    <x v="318"/>
    <m/>
    <x v="11"/>
    <s v="Supervisors"/>
    <s v="S4"/>
    <s v="Yes"/>
    <s v="Yes"/>
    <s v="Yes"/>
    <s v="Yes"/>
    <s v="Yes"/>
    <s v="Yes"/>
    <s v="Yes"/>
    <s v="110008024237"/>
    <d v="2021-07-25T00:00:00"/>
    <d v="1899-12-30T11:44:38"/>
  </r>
  <r>
    <n v="5978"/>
    <s v="210000085185"/>
    <n v="60060024"/>
    <s v="Vinay A Pednekar"/>
    <x v="10"/>
    <s v="Bangalore"/>
    <x v="430"/>
    <m/>
    <x v="6"/>
    <s v="Workmen"/>
    <s v="W6"/>
    <s v="Yes"/>
    <s v="Yes"/>
    <s v="Yes"/>
    <s v="Yes"/>
    <s v="Yes"/>
    <s v="Yes"/>
    <s v="Yes"/>
    <s v="110008078413"/>
    <d v="2021-07-21T00:00:00"/>
    <d v="1899-12-30T16:44:43"/>
  </r>
  <r>
    <n v="5979"/>
    <s v="210000089656"/>
    <n v="60016704"/>
    <s v="Gireesh Chandra Srivastava"/>
    <x v="4"/>
    <s v="Lucknow"/>
    <x v="194"/>
    <m/>
    <x v="4"/>
    <s v="Executives"/>
    <s v="E4"/>
    <s v="Yes"/>
    <s v="Yes"/>
    <s v="Yes"/>
    <s v="Yes"/>
    <s v="Yes"/>
    <s v="Yes"/>
    <s v="Yes"/>
    <s v="110009452058"/>
    <d v="2021-07-27T00:00:00"/>
    <d v="1899-12-30T17:51:33"/>
  </r>
  <r>
    <n v="5980"/>
    <s v="210000092451"/>
    <n v="60065093"/>
    <s v="Bighneswar Nayak"/>
    <x v="11"/>
    <s v="Bhubaneswar"/>
    <x v="234"/>
    <m/>
    <x v="21"/>
    <s v="Supervisors"/>
    <s v="S4"/>
    <s v="Yes"/>
    <s v="Yes"/>
    <s v="Yes"/>
    <s v="Yes"/>
    <s v="Yes"/>
    <s v="Yes"/>
    <s v="Yes"/>
    <s v="110010525750"/>
    <d v="2021-07-29T00:00:00"/>
    <d v="1899-12-30T16:25:16"/>
  </r>
  <r>
    <n v="5981"/>
    <s v="210000087544"/>
    <n v="60020037"/>
    <s v="V K Rai"/>
    <x v="4"/>
    <s v="Lucknow"/>
    <x v="193"/>
    <m/>
    <x v="4"/>
    <s v="Executives"/>
    <s v="E8"/>
    <s v="Yes"/>
    <s v="Yes"/>
    <s v="Yes"/>
    <s v="Yes"/>
    <s v="Yes"/>
    <s v="Yes"/>
    <s v="Yes"/>
    <s v="110011177345"/>
    <d v="2021-07-26T00:00:00"/>
    <d v="1899-12-30T11:13:20"/>
  </r>
  <r>
    <n v="5982"/>
    <s v="210000086554"/>
    <n v="60016915"/>
    <s v="Ravi Sharma"/>
    <x v="3"/>
    <s v="Faridabad"/>
    <x v="273"/>
    <m/>
    <x v="15"/>
    <s v="Executives"/>
    <s v="E5"/>
    <s v="Yes"/>
    <s v="Yes"/>
    <s v="Yes"/>
    <s v="Yes"/>
    <s v="Yes"/>
    <s v="Yes"/>
    <s v="Yes"/>
    <s v="110012250871"/>
    <d v="2021-07-24T00:00:00"/>
    <d v="1899-12-30T09:44:50"/>
  </r>
  <r>
    <n v="5983"/>
    <s v="210000092837"/>
    <n v="60001124"/>
    <s v="Pinaki Bhattacharjya"/>
    <x v="9"/>
    <s v="Shillong"/>
    <x v="415"/>
    <m/>
    <x v="20"/>
    <s v="Executives"/>
    <s v="E7"/>
    <s v="Yes"/>
    <s v="Yes"/>
    <s v="Yes"/>
    <s v="Yes"/>
    <s v="Yes"/>
    <s v="Yes"/>
    <s v="Yes"/>
    <s v="110014788149"/>
    <d v="2021-07-29T00:00:00"/>
    <d v="1899-12-30T22:01:04"/>
  </r>
  <r>
    <n v="5984"/>
    <s v="210000088970"/>
    <n v="60040727"/>
    <s v="Mohammad Nasim Iqbal"/>
    <x v="6"/>
    <s v="Patna"/>
    <x v="155"/>
    <m/>
    <x v="11"/>
    <s v="Executives"/>
    <s v="E8"/>
    <s v="Yes"/>
    <s v="Yes"/>
    <s v="Yes"/>
    <s v="Yes"/>
    <s v="Yes"/>
    <s v="Yes"/>
    <s v="Yes"/>
    <s v="110014797644"/>
    <d v="2021-07-27T00:00:00"/>
    <d v="1899-12-30T12:04:37"/>
  </r>
  <r>
    <n v="5985"/>
    <s v="210000080854"/>
    <n v="60001220"/>
    <s v="Sandeep Kr Barik"/>
    <x v="2"/>
    <s v="Gurgaon"/>
    <x v="2"/>
    <m/>
    <x v="2"/>
    <s v="Executives"/>
    <s v="E7"/>
    <s v="Yes"/>
    <s v="Yes"/>
    <s v="Yes"/>
    <s v="Yes"/>
    <s v="Yes"/>
    <s v="Yes"/>
    <s v="Yes"/>
    <s v="110014815091"/>
    <d v="2021-07-08T00:00:00"/>
    <d v="1899-12-30T18:30:28"/>
  </r>
  <r>
    <n v="5986"/>
    <s v="210000084597"/>
    <n v="60010484"/>
    <s v="N V Krishnam Raju"/>
    <x v="0"/>
    <s v="Secunderabad"/>
    <x v="7"/>
    <m/>
    <x v="6"/>
    <s v="Supervisors"/>
    <s v="SSG"/>
    <s v="Yes"/>
    <s v="Yes"/>
    <s v="Yes"/>
    <s v="Yes"/>
    <s v="Yes"/>
    <s v="Yes"/>
    <s v="Yes"/>
    <s v="110016913221"/>
    <d v="2021-07-19T00:00:00"/>
    <d v="1899-12-30T22:34:30"/>
  </r>
  <r>
    <n v="5987"/>
    <s v="210000086385"/>
    <n v="60011111"/>
    <s v="Subhash Chandra"/>
    <x v="4"/>
    <s v="Lucknow"/>
    <x v="105"/>
    <m/>
    <x v="4"/>
    <s v="Supervisors"/>
    <s v="SSG"/>
    <s v="Yes"/>
    <s v="Yes"/>
    <s v="Yes"/>
    <s v="Yes"/>
    <s v="Yes"/>
    <s v="Yes"/>
    <s v="Yes"/>
    <s v="110017107440"/>
    <d v="2021-07-23T00:00:00"/>
    <d v="1899-12-30T16:57:38"/>
  </r>
  <r>
    <n v="5988"/>
    <s v="210000092128"/>
    <n v="60000275"/>
    <s v="Sunil Bhatia"/>
    <x v="2"/>
    <s v="Gurgaon"/>
    <x v="16"/>
    <m/>
    <x v="10"/>
    <s v="Executives"/>
    <s v="E2"/>
    <s v="Yes"/>
    <s v="Yes"/>
    <s v="Yes"/>
    <s v="Yes"/>
    <s v="Yes"/>
    <s v="Yes"/>
    <s v="Yes"/>
    <s v="110017125985"/>
    <d v="2021-07-29T00:00:00"/>
    <d v="1899-12-30T13:21:35"/>
  </r>
  <r>
    <n v="5989"/>
    <s v="210000084105"/>
    <n v="60016769"/>
    <s v="Reetendra Kumar"/>
    <x v="3"/>
    <s v="Faridabad"/>
    <x v="268"/>
    <m/>
    <x v="2"/>
    <s v="Supervisors"/>
    <s v="S4"/>
    <s v="Yes"/>
    <s v="Yes"/>
    <s v="Yes"/>
    <s v="Yes"/>
    <s v="Yes"/>
    <s v="Yes"/>
    <s v="Yes"/>
    <s v="110017148344"/>
    <d v="2021-07-19T00:00:00"/>
    <d v="1899-12-30T09:21:35"/>
  </r>
  <r>
    <n v="5990"/>
    <s v="210000081975"/>
    <n v="60000560"/>
    <s v="Sanjay Kumar Gupta"/>
    <x v="2"/>
    <s v="Gurgaon"/>
    <x v="2"/>
    <m/>
    <x v="2"/>
    <s v="Executives"/>
    <s v="E8"/>
    <s v="Yes"/>
    <s v="Yes"/>
    <s v="Yes"/>
    <s v="Yes"/>
    <s v="Yes"/>
    <s v="Yes"/>
    <s v="Yes"/>
    <s v="110017275787"/>
    <d v="2021-07-12T00:00:00"/>
    <d v="1899-12-30T16:59:02"/>
  </r>
  <r>
    <n v="5991"/>
    <s v="210000086043"/>
    <n v="60030418"/>
    <s v="D Santhosham"/>
    <x v="0"/>
    <s v="Secunderabad"/>
    <x v="0"/>
    <m/>
    <x v="0"/>
    <s v="Supervisors"/>
    <s v="SSG"/>
    <s v="Yes"/>
    <s v="Yes"/>
    <s v="Yes"/>
    <s v="Yes"/>
    <s v="Yes"/>
    <s v="Yes"/>
    <s v="Yes"/>
    <s v="110017284019"/>
    <d v="2021-07-23T00:00:00"/>
    <d v="1899-12-30T11:56:08"/>
  </r>
  <r>
    <n v="5992"/>
    <s v="210000087537"/>
    <n v="60041535"/>
    <s v="Rabi Sankar Patra"/>
    <x v="9"/>
    <s v="Shillong"/>
    <x v="24"/>
    <m/>
    <x v="14"/>
    <s v="Executives"/>
    <s v="E8"/>
    <s v="Yes"/>
    <s v="Yes"/>
    <s v="Yes"/>
    <s v="Yes"/>
    <s v="Yes"/>
    <s v="Yes"/>
    <s v="Yes"/>
    <s v="110017301806"/>
    <d v="2021-07-26T00:00:00"/>
    <d v="1899-12-30T11:10:51"/>
  </r>
  <r>
    <n v="5993"/>
    <s v="210000087396"/>
    <n v="60041266"/>
    <s v="Gautam Sarkar"/>
    <x v="8"/>
    <s v="Kolkata"/>
    <x v="22"/>
    <m/>
    <x v="12"/>
    <s v="Executives"/>
    <s v="E8"/>
    <s v="Yes"/>
    <s v="Yes"/>
    <s v="Yes"/>
    <s v="Yes"/>
    <s v="Yes"/>
    <s v="Yes"/>
    <s v="Yes"/>
    <s v="110017305564"/>
    <d v="2021-07-26T00:00:00"/>
    <d v="1899-12-30T10:19:40"/>
  </r>
  <r>
    <n v="5994"/>
    <s v="210000088813"/>
    <n v="60001646"/>
    <s v="Rakesh Ranjan"/>
    <x v="3"/>
    <s v="Faridabad"/>
    <x v="190"/>
    <m/>
    <x v="15"/>
    <s v="Executives"/>
    <s v="E6"/>
    <s v="Yes"/>
    <s v="Yes"/>
    <s v="Yes"/>
    <s v="Yes"/>
    <s v="Yes"/>
    <s v="Yes"/>
    <s v="Yes"/>
    <s v="110017309081"/>
    <d v="2021-07-27T00:00:00"/>
    <d v="1899-12-30T10:59:18"/>
  </r>
  <r>
    <n v="5995"/>
    <s v="210000087268"/>
    <n v="60051005"/>
    <s v="Binod Kumar"/>
    <x v="1"/>
    <s v="Nagpur"/>
    <x v="108"/>
    <m/>
    <x v="19"/>
    <s v="Executives"/>
    <s v="E8"/>
    <s v="Yes"/>
    <s v="Yes"/>
    <s v="Yes"/>
    <s v="Yes"/>
    <s v="Yes"/>
    <s v="Yes"/>
    <s v="Yes"/>
    <s v="110017333476"/>
    <d v="2021-07-26T00:00:00"/>
    <d v="1899-12-30T09:48:05"/>
  </r>
  <r>
    <n v="5996"/>
    <s v="210000083059"/>
    <n v="60020638"/>
    <s v="Nilesh B P Singh"/>
    <x v="5"/>
    <s v="Vadodara"/>
    <x v="99"/>
    <m/>
    <x v="7"/>
    <s v="Workmen"/>
    <s v="W6"/>
    <s v="Yes"/>
    <s v="Yes"/>
    <s v="Yes"/>
    <s v="Yes"/>
    <s v="Yes"/>
    <s v="Yes"/>
    <s v="Yes"/>
    <s v="110017352903"/>
    <d v="2021-07-15T00:00:00"/>
    <d v="1899-12-30T12:19:33"/>
  </r>
  <r>
    <n v="5997"/>
    <s v="210000091533"/>
    <n v="60070222"/>
    <s v="Irfan Akhtar"/>
    <x v="5"/>
    <s v="Vadodara"/>
    <x v="99"/>
    <m/>
    <x v="7"/>
    <s v="Supervisors"/>
    <s v="S4"/>
    <s v="Yes"/>
    <s v="Yes"/>
    <s v="Yes"/>
    <s v="Yes"/>
    <s v="Yes"/>
    <s v="Yes"/>
    <s v="No"/>
    <s v="110017354215"/>
    <d v="2021-07-28T00:00:00"/>
    <d v="1899-12-30T23:15:17"/>
  </r>
  <r>
    <n v="5998"/>
    <s v="210000083382"/>
    <n v="60020823"/>
    <s v="Rajesh Kumar Kaiwart"/>
    <x v="1"/>
    <s v="Nagpur"/>
    <x v="109"/>
    <m/>
    <x v="19"/>
    <s v="Workmen"/>
    <s v="W5"/>
    <s v="Yes"/>
    <s v="Yes"/>
    <s v="Yes"/>
    <s v="Yes"/>
    <s v="Yes"/>
    <s v="Yes"/>
    <s v="Yes"/>
    <s v="110017363982"/>
    <d v="2021-07-15T00:00:00"/>
    <d v="1899-12-30T22:52:16"/>
  </r>
  <r>
    <n v="5999"/>
    <s v="210000082709"/>
    <n v="60002179"/>
    <s v="Abhinav Kumar Verma"/>
    <x v="5"/>
    <s v="Vadodara"/>
    <x v="29"/>
    <m/>
    <x v="17"/>
    <s v="Executives"/>
    <s v="E6"/>
    <s v="Yes"/>
    <s v="Yes"/>
    <s v="Yes"/>
    <s v="Yes"/>
    <s v="Yes"/>
    <s v="Yes"/>
    <s v="Yes"/>
    <s v="110017369264"/>
    <d v="2021-07-14T00:00:00"/>
    <d v="1899-12-30T12:10:47"/>
  </r>
  <r>
    <n v="6000"/>
    <s v="210000094803"/>
    <n v="60002587"/>
    <s v="Lokesh Kumar Singh Chundawat"/>
    <x v="3"/>
    <s v="Faridabad"/>
    <x v="426"/>
    <m/>
    <x v="15"/>
    <s v="Executives"/>
    <s v="E6"/>
    <s v="Yes"/>
    <s v="Yes"/>
    <s v="Yes"/>
    <s v="Yes"/>
    <s v="Yes"/>
    <s v="Yes"/>
    <s v="Yes"/>
    <s v="110017371676"/>
    <d v="2021-08-01T00:00:00"/>
    <d v="1899-12-30T20:56:31"/>
  </r>
  <r>
    <n v="6001"/>
    <s v="210000085081"/>
    <n v="60030220"/>
    <s v="S V S Sathyanarayana"/>
    <x v="10"/>
    <s v="Bangalore"/>
    <x v="50"/>
    <m/>
    <x v="6"/>
    <s v="Executives"/>
    <s v="E8"/>
    <s v="Yes"/>
    <s v="Yes"/>
    <s v="Yes"/>
    <s v="Yes"/>
    <s v="Yes"/>
    <s v="Yes"/>
    <s v="Yes"/>
    <s v="110017394357"/>
    <d v="2021-07-21T00:00:00"/>
    <d v="1899-12-30T09:43:45"/>
  </r>
  <r>
    <n v="6002"/>
    <s v="210000084667"/>
    <n v="60031081"/>
    <s v="N A Mastan Rao"/>
    <x v="0"/>
    <s v="Secunderabad"/>
    <x v="117"/>
    <m/>
    <x v="5"/>
    <s v="Executives"/>
    <s v="E5"/>
    <s v="Yes"/>
    <s v="Yes"/>
    <s v="Yes"/>
    <s v="Yes"/>
    <s v="Yes"/>
    <s v="Yes"/>
    <s v="Yes"/>
    <s v="110017404384"/>
    <d v="2021-07-20T00:00:00"/>
    <d v="1899-12-30T10:56:01"/>
  </r>
  <r>
    <n v="6003"/>
    <s v="210000083171"/>
    <n v="60000862"/>
    <s v="Sanjay Sinha"/>
    <x v="3"/>
    <s v="Faridabad"/>
    <x v="190"/>
    <m/>
    <x v="15"/>
    <s v="Executives"/>
    <s v="E8"/>
    <s v="Yes"/>
    <s v="Yes"/>
    <s v="Yes"/>
    <s v="Yes"/>
    <s v="Yes"/>
    <s v="Yes"/>
    <s v="Yes"/>
    <s v="110017415353"/>
    <d v="2021-07-15T00:00:00"/>
    <d v="1899-12-30T14:09:00"/>
  </r>
  <r>
    <n v="6004"/>
    <s v="210000090744"/>
    <n v="60060254"/>
    <s v="Punyabrata Behera"/>
    <x v="10"/>
    <s v="Bangalore"/>
    <x v="149"/>
    <m/>
    <x v="22"/>
    <s v="Supervisors"/>
    <s v="S2"/>
    <s v="Yes"/>
    <s v="Yes"/>
    <s v="Yes"/>
    <s v="Yes"/>
    <s v="Yes"/>
    <s v="Yes"/>
    <s v="Yes"/>
    <s v="110017620378"/>
    <d v="2021-07-28T00:00:00"/>
    <d v="1899-12-30T13:50:00"/>
  </r>
  <r>
    <n v="6005"/>
    <s v="210000090162"/>
    <n v="60020691"/>
    <s v="Gaurav Bindal"/>
    <x v="2"/>
    <s v="Gurgaon"/>
    <x v="16"/>
    <m/>
    <x v="10"/>
    <s v="Executives"/>
    <s v="E7"/>
    <s v="Yes"/>
    <s v="Yes"/>
    <s v="Yes"/>
    <s v="Yes"/>
    <s v="Yes"/>
    <s v="Yes"/>
    <s v="Yes"/>
    <s v="110017673548"/>
    <d v="2021-07-28T00:00:00"/>
    <d v="1899-12-30T10:32:55"/>
  </r>
  <r>
    <n v="6006"/>
    <s v="210000090921"/>
    <n v="60021322"/>
    <s v="Amol Sanjay Sonar"/>
    <x v="1"/>
    <s v="Nagpur"/>
    <x v="250"/>
    <m/>
    <x v="19"/>
    <s v="Workmen"/>
    <s v="W3"/>
    <s v="Yes"/>
    <s v="Yes"/>
    <s v="Yes"/>
    <s v="Yes"/>
    <s v="Yes"/>
    <s v="Yes"/>
    <s v="Yes"/>
    <s v="110017877346"/>
    <d v="2021-07-28T00:00:00"/>
    <d v="1899-12-30T15:38:19"/>
  </r>
  <r>
    <n v="6007"/>
    <s v="210000087567"/>
    <n v="60000556"/>
    <s v="Pankaj Sharma"/>
    <x v="4"/>
    <s v="Lucknow"/>
    <x v="194"/>
    <m/>
    <x v="4"/>
    <s v="Executives"/>
    <s v="E8"/>
    <s v="Yes"/>
    <s v="Yes"/>
    <s v="Yes"/>
    <s v="Yes"/>
    <s v="Yes"/>
    <s v="Yes"/>
    <s v="Yes"/>
    <s v="110017880831"/>
    <d v="2021-07-26T00:00:00"/>
    <d v="1899-12-30T11:23:02"/>
  </r>
  <r>
    <n v="6008"/>
    <s v="210000087384"/>
    <n v="60000571"/>
    <s v="Praveen Kumar T V S"/>
    <x v="10"/>
    <s v="Bangalore"/>
    <x v="50"/>
    <m/>
    <x v="6"/>
    <s v="Executives"/>
    <s v="E8"/>
    <s v="Yes"/>
    <s v="Yes"/>
    <s v="Yes"/>
    <s v="Yes"/>
    <s v="Yes"/>
    <s v="Yes"/>
    <s v="Yes"/>
    <s v="110017889156"/>
    <d v="2021-07-26T00:00:00"/>
    <d v="1899-12-30T10:20:04"/>
  </r>
  <r>
    <n v="6009"/>
    <s v="210000088805"/>
    <n v="60002177"/>
    <s v="Manish Khandelwal"/>
    <x v="4"/>
    <s v="Lucknow"/>
    <x v="138"/>
    <m/>
    <x v="2"/>
    <s v="Executives"/>
    <s v="E6"/>
    <s v="Yes"/>
    <s v="Yes"/>
    <s v="Yes"/>
    <s v="Yes"/>
    <s v="Yes"/>
    <s v="Yes"/>
    <s v="Yes"/>
    <s v="110017889254"/>
    <d v="2021-07-27T00:00:00"/>
    <d v="1899-12-30T10:57:42"/>
  </r>
  <r>
    <n v="6010"/>
    <s v="210000090885"/>
    <n v="60001825"/>
    <s v="Rajeev Shukla"/>
    <x v="4"/>
    <s v="Lucknow"/>
    <x v="37"/>
    <m/>
    <x v="4"/>
    <s v="Executives"/>
    <s v="E6"/>
    <s v="Yes"/>
    <s v="Yes"/>
    <s v="Yes"/>
    <s v="Yes"/>
    <s v="Yes"/>
    <s v="Yes"/>
    <s v="Yes"/>
    <s v="110017889867"/>
    <d v="2021-07-28T00:00:00"/>
    <d v="1899-12-30T15:36:09"/>
  </r>
  <r>
    <n v="6011"/>
    <s v="210000081697"/>
    <n v="60010979"/>
    <s v="Rakesh Kumar Sharma"/>
    <x v="6"/>
    <s v="Patna"/>
    <x v="80"/>
    <m/>
    <x v="11"/>
    <s v="Executives"/>
    <s v="E2"/>
    <s v="Yes"/>
    <s v="Yes"/>
    <s v="Yes"/>
    <s v="Yes"/>
    <s v="Yes"/>
    <s v="Yes"/>
    <s v="Yes"/>
    <s v="110017891554"/>
    <d v="2021-07-12T00:00:00"/>
    <d v="1899-12-30T10:42:10"/>
  </r>
  <r>
    <n v="6012"/>
    <s v="210000084723"/>
    <n v="60000467"/>
    <s v="P K Chatterjee"/>
    <x v="2"/>
    <s v="Gurgaon"/>
    <x v="2"/>
    <m/>
    <x v="2"/>
    <s v="Executives"/>
    <s v="E8"/>
    <s v="Yes"/>
    <s v="Yes"/>
    <s v="Yes"/>
    <s v="Yes"/>
    <s v="Yes"/>
    <s v="Yes"/>
    <s v="Yes"/>
    <s v="110017892509"/>
    <d v="2021-07-20T00:00:00"/>
    <d v="1899-12-30T11:43:05"/>
  </r>
  <r>
    <n v="6013"/>
    <s v="210000079392"/>
    <n v="60002172"/>
    <s v="Saurabh Gupta"/>
    <x v="2"/>
    <s v="Gurgaon"/>
    <x v="2"/>
    <m/>
    <x v="2"/>
    <s v="Executives"/>
    <s v="E6"/>
    <s v="Yes"/>
    <s v="Yes"/>
    <s v="Yes"/>
    <s v="Yes"/>
    <s v="Yes"/>
    <s v="Yes"/>
    <s v="Yes"/>
    <s v="110017892963"/>
    <d v="2021-07-05T00:00:00"/>
    <d v="1899-12-30T14:27:23"/>
  </r>
  <r>
    <n v="6014"/>
    <s v="210000091934"/>
    <n v="60002166"/>
    <s v="Reeni Rafi Alapatt"/>
    <x v="10"/>
    <s v="Bangalore"/>
    <x v="50"/>
    <m/>
    <x v="6"/>
    <s v="Executives"/>
    <s v="E6"/>
    <s v="Yes"/>
    <s v="Yes"/>
    <s v="Yes"/>
    <s v="Yes"/>
    <s v="Yes"/>
    <s v="Yes"/>
    <s v="Yes"/>
    <s v="110017893675"/>
    <d v="2021-07-29T00:00:00"/>
    <d v="1899-12-30T11:46:05"/>
  </r>
  <r>
    <n v="6015"/>
    <s v="210000085827"/>
    <n v="60002119"/>
    <s v="Chetan Madhwani"/>
    <x v="5"/>
    <s v="Vadodara"/>
    <x v="198"/>
    <m/>
    <x v="7"/>
    <s v="Executives"/>
    <s v="E6"/>
    <s v="Yes"/>
    <s v="Yes"/>
    <s v="Yes"/>
    <s v="Yes"/>
    <s v="Yes"/>
    <s v="Yes"/>
    <s v="Yes"/>
    <s v="110017896527"/>
    <d v="2021-07-22T00:00:00"/>
    <d v="1899-12-30T23:10:23"/>
  </r>
  <r>
    <n v="6016"/>
    <s v="210000078767"/>
    <n v="60003151"/>
    <s v="TAPASH NATH"/>
    <x v="9"/>
    <s v="Shillong"/>
    <x v="146"/>
    <m/>
    <x v="14"/>
    <s v="Executives"/>
    <s v="E4"/>
    <s v="Yes"/>
    <s v="Yes"/>
    <s v="Yes"/>
    <s v="Yes"/>
    <s v="Yes"/>
    <s v="Yes"/>
    <s v="Yes"/>
    <s v="110018064292"/>
    <d v="2021-07-02T00:00:00"/>
    <d v="1899-12-30T22:11:40"/>
  </r>
  <r>
    <n v="6017"/>
    <s v="210000088148"/>
    <n v="60040189"/>
    <s v="B K Sahoo"/>
    <x v="11"/>
    <s v="Bhubaneswar"/>
    <x v="290"/>
    <m/>
    <x v="21"/>
    <s v="Executives"/>
    <s v="E6"/>
    <s v="Yes"/>
    <s v="Yes"/>
    <s v="Yes"/>
    <s v="Yes"/>
    <s v="Yes"/>
    <s v="Yes"/>
    <s v="Yes"/>
    <s v="110019451998"/>
    <d v="2021-07-26T00:00:00"/>
    <d v="1899-12-30T16:28:31"/>
  </r>
  <r>
    <n v="6018"/>
    <s v="210000093022"/>
    <n v="60011342"/>
    <s v="Shyoraj Singh"/>
    <x v="4"/>
    <s v="Lucknow"/>
    <x v="194"/>
    <m/>
    <x v="4"/>
    <s v="Workmen"/>
    <s v="W5"/>
    <s v="Yes"/>
    <s v="Yes"/>
    <s v="Yes"/>
    <s v="Yes"/>
    <s v="Yes"/>
    <s v="Yes"/>
    <s v="Yes"/>
    <s v="110020086217"/>
    <d v="2021-07-30T00:00:00"/>
    <d v="1899-12-30T09:59:03"/>
  </r>
  <r>
    <n v="6019"/>
    <s v="210000088540"/>
    <n v="60011067"/>
    <s v="Rakesh Kumar"/>
    <x v="4"/>
    <s v="Lucknow"/>
    <x v="194"/>
    <m/>
    <x v="4"/>
    <s v="Executives"/>
    <s v="E6"/>
    <s v="Yes"/>
    <s v="Yes"/>
    <s v="Yes"/>
    <s v="Yes"/>
    <s v="Yes"/>
    <s v="Yes"/>
    <s v="Yes"/>
    <s v="110020988446"/>
    <d v="2021-07-26T00:00:00"/>
    <d v="1899-12-30T23:20:07"/>
  </r>
  <r>
    <n v="6020"/>
    <s v="210000085490"/>
    <n v="60000885"/>
    <s v="Manish Kumar Tiwari"/>
    <x v="2"/>
    <s v="Gurgaon"/>
    <x v="2"/>
    <m/>
    <x v="2"/>
    <s v="Executives"/>
    <s v="E8"/>
    <s v="Yes"/>
    <s v="Yes"/>
    <s v="Yes"/>
    <s v="Yes"/>
    <s v="Yes"/>
    <s v="Yes"/>
    <s v="Yes"/>
    <s v="110021189230"/>
    <d v="2021-07-22T00:00:00"/>
    <d v="1899-12-30T13:15:16"/>
  </r>
  <r>
    <n v="6021"/>
    <s v="210000088008"/>
    <n v="60001310"/>
    <s v="Ashwani Devgune"/>
    <x v="2"/>
    <s v="Gurgaon"/>
    <x v="2"/>
    <m/>
    <x v="2"/>
    <s v="Executives"/>
    <s v="E7"/>
    <s v="Yes"/>
    <s v="Yes"/>
    <s v="Yes"/>
    <s v="Yes"/>
    <s v="Yes"/>
    <s v="Yes"/>
    <s v="Yes"/>
    <s v="110021197392"/>
    <d v="2021-07-26T00:00:00"/>
    <d v="1899-12-30T15:24:36"/>
  </r>
  <r>
    <n v="6022"/>
    <s v="210000080541"/>
    <n v="60001088"/>
    <s v="Biplab Das"/>
    <x v="9"/>
    <s v="Shillong"/>
    <x v="24"/>
    <m/>
    <x v="14"/>
    <s v="Executives"/>
    <s v="E7"/>
    <s v="Yes"/>
    <s v="Yes"/>
    <s v="Yes"/>
    <s v="Yes"/>
    <s v="Yes"/>
    <s v="Yes"/>
    <s v="Yes"/>
    <s v="110021206365"/>
    <d v="2021-07-08T00:00:00"/>
    <d v="1899-12-30T10:24:33"/>
  </r>
  <r>
    <n v="6023"/>
    <s v="210000079822"/>
    <n v="60003676"/>
    <s v="SUMIT JUNEJA"/>
    <x v="2"/>
    <s v="Gurgaon"/>
    <x v="2"/>
    <m/>
    <x v="2"/>
    <s v="Executives"/>
    <s v="E3"/>
    <s v="Yes"/>
    <s v="Yes"/>
    <s v="Yes"/>
    <s v="Yes"/>
    <s v="Yes"/>
    <s v="Yes"/>
    <s v="Yes"/>
    <s v="110022717715"/>
    <d v="2021-07-06T00:00:00"/>
    <d v="1899-12-30T13:02:18"/>
  </r>
  <r>
    <n v="6024"/>
    <s v="210000090636"/>
    <n v="60021151"/>
    <s v="Kuresh Kumar"/>
    <x v="1"/>
    <s v="Nagpur"/>
    <x v="151"/>
    <m/>
    <x v="19"/>
    <s v="Workmen"/>
    <s v="W3"/>
    <s v="Yes"/>
    <s v="Yes"/>
    <s v="Yes"/>
    <s v="Yes"/>
    <s v="Yes"/>
    <s v="Yes"/>
    <s v="Yes"/>
    <s v="110023459707"/>
    <d v="2021-07-28T00:00:00"/>
    <d v="1899-12-30T12:57:40"/>
  </r>
  <r>
    <n v="6025"/>
    <s v="210000081780"/>
    <n v="60016596"/>
    <s v="Rajinder Kumar"/>
    <x v="2"/>
    <s v="Gurgaon"/>
    <x v="2"/>
    <m/>
    <x v="2"/>
    <s v="Executives"/>
    <s v="E6"/>
    <s v="Yes"/>
    <s v="Yes"/>
    <s v="Yes"/>
    <s v="Yes"/>
    <s v="Yes"/>
    <s v="Yes"/>
    <s v="Yes"/>
    <s v="110026848734"/>
    <d v="2021-07-12T00:00:00"/>
    <d v="1899-12-30T12:29:01"/>
  </r>
  <r>
    <n v="6026"/>
    <s v="210000078719"/>
    <n v="60002053"/>
    <s v="DVN Prasad"/>
    <x v="1"/>
    <s v="Nagpur"/>
    <x v="178"/>
    <m/>
    <x v="1"/>
    <s v="Executives"/>
    <s v="E6"/>
    <s v="Yes"/>
    <s v="Yes"/>
    <s v="Yes"/>
    <s v="Yes"/>
    <s v="Yes"/>
    <s v="Yes"/>
    <s v="Yes"/>
    <s v="110026865632"/>
    <d v="2021-07-02T00:00:00"/>
    <d v="1899-12-30T17:57:36"/>
  </r>
  <r>
    <n v="6027"/>
    <s v="210000087029"/>
    <n v="60003878"/>
    <s v="Rohit Singh"/>
    <x v="4"/>
    <s v="Lucknow"/>
    <x v="37"/>
    <m/>
    <x v="4"/>
    <s v="Executives"/>
    <s v="E2"/>
    <s v="Yes"/>
    <s v="Yes"/>
    <s v="Yes"/>
    <s v="Yes"/>
    <s v="Yes"/>
    <s v="Yes"/>
    <s v="Yes"/>
    <s v="110027162591"/>
    <d v="2021-07-25T00:00:00"/>
    <d v="1899-12-30T10:27:18"/>
  </r>
  <r>
    <n v="6028"/>
    <s v="210000092238"/>
    <n v="60000940"/>
    <s v="Anand Dubey"/>
    <x v="5"/>
    <s v="Vadodara"/>
    <x v="29"/>
    <m/>
    <x v="17"/>
    <s v="Executives"/>
    <s v="E8"/>
    <s v="Yes"/>
    <s v="Yes"/>
    <s v="Yes"/>
    <s v="Yes"/>
    <s v="Yes"/>
    <s v="Yes"/>
    <s v="Yes"/>
    <s v="110027220294"/>
    <d v="2021-07-29T00:00:00"/>
    <d v="1899-12-30T14:56:32"/>
  </r>
  <r>
    <n v="6029"/>
    <s v="210000089707"/>
    <n v="60002279"/>
    <s v="Vanessa Garhwal"/>
    <x v="5"/>
    <s v="Vadodara"/>
    <x v="316"/>
    <m/>
    <x v="17"/>
    <s v="Executives"/>
    <s v="E5"/>
    <s v="Yes"/>
    <s v="Yes"/>
    <s v="Yes"/>
    <s v="Yes"/>
    <s v="Yes"/>
    <s v="Yes"/>
    <s v="Yes"/>
    <s v="110027283475"/>
    <d v="2021-07-27T00:00:00"/>
    <d v="1899-12-30T18:18:30"/>
  </r>
  <r>
    <n v="6030"/>
    <s v="210000093811"/>
    <n v="60050188"/>
    <s v="A Gogoi"/>
    <x v="9"/>
    <s v="Shillong"/>
    <x v="24"/>
    <m/>
    <x v="14"/>
    <s v="Executives"/>
    <s v="E7"/>
    <s v="Yes"/>
    <s v="Yes"/>
    <s v="Yes"/>
    <s v="Yes"/>
    <s v="Yes"/>
    <s v="Yes"/>
    <s v="Yes"/>
    <s v="110027361317"/>
    <d v="2021-07-30T00:00:00"/>
    <d v="1899-12-30T17:09:54"/>
  </r>
  <r>
    <n v="6031"/>
    <s v="210000092656"/>
    <n v="60030881"/>
    <s v="Manickam K"/>
    <x v="10"/>
    <s v="Bangalore"/>
    <x v="373"/>
    <m/>
    <x v="22"/>
    <s v="Executives"/>
    <s v="E8"/>
    <s v="Yes"/>
    <s v="Yes"/>
    <s v="Yes"/>
    <s v="Yes"/>
    <s v="Yes"/>
    <s v="Yes"/>
    <s v="Yes"/>
    <s v="110027389490"/>
    <d v="2021-07-29T00:00:00"/>
    <d v="1899-12-30T18:10:26"/>
  </r>
  <r>
    <n v="6032"/>
    <s v="210000089886"/>
    <n v="60065170"/>
    <s v="Prakash Chandra Barik"/>
    <x v="11"/>
    <s v="Bhubaneswar"/>
    <x v="126"/>
    <m/>
    <x v="21"/>
    <s v="Executives"/>
    <s v="E5"/>
    <s v="Yes"/>
    <s v="Yes"/>
    <s v="Yes"/>
    <s v="Yes"/>
    <s v="Yes"/>
    <s v="Yes"/>
    <s v="Yes"/>
    <s v="110027400259"/>
    <d v="2021-07-27T00:00:00"/>
    <d v="1899-12-30T22:14:31"/>
  </r>
  <r>
    <n v="6033"/>
    <s v="210000084431"/>
    <n v="60041526"/>
    <s v="A K Das"/>
    <x v="8"/>
    <s v="Kolkata"/>
    <x v="31"/>
    <m/>
    <x v="12"/>
    <s v="Supervisors"/>
    <s v="SSG"/>
    <s v="Yes"/>
    <s v="Yes"/>
    <s v="Yes"/>
    <s v="Yes"/>
    <s v="Yes"/>
    <s v="Yes"/>
    <s v="Yes"/>
    <s v="110027403923"/>
    <d v="2021-07-19T00:00:00"/>
    <d v="1899-12-30T16:10:17"/>
  </r>
  <r>
    <n v="6034"/>
    <s v="210000088031"/>
    <n v="60010529"/>
    <s v="B K Mohanty"/>
    <x v="11"/>
    <s v="Bhubaneswar"/>
    <x v="126"/>
    <m/>
    <x v="21"/>
    <s v="Supervisors"/>
    <s v="SSG"/>
    <s v="Yes"/>
    <s v="Yes"/>
    <s v="Yes"/>
    <s v="Yes"/>
    <s v="Yes"/>
    <s v="Yes"/>
    <s v="Yes"/>
    <s v="110027409589"/>
    <d v="2021-07-26T00:00:00"/>
    <d v="1899-12-30T15:25:47"/>
  </r>
  <r>
    <n v="6035"/>
    <s v="210000088499"/>
    <n v="60041558"/>
    <s v="Sujeet Kumar"/>
    <x v="11"/>
    <s v="Bhubaneswar"/>
    <x v="140"/>
    <m/>
    <x v="21"/>
    <s v="Supervisors"/>
    <s v="SSG"/>
    <s v="Yes"/>
    <s v="Yes"/>
    <s v="Yes"/>
    <s v="Yes"/>
    <s v="Yes"/>
    <s v="Yes"/>
    <s v="Yes"/>
    <s v="110027442947"/>
    <d v="2021-07-26T00:00:00"/>
    <d v="1899-12-30T22:15:02"/>
  </r>
  <r>
    <n v="6036"/>
    <s v="210000094452"/>
    <n v="60011294"/>
    <s v="Mayur Phulera"/>
    <x v="4"/>
    <s v="Lucknow"/>
    <x v="287"/>
    <m/>
    <x v="3"/>
    <s v="Workmen"/>
    <s v="W5"/>
    <s v="Yes"/>
    <s v="Yes"/>
    <s v="Yes"/>
    <s v="Yes"/>
    <s v="Yes"/>
    <s v="Yes"/>
    <s v="Yes"/>
    <s v="110027525911"/>
    <d v="2021-07-31T00:00:00"/>
    <d v="1899-12-30T14:19:41"/>
  </r>
  <r>
    <n v="6037"/>
    <s v="210000080101"/>
    <n v="60001116"/>
    <s v="Nitin Vasantrao Bhoyar"/>
    <x v="1"/>
    <s v="Nagpur"/>
    <x v="1"/>
    <m/>
    <x v="1"/>
    <s v="Executives"/>
    <s v="E7"/>
    <s v="Yes"/>
    <s v="Yes"/>
    <s v="Yes"/>
    <s v="Yes"/>
    <s v="Yes"/>
    <s v="Yes"/>
    <s v="Yes"/>
    <s v="110027618136"/>
    <d v="2021-07-07T00:00:00"/>
    <d v="1899-12-30T10:04:12"/>
  </r>
  <r>
    <n v="6038"/>
    <s v="210000091370"/>
    <n v="60016602"/>
    <s v="Surinder Kumar"/>
    <x v="7"/>
    <s v="Jammu"/>
    <x v="214"/>
    <m/>
    <x v="24"/>
    <s v="Executives"/>
    <s v="E6"/>
    <s v="Yes"/>
    <s v="Yes"/>
    <s v="Yes"/>
    <s v="Yes"/>
    <s v="Yes"/>
    <s v="Yes"/>
    <s v="Yes"/>
    <s v="110027619657"/>
    <d v="2021-07-28T00:00:00"/>
    <d v="1899-12-30T18:57:32"/>
  </r>
  <r>
    <n v="6039"/>
    <s v="210000091381"/>
    <n v="60065207"/>
    <s v="Banavathu Balaji"/>
    <x v="11"/>
    <s v="Bhubaneswar"/>
    <x v="292"/>
    <m/>
    <x v="21"/>
    <s v="Supervisors"/>
    <s v="S2"/>
    <s v="Yes"/>
    <s v="Yes"/>
    <s v="Yes"/>
    <s v="Yes"/>
    <s v="Yes"/>
    <s v="Yes"/>
    <s v="Yes"/>
    <s v="110027662024"/>
    <d v="2021-07-28T00:00:00"/>
    <d v="1899-12-30T18:57:15"/>
  </r>
  <r>
    <n v="6040"/>
    <s v="210000088070"/>
    <n v="60000533"/>
    <s v="Bipin Bihari Rath"/>
    <x v="11"/>
    <s v="Bhubaneswar"/>
    <x v="126"/>
    <m/>
    <x v="21"/>
    <s v="Executives"/>
    <s v="E8"/>
    <s v="Yes"/>
    <s v="Yes"/>
    <s v="Yes"/>
    <s v="Yes"/>
    <s v="Yes"/>
    <s v="Yes"/>
    <s v="Yes"/>
    <s v="110027695282"/>
    <d v="2021-07-26T00:00:00"/>
    <d v="1899-12-30T16:00:29"/>
  </r>
  <r>
    <n v="6041"/>
    <s v="210000094457"/>
    <n v="60001810"/>
    <s v="Shivendra Mohan Pandey"/>
    <x v="4"/>
    <s v="Lucknow"/>
    <x v="148"/>
    <m/>
    <x v="4"/>
    <s v="Executives"/>
    <s v="E6"/>
    <s v="Yes"/>
    <s v="Yes"/>
    <s v="Yes"/>
    <s v="Yes"/>
    <s v="Yes"/>
    <s v="Yes"/>
    <s v="Yes"/>
    <s v="110027744108"/>
    <d v="2021-07-31T00:00:00"/>
    <d v="1899-12-30T14:33:00"/>
  </r>
  <r>
    <n v="6042"/>
    <s v="210000087753"/>
    <n v="60065177"/>
    <s v="B Ravi Kumar"/>
    <x v="11"/>
    <s v="Bhubaneswar"/>
    <x v="233"/>
    <m/>
    <x v="21"/>
    <s v="Executives"/>
    <s v="E5"/>
    <s v="Yes"/>
    <s v="Yes"/>
    <s v="Yes"/>
    <s v="Yes"/>
    <s v="Yes"/>
    <s v="Yes"/>
    <s v="Yes"/>
    <s v="110027871635"/>
    <d v="2021-07-26T00:00:00"/>
    <d v="1899-12-30T12:26:28"/>
  </r>
  <r>
    <n v="6043"/>
    <s v="210000087293"/>
    <n v="60002295"/>
    <s v="Rahul Chamoli"/>
    <x v="2"/>
    <s v="Gurgaon"/>
    <x v="14"/>
    <m/>
    <x v="2"/>
    <s v="Executives"/>
    <s v="E6"/>
    <s v="Yes"/>
    <s v="Yes"/>
    <s v="Yes"/>
    <s v="Yes"/>
    <s v="Yes"/>
    <s v="Yes"/>
    <s v="Yes"/>
    <s v="110027886703"/>
    <d v="2021-07-26T00:00:00"/>
    <d v="1899-12-30T09:46:02"/>
  </r>
  <r>
    <n v="6044"/>
    <s v="210000086798"/>
    <n v="60020568"/>
    <s v="Arunasis Basu"/>
    <x v="1"/>
    <s v="Nagpur"/>
    <x v="1"/>
    <m/>
    <x v="1"/>
    <s v="Executives"/>
    <s v="E8"/>
    <s v="Yes"/>
    <s v="Yes"/>
    <s v="Yes"/>
    <s v="Yes"/>
    <s v="Yes"/>
    <s v="Yes"/>
    <s v="Yes"/>
    <s v="110027890220"/>
    <d v="2021-07-24T00:00:00"/>
    <d v="1899-12-30T14:47:58"/>
  </r>
  <r>
    <n v="6045"/>
    <s v="210000088260"/>
    <n v="60015080"/>
    <s v="P K Sahoo"/>
    <x v="5"/>
    <s v="Vadodara"/>
    <x v="55"/>
    <m/>
    <x v="7"/>
    <s v="Executives"/>
    <s v="E7"/>
    <s v="Yes"/>
    <s v="Yes"/>
    <s v="Yes"/>
    <s v="Yes"/>
    <s v="Yes"/>
    <s v="Yes"/>
    <s v="Yes"/>
    <s v="110027891092"/>
    <d v="2021-07-26T00:00:00"/>
    <d v="1899-12-30T17:08:35"/>
  </r>
  <r>
    <n v="6046"/>
    <s v="210000092150"/>
    <n v="60001352"/>
    <s v="Vimal Kumar Pandey"/>
    <x v="5"/>
    <s v="Vadodara"/>
    <x v="317"/>
    <m/>
    <x v="17"/>
    <s v="Executives"/>
    <s v="E4"/>
    <s v="Yes"/>
    <s v="Yes"/>
    <s v="Yes"/>
    <s v="Yes"/>
    <s v="Yes"/>
    <s v="Yes"/>
    <s v="Yes"/>
    <s v="110027891657"/>
    <d v="2021-07-29T00:00:00"/>
    <d v="1899-12-30T13:54:22"/>
  </r>
  <r>
    <n v="6047"/>
    <s v="210000082539"/>
    <n v="60065195"/>
    <s v="G Narasimha Naik"/>
    <x v="11"/>
    <s v="Bhubaneswar"/>
    <x v="63"/>
    <m/>
    <x v="21"/>
    <s v="Executives"/>
    <s v="E5"/>
    <s v="Yes"/>
    <s v="Yes"/>
    <s v="Yes"/>
    <s v="Yes"/>
    <s v="Yes"/>
    <s v="Yes"/>
    <s v="Yes"/>
    <s v="110027947435"/>
    <d v="2021-07-13T00:00:00"/>
    <d v="1899-12-30T19:43:59"/>
  </r>
  <r>
    <n v="6048"/>
    <s v="210000087348"/>
    <n v="60041640"/>
    <s v="Amit Kumar"/>
    <x v="6"/>
    <s v="Patna"/>
    <x v="320"/>
    <m/>
    <x v="11"/>
    <s v="Supervisors"/>
    <s v="S4"/>
    <s v="Yes"/>
    <s v="Yes"/>
    <s v="Yes"/>
    <s v="Yes"/>
    <s v="Yes"/>
    <s v="Yes"/>
    <s v="Yes"/>
    <s v="110028024494"/>
    <d v="2021-07-26T00:00:00"/>
    <d v="1899-12-30T10:03:13"/>
  </r>
  <r>
    <n v="6049"/>
    <s v="210000086751"/>
    <n v="60070211"/>
    <s v="Pinaki Bhattacharya"/>
    <x v="1"/>
    <s v="Nagpur"/>
    <x v="95"/>
    <m/>
    <x v="19"/>
    <s v="Executives"/>
    <s v="E6"/>
    <s v="Yes"/>
    <s v="Yes"/>
    <s v="Yes"/>
    <s v="Yes"/>
    <s v="Yes"/>
    <s v="Yes"/>
    <s v="Yes"/>
    <s v="110028119458"/>
    <d v="2021-07-24T00:00:00"/>
    <d v="1899-12-30T12:33:53"/>
  </r>
  <r>
    <n v="6050"/>
    <s v="210000093274"/>
    <n v="60003411"/>
    <s v="Ranjit Bhattray"/>
    <x v="11"/>
    <s v="Bhubaneswar"/>
    <x v="233"/>
    <m/>
    <x v="21"/>
    <s v="Executives"/>
    <s v="E3"/>
    <s v="Yes"/>
    <s v="Yes"/>
    <s v="Yes"/>
    <s v="Yes"/>
    <s v="Yes"/>
    <s v="Yes"/>
    <s v="Yes"/>
    <s v="110033562620"/>
    <d v="2021-07-30T00:00:00"/>
    <d v="1899-12-30T11:16:12"/>
  </r>
  <r>
    <n v="6051"/>
    <s v="210000093241"/>
    <n v="60010835"/>
    <s v="Devendra Nath"/>
    <x v="6"/>
    <s v="Patna"/>
    <x v="20"/>
    <m/>
    <x v="11"/>
    <s v="Executives"/>
    <s v="E2"/>
    <s v="Yes"/>
    <s v="Yes"/>
    <s v="Yes"/>
    <s v="Yes"/>
    <s v="Yes"/>
    <s v="Yes"/>
    <s v="Yes"/>
    <s v="110037120705"/>
    <d v="2021-07-30T00:00:00"/>
    <d v="1899-12-30T11:04:50"/>
  </r>
  <r>
    <n v="6052"/>
    <s v="210000089459"/>
    <n v="60070358"/>
    <s v="Jay Singh"/>
    <x v="5"/>
    <s v="Vadodara"/>
    <x v="55"/>
    <m/>
    <x v="7"/>
    <s v="Workmen"/>
    <s v="W4"/>
    <s v="Yes"/>
    <s v="Yes"/>
    <s v="Yes"/>
    <s v="Yes"/>
    <s v="Yes"/>
    <s v="Yes"/>
    <s v="Yes"/>
    <s v="110037175543"/>
    <d v="2021-07-27T00:00:00"/>
    <d v="1899-12-30T16:29:26"/>
  </r>
  <r>
    <n v="6053"/>
    <s v="210000080863"/>
    <n v="60000567"/>
    <s v="S K Mishra"/>
    <x v="11"/>
    <s v="Bhubaneswar"/>
    <x v="126"/>
    <m/>
    <x v="21"/>
    <s v="Executives"/>
    <s v="E8"/>
    <s v="Yes"/>
    <s v="Yes"/>
    <s v="Yes"/>
    <s v="Yes"/>
    <s v="Yes"/>
    <s v="Yes"/>
    <s v="Yes"/>
    <s v="110037256364"/>
    <d v="2021-07-08T00:00:00"/>
    <d v="1899-12-30T19:32:46"/>
  </r>
  <r>
    <n v="6054"/>
    <s v="210000084913"/>
    <n v="60002361"/>
    <s v="Kishor Agrawal"/>
    <x v="1"/>
    <s v="Nagpur"/>
    <x v="41"/>
    <m/>
    <x v="19"/>
    <s v="Executives"/>
    <s v="E6"/>
    <s v="Yes"/>
    <s v="Yes"/>
    <s v="Yes"/>
    <s v="Yes"/>
    <s v="Yes"/>
    <s v="Yes"/>
    <s v="Yes"/>
    <s v="110037256509"/>
    <d v="2021-07-20T00:00:00"/>
    <d v="1899-12-30T16:24:47"/>
  </r>
  <r>
    <n v="6055"/>
    <s v="210000085587"/>
    <n v="60000280"/>
    <s v="Sangita Kapoor"/>
    <x v="2"/>
    <s v="Gurgaon"/>
    <x v="2"/>
    <m/>
    <x v="2"/>
    <s v="Supervisors"/>
    <s v="SSG"/>
    <s v="Yes"/>
    <s v="Yes"/>
    <s v="Yes"/>
    <s v="Yes"/>
    <s v="Yes"/>
    <s v="Yes"/>
    <s v="Yes"/>
    <s v="110037291566"/>
    <d v="2021-07-22T00:00:00"/>
    <d v="1899-12-30T15:25:15"/>
  </r>
  <r>
    <n v="6056"/>
    <s v="210000088321"/>
    <n v="60031064"/>
    <s v="Ch Narasimulu"/>
    <x v="0"/>
    <s v="Secunderabad"/>
    <x v="87"/>
    <m/>
    <x v="5"/>
    <s v="Executives"/>
    <s v="E6"/>
    <s v="Yes"/>
    <s v="Yes"/>
    <s v="Yes"/>
    <s v="Yes"/>
    <s v="Yes"/>
    <s v="Yes"/>
    <s v="Yes"/>
    <s v="110037297271"/>
    <d v="2021-07-26T00:00:00"/>
    <d v="1899-12-30T17:29:35"/>
  </r>
  <r>
    <n v="6057"/>
    <s v="210000090357"/>
    <n v="60070214"/>
    <s v="Saurabh Dubey"/>
    <x v="5"/>
    <s v="Vadodara"/>
    <x v="97"/>
    <m/>
    <x v="17"/>
    <s v="Supervisors"/>
    <s v="S4"/>
    <s v="Yes"/>
    <s v="Yes"/>
    <s v="Yes"/>
    <s v="Yes"/>
    <s v="Yes"/>
    <s v="Yes"/>
    <s v="Yes"/>
    <s v="110037344086"/>
    <d v="2021-07-28T00:00:00"/>
    <d v="1899-12-30T11:30:26"/>
  </r>
  <r>
    <n v="6058"/>
    <s v="210000087882"/>
    <n v="60002469"/>
    <s v="Purusottam Toppo"/>
    <x v="11"/>
    <s v="Bhubaneswar"/>
    <x v="290"/>
    <m/>
    <x v="21"/>
    <s v="Executives"/>
    <s v="E6"/>
    <s v="Yes"/>
    <s v="Yes"/>
    <s v="Yes"/>
    <s v="Yes"/>
    <s v="Yes"/>
    <s v="Yes"/>
    <s v="Yes"/>
    <s v="110037359011"/>
    <d v="2021-07-26T00:00:00"/>
    <d v="1899-12-30T13:25:17"/>
  </r>
  <r>
    <n v="6059"/>
    <s v="210000086849"/>
    <n v="60040194"/>
    <s v="Ranjan Sengupta"/>
    <x v="8"/>
    <s v="Kolkata"/>
    <x v="22"/>
    <m/>
    <x v="12"/>
    <s v="Executives"/>
    <s v="E7"/>
    <s v="Yes"/>
    <s v="Yes"/>
    <s v="Yes"/>
    <s v="Yes"/>
    <s v="Yes"/>
    <s v="Yes"/>
    <s v="Yes"/>
    <s v="110037394356"/>
    <d v="2021-07-24T00:00:00"/>
    <d v="1899-12-30T16:39:26"/>
  </r>
  <r>
    <n v="6060"/>
    <s v="210000081838"/>
    <n v="60050304"/>
    <s v="Asit Bhaumik"/>
    <x v="8"/>
    <s v="Kolkata"/>
    <x v="22"/>
    <m/>
    <x v="12"/>
    <s v="Supervisors"/>
    <s v="SSG"/>
    <s v="Yes"/>
    <s v="Yes"/>
    <s v="Yes"/>
    <s v="Yes"/>
    <s v="Yes"/>
    <s v="Yes"/>
    <s v="Yes"/>
    <s v="110037395944"/>
    <d v="2021-07-12T00:00:00"/>
    <d v="1899-12-30T14:30:02"/>
  </r>
  <r>
    <n v="6061"/>
    <s v="210000089299"/>
    <n v="60001829"/>
    <s v="Sandeep Kothari"/>
    <x v="4"/>
    <s v="Lucknow"/>
    <x v="361"/>
    <m/>
    <x v="3"/>
    <s v="Executives"/>
    <s v="E6"/>
    <s v="Yes"/>
    <s v="Yes"/>
    <s v="Yes"/>
    <s v="Yes"/>
    <s v="Yes"/>
    <s v="Yes"/>
    <s v="Yes"/>
    <s v="110037493193"/>
    <d v="2021-07-27T00:00:00"/>
    <d v="1899-12-30T15:16:33"/>
  </r>
  <r>
    <n v="6062"/>
    <s v="210000083151"/>
    <n v="60011410"/>
    <s v="Atanu Bagchi"/>
    <x v="3"/>
    <s v="Faridabad"/>
    <x v="114"/>
    <m/>
    <x v="15"/>
    <s v="Executives"/>
    <s v="E6"/>
    <s v="Yes"/>
    <s v="Yes"/>
    <s v="Yes"/>
    <s v="Yes"/>
    <s v="Yes"/>
    <s v="Yes"/>
    <s v="Yes"/>
    <s v="110037573934"/>
    <d v="2021-07-15T00:00:00"/>
    <d v="1899-12-30T13:19:41"/>
  </r>
  <r>
    <n v="6063"/>
    <s v="210000080883"/>
    <n v="60004046"/>
    <s v="Jay Girishkumar Acharya"/>
    <x v="5"/>
    <s v="Vadodara"/>
    <x v="29"/>
    <m/>
    <x v="17"/>
    <s v="Executives"/>
    <s v="E3"/>
    <s v="Yes"/>
    <s v="Yes"/>
    <s v="Yes"/>
    <s v="Yes"/>
    <s v="Yes"/>
    <s v="Yes"/>
    <s v="Yes"/>
    <s v="110037598946"/>
    <d v="2021-07-09T00:00:00"/>
    <d v="1899-12-30T06:29:00"/>
  </r>
  <r>
    <n v="6064"/>
    <s v="210000091366"/>
    <n v="60016678"/>
    <s v="Pawan Kumar"/>
    <x v="3"/>
    <s v="Faridabad"/>
    <x v="272"/>
    <m/>
    <x v="2"/>
    <s v="Executives"/>
    <s v="E2"/>
    <s v="Yes"/>
    <s v="Yes"/>
    <s v="Yes"/>
    <s v="Yes"/>
    <s v="Yes"/>
    <s v="Yes"/>
    <s v="Yes"/>
    <s v="110037619567"/>
    <d v="2021-07-28T00:00:00"/>
    <d v="1899-12-30T18:39:02"/>
  </r>
  <r>
    <n v="6065"/>
    <s v="210000091913"/>
    <n v="60001946"/>
    <s v="Rajesh Singh"/>
    <x v="5"/>
    <s v="Vadodara"/>
    <x v="29"/>
    <m/>
    <x v="17"/>
    <s v="Executives"/>
    <s v="E7"/>
    <s v="Yes"/>
    <s v="Yes"/>
    <s v="Yes"/>
    <s v="Yes"/>
    <s v="Yes"/>
    <s v="Yes"/>
    <s v="Yes"/>
    <s v="110037620119"/>
    <d v="2021-07-29T00:00:00"/>
    <d v="1899-12-30T11:36:21"/>
  </r>
  <r>
    <n v="6066"/>
    <s v="210000093412"/>
    <n v="60065401"/>
    <s v="Atreyee Biswanath"/>
    <x v="8"/>
    <s v="Kolkata"/>
    <x v="81"/>
    <m/>
    <x v="12"/>
    <s v="Executives"/>
    <s v="E2"/>
    <s v="Yes"/>
    <s v="Yes"/>
    <s v="Yes"/>
    <s v="Yes"/>
    <s v="Yes"/>
    <s v="Yes"/>
    <s v="Yes"/>
    <s v="110037690512"/>
    <d v="2021-07-30T00:00:00"/>
    <d v="1899-12-30T12:30:44"/>
  </r>
  <r>
    <n v="6067"/>
    <s v="210000079031"/>
    <n v="60020033"/>
    <s v="Dharmendra Kumar Javeri"/>
    <x v="8"/>
    <s v="Kolkata"/>
    <x v="22"/>
    <m/>
    <x v="12"/>
    <s v="Executives"/>
    <s v="E8"/>
    <s v="Yes"/>
    <s v="Yes"/>
    <s v="Yes"/>
    <s v="Yes"/>
    <s v="Yes"/>
    <s v="Yes"/>
    <s v="Yes"/>
    <s v="110037695838"/>
    <d v="2021-07-03T00:00:00"/>
    <d v="1899-12-30T21:15:11"/>
  </r>
  <r>
    <n v="6068"/>
    <s v="210000092058"/>
    <n v="60041811"/>
    <s v="SANJAY KUMAR"/>
    <x v="6"/>
    <s v="Patna"/>
    <x v="206"/>
    <m/>
    <x v="11"/>
    <s v="Supervisors"/>
    <s v="S2"/>
    <s v="Yes"/>
    <s v="Yes"/>
    <s v="Yes"/>
    <s v="Yes"/>
    <s v="Yes"/>
    <s v="Yes"/>
    <s v="Yes"/>
    <s v="110037823379"/>
    <d v="2021-07-29T00:00:00"/>
    <d v="1899-12-30T12:33:02"/>
  </r>
  <r>
    <n v="6069"/>
    <s v="210000085486"/>
    <n v="60003593"/>
    <s v="Sonudeep ."/>
    <x v="6"/>
    <s v="Patna"/>
    <x v="20"/>
    <m/>
    <x v="11"/>
    <s v="Executives"/>
    <s v="E3"/>
    <s v="Yes"/>
    <s v="Yes"/>
    <s v="Yes"/>
    <s v="Yes"/>
    <s v="Yes"/>
    <s v="Yes"/>
    <s v="Yes"/>
    <s v="110037859735"/>
    <d v="2021-07-22T00:00:00"/>
    <d v="1899-12-30T13:05:10"/>
  </r>
  <r>
    <n v="6070"/>
    <s v="210000090325"/>
    <n v="60041502"/>
    <s v="Pramod Kumar Sahoo"/>
    <x v="11"/>
    <s v="Bhubaneswar"/>
    <x v="234"/>
    <m/>
    <x v="21"/>
    <s v="Supervisors"/>
    <s v="S4"/>
    <s v="Yes"/>
    <s v="Yes"/>
    <s v="Yes"/>
    <s v="Yes"/>
    <s v="Yes"/>
    <s v="Yes"/>
    <s v="Yes"/>
    <s v="110037877104"/>
    <d v="2021-07-28T00:00:00"/>
    <d v="1899-12-30T11:18:36"/>
  </r>
  <r>
    <n v="6071"/>
    <s v="210000089255"/>
    <n v="60000247"/>
    <s v="Geeta Jaggi"/>
    <x v="2"/>
    <s v="Gurgaon"/>
    <x v="2"/>
    <m/>
    <x v="2"/>
    <s v="Executives"/>
    <s v="E3"/>
    <s v="Yes"/>
    <s v="Yes"/>
    <s v="Yes"/>
    <s v="Yes"/>
    <s v="Yes"/>
    <s v="Yes"/>
    <s v="Yes"/>
    <s v="110037885445"/>
    <d v="2021-07-27T00:00:00"/>
    <d v="1899-12-30T14:52:53"/>
  </r>
  <r>
    <n v="6072"/>
    <s v="210000079415"/>
    <n v="60000253"/>
    <s v="Sarita Mehra"/>
    <x v="2"/>
    <s v="Gurgaon"/>
    <x v="2"/>
    <m/>
    <x v="2"/>
    <s v="Executives"/>
    <s v="E3"/>
    <s v="Yes"/>
    <s v="Yes"/>
    <s v="Yes"/>
    <s v="Yes"/>
    <s v="Yes"/>
    <s v="Yes"/>
    <s v="Yes"/>
    <s v="110037885512"/>
    <d v="2021-07-05T00:00:00"/>
    <d v="1899-12-30T15:13:27"/>
  </r>
  <r>
    <n v="6073"/>
    <s v="210000086317"/>
    <n v="60000246"/>
    <s v="Madhu Sikri"/>
    <x v="2"/>
    <s v="Gurgaon"/>
    <x v="2"/>
    <m/>
    <x v="2"/>
    <s v="Executives"/>
    <s v="E3"/>
    <s v="Yes"/>
    <s v="Yes"/>
    <s v="Yes"/>
    <s v="Yes"/>
    <s v="Yes"/>
    <s v="Yes"/>
    <s v="Yes"/>
    <s v="110037885560"/>
    <d v="2021-07-23T00:00:00"/>
    <d v="1899-12-30T16:11:29"/>
  </r>
  <r>
    <n v="6074"/>
    <s v="210000088478"/>
    <n v="60001920"/>
    <s v="Narottam Kumar Giri"/>
    <x v="8"/>
    <s v="Kolkata"/>
    <x v="131"/>
    <m/>
    <x v="8"/>
    <s v="Executives"/>
    <s v="E6"/>
    <s v="Yes"/>
    <s v="Yes"/>
    <s v="Yes"/>
    <s v="Yes"/>
    <s v="Yes"/>
    <s v="Yes"/>
    <s v="Yes"/>
    <s v="110037888636"/>
    <d v="2021-07-26T00:00:00"/>
    <d v="1899-12-30T20:44:22"/>
  </r>
  <r>
    <n v="6075"/>
    <s v="210000082772"/>
    <n v="60011122"/>
    <s v="Ramesh Kumar Bishnoi"/>
    <x v="3"/>
    <s v="Faridabad"/>
    <x v="114"/>
    <m/>
    <x v="15"/>
    <s v="Workmen"/>
    <s v="W6"/>
    <s v="Yes"/>
    <s v="Yes"/>
    <s v="Yes"/>
    <s v="Yes"/>
    <s v="Yes"/>
    <s v="Yes"/>
    <s v="Yes"/>
    <s v="110037890273"/>
    <d v="2021-07-14T00:00:00"/>
    <d v="1899-12-30T13:21:54"/>
  </r>
  <r>
    <n v="6076"/>
    <s v="210000084108"/>
    <n v="60070076"/>
    <s v="ShantiLal Dangi"/>
    <x v="3"/>
    <s v="Faridabad"/>
    <x v="114"/>
    <m/>
    <x v="15"/>
    <s v="Workmen"/>
    <s v="W5"/>
    <s v="Yes"/>
    <s v="Yes"/>
    <s v="Yes"/>
    <s v="Yes"/>
    <s v="Yes"/>
    <s v="Yes"/>
    <s v="Yes"/>
    <s v="110037890449"/>
    <d v="2021-07-19T00:00:00"/>
    <d v="1899-12-30T09:42:07"/>
  </r>
  <r>
    <n v="6077"/>
    <s v="210000086421"/>
    <n v="60000403"/>
    <s v="Atul Kumar Bali"/>
    <x v="2"/>
    <s v="Gurgaon"/>
    <x v="17"/>
    <m/>
    <x v="2"/>
    <s v="Executives"/>
    <s v="E8"/>
    <s v="Yes"/>
    <s v="Yes"/>
    <s v="Yes"/>
    <s v="Yes"/>
    <s v="Yes"/>
    <s v="Yes"/>
    <s v="Yes"/>
    <s v="110037893495"/>
    <d v="2021-07-23T00:00:00"/>
    <d v="1899-12-30T17:21:44"/>
  </r>
  <r>
    <n v="6078"/>
    <s v="210000080508"/>
    <n v="60000329"/>
    <s v="Binod Kumar Singh"/>
    <x v="2"/>
    <s v="Gurgaon"/>
    <x v="17"/>
    <m/>
    <x v="2"/>
    <s v="Executives"/>
    <s v="E8"/>
    <s v="Yes"/>
    <s v="Yes"/>
    <s v="Yes"/>
    <s v="Yes"/>
    <s v="Yes"/>
    <s v="Yes"/>
    <s v="Yes"/>
    <s v="110038034160"/>
    <d v="2021-07-08T00:00:00"/>
    <d v="1899-12-30T10:13:13"/>
  </r>
  <r>
    <n v="6079"/>
    <s v="210000087876"/>
    <n v="60016593"/>
    <s v="Tawinder Kumar"/>
    <x v="7"/>
    <s v="Jammu"/>
    <x v="85"/>
    <m/>
    <x v="24"/>
    <s v="Executives"/>
    <s v="E6"/>
    <s v="Yes"/>
    <s v="Yes"/>
    <s v="Yes"/>
    <s v="Yes"/>
    <s v="Yes"/>
    <s v="Yes"/>
    <s v="Yes"/>
    <s v="110038047555"/>
    <d v="2021-07-26T00:00:00"/>
    <d v="1899-12-30T13:33:31"/>
  </r>
  <r>
    <n v="6080"/>
    <s v="210000091558"/>
    <n v="60020846"/>
    <s v="Narendra  Balchand Barai"/>
    <x v="1"/>
    <s v="Nagpur"/>
    <x v="171"/>
    <m/>
    <x v="1"/>
    <s v="Workmen"/>
    <s v="W5"/>
    <s v="Yes"/>
    <s v="Yes"/>
    <s v="Yes"/>
    <s v="Yes"/>
    <s v="Yes"/>
    <s v="Yes"/>
    <s v="Yes"/>
    <s v="110038063271"/>
    <d v="2021-07-29T00:00:00"/>
    <d v="1899-12-30T08:31:47"/>
  </r>
  <r>
    <n v="6081"/>
    <s v="210000094729"/>
    <n v="60016619"/>
    <s v="Harish Kumar"/>
    <x v="2"/>
    <s v="Gurgaon"/>
    <x v="14"/>
    <m/>
    <x v="2"/>
    <s v="Executives"/>
    <s v="E5"/>
    <s v="Yes"/>
    <s v="Yes"/>
    <s v="Yes"/>
    <s v="Yes"/>
    <s v="Yes"/>
    <s v="Yes"/>
    <s v="Yes"/>
    <s v="110041224122"/>
    <d v="2021-07-31T00:00:00"/>
    <d v="1899-12-30T20:44:49"/>
  </r>
  <r>
    <n v="6082"/>
    <s v="210000088711"/>
    <n v="60003190"/>
    <s v="Shemeem Abdussamad NP"/>
    <x v="10"/>
    <s v="Bangalore"/>
    <x v="306"/>
    <m/>
    <x v="16"/>
    <s v="Executives"/>
    <s v="E4"/>
    <s v="Yes"/>
    <s v="Yes"/>
    <s v="Yes"/>
    <s v="Yes"/>
    <s v="Yes"/>
    <s v="Yes"/>
    <s v="Yes"/>
    <s v="110042137654"/>
    <d v="2021-07-27T00:00:00"/>
    <d v="1899-12-30T10:09:38"/>
  </r>
  <r>
    <n v="6083"/>
    <s v="210000079226"/>
    <n v="60021083"/>
    <s v="Aji V V"/>
    <x v="5"/>
    <s v="Vadodara"/>
    <x v="29"/>
    <m/>
    <x v="17"/>
    <s v="Executives"/>
    <s v="E6"/>
    <s v="Yes"/>
    <s v="Yes"/>
    <s v="Yes"/>
    <s v="Yes"/>
    <s v="Yes"/>
    <s v="Yes"/>
    <s v="Yes"/>
    <s v="110042685170"/>
    <d v="2021-07-05T00:00:00"/>
    <d v="1899-12-30T09:41:05"/>
  </r>
  <r>
    <n v="6084"/>
    <s v="210000084082"/>
    <n v="60051094"/>
    <s v="Dharmendra Kumar"/>
    <x v="3"/>
    <s v="Faridabad"/>
    <x v="358"/>
    <m/>
    <x v="2"/>
    <s v="Executives"/>
    <s v="E6"/>
    <s v="Yes"/>
    <s v="Yes"/>
    <s v="Yes"/>
    <s v="Yes"/>
    <s v="Yes"/>
    <s v="Yes"/>
    <s v="Yes"/>
    <s v="110047147314"/>
    <d v="2021-07-18T00:00:00"/>
    <d v="1899-12-30T23:34:13"/>
  </r>
  <r>
    <n v="6085"/>
    <s v="210000084290"/>
    <n v="60020135"/>
    <s v="Ramesh  Krishnamurthy Manavasi"/>
    <x v="2"/>
    <s v="Gurgaon"/>
    <x v="2"/>
    <m/>
    <x v="2"/>
    <s v="Executives"/>
    <s v="E8"/>
    <s v="Yes"/>
    <s v="Yes"/>
    <s v="Yes"/>
    <s v="Yes"/>
    <s v="Yes"/>
    <s v="Yes"/>
    <s v="Yes"/>
    <s v="110047161391"/>
    <d v="2021-07-19T00:00:00"/>
    <d v="1899-12-30T14:05:42"/>
  </r>
  <r>
    <n v="6086"/>
    <s v="210000084227"/>
    <n v="60020973"/>
    <s v="Ramesh Prasad Mishra"/>
    <x v="7"/>
    <s v="Jammu"/>
    <x v="34"/>
    <m/>
    <x v="9"/>
    <s v="Supervisors"/>
    <s v="S4"/>
    <s v="Yes"/>
    <s v="Yes"/>
    <s v="Yes"/>
    <s v="Yes"/>
    <s v="Yes"/>
    <s v="Yes"/>
    <s v="Yes"/>
    <s v="110047256744"/>
    <d v="2021-07-19T00:00:00"/>
    <d v="1899-12-30T12:50:09"/>
  </r>
  <r>
    <n v="6087"/>
    <s v="210000083936"/>
    <n v="60000568"/>
    <s v="S P Kar"/>
    <x v="11"/>
    <s v="Bhubaneswar"/>
    <x v="140"/>
    <m/>
    <x v="21"/>
    <s v="Executives"/>
    <s v="E8"/>
    <s v="Yes"/>
    <s v="Yes"/>
    <s v="Yes"/>
    <s v="Yes"/>
    <s v="Yes"/>
    <s v="Yes"/>
    <s v="Yes"/>
    <s v="110047268988"/>
    <d v="2021-07-17T00:00:00"/>
    <d v="1899-12-30T20:43:45"/>
  </r>
  <r>
    <n v="6088"/>
    <s v="210000087203"/>
    <n v="60040019"/>
    <s v="A K Mishra"/>
    <x v="3"/>
    <s v="Faridabad"/>
    <x v="58"/>
    <m/>
    <x v="2"/>
    <s v="Executives"/>
    <s v="E9"/>
    <s v="Yes"/>
    <s v="Yes"/>
    <s v="Yes"/>
    <s v="Yes"/>
    <s v="Yes"/>
    <s v="Yes"/>
    <s v="Yes"/>
    <s v="110047278615"/>
    <d v="2021-07-25T00:00:00"/>
    <d v="1899-12-30T21:06:01"/>
  </r>
  <r>
    <n v="6089"/>
    <s v="210000086382"/>
    <n v="60041441"/>
    <s v="Sunil Kumar"/>
    <x v="6"/>
    <s v="Patna"/>
    <x v="155"/>
    <m/>
    <x v="11"/>
    <s v="Executives"/>
    <s v="E8"/>
    <s v="Yes"/>
    <s v="Yes"/>
    <s v="Yes"/>
    <s v="Yes"/>
    <s v="Yes"/>
    <s v="Yes"/>
    <s v="Yes"/>
    <s v="110047321687"/>
    <d v="2021-07-23T00:00:00"/>
    <d v="1899-12-30T16:54:24"/>
  </r>
  <r>
    <n v="6090"/>
    <s v="210000080298"/>
    <n v="60001517"/>
    <s v="Arun Kumar Parida"/>
    <x v="11"/>
    <s v="Bhubaneswar"/>
    <x v="126"/>
    <m/>
    <x v="21"/>
    <s v="Executives"/>
    <s v="E5"/>
    <s v="Yes"/>
    <s v="Yes"/>
    <s v="Yes"/>
    <s v="Yes"/>
    <s v="Yes"/>
    <s v="Yes"/>
    <s v="Yes"/>
    <s v="110047322757"/>
    <d v="2021-07-07T00:00:00"/>
    <d v="1899-12-30T15:53:36"/>
  </r>
  <r>
    <n v="6091"/>
    <s v="210000087775"/>
    <n v="60003576"/>
    <s v="Gagandeep Singh"/>
    <x v="7"/>
    <s v="Jammu"/>
    <x v="328"/>
    <m/>
    <x v="29"/>
    <s v="Executives"/>
    <s v="E4"/>
    <s v="Yes"/>
    <s v="Yes"/>
    <s v="Yes"/>
    <s v="Yes"/>
    <s v="Yes"/>
    <s v="Yes"/>
    <s v="Yes"/>
    <s v="110047593074"/>
    <d v="2021-07-26T00:00:00"/>
    <d v="1899-12-30T12:39:47"/>
  </r>
  <r>
    <n v="6092"/>
    <s v="210000081694"/>
    <n v="60002581"/>
    <s v="Vivek Singh"/>
    <x v="1"/>
    <s v="Nagpur"/>
    <x v="28"/>
    <m/>
    <x v="1"/>
    <s v="Executives"/>
    <s v="E5"/>
    <s v="Yes"/>
    <s v="Yes"/>
    <s v="Yes"/>
    <s v="Yes"/>
    <s v="Yes"/>
    <s v="Yes"/>
    <s v="Yes"/>
    <s v="110047636859"/>
    <d v="2021-07-12T00:00:00"/>
    <d v="1899-12-30T10:33:54"/>
  </r>
  <r>
    <n v="6093"/>
    <s v="210000080159"/>
    <n v="60041357"/>
    <s v="Sudipta Dutta"/>
    <x v="2"/>
    <s v="Gurgaon"/>
    <x v="2"/>
    <m/>
    <x v="2"/>
    <s v="Executives"/>
    <s v="E8"/>
    <s v="Yes"/>
    <s v="Yes"/>
    <s v="Yes"/>
    <s v="Yes"/>
    <s v="Yes"/>
    <s v="Yes"/>
    <s v="Yes"/>
    <s v="110047662183"/>
    <d v="2021-07-07T00:00:00"/>
    <d v="1899-12-30T12:19:55"/>
  </r>
  <r>
    <n v="6094"/>
    <s v="210000092715"/>
    <n v="60001528"/>
    <s v="Manoj Kumar"/>
    <x v="7"/>
    <s v="Jammu"/>
    <x v="34"/>
    <m/>
    <x v="9"/>
    <s v="Executives"/>
    <s v="E6"/>
    <s v="Yes"/>
    <s v="Yes"/>
    <s v="Yes"/>
    <s v="Yes"/>
    <s v="Yes"/>
    <s v="Yes"/>
    <s v="Yes"/>
    <s v="110047736461"/>
    <d v="2021-07-29T00:00:00"/>
    <d v="1899-12-30T19:16:36"/>
  </r>
  <r>
    <n v="6095"/>
    <s v="210000083599"/>
    <n v="60031076"/>
    <s v="M Eswara Dhas"/>
    <x v="5"/>
    <s v="Vadodara"/>
    <x v="111"/>
    <m/>
    <x v="7"/>
    <s v="Executives"/>
    <s v="E5"/>
    <s v="Yes"/>
    <s v="Yes"/>
    <s v="Yes"/>
    <s v="Yes"/>
    <s v="Yes"/>
    <s v="Yes"/>
    <s v="Yes"/>
    <s v="110047887123"/>
    <d v="2021-07-16T00:00:00"/>
    <d v="1899-12-30T16:02:03"/>
  </r>
  <r>
    <n v="6096"/>
    <s v="210000079939"/>
    <n v="60003422"/>
    <s v="Akhalesh Kumar"/>
    <x v="10"/>
    <s v="Bangalore"/>
    <x v="217"/>
    <m/>
    <x v="6"/>
    <s v="Executives"/>
    <s v="E4"/>
    <s v="Yes"/>
    <s v="Yes"/>
    <s v="Yes"/>
    <s v="Yes"/>
    <s v="Yes"/>
    <s v="Yes"/>
    <s v="Yes"/>
    <s v="110047888613"/>
    <d v="2021-07-06T00:00:00"/>
    <d v="1899-12-30T16:38:51"/>
  </r>
  <r>
    <n v="6097"/>
    <s v="210000086487"/>
    <n v="60003079"/>
    <s v="JAI PRAKASH SHARMA"/>
    <x v="6"/>
    <s v="Patna"/>
    <x v="319"/>
    <m/>
    <x v="11"/>
    <s v="Executives"/>
    <s v="E4"/>
    <s v="Yes"/>
    <s v="Yes"/>
    <s v="Yes"/>
    <s v="Yes"/>
    <s v="Yes"/>
    <s v="Yes"/>
    <s v="Yes"/>
    <s v="110047894900"/>
    <d v="2021-07-23T00:00:00"/>
    <d v="1899-12-30T18:48:42"/>
  </r>
  <r>
    <n v="6098"/>
    <s v="210000091415"/>
    <n v="60041500"/>
    <s v="Pratap Chandra Sahoo"/>
    <x v="11"/>
    <s v="Bhubaneswar"/>
    <x v="234"/>
    <m/>
    <x v="21"/>
    <s v="Supervisors"/>
    <s v="S4"/>
    <s v="Yes"/>
    <s v="Yes"/>
    <s v="Yes"/>
    <s v="Yes"/>
    <s v="Yes"/>
    <s v="Yes"/>
    <s v="Yes"/>
    <s v="110047967621"/>
    <d v="2021-07-28T00:00:00"/>
    <d v="1899-12-30T19:53:16"/>
  </r>
  <r>
    <n v="6099"/>
    <s v="210000078730"/>
    <n v="60000537"/>
    <s v="Dharambir Kumar"/>
    <x v="9"/>
    <s v="Shillong"/>
    <x v="159"/>
    <m/>
    <x v="23"/>
    <s v="Executives"/>
    <s v="E8"/>
    <s v="Yes"/>
    <s v="Yes"/>
    <s v="Yes"/>
    <s v="Yes"/>
    <s v="Yes"/>
    <s v="Yes"/>
    <s v="Yes"/>
    <s v="110048041259"/>
    <d v="2021-07-02T00:00:00"/>
    <d v="1899-12-30T20:14:13"/>
  </r>
  <r>
    <n v="6100"/>
    <s v="210000088602"/>
    <n v="60011964"/>
    <s v="ANIL KUMAR VERMA"/>
    <x v="3"/>
    <s v="Faridabad"/>
    <x v="4"/>
    <m/>
    <x v="4"/>
    <s v="Executives"/>
    <s v="E5"/>
    <s v="Yes"/>
    <s v="Yes"/>
    <s v="Yes"/>
    <s v="Yes"/>
    <s v="Yes"/>
    <s v="Yes"/>
    <s v="Yes"/>
    <s v="110051081700"/>
    <d v="2021-07-27T00:00:00"/>
    <d v="1899-12-30T09:21:20"/>
  </r>
  <r>
    <n v="6101"/>
    <s v="210000089554"/>
    <n v="60003234"/>
    <s v="Satyendra Mohan"/>
    <x v="2"/>
    <s v="Gurgaon"/>
    <x v="14"/>
    <m/>
    <x v="2"/>
    <s v="Executives"/>
    <s v="E4"/>
    <s v="Yes"/>
    <s v="Yes"/>
    <s v="Yes"/>
    <s v="Yes"/>
    <s v="Yes"/>
    <s v="Yes"/>
    <s v="Yes"/>
    <s v="110053132410"/>
    <d v="2021-07-27T00:00:00"/>
    <d v="1899-12-30T16:56:30"/>
  </r>
  <r>
    <n v="6102"/>
    <s v="210000092442"/>
    <n v="60070392"/>
    <s v="PAWAN KUMAR SINGH"/>
    <x v="5"/>
    <s v="Vadodara"/>
    <x v="375"/>
    <m/>
    <x v="7"/>
    <s v="Supervisors"/>
    <s v="S2"/>
    <s v="Yes"/>
    <s v="Yes"/>
    <s v="Yes"/>
    <s v="Yes"/>
    <s v="Yes"/>
    <s v="Yes"/>
    <s v="Yes"/>
    <s v="110053521645"/>
    <d v="2021-07-29T00:00:00"/>
    <d v="1899-12-30T16:24:54"/>
  </r>
  <r>
    <n v="6103"/>
    <s v="210000089045"/>
    <n v="60003401"/>
    <s v="Kishor Kumar Sharma"/>
    <x v="1"/>
    <s v="Nagpur"/>
    <x v="251"/>
    <m/>
    <x v="19"/>
    <s v="Executives"/>
    <s v="E4"/>
    <s v="Yes"/>
    <s v="Yes"/>
    <s v="Yes"/>
    <s v="Yes"/>
    <s v="Yes"/>
    <s v="Yes"/>
    <s v="Yes"/>
    <s v="110054786933"/>
    <d v="2021-07-27T00:00:00"/>
    <d v="1899-12-30T12:31:57"/>
  </r>
  <r>
    <n v="6104"/>
    <s v="210000080025"/>
    <n v="60001079"/>
    <s v="Harish Kumar Nair"/>
    <x v="10"/>
    <s v="Bangalore"/>
    <x v="119"/>
    <m/>
    <x v="6"/>
    <s v="Executives"/>
    <s v="E7"/>
    <s v="Yes"/>
    <s v="Yes"/>
    <s v="Yes"/>
    <s v="Yes"/>
    <s v="Yes"/>
    <s v="Yes"/>
    <s v="Yes"/>
    <s v="110054869634"/>
    <d v="2021-07-06T00:00:00"/>
    <d v="1899-12-30T19:24:29"/>
  </r>
  <r>
    <n v="6105"/>
    <s v="210000084364"/>
    <n v="60001167"/>
    <s v="Jagat Ram"/>
    <x v="7"/>
    <s v="Jammu"/>
    <x v="34"/>
    <m/>
    <x v="9"/>
    <s v="Executives"/>
    <s v="E7"/>
    <s v="Yes"/>
    <s v="Yes"/>
    <s v="Yes"/>
    <s v="Yes"/>
    <s v="Yes"/>
    <s v="Yes"/>
    <s v="Yes"/>
    <s v="110057192972"/>
    <d v="2021-07-19T00:00:00"/>
    <d v="1899-12-30T15:22:39"/>
  </r>
  <r>
    <n v="6106"/>
    <s v="210000092660"/>
    <n v="60002814"/>
    <s v="Awanish Kumar"/>
    <x v="2"/>
    <s v="Gurgaon"/>
    <x v="2"/>
    <m/>
    <x v="2"/>
    <s v="Executives"/>
    <s v="E5"/>
    <s v="Yes"/>
    <s v="Yes"/>
    <s v="Yes"/>
    <s v="Yes"/>
    <s v="Yes"/>
    <s v="Yes"/>
    <s v="Yes"/>
    <s v="110057220334"/>
    <d v="2021-07-29T00:00:00"/>
    <d v="1899-12-30T18:28:07"/>
  </r>
  <r>
    <n v="6107"/>
    <s v="210000084546"/>
    <n v="60010295"/>
    <s v="Devendra Agrawal"/>
    <x v="6"/>
    <s v="Patna"/>
    <x v="20"/>
    <m/>
    <x v="11"/>
    <s v="Executives"/>
    <s v="E8"/>
    <s v="Yes"/>
    <s v="Yes"/>
    <s v="Yes"/>
    <s v="Yes"/>
    <s v="Yes"/>
    <s v="Yes"/>
    <s v="Yes"/>
    <s v="110057256623"/>
    <d v="2021-07-19T00:00:00"/>
    <d v="1899-12-30T18:11:14"/>
  </r>
  <r>
    <n v="6108"/>
    <s v="210000090642"/>
    <n v="60030827"/>
    <s v="A Mazumdar"/>
    <x v="8"/>
    <s v="Kolkata"/>
    <x v="112"/>
    <m/>
    <x v="12"/>
    <s v="Executives"/>
    <s v="E8"/>
    <s v="Yes"/>
    <s v="Yes"/>
    <s v="Yes"/>
    <s v="Yes"/>
    <s v="Yes"/>
    <s v="Yes"/>
    <s v="Yes"/>
    <s v="110057322684"/>
    <d v="2021-07-28T00:00:00"/>
    <d v="1899-12-30T13:01:29"/>
  </r>
  <r>
    <n v="6109"/>
    <s v="210000090774"/>
    <n v="60011489"/>
    <s v="L B Dubey"/>
    <x v="5"/>
    <s v="Vadodara"/>
    <x v="202"/>
    <m/>
    <x v="7"/>
    <s v="Executives"/>
    <s v="E7"/>
    <s v="Yes"/>
    <s v="Yes"/>
    <s v="Yes"/>
    <s v="Yes"/>
    <s v="Yes"/>
    <s v="Yes"/>
    <s v="Yes"/>
    <s v="110057337864"/>
    <d v="2021-07-28T00:00:00"/>
    <d v="1899-12-30T14:27:24"/>
  </r>
  <r>
    <n v="6110"/>
    <s v="210000081971"/>
    <n v="60000529"/>
    <s v="Amitabh Das"/>
    <x v="8"/>
    <s v="Kolkata"/>
    <x v="91"/>
    <m/>
    <x v="25"/>
    <s v="Executives"/>
    <s v="E7"/>
    <s v="Yes"/>
    <s v="Yes"/>
    <s v="Yes"/>
    <s v="Yes"/>
    <s v="Yes"/>
    <s v="Yes"/>
    <s v="Yes"/>
    <s v="110057391228"/>
    <d v="2021-07-12T00:00:00"/>
    <d v="1899-12-30T16:45:11"/>
  </r>
  <r>
    <n v="6111"/>
    <s v="210000080300"/>
    <n v="60001153"/>
    <s v="Bhimasen Rout"/>
    <x v="11"/>
    <s v="Bhubaneswar"/>
    <x v="126"/>
    <m/>
    <x v="21"/>
    <s v="Executives"/>
    <s v="E7"/>
    <s v="Yes"/>
    <s v="Yes"/>
    <s v="Yes"/>
    <s v="Yes"/>
    <s v="Yes"/>
    <s v="Yes"/>
    <s v="Yes"/>
    <s v="110057396364"/>
    <d v="2021-07-07T00:00:00"/>
    <d v="1899-12-30T16:03:13"/>
  </r>
  <r>
    <n v="6112"/>
    <s v="210000087874"/>
    <n v="60051038"/>
    <s v="Ajit Debnath"/>
    <x v="8"/>
    <s v="Kolkata"/>
    <x v="81"/>
    <m/>
    <x v="12"/>
    <s v="Executives"/>
    <s v="E4"/>
    <s v="Yes"/>
    <s v="Yes"/>
    <s v="Yes"/>
    <s v="Yes"/>
    <s v="Yes"/>
    <s v="Yes"/>
    <s v="Yes"/>
    <s v="110057566576"/>
    <d v="2021-07-26T00:00:00"/>
    <d v="1899-12-30T13:27:57"/>
  </r>
  <r>
    <n v="6113"/>
    <s v="210000095018"/>
    <n v="60051244"/>
    <s v="Avinash Kumar Thakur"/>
    <x v="9"/>
    <s v="Shillong"/>
    <x v="161"/>
    <m/>
    <x v="18"/>
    <s v="Workmen"/>
    <s v="W5"/>
    <s v="Yes"/>
    <s v="Yes"/>
    <s v="Yes"/>
    <s v="Yes"/>
    <s v="Yes"/>
    <s v="Yes"/>
    <s v="Yes"/>
    <s v="110057850709"/>
    <d v="2021-08-02T00:00:00"/>
    <d v="1899-12-30T15:02:54"/>
  </r>
  <r>
    <n v="6114"/>
    <s v="210000085313"/>
    <n v="60003485"/>
    <s v="Amal Kumar"/>
    <x v="2"/>
    <s v="Gurgaon"/>
    <x v="2"/>
    <m/>
    <x v="2"/>
    <s v="Executives"/>
    <s v="E3"/>
    <s v="Yes"/>
    <s v="Yes"/>
    <s v="Yes"/>
    <s v="Yes"/>
    <s v="Yes"/>
    <s v="Yes"/>
    <s v="Yes"/>
    <s v="110057859247"/>
    <d v="2021-07-22T00:00:00"/>
    <d v="1899-12-30T09:29:46"/>
  </r>
  <r>
    <n v="6115"/>
    <s v="210000091732"/>
    <n v="60075053"/>
    <s v="Sneha ."/>
    <x v="4"/>
    <s v="Lucknow"/>
    <x v="106"/>
    <m/>
    <x v="4"/>
    <s v="Executives"/>
    <s v="E2"/>
    <s v="Yes"/>
    <s v="Yes"/>
    <s v="Yes"/>
    <s v="Yes"/>
    <s v="Yes"/>
    <s v="Yes"/>
    <s v="Yes"/>
    <s v="110057859734"/>
    <d v="2021-07-29T00:00:00"/>
    <d v="1899-12-30T10:20:59"/>
  </r>
  <r>
    <n v="6116"/>
    <s v="210000085798"/>
    <n v="60051154"/>
    <s v="Ravindra Pratap Singh"/>
    <x v="4"/>
    <s v="Lucknow"/>
    <x v="107"/>
    <m/>
    <x v="4"/>
    <s v="Supervisors"/>
    <s v="S4"/>
    <s v="Yes"/>
    <s v="Yes"/>
    <s v="Yes"/>
    <s v="Yes"/>
    <s v="Yes"/>
    <s v="Yes"/>
    <s v="Yes"/>
    <s v="110057886710"/>
    <d v="2021-07-22T00:00:00"/>
    <d v="1899-12-30T21:04:05"/>
  </r>
  <r>
    <n v="6117"/>
    <s v="210000085597"/>
    <n v="60051150"/>
    <s v="Deepak Kumar"/>
    <x v="4"/>
    <s v="Lucknow"/>
    <x v="193"/>
    <m/>
    <x v="4"/>
    <s v="Supervisors"/>
    <s v="S4"/>
    <s v="Yes"/>
    <s v="Yes"/>
    <s v="Yes"/>
    <s v="Yes"/>
    <s v="Yes"/>
    <s v="Yes"/>
    <s v="Yes"/>
    <s v="110057886724"/>
    <d v="2021-07-22T00:00:00"/>
    <d v="1899-12-30T15:55:27"/>
  </r>
  <r>
    <n v="6118"/>
    <s v="210000079488"/>
    <n v="60001531"/>
    <s v="Parag M Titare"/>
    <x v="1"/>
    <s v="Nagpur"/>
    <x v="1"/>
    <m/>
    <x v="1"/>
    <s v="Executives"/>
    <s v="E6"/>
    <s v="Yes"/>
    <s v="Yes"/>
    <s v="Yes"/>
    <s v="Yes"/>
    <s v="Yes"/>
    <s v="Yes"/>
    <s v="Yes"/>
    <s v="110057894905"/>
    <d v="2021-07-05T00:00:00"/>
    <d v="1899-12-30T16:38:12"/>
  </r>
  <r>
    <n v="6119"/>
    <s v="210000080539"/>
    <n v="60001078"/>
    <s v="Gunjan Agrawal"/>
    <x v="2"/>
    <s v="Gurgaon"/>
    <x v="2"/>
    <m/>
    <x v="2"/>
    <s v="Executives"/>
    <s v="E7"/>
    <s v="Yes"/>
    <s v="Yes"/>
    <s v="Yes"/>
    <s v="Yes"/>
    <s v="Yes"/>
    <s v="Yes"/>
    <s v="Yes"/>
    <s v="110057896184"/>
    <d v="2021-07-08T00:00:00"/>
    <d v="1899-12-30T11:03:25"/>
  </r>
  <r>
    <n v="6120"/>
    <s v="210000079104"/>
    <n v="60000807"/>
    <s v="Poornima Sejkar"/>
    <x v="2"/>
    <s v="Gurgaon"/>
    <x v="2"/>
    <m/>
    <x v="2"/>
    <s v="Executives"/>
    <s v="E8"/>
    <s v="Yes"/>
    <s v="Yes"/>
    <s v="Yes"/>
    <s v="Yes"/>
    <s v="Yes"/>
    <s v="Yes"/>
    <s v="Yes"/>
    <s v="110057899411"/>
    <d v="2021-07-04T00:00:00"/>
    <d v="1899-12-30T15:23:32"/>
  </r>
  <r>
    <n v="6121"/>
    <s v="210000087779"/>
    <n v="60010163"/>
    <s v="Vineeta Agarwal"/>
    <x v="2"/>
    <s v="Gurgaon"/>
    <x v="2"/>
    <m/>
    <x v="2"/>
    <s v="Executives"/>
    <s v="E8"/>
    <s v="Yes"/>
    <s v="Yes"/>
    <s v="Yes"/>
    <s v="Yes"/>
    <s v="Yes"/>
    <s v="Yes"/>
    <s v="Yes"/>
    <s v="110057953595"/>
    <d v="2021-07-26T00:00:00"/>
    <d v="1899-12-30T12:47:14"/>
  </r>
  <r>
    <n v="6122"/>
    <s v="210000087227"/>
    <n v="60010278"/>
    <s v="O P Singh"/>
    <x v="4"/>
    <s v="Lucknow"/>
    <x v="232"/>
    <m/>
    <x v="4"/>
    <s v="Executives"/>
    <s v="E5"/>
    <s v="Yes"/>
    <s v="Yes"/>
    <s v="Yes"/>
    <s v="Yes"/>
    <s v="Yes"/>
    <s v="Yes"/>
    <s v="Yes"/>
    <s v="110058025005"/>
    <d v="2021-07-26T00:00:00"/>
    <d v="1899-12-30T09:11:06"/>
  </r>
  <r>
    <n v="6123"/>
    <s v="210000087039"/>
    <n v="60002049"/>
    <s v="Vinay Kumar"/>
    <x v="6"/>
    <s v="Patna"/>
    <x v="204"/>
    <m/>
    <x v="11"/>
    <s v="Executives"/>
    <s v="E6"/>
    <s v="Yes"/>
    <s v="Yes"/>
    <s v="Yes"/>
    <s v="Yes"/>
    <s v="Yes"/>
    <s v="Yes"/>
    <s v="Yes"/>
    <s v="110058066699"/>
    <d v="2021-07-25T00:00:00"/>
    <d v="1899-12-30T10:31:55"/>
  </r>
  <r>
    <n v="6124"/>
    <s v="210000087761"/>
    <n v="60002244"/>
    <s v="Ankur Saxena"/>
    <x v="4"/>
    <s v="Lucknow"/>
    <x v="37"/>
    <m/>
    <x v="4"/>
    <s v="Executives"/>
    <s v="E6"/>
    <s v="Yes"/>
    <s v="Yes"/>
    <s v="Yes"/>
    <s v="Yes"/>
    <s v="Yes"/>
    <s v="Yes"/>
    <s v="Yes"/>
    <s v="110058090100"/>
    <d v="2021-07-26T00:00:00"/>
    <d v="1899-12-30T12:28:23"/>
  </r>
  <r>
    <n v="6125"/>
    <s v="210000093529"/>
    <n v="60002636"/>
    <s v="Gaurav Dwivedi"/>
    <x v="2"/>
    <s v="Gurgaon"/>
    <x v="2"/>
    <m/>
    <x v="2"/>
    <s v="Executives"/>
    <s v="E5"/>
    <s v="Yes"/>
    <s v="Yes"/>
    <s v="Yes"/>
    <s v="Yes"/>
    <s v="Yes"/>
    <s v="Yes"/>
    <s v="Yes"/>
    <s v="110061581489"/>
    <d v="2021-07-30T00:00:00"/>
    <d v="1899-12-30T14:55:28"/>
  </r>
  <r>
    <n v="6126"/>
    <s v="210000083692"/>
    <n v="60040726"/>
    <s v="Arindam Chakraborty"/>
    <x v="2"/>
    <s v="Gurgaon"/>
    <x v="17"/>
    <m/>
    <x v="2"/>
    <s v="Executives"/>
    <s v="E8"/>
    <s v="Yes"/>
    <s v="Yes"/>
    <s v="Yes"/>
    <s v="Yes"/>
    <s v="Yes"/>
    <s v="Yes"/>
    <s v="Yes"/>
    <s v="110063036669"/>
    <d v="2021-07-16T00:00:00"/>
    <d v="1899-12-30T18:54:26"/>
  </r>
  <r>
    <n v="6127"/>
    <s v="210000080573"/>
    <n v="60070095"/>
    <s v="Pranab Kumar Sahoo"/>
    <x v="9"/>
    <s v="Shillong"/>
    <x v="82"/>
    <m/>
    <x v="23"/>
    <s v="Executives"/>
    <s v="E6"/>
    <s v="Yes"/>
    <s v="Yes"/>
    <s v="Yes"/>
    <s v="Yes"/>
    <s v="Yes"/>
    <s v="Yes"/>
    <s v="Yes"/>
    <s v="110064726951"/>
    <d v="2021-07-08T00:00:00"/>
    <d v="1899-12-30T11:19:56"/>
  </r>
  <r>
    <n v="6128"/>
    <s v="210000086030"/>
    <n v="60010986"/>
    <s v="Syam Sundar Chaudhuri"/>
    <x v="7"/>
    <s v="Jammu"/>
    <x v="34"/>
    <m/>
    <x v="9"/>
    <s v="Executives"/>
    <s v="E8"/>
    <s v="Yes"/>
    <s v="Yes"/>
    <s v="Yes"/>
    <s v="Yes"/>
    <s v="Yes"/>
    <s v="Yes"/>
    <s v="Yes"/>
    <s v="110064836673"/>
    <d v="2021-07-23T00:00:00"/>
    <d v="1899-12-30T11:52:43"/>
  </r>
  <r>
    <n v="6129"/>
    <s v="210000086182"/>
    <n v="60041449"/>
    <s v="C B Tiwari"/>
    <x v="2"/>
    <s v="Gurgaon"/>
    <x v="16"/>
    <m/>
    <x v="10"/>
    <s v="Executives"/>
    <s v="E6"/>
    <s v="Yes"/>
    <s v="Yes"/>
    <s v="Yes"/>
    <s v="Yes"/>
    <s v="Yes"/>
    <s v="Yes"/>
    <s v="Yes"/>
    <s v="110064915647"/>
    <d v="2021-07-23T00:00:00"/>
    <d v="1899-12-30T13:15:00"/>
  </r>
  <r>
    <n v="6130"/>
    <s v="210000089039"/>
    <n v="60001408"/>
    <s v="Nitin Verma"/>
    <x v="4"/>
    <s v="Lucknow"/>
    <x v="37"/>
    <m/>
    <x v="4"/>
    <s v="Executives"/>
    <s v="E7"/>
    <s v="Yes"/>
    <s v="Yes"/>
    <s v="Yes"/>
    <s v="Yes"/>
    <s v="Yes"/>
    <s v="Yes"/>
    <s v="Yes"/>
    <s v="110067198021"/>
    <d v="2021-07-27T00:00:00"/>
    <d v="1899-12-30T12:43:32"/>
  </r>
  <r>
    <n v="6131"/>
    <s v="210000081230"/>
    <n v="60041466"/>
    <s v="Goutam Biswas"/>
    <x v="11"/>
    <s v="Bhubaneswar"/>
    <x v="126"/>
    <m/>
    <x v="21"/>
    <s v="Executives"/>
    <s v="E5"/>
    <s v="Yes"/>
    <s v="Yes"/>
    <s v="Yes"/>
    <s v="Yes"/>
    <s v="Yes"/>
    <s v="Yes"/>
    <s v="Yes"/>
    <s v="110067256368"/>
    <d v="2021-07-09T00:00:00"/>
    <d v="1899-12-30T20:00:19"/>
  </r>
  <r>
    <n v="6132"/>
    <s v="210000090714"/>
    <n v="60001826"/>
    <s v="Md Monwwar Ahsan"/>
    <x v="9"/>
    <s v="Shillong"/>
    <x v="43"/>
    <m/>
    <x v="20"/>
    <s v="Executives"/>
    <s v="E6"/>
    <s v="Yes"/>
    <s v="Yes"/>
    <s v="Yes"/>
    <s v="Yes"/>
    <s v="Yes"/>
    <s v="Yes"/>
    <s v="Yes"/>
    <s v="110067260355"/>
    <d v="2021-07-28T00:00:00"/>
    <d v="1899-12-30T13:41:35"/>
  </r>
  <r>
    <n v="6133"/>
    <s v="210000088171"/>
    <n v="60002096"/>
    <s v="Jyoti Bikash Pradhan"/>
    <x v="11"/>
    <s v="Bhubaneswar"/>
    <x v="126"/>
    <m/>
    <x v="21"/>
    <s v="Executives"/>
    <s v="E6"/>
    <s v="Yes"/>
    <s v="Yes"/>
    <s v="Yes"/>
    <s v="Yes"/>
    <s v="Yes"/>
    <s v="Yes"/>
    <s v="Yes"/>
    <s v="110067283361"/>
    <d v="2021-07-26T00:00:00"/>
    <d v="1899-12-30T16:25:08"/>
  </r>
  <r>
    <n v="6134"/>
    <s v="210000084888"/>
    <n v="60004053"/>
    <s v="Arvind Kumar Topno"/>
    <x v="1"/>
    <s v="Nagpur"/>
    <x v="1"/>
    <m/>
    <x v="1"/>
    <s v="Executives"/>
    <s v="E3"/>
    <s v="Yes"/>
    <s v="Yes"/>
    <s v="Yes"/>
    <s v="Yes"/>
    <s v="Yes"/>
    <s v="Yes"/>
    <s v="Yes"/>
    <s v="110067328606"/>
    <d v="2021-07-20T00:00:00"/>
    <d v="1899-12-30T16:18:40"/>
  </r>
  <r>
    <n v="6135"/>
    <s v="210000085588"/>
    <n v="60020909"/>
    <s v="Nilesh Shriram Thakre"/>
    <x v="1"/>
    <s v="Nagpur"/>
    <x v="142"/>
    <m/>
    <x v="1"/>
    <s v="Executives"/>
    <s v="E7"/>
    <s v="Yes"/>
    <s v="Yes"/>
    <s v="Yes"/>
    <s v="Yes"/>
    <s v="Yes"/>
    <s v="Yes"/>
    <s v="Yes"/>
    <s v="110067338746"/>
    <d v="2021-07-22T00:00:00"/>
    <d v="1899-12-30T15:26:03"/>
  </r>
  <r>
    <n v="6136"/>
    <s v="210000086737"/>
    <n v="60000938"/>
    <s v="Arvind Kumar Khare"/>
    <x v="5"/>
    <s v="Vadodara"/>
    <x v="198"/>
    <m/>
    <x v="7"/>
    <s v="Executives"/>
    <s v="E8"/>
    <s v="Yes"/>
    <s v="Yes"/>
    <s v="Yes"/>
    <s v="Yes"/>
    <s v="Yes"/>
    <s v="Yes"/>
    <s v="Yes"/>
    <s v="110067345874"/>
    <d v="2021-07-24T00:00:00"/>
    <d v="1899-12-30T12:48:17"/>
  </r>
  <r>
    <n v="6137"/>
    <s v="210000080096"/>
    <n v="60065320"/>
    <s v="Dusmanta Kumar Mishra"/>
    <x v="8"/>
    <s v="Kolkata"/>
    <x v="22"/>
    <m/>
    <x v="12"/>
    <s v="Executives"/>
    <s v="E3"/>
    <s v="Yes"/>
    <s v="Yes"/>
    <s v="Yes"/>
    <s v="Yes"/>
    <s v="Yes"/>
    <s v="Yes"/>
    <s v="Yes"/>
    <s v="110067357815"/>
    <d v="2021-07-07T00:00:00"/>
    <d v="1899-12-30T10:36:22"/>
  </r>
  <r>
    <n v="6138"/>
    <s v="210000090332"/>
    <n v="60001063"/>
    <s v="S K Naik"/>
    <x v="11"/>
    <s v="Bhubaneswar"/>
    <x v="126"/>
    <m/>
    <x v="21"/>
    <s v="Executives"/>
    <s v="E7"/>
    <s v="Yes"/>
    <s v="Yes"/>
    <s v="Yes"/>
    <s v="Yes"/>
    <s v="Yes"/>
    <s v="Yes"/>
    <s v="Yes"/>
    <s v="110067400260"/>
    <d v="2021-07-28T00:00:00"/>
    <d v="1899-12-30T11:20:51"/>
  </r>
  <r>
    <n v="6139"/>
    <s v="210000082728"/>
    <n v="60040139"/>
    <s v="Subhasis Basu"/>
    <x v="8"/>
    <s v="Kolkata"/>
    <x v="22"/>
    <m/>
    <x v="12"/>
    <s v="Executives"/>
    <s v="E7"/>
    <s v="Yes"/>
    <s v="Yes"/>
    <s v="Yes"/>
    <s v="Yes"/>
    <s v="Yes"/>
    <s v="Yes"/>
    <s v="Yes"/>
    <s v="110067409542"/>
    <d v="2021-07-14T00:00:00"/>
    <d v="1899-12-30T12:32:25"/>
  </r>
  <r>
    <n v="6140"/>
    <s v="210000082543"/>
    <n v="60002366"/>
    <s v="Deepak Ranjan Kar"/>
    <x v="11"/>
    <s v="Bhubaneswar"/>
    <x v="126"/>
    <m/>
    <x v="21"/>
    <s v="Executives"/>
    <s v="E6"/>
    <s v="Yes"/>
    <s v="Yes"/>
    <s v="Yes"/>
    <s v="Yes"/>
    <s v="Yes"/>
    <s v="Yes"/>
    <s v="Yes"/>
    <s v="110067415440"/>
    <d v="2021-07-13T00:00:00"/>
    <d v="1899-12-30T19:25:15"/>
  </r>
  <r>
    <n v="6141"/>
    <s v="210000086989"/>
    <n v="60030151"/>
    <s v="G Venkateswara Rao"/>
    <x v="10"/>
    <s v="Bangalore"/>
    <x v="50"/>
    <m/>
    <x v="6"/>
    <s v="Executives"/>
    <s v="E7"/>
    <s v="Yes"/>
    <s v="Yes"/>
    <s v="Yes"/>
    <s v="Yes"/>
    <s v="Yes"/>
    <s v="Yes"/>
    <s v="Yes"/>
    <s v="110067422985"/>
    <d v="2021-07-25T00:00:00"/>
    <d v="1899-12-30T10:39:59"/>
  </r>
  <r>
    <n v="6142"/>
    <s v="210000088568"/>
    <n v="60003499"/>
    <s v="Abhishek Kumar"/>
    <x v="2"/>
    <s v="Gurgaon"/>
    <x v="2"/>
    <m/>
    <x v="2"/>
    <s v="Executives"/>
    <s v="E4"/>
    <s v="Yes"/>
    <s v="Yes"/>
    <s v="Yes"/>
    <s v="Yes"/>
    <s v="Yes"/>
    <s v="Yes"/>
    <s v="Yes"/>
    <s v="110067439446"/>
    <d v="2021-07-27T00:00:00"/>
    <d v="1899-12-30T07:02:18"/>
  </r>
  <r>
    <n v="6143"/>
    <s v="210000094349"/>
    <n v="60001774"/>
    <s v="Hemant Kumar Deshmukh"/>
    <x v="1"/>
    <s v="Nagpur"/>
    <x v="251"/>
    <m/>
    <x v="19"/>
    <s v="Executives"/>
    <s v="E6"/>
    <s v="Yes"/>
    <s v="Yes"/>
    <s v="Yes"/>
    <s v="Yes"/>
    <s v="Yes"/>
    <s v="Yes"/>
    <s v="Yes"/>
    <s v="110067473399"/>
    <d v="2021-07-31T00:00:00"/>
    <d v="1899-12-30T12:42:38"/>
  </r>
  <r>
    <n v="6144"/>
    <s v="210000085413"/>
    <n v="60000953"/>
    <s v="Haresh Patel"/>
    <x v="5"/>
    <s v="Vadodara"/>
    <x v="54"/>
    <m/>
    <x v="1"/>
    <s v="Executives"/>
    <s v="E7"/>
    <s v="Yes"/>
    <s v="Yes"/>
    <s v="Yes"/>
    <s v="Yes"/>
    <s v="Yes"/>
    <s v="Yes"/>
    <s v="Yes"/>
    <s v="110067745904"/>
    <d v="2021-07-22T00:00:00"/>
    <d v="1899-12-30T11:33:32"/>
  </r>
  <r>
    <n v="6145"/>
    <s v="210000091601"/>
    <n v="60075050"/>
    <s v="Raju Singh"/>
    <x v="4"/>
    <s v="Lucknow"/>
    <x v="106"/>
    <m/>
    <x v="4"/>
    <s v="Executives"/>
    <s v="E2"/>
    <s v="Yes"/>
    <s v="Yes"/>
    <s v="Yes"/>
    <s v="Yes"/>
    <s v="Yes"/>
    <s v="Yes"/>
    <s v="Yes"/>
    <s v="110067746955"/>
    <d v="2021-07-29T00:00:00"/>
    <d v="1899-12-30T09:32:54"/>
  </r>
  <r>
    <n v="6146"/>
    <s v="210000085615"/>
    <n v="60002456"/>
    <s v="Manoj Kumar Meena"/>
    <x v="5"/>
    <s v="Vadodara"/>
    <x v="29"/>
    <m/>
    <x v="17"/>
    <s v="Executives"/>
    <s v="E6"/>
    <s v="Yes"/>
    <s v="Yes"/>
    <s v="Yes"/>
    <s v="Yes"/>
    <s v="Yes"/>
    <s v="Yes"/>
    <s v="Yes"/>
    <s v="110067873821"/>
    <d v="2021-07-22T00:00:00"/>
    <d v="1899-12-30T15:47:15"/>
  </r>
  <r>
    <n v="6147"/>
    <s v="210000082235"/>
    <n v="60001730"/>
    <s v="Kaushal Kishor"/>
    <x v="2"/>
    <s v="Gurgaon"/>
    <x v="2"/>
    <m/>
    <x v="2"/>
    <s v="Executives"/>
    <s v="E7"/>
    <s v="Yes"/>
    <s v="Yes"/>
    <s v="Yes"/>
    <s v="Yes"/>
    <s v="Yes"/>
    <s v="Yes"/>
    <s v="Yes"/>
    <s v="110067884205"/>
    <d v="2021-07-13T00:00:00"/>
    <d v="1899-12-30T14:13:06"/>
  </r>
  <r>
    <n v="6148"/>
    <s v="210000080525"/>
    <n v="60000854"/>
    <s v="Gopal Krishan Verma"/>
    <x v="7"/>
    <s v="Jammu"/>
    <x v="405"/>
    <m/>
    <x v="26"/>
    <s v="Executives"/>
    <s v="E8"/>
    <s v="Yes"/>
    <s v="Yes"/>
    <s v="Yes"/>
    <s v="Yes"/>
    <s v="Yes"/>
    <s v="Yes"/>
    <s v="Yes"/>
    <s v="110067885208"/>
    <d v="2021-07-08T00:00:00"/>
    <d v="1899-12-30T10:14:37"/>
  </r>
  <r>
    <n v="6149"/>
    <s v="210000079677"/>
    <n v="60001739"/>
    <s v="Mahendra Kumar Kaloria"/>
    <x v="2"/>
    <s v="Gurgaon"/>
    <x v="2"/>
    <m/>
    <x v="2"/>
    <s v="Executives"/>
    <s v="E7"/>
    <s v="Yes"/>
    <s v="Yes"/>
    <s v="Yes"/>
    <s v="Yes"/>
    <s v="Yes"/>
    <s v="Yes"/>
    <s v="Yes"/>
    <s v="110067889128"/>
    <d v="2021-07-06T00:00:00"/>
    <d v="1899-12-30T10:34:37"/>
  </r>
  <r>
    <n v="6150"/>
    <s v="210000094123"/>
    <n v="60011468"/>
    <s v="Saroj Bijarnia"/>
    <x v="3"/>
    <s v="Faridabad"/>
    <x v="180"/>
    <m/>
    <x v="15"/>
    <s v="Supervisors"/>
    <s v="S4"/>
    <s v="Yes"/>
    <s v="Yes"/>
    <s v="Yes"/>
    <s v="Yes"/>
    <s v="Yes"/>
    <s v="Yes"/>
    <s v="Yes"/>
    <s v="110067889159"/>
    <d v="2021-07-31T00:00:00"/>
    <d v="1899-12-30T09:29:55"/>
  </r>
  <r>
    <n v="6151"/>
    <s v="210000079433"/>
    <n v="60003543"/>
    <s v="Kshitij Garg"/>
    <x v="5"/>
    <s v="Vadodara"/>
    <x v="29"/>
    <m/>
    <x v="17"/>
    <s v="Executives"/>
    <s v="E4"/>
    <s v="Yes"/>
    <s v="Yes"/>
    <s v="Yes"/>
    <s v="Yes"/>
    <s v="Yes"/>
    <s v="Yes"/>
    <s v="Yes"/>
    <s v="110067896273"/>
    <d v="2021-07-05T00:00:00"/>
    <d v="1899-12-30T15:38:47"/>
  </r>
  <r>
    <n v="6152"/>
    <s v="210000087881"/>
    <n v="60050057"/>
    <s v="M K Baruah"/>
    <x v="9"/>
    <s v="Shillong"/>
    <x v="24"/>
    <m/>
    <x v="14"/>
    <s v="Executives"/>
    <s v="E8"/>
    <s v="Yes"/>
    <s v="Yes"/>
    <s v="Yes"/>
    <s v="Yes"/>
    <s v="Yes"/>
    <s v="Yes"/>
    <s v="Yes"/>
    <s v="110067971831"/>
    <d v="2021-07-26T00:00:00"/>
    <d v="1899-12-30T13:24:45"/>
  </r>
  <r>
    <n v="6153"/>
    <s v="210000078825"/>
    <n v="60020716"/>
    <s v="Chandrakant Verma"/>
    <x v="1"/>
    <s v="Nagpur"/>
    <x v="41"/>
    <m/>
    <x v="19"/>
    <s v="Supervisors"/>
    <s v="S4"/>
    <s v="Yes"/>
    <s v="Yes"/>
    <s v="Yes"/>
    <s v="Yes"/>
    <s v="Yes"/>
    <s v="Yes"/>
    <s v="Yes"/>
    <s v="110067980352"/>
    <d v="2021-07-03T00:00:00"/>
    <d v="1899-12-30T10:40:51"/>
  </r>
  <r>
    <n v="6154"/>
    <s v="210000093646"/>
    <n v="60030803"/>
    <s v="Vijayalakshmi K V"/>
    <x v="10"/>
    <s v="Bangalore"/>
    <x v="74"/>
    <m/>
    <x v="22"/>
    <s v="Supervisors"/>
    <s v="S4"/>
    <s v="Yes"/>
    <s v="Yes"/>
    <s v="Yes"/>
    <s v="Yes"/>
    <s v="Yes"/>
    <s v="Yes"/>
    <s v="Yes"/>
    <s v="110068032950"/>
    <d v="2021-07-30T00:00:00"/>
    <d v="1899-12-30T15:48:24"/>
  </r>
  <r>
    <n v="6155"/>
    <s v="210000090632"/>
    <n v="60001287"/>
    <s v="Anjani Kumar"/>
    <x v="8"/>
    <s v="Kolkata"/>
    <x v="112"/>
    <m/>
    <x v="12"/>
    <s v="Executives"/>
    <s v="E7"/>
    <s v="Yes"/>
    <s v="Yes"/>
    <s v="Yes"/>
    <s v="Yes"/>
    <s v="Yes"/>
    <s v="Yes"/>
    <s v="Yes"/>
    <s v="110068123183"/>
    <d v="2021-07-28T00:00:00"/>
    <d v="1899-12-30T12:54:26"/>
  </r>
  <r>
    <n v="6156"/>
    <s v="210000079516"/>
    <n v="60001526"/>
    <s v="Sivaraman K"/>
    <x v="10"/>
    <s v="Bangalore"/>
    <x v="74"/>
    <m/>
    <x v="22"/>
    <s v="Executives"/>
    <s v="E3"/>
    <s v="Yes"/>
    <s v="Yes"/>
    <s v="Yes"/>
    <s v="Yes"/>
    <s v="Yes"/>
    <s v="Yes"/>
    <s v="Yes"/>
    <s v="110071034195"/>
    <d v="2021-07-05T00:00:00"/>
    <d v="1899-12-30T16:54:15"/>
  </r>
  <r>
    <n v="6157"/>
    <s v="210000090073"/>
    <n v="60051300"/>
    <s v="Devi Priyanka Singh"/>
    <x v="4"/>
    <s v="Lucknow"/>
    <x v="37"/>
    <m/>
    <x v="4"/>
    <s v="Executives"/>
    <s v="E4"/>
    <s v="Yes"/>
    <s v="Yes"/>
    <s v="Yes"/>
    <s v="Yes"/>
    <s v="Yes"/>
    <s v="Yes"/>
    <s v="Yes"/>
    <s v="110072980338"/>
    <d v="2021-07-28T00:00:00"/>
    <d v="1899-12-30T10:01:53"/>
  </r>
  <r>
    <n v="6158"/>
    <s v="210000094807"/>
    <n v="60011809"/>
    <s v="MANISH KUMAR"/>
    <x v="4"/>
    <s v="Lucknow"/>
    <x v="193"/>
    <m/>
    <x v="4"/>
    <s v="Supervisors"/>
    <s v="S2"/>
    <s v="Yes"/>
    <s v="Yes"/>
    <s v="Yes"/>
    <s v="Yes"/>
    <s v="Yes"/>
    <s v="Yes"/>
    <s v="Yes"/>
    <s v="110073522051"/>
    <d v="2021-08-01T00:00:00"/>
    <d v="1899-12-30T22:00:46"/>
  </r>
  <r>
    <n v="6159"/>
    <s v="210000090469"/>
    <n v="60004065"/>
    <s v="S.Sai Muthu Ram"/>
    <x v="0"/>
    <s v="Secunderabad"/>
    <x v="117"/>
    <m/>
    <x v="5"/>
    <s v="Executives"/>
    <s v="E3"/>
    <s v="Yes"/>
    <s v="Yes"/>
    <s v="Yes"/>
    <s v="Yes"/>
    <s v="Yes"/>
    <s v="Yes"/>
    <s v="Yes"/>
    <s v="110073990393"/>
    <d v="2021-07-28T00:00:00"/>
    <d v="1899-12-30T12:03:31"/>
  </r>
  <r>
    <n v="6160"/>
    <s v="210000087198"/>
    <n v="60075054"/>
    <s v="Ashish Kumar"/>
    <x v="4"/>
    <s v="Lucknow"/>
    <x v="202"/>
    <m/>
    <x v="7"/>
    <s v="Executives"/>
    <s v="E2"/>
    <s v="Yes"/>
    <s v="Yes"/>
    <s v="Yes"/>
    <s v="Yes"/>
    <s v="Yes"/>
    <s v="Yes"/>
    <s v="Yes"/>
    <s v="110074713219"/>
    <d v="2021-07-25T00:00:00"/>
    <d v="1899-12-30T21:59:02"/>
  </r>
  <r>
    <n v="6161"/>
    <s v="210000079716"/>
    <n v="60010279"/>
    <s v="Mohd Rashid Anwar"/>
    <x v="5"/>
    <s v="Vadodara"/>
    <x v="55"/>
    <m/>
    <x v="7"/>
    <s v="Executives"/>
    <s v="E6"/>
    <s v="Yes"/>
    <s v="Yes"/>
    <s v="Yes"/>
    <s v="Yes"/>
    <s v="Yes"/>
    <s v="Yes"/>
    <s v="Yes"/>
    <s v="110074841444"/>
    <d v="2021-07-06T00:00:00"/>
    <d v="1899-12-30T11:07:47"/>
  </r>
  <r>
    <n v="6162"/>
    <s v="210000093490"/>
    <n v="60065460"/>
    <s v="Ravindra Harish Wankhede"/>
    <x v="8"/>
    <s v="Kolkata"/>
    <x v="220"/>
    <m/>
    <x v="25"/>
    <s v="Executives"/>
    <s v="E4"/>
    <s v="Yes"/>
    <s v="Yes"/>
    <s v="Yes"/>
    <s v="Yes"/>
    <s v="Yes"/>
    <s v="Yes"/>
    <s v="Yes"/>
    <s v="110077213298"/>
    <d v="2021-07-30T00:00:00"/>
    <d v="1899-12-30T13:56:32"/>
  </r>
  <r>
    <n v="6163"/>
    <s v="210000082481"/>
    <n v="60000548"/>
    <s v="K Nagraj Bhat"/>
    <x v="10"/>
    <s v="Bangalore"/>
    <x v="50"/>
    <m/>
    <x v="6"/>
    <s v="Executives"/>
    <s v="E8"/>
    <s v="Yes"/>
    <s v="Yes"/>
    <s v="Yes"/>
    <s v="Yes"/>
    <s v="Yes"/>
    <s v="Yes"/>
    <s v="Yes"/>
    <s v="110077215746"/>
    <d v="2021-07-13T00:00:00"/>
    <d v="1899-12-30T17:40:51"/>
  </r>
  <r>
    <n v="6164"/>
    <s v="210000091932"/>
    <n v="60002042"/>
    <s v="Neeraj Kumar Mishra"/>
    <x v="5"/>
    <s v="Vadodara"/>
    <x v="111"/>
    <m/>
    <x v="7"/>
    <s v="Executives"/>
    <s v="E6"/>
    <s v="Yes"/>
    <s v="Yes"/>
    <s v="Yes"/>
    <s v="Yes"/>
    <s v="Yes"/>
    <s v="Yes"/>
    <s v="Yes"/>
    <s v="110077224754"/>
    <d v="2021-07-29T00:00:00"/>
    <d v="1899-12-30T11:40:35"/>
  </r>
  <r>
    <n v="6165"/>
    <s v="210000091314"/>
    <n v="60001407"/>
    <s v="Lalan Kumar"/>
    <x v="8"/>
    <s v="Kolkata"/>
    <x v="22"/>
    <m/>
    <x v="12"/>
    <s v="Executives"/>
    <s v="E7"/>
    <s v="Yes"/>
    <s v="Yes"/>
    <s v="Yes"/>
    <s v="Yes"/>
    <s v="Yes"/>
    <s v="Yes"/>
    <s v="Yes"/>
    <s v="110077237522"/>
    <d v="2021-07-28T00:00:00"/>
    <d v="1899-12-30T18:12:12"/>
  </r>
  <r>
    <n v="6166"/>
    <s v="210000085229"/>
    <n v="60070120"/>
    <s v="Ashish Kumar Gautam"/>
    <x v="5"/>
    <s v="Vadodara"/>
    <x v="99"/>
    <m/>
    <x v="7"/>
    <s v="Supervisors"/>
    <s v="S4"/>
    <s v="Yes"/>
    <s v="Yes"/>
    <s v="Yes"/>
    <s v="Yes"/>
    <s v="Yes"/>
    <s v="Yes"/>
    <s v="Yes"/>
    <s v="110077241294"/>
    <d v="2021-07-21T00:00:00"/>
    <d v="1899-12-30T19:28:19"/>
  </r>
  <r>
    <n v="6167"/>
    <s v="210000092833"/>
    <n v="60001839"/>
    <s v="Beni Madhav"/>
    <x v="2"/>
    <s v="Gurgaon"/>
    <x v="2"/>
    <m/>
    <x v="2"/>
    <s v="Executives"/>
    <s v="E6"/>
    <s v="Yes"/>
    <s v="Yes"/>
    <s v="Yes"/>
    <s v="Yes"/>
    <s v="Yes"/>
    <s v="Yes"/>
    <s v="Yes"/>
    <s v="110077250593"/>
    <d v="2021-07-29T00:00:00"/>
    <d v="1899-12-30T21:43:51"/>
  </r>
  <r>
    <n v="6168"/>
    <s v="210000087225"/>
    <n v="60000944"/>
    <s v="Nripesh Kumar Verma"/>
    <x v="6"/>
    <s v="Patna"/>
    <x v="20"/>
    <m/>
    <x v="11"/>
    <s v="Executives"/>
    <s v="E8"/>
    <s v="Yes"/>
    <s v="Yes"/>
    <s v="Yes"/>
    <s v="Yes"/>
    <s v="Yes"/>
    <s v="Yes"/>
    <s v="Yes"/>
    <s v="110077312509"/>
    <d v="2021-07-26T00:00:00"/>
    <d v="1899-12-30T08:37:48"/>
  </r>
  <r>
    <n v="6169"/>
    <s v="210000085400"/>
    <n v="60002439"/>
    <s v="Ashish Soni"/>
    <x v="4"/>
    <s v="Lucknow"/>
    <x v="148"/>
    <m/>
    <x v="4"/>
    <s v="Executives"/>
    <s v="E6"/>
    <s v="Yes"/>
    <s v="Yes"/>
    <s v="Yes"/>
    <s v="Yes"/>
    <s v="Yes"/>
    <s v="Yes"/>
    <s v="Yes"/>
    <s v="110077321274"/>
    <d v="2021-07-22T00:00:00"/>
    <d v="1899-12-30T11:44:49"/>
  </r>
  <r>
    <n v="6170"/>
    <s v="210000083202"/>
    <n v="60025015"/>
    <s v="Nishikant Manohar Kelkar"/>
    <x v="1"/>
    <s v="Nagpur"/>
    <x v="1"/>
    <m/>
    <x v="1"/>
    <s v="Executives"/>
    <s v="E8"/>
    <s v="Yes"/>
    <s v="Yes"/>
    <s v="Yes"/>
    <s v="Yes"/>
    <s v="Yes"/>
    <s v="Yes"/>
    <s v="Yes"/>
    <s v="110077391955"/>
    <d v="2021-07-15T00:00:00"/>
    <d v="1899-12-30T14:58:49"/>
  </r>
  <r>
    <n v="6171"/>
    <s v="210000081721"/>
    <n v="60050193"/>
    <s v="Bhaskar Roy"/>
    <x v="8"/>
    <s v="Kolkata"/>
    <x v="22"/>
    <m/>
    <x v="12"/>
    <s v="Executives"/>
    <s v="E7"/>
    <s v="Yes"/>
    <s v="Yes"/>
    <s v="Yes"/>
    <s v="Yes"/>
    <s v="Yes"/>
    <s v="Yes"/>
    <s v="Yes"/>
    <s v="110077396363"/>
    <d v="2021-07-12T00:00:00"/>
    <d v="1899-12-30T10:13:54"/>
  </r>
  <r>
    <n v="6172"/>
    <s v="210000083772"/>
    <n v="60030230"/>
    <s v="Kurava Rajendra"/>
    <x v="0"/>
    <s v="Secunderabad"/>
    <x v="48"/>
    <m/>
    <x v="0"/>
    <s v="Executives"/>
    <s v="E8"/>
    <s v="Yes"/>
    <s v="Yes"/>
    <s v="Yes"/>
    <s v="Yes"/>
    <s v="Yes"/>
    <s v="Yes"/>
    <s v="Yes"/>
    <s v="110077403926"/>
    <d v="2021-07-17T00:00:00"/>
    <d v="1899-12-30T11:22:55"/>
  </r>
  <r>
    <n v="6173"/>
    <s v="210000086992"/>
    <n v="60021169"/>
    <s v="Rahul Anand Kaushik"/>
    <x v="10"/>
    <s v="Bangalore"/>
    <x v="249"/>
    <m/>
    <x v="6"/>
    <s v="Executives"/>
    <s v="E4"/>
    <s v="Yes"/>
    <s v="Yes"/>
    <s v="Yes"/>
    <s v="Yes"/>
    <s v="Yes"/>
    <s v="Yes"/>
    <s v="Yes"/>
    <s v="110077436358"/>
    <d v="2021-07-24T00:00:00"/>
    <d v="1899-12-30T22:15:39"/>
  </r>
  <r>
    <n v="6174"/>
    <s v="210000089565"/>
    <n v="60065043"/>
    <s v="Nihar Ranjan Nayak"/>
    <x v="11"/>
    <s v="Bhubaneswar"/>
    <x v="289"/>
    <m/>
    <x v="21"/>
    <s v="Workmen"/>
    <s v="W5"/>
    <s v="Yes"/>
    <s v="Yes"/>
    <s v="Yes"/>
    <s v="Yes"/>
    <s v="Yes"/>
    <s v="Yes"/>
    <s v="Yes"/>
    <s v="110077442581"/>
    <d v="2021-07-27T00:00:00"/>
    <d v="1899-12-30T17:01:32"/>
  </r>
  <r>
    <n v="6175"/>
    <s v="210000083486"/>
    <n v="60001828"/>
    <s v="Pankaj Pachoori"/>
    <x v="3"/>
    <s v="Faridabad"/>
    <x v="25"/>
    <m/>
    <x v="15"/>
    <s v="Executives"/>
    <s v="E6"/>
    <s v="Yes"/>
    <s v="Yes"/>
    <s v="Yes"/>
    <s v="Yes"/>
    <s v="Yes"/>
    <s v="Yes"/>
    <s v="Yes"/>
    <s v="110077535536"/>
    <d v="2021-07-16T00:00:00"/>
    <d v="1899-12-30T12:20:19"/>
  </r>
  <r>
    <n v="6176"/>
    <s v="210000092904"/>
    <n v="60031136"/>
    <s v="Nakka Nataraj"/>
    <x v="1"/>
    <s v="Nagpur"/>
    <x v="77"/>
    <m/>
    <x v="1"/>
    <s v="Executives"/>
    <s v="E6"/>
    <s v="Yes"/>
    <s v="Yes"/>
    <s v="Yes"/>
    <s v="Yes"/>
    <s v="Yes"/>
    <s v="Yes"/>
    <s v="Yes"/>
    <s v="110077693195"/>
    <d v="2021-07-30T00:00:00"/>
    <d v="1899-12-30T07:59:38"/>
  </r>
  <r>
    <n v="6177"/>
    <s v="210000080493"/>
    <n v="60070033"/>
    <s v="Mahesh Kumar Dhaka"/>
    <x v="2"/>
    <s v="Gurgaon"/>
    <x v="14"/>
    <m/>
    <x v="2"/>
    <s v="Supervisors"/>
    <s v="S4"/>
    <s v="Yes"/>
    <s v="Yes"/>
    <s v="Yes"/>
    <s v="Yes"/>
    <s v="Yes"/>
    <s v="Yes"/>
    <s v="Yes"/>
    <s v="110077698395"/>
    <d v="2021-07-08T00:00:00"/>
    <d v="1899-12-30T09:50:14"/>
  </r>
  <r>
    <n v="6178"/>
    <s v="210000087255"/>
    <n v="60030213"/>
    <s v="Srinivas P"/>
    <x v="10"/>
    <s v="Bangalore"/>
    <x v="396"/>
    <m/>
    <x v="6"/>
    <s v="Executives"/>
    <s v="E7"/>
    <s v="Yes"/>
    <s v="Yes"/>
    <s v="Yes"/>
    <s v="Yes"/>
    <s v="Yes"/>
    <s v="Yes"/>
    <s v="Yes"/>
    <s v="110077757395"/>
    <d v="2021-07-26T00:00:00"/>
    <d v="1899-12-30T09:30:38"/>
  </r>
  <r>
    <n v="6179"/>
    <s v="210000090507"/>
    <n v="60011075"/>
    <s v="Girish Kumar Singh"/>
    <x v="4"/>
    <s v="Lucknow"/>
    <x v="86"/>
    <m/>
    <x v="4"/>
    <s v="Executives"/>
    <s v="E6"/>
    <s v="Yes"/>
    <s v="Yes"/>
    <s v="Yes"/>
    <s v="Yes"/>
    <s v="Yes"/>
    <s v="Yes"/>
    <s v="Yes"/>
    <s v="110077800309"/>
    <d v="2021-07-28T00:00:00"/>
    <d v="1899-12-30T12:14:04"/>
  </r>
  <r>
    <n v="6180"/>
    <s v="210000080225"/>
    <n v="60003127"/>
    <s v="R NARENDRA SATHVIK"/>
    <x v="2"/>
    <s v="Gurgaon"/>
    <x v="2"/>
    <m/>
    <x v="2"/>
    <s v="Executives"/>
    <s v="E5"/>
    <s v="Yes"/>
    <s v="Yes"/>
    <s v="Yes"/>
    <s v="Yes"/>
    <s v="Yes"/>
    <s v="Yes"/>
    <s v="Yes"/>
    <s v="110077871655"/>
    <d v="2021-07-07T00:00:00"/>
    <d v="1899-12-30T13:28:10"/>
  </r>
  <r>
    <n v="6181"/>
    <s v="210000094278"/>
    <n v="60001746"/>
    <s v="Raghavendra Verma"/>
    <x v="4"/>
    <s v="Lucknow"/>
    <x v="193"/>
    <m/>
    <x v="4"/>
    <s v="Executives"/>
    <s v="E7"/>
    <s v="Yes"/>
    <s v="Yes"/>
    <s v="Yes"/>
    <s v="Yes"/>
    <s v="Yes"/>
    <s v="Yes"/>
    <s v="Yes"/>
    <s v="110077880064"/>
    <d v="2021-07-31T00:00:00"/>
    <d v="1899-12-30T12:08:35"/>
  </r>
  <r>
    <n v="6182"/>
    <s v="210000089301"/>
    <n v="60000606"/>
    <s v="Manju Raheja"/>
    <x v="2"/>
    <s v="Gurgaon"/>
    <x v="2"/>
    <m/>
    <x v="2"/>
    <s v="Workmen"/>
    <s v="W11"/>
    <s v="Yes"/>
    <s v="Yes"/>
    <s v="Yes"/>
    <s v="Yes"/>
    <s v="Yes"/>
    <s v="Yes"/>
    <s v="Yes"/>
    <s v="110077881408"/>
    <d v="2021-07-27T00:00:00"/>
    <d v="1899-12-30T15:05:44"/>
  </r>
  <r>
    <n v="6183"/>
    <s v="210000090210"/>
    <n v="60002027"/>
    <s v="Sunil Kumar Gupta"/>
    <x v="4"/>
    <s v="Lucknow"/>
    <x v="35"/>
    <m/>
    <x v="4"/>
    <s v="Executives"/>
    <s v="E7"/>
    <s v="Yes"/>
    <s v="Yes"/>
    <s v="Yes"/>
    <s v="Yes"/>
    <s v="Yes"/>
    <s v="Yes"/>
    <s v="Yes"/>
    <s v="110077883269"/>
    <d v="2021-07-28T00:00:00"/>
    <d v="1899-12-30T10:51:00"/>
  </r>
  <r>
    <n v="6184"/>
    <s v="210000089745"/>
    <n v="60070207"/>
    <s v="Anil Deochand Darode"/>
    <x v="1"/>
    <s v="Nagpur"/>
    <x v="171"/>
    <m/>
    <x v="1"/>
    <s v="Executives"/>
    <s v="E7"/>
    <s v="Yes"/>
    <s v="Yes"/>
    <s v="Yes"/>
    <s v="Yes"/>
    <s v="Yes"/>
    <s v="Yes"/>
    <s v="Yes"/>
    <s v="110077883580"/>
    <d v="2021-07-27T00:00:00"/>
    <d v="1899-12-30T18:37:10"/>
  </r>
  <r>
    <n v="6185"/>
    <s v="210000084683"/>
    <n v="60001817"/>
    <s v="Abhishek Singh"/>
    <x v="4"/>
    <s v="Lucknow"/>
    <x v="286"/>
    <m/>
    <x v="4"/>
    <s v="Executives"/>
    <s v="E6"/>
    <s v="Yes"/>
    <s v="Yes"/>
    <s v="Yes"/>
    <s v="Yes"/>
    <s v="Yes"/>
    <s v="Yes"/>
    <s v="Yes"/>
    <s v="110077885023"/>
    <d v="2021-07-20T00:00:00"/>
    <d v="1899-12-30T10:26:58"/>
  </r>
  <r>
    <n v="6186"/>
    <s v="210000090410"/>
    <n v="60040020"/>
    <s v="S Samanta"/>
    <x v="6"/>
    <s v="Patna"/>
    <x v="157"/>
    <m/>
    <x v="8"/>
    <s v="Executives"/>
    <s v="E8"/>
    <s v="Yes"/>
    <s v="Yes"/>
    <s v="Yes"/>
    <s v="Yes"/>
    <s v="Yes"/>
    <s v="Yes"/>
    <s v="Yes"/>
    <s v="110077885815"/>
    <d v="2021-07-28T00:00:00"/>
    <d v="1899-12-30T11:49:01"/>
  </r>
  <r>
    <n v="6187"/>
    <s v="210000090490"/>
    <n v="60002219"/>
    <s v="Anuj Kumar Dubey"/>
    <x v="4"/>
    <s v="Lucknow"/>
    <x v="138"/>
    <m/>
    <x v="2"/>
    <s v="Executives"/>
    <s v="E6"/>
    <s v="Yes"/>
    <s v="Yes"/>
    <s v="Yes"/>
    <s v="Yes"/>
    <s v="Yes"/>
    <s v="Yes"/>
    <s v="Yes"/>
    <s v="110077889394"/>
    <d v="2021-07-28T00:00:00"/>
    <d v="1899-12-30T12:11:41"/>
  </r>
  <r>
    <n v="6188"/>
    <s v="210000080567"/>
    <n v="60030770"/>
    <s v="Chandran G"/>
    <x v="10"/>
    <s v="Bangalore"/>
    <x v="128"/>
    <m/>
    <x v="22"/>
    <s v="Executives"/>
    <s v="E7"/>
    <s v="Yes"/>
    <s v="Yes"/>
    <s v="Yes"/>
    <s v="Yes"/>
    <s v="Yes"/>
    <s v="Yes"/>
    <s v="Yes"/>
    <s v="110077893591"/>
    <d v="2021-07-08T00:00:00"/>
    <d v="1899-12-30T11:34:34"/>
  </r>
  <r>
    <n v="6189"/>
    <s v="210000097387"/>
    <n v="60002656"/>
    <s v="Anu Priya"/>
    <x v="6"/>
    <s v="Patna"/>
    <x v="20"/>
    <m/>
    <x v="11"/>
    <s v="Executives"/>
    <s v="E5"/>
    <s v="Yes"/>
    <s v="Yes"/>
    <s v="Yes"/>
    <s v="Yes"/>
    <s v="Yes"/>
    <s v="Yes"/>
    <s v="Yes"/>
    <s v="110078024869"/>
    <d v="2021-08-09T00:00:00"/>
    <d v="1899-12-30T19:58:40"/>
  </r>
  <r>
    <n v="6190"/>
    <s v="210000090038"/>
    <n v="60030417"/>
    <s v="B S R C Murthy"/>
    <x v="0"/>
    <s v="Secunderabad"/>
    <x v="294"/>
    <m/>
    <x v="6"/>
    <s v="Supervisors"/>
    <s v="SSG"/>
    <s v="Yes"/>
    <s v="Yes"/>
    <s v="Yes"/>
    <s v="Yes"/>
    <s v="Yes"/>
    <s v="Yes"/>
    <s v="Yes"/>
    <s v="110079105357"/>
    <d v="2021-07-28T00:00:00"/>
    <d v="1899-12-30T09:53:07"/>
  </r>
  <r>
    <n v="6191"/>
    <s v="210000080337"/>
    <n v="60016914"/>
    <s v="Jagvinder Singh"/>
    <x v="2"/>
    <s v="Gurgaon"/>
    <x v="2"/>
    <m/>
    <x v="2"/>
    <s v="Executives"/>
    <s v="E5"/>
    <s v="Yes"/>
    <s v="Yes"/>
    <s v="Yes"/>
    <s v="Yes"/>
    <s v="Yes"/>
    <s v="Yes"/>
    <s v="Yes"/>
    <s v="110081441781"/>
    <d v="2021-07-07T00:00:00"/>
    <d v="1899-12-30T16:44:54"/>
  </r>
  <r>
    <n v="6192"/>
    <s v="210000085417"/>
    <n v="60001591"/>
    <s v="Anshul Gupta"/>
    <x v="2"/>
    <s v="Gurgaon"/>
    <x v="2"/>
    <m/>
    <x v="2"/>
    <s v="Executives"/>
    <s v="E6"/>
    <s v="Yes"/>
    <s v="Yes"/>
    <s v="Yes"/>
    <s v="Yes"/>
    <s v="Yes"/>
    <s v="Yes"/>
    <s v="Yes"/>
    <s v="110084723773"/>
    <d v="2021-07-22T00:00:00"/>
    <d v="1899-12-30T12:08:48"/>
  </r>
  <r>
    <n v="6193"/>
    <s v="210000087818"/>
    <n v="60000945"/>
    <s v="Manoj Kumar Jha"/>
    <x v="2"/>
    <s v="Gurgaon"/>
    <x v="2"/>
    <m/>
    <x v="2"/>
    <s v="Executives"/>
    <s v="E8"/>
    <s v="Yes"/>
    <s v="Yes"/>
    <s v="Yes"/>
    <s v="Yes"/>
    <s v="Yes"/>
    <s v="Yes"/>
    <s v="Yes"/>
    <s v="110085264464"/>
    <d v="2021-07-26T00:00:00"/>
    <d v="1899-12-30T13:20:10"/>
  </r>
  <r>
    <n v="6194"/>
    <s v="210000080333"/>
    <n v="60000752"/>
    <s v="A Jagannath Rao"/>
    <x v="1"/>
    <s v="Nagpur"/>
    <x v="53"/>
    <m/>
    <x v="19"/>
    <s v="Executives"/>
    <s v="E8"/>
    <s v="Yes"/>
    <s v="Yes"/>
    <s v="Yes"/>
    <s v="Yes"/>
    <s v="Yes"/>
    <s v="Yes"/>
    <s v="Yes"/>
    <s v="110086020260"/>
    <d v="2021-07-07T00:00:00"/>
    <d v="1899-12-30T16:31:04"/>
  </r>
  <r>
    <n v="6195"/>
    <s v="210000084527"/>
    <n v="60016152"/>
    <s v="Tarun Bajaj"/>
    <x v="7"/>
    <s v="Jammu"/>
    <x v="34"/>
    <m/>
    <x v="9"/>
    <s v="Executives"/>
    <s v="E8"/>
    <s v="Yes"/>
    <s v="Yes"/>
    <s v="Yes"/>
    <s v="Yes"/>
    <s v="Yes"/>
    <s v="Yes"/>
    <s v="Yes"/>
    <s v="110087109384"/>
    <d v="2021-07-19T00:00:00"/>
    <d v="1899-12-30T18:49:42"/>
  </r>
  <r>
    <n v="6196"/>
    <s v="210000090394"/>
    <n v="60001473"/>
    <s v="Archana Kumari"/>
    <x v="5"/>
    <s v="Vadodara"/>
    <x v="29"/>
    <m/>
    <x v="17"/>
    <s v="Executives"/>
    <s v="E7"/>
    <s v="Yes"/>
    <s v="Yes"/>
    <s v="Yes"/>
    <s v="Yes"/>
    <s v="Yes"/>
    <s v="Yes"/>
    <s v="Yes"/>
    <s v="110087155040"/>
    <d v="2021-07-28T00:00:00"/>
    <d v="1899-12-30T11:40:40"/>
  </r>
  <r>
    <n v="6197"/>
    <s v="210000080671"/>
    <n v="60015072"/>
    <s v="L R Goyal"/>
    <x v="10"/>
    <s v="Bangalore"/>
    <x v="50"/>
    <m/>
    <x v="6"/>
    <s v="Executives"/>
    <s v="E8"/>
    <s v="Yes"/>
    <s v="Yes"/>
    <s v="Yes"/>
    <s v="Yes"/>
    <s v="Yes"/>
    <s v="Yes"/>
    <s v="Yes"/>
    <s v="110087274741"/>
    <d v="2021-07-08T00:00:00"/>
    <d v="1899-12-30T13:08:40"/>
  </r>
  <r>
    <n v="6198"/>
    <s v="210000079449"/>
    <n v="60030717"/>
    <s v="Shaju M Mathew"/>
    <x v="10"/>
    <s v="Bangalore"/>
    <x v="306"/>
    <m/>
    <x v="16"/>
    <s v="Executives"/>
    <s v="E7"/>
    <s v="Yes"/>
    <s v="Yes"/>
    <s v="Yes"/>
    <s v="Yes"/>
    <s v="Yes"/>
    <s v="Yes"/>
    <s v="Yes"/>
    <s v="110087277882"/>
    <d v="2021-07-05T00:00:00"/>
    <d v="1899-12-30T16:11:58"/>
  </r>
  <r>
    <n v="6199"/>
    <s v="210000087216"/>
    <n v="60000764"/>
    <s v="Ramesh Kumar"/>
    <x v="3"/>
    <s v="Faridabad"/>
    <x v="180"/>
    <m/>
    <x v="15"/>
    <s v="Executives"/>
    <s v="E8"/>
    <s v="Yes"/>
    <s v="Yes"/>
    <s v="Yes"/>
    <s v="Yes"/>
    <s v="Yes"/>
    <s v="Yes"/>
    <s v="Yes"/>
    <s v="110087288459"/>
    <d v="2021-07-26T00:00:00"/>
    <d v="1899-12-30T04:32:54"/>
  </r>
  <r>
    <n v="6200"/>
    <s v="210000082842"/>
    <n v="60000633"/>
    <s v="Kapil Gulati"/>
    <x v="2"/>
    <s v="Gurgaon"/>
    <x v="2"/>
    <m/>
    <x v="2"/>
    <s v="Executives"/>
    <s v="E3"/>
    <s v="Yes"/>
    <s v="Yes"/>
    <s v="Yes"/>
    <s v="Yes"/>
    <s v="Yes"/>
    <s v="Yes"/>
    <s v="Yes"/>
    <s v="110087288994"/>
    <d v="2021-07-14T00:00:00"/>
    <d v="1899-12-30T15:39:09"/>
  </r>
  <r>
    <n v="6201"/>
    <s v="210000093225"/>
    <n v="60020074"/>
    <s v="Upendra Pande"/>
    <x v="2"/>
    <s v="Gurgaon"/>
    <x v="2"/>
    <m/>
    <x v="2"/>
    <s v="Executives"/>
    <s v="E9"/>
    <s v="Yes"/>
    <s v="Yes"/>
    <s v="Yes"/>
    <s v="Yes"/>
    <s v="Yes"/>
    <s v="Yes"/>
    <s v="Yes"/>
    <s v="110087301498"/>
    <d v="2021-07-30T00:00:00"/>
    <d v="1899-12-30T11:03:37"/>
  </r>
  <r>
    <n v="6202"/>
    <s v="210000081081"/>
    <n v="60021007"/>
    <s v="Vikrant Agrawal"/>
    <x v="1"/>
    <s v="Nagpur"/>
    <x v="1"/>
    <m/>
    <x v="1"/>
    <s v="Workmen"/>
    <s v="W6"/>
    <s v="Yes"/>
    <s v="Yes"/>
    <s v="Yes"/>
    <s v="Yes"/>
    <s v="Yes"/>
    <s v="Yes"/>
    <s v="Yes"/>
    <s v="110087312047"/>
    <d v="2021-07-09T00:00:00"/>
    <d v="1899-12-30T13:52:11"/>
  </r>
  <r>
    <n v="6203"/>
    <s v="210000086132"/>
    <n v="60010303"/>
    <s v="G Mukherjee"/>
    <x v="1"/>
    <s v="Nagpur"/>
    <x v="250"/>
    <m/>
    <x v="19"/>
    <s v="Executives"/>
    <s v="E7"/>
    <s v="Yes"/>
    <s v="Yes"/>
    <s v="Yes"/>
    <s v="Yes"/>
    <s v="Yes"/>
    <s v="Yes"/>
    <s v="Yes"/>
    <s v="110087324506"/>
    <d v="2021-07-23T00:00:00"/>
    <d v="1899-12-30T12:45:27"/>
  </r>
  <r>
    <n v="6204"/>
    <s v="210000088000"/>
    <n v="60003734"/>
    <s v="KUNAL KUMAR"/>
    <x v="2"/>
    <s v="Gurgaon"/>
    <x v="2"/>
    <m/>
    <x v="2"/>
    <s v="Executives"/>
    <s v="E5"/>
    <s v="Yes"/>
    <s v="Yes"/>
    <s v="Yes"/>
    <s v="Yes"/>
    <s v="Yes"/>
    <s v="Yes"/>
    <s v="Yes"/>
    <s v="110087330211"/>
    <d v="2021-07-26T00:00:00"/>
    <d v="1899-12-30T15:13:27"/>
  </r>
  <r>
    <n v="6205"/>
    <s v="210000085680"/>
    <n v="60020127"/>
    <s v="Ram Prakash Gupta"/>
    <x v="5"/>
    <s v="Vadodara"/>
    <x v="111"/>
    <m/>
    <x v="7"/>
    <s v="Executives"/>
    <s v="E6"/>
    <s v="Yes"/>
    <s v="Yes"/>
    <s v="Yes"/>
    <s v="Yes"/>
    <s v="Yes"/>
    <s v="Yes"/>
    <s v="Yes"/>
    <s v="110087331522"/>
    <d v="2021-07-22T00:00:00"/>
    <d v="1899-12-30T17:07:21"/>
  </r>
  <r>
    <n v="6206"/>
    <s v="210000091508"/>
    <n v="60050518"/>
    <s v="S Purkayastha"/>
    <x v="8"/>
    <s v="Kolkata"/>
    <x v="22"/>
    <m/>
    <x v="12"/>
    <s v="Supervisors"/>
    <s v="SSG"/>
    <s v="Yes"/>
    <s v="Yes"/>
    <s v="Yes"/>
    <s v="Yes"/>
    <s v="Yes"/>
    <s v="Yes"/>
    <s v="Yes"/>
    <s v="110087335201"/>
    <d v="2021-07-28T00:00:00"/>
    <d v="1899-12-30T22:38:08"/>
  </r>
  <r>
    <n v="6207"/>
    <s v="210000083102"/>
    <n v="60002039"/>
    <s v="Ganesh Kumar"/>
    <x v="5"/>
    <s v="Vadodara"/>
    <x v="99"/>
    <m/>
    <x v="7"/>
    <s v="Executives"/>
    <s v="E6"/>
    <s v="Yes"/>
    <s v="Yes"/>
    <s v="Yes"/>
    <s v="Yes"/>
    <s v="Yes"/>
    <s v="Yes"/>
    <s v="Yes"/>
    <s v="110087345873"/>
    <d v="2021-07-15T00:00:00"/>
    <d v="1899-12-30T12:23:11"/>
  </r>
  <r>
    <n v="6208"/>
    <s v="210000095222"/>
    <n v="60001745"/>
    <s v="Ankur Kumar"/>
    <x v="6"/>
    <s v="Patna"/>
    <x v="20"/>
    <m/>
    <x v="11"/>
    <s v="Executives"/>
    <s v="E7"/>
    <s v="Yes"/>
    <s v="Yes"/>
    <s v="Yes"/>
    <s v="Yes"/>
    <s v="Yes"/>
    <s v="Yes"/>
    <s v="Yes"/>
    <s v="110087359188"/>
    <d v="2021-08-02T00:00:00"/>
    <d v="1899-12-30T22:54:05"/>
  </r>
  <r>
    <n v="6209"/>
    <s v="210000086851"/>
    <n v="60001914"/>
    <s v="Abhishek Kumar Jha"/>
    <x v="6"/>
    <s v="Patna"/>
    <x v="10"/>
    <m/>
    <x v="8"/>
    <s v="Executives"/>
    <s v="E6"/>
    <s v="Yes"/>
    <s v="Yes"/>
    <s v="Yes"/>
    <s v="Yes"/>
    <s v="Yes"/>
    <s v="Yes"/>
    <s v="Yes"/>
    <s v="110087371681"/>
    <d v="2021-07-24T00:00:00"/>
    <d v="1899-12-30T15:56:36"/>
  </r>
  <r>
    <n v="6210"/>
    <s v="210000088931"/>
    <n v="60020305"/>
    <s v="Jacob Mammen"/>
    <x v="10"/>
    <s v="Bangalore"/>
    <x v="338"/>
    <m/>
    <x v="16"/>
    <s v="Executives"/>
    <s v="E2"/>
    <s v="Yes"/>
    <s v="Yes"/>
    <s v="Yes"/>
    <s v="Yes"/>
    <s v="Yes"/>
    <s v="Yes"/>
    <s v="Yes"/>
    <s v="110087390960"/>
    <d v="2021-07-27T00:00:00"/>
    <d v="1899-12-30T11:40:35"/>
  </r>
  <r>
    <n v="6211"/>
    <s v="210000092572"/>
    <n v="60001942"/>
    <s v="Rajesh Kumar Gupta"/>
    <x v="8"/>
    <s v="Kolkata"/>
    <x v="22"/>
    <m/>
    <x v="12"/>
    <s v="Executives"/>
    <s v="E6"/>
    <s v="Yes"/>
    <s v="Yes"/>
    <s v="Yes"/>
    <s v="Yes"/>
    <s v="Yes"/>
    <s v="Yes"/>
    <s v="Yes"/>
    <s v="110087395933"/>
    <d v="2021-07-29T00:00:00"/>
    <d v="1899-12-30T17:22:24"/>
  </r>
  <r>
    <n v="6212"/>
    <s v="210000088273"/>
    <n v="60065316"/>
    <s v="Anil Kumar Nath"/>
    <x v="11"/>
    <s v="Bhubaneswar"/>
    <x v="64"/>
    <m/>
    <x v="21"/>
    <s v="Supervisors"/>
    <s v="S2"/>
    <s v="Yes"/>
    <s v="Yes"/>
    <s v="Yes"/>
    <s v="Yes"/>
    <s v="Yes"/>
    <s v="Yes"/>
    <s v="Yes"/>
    <s v="110087541019"/>
    <d v="2021-07-26T00:00:00"/>
    <d v="1899-12-30T17:11:21"/>
  </r>
  <r>
    <n v="6213"/>
    <s v="210000088376"/>
    <n v="60011145"/>
    <s v="Rakesh Joshi"/>
    <x v="4"/>
    <s v="Lucknow"/>
    <x v="285"/>
    <m/>
    <x v="4"/>
    <s v="Supervisors"/>
    <s v="S4"/>
    <s v="Yes"/>
    <s v="Yes"/>
    <s v="Yes"/>
    <s v="Yes"/>
    <s v="Yes"/>
    <s v="Yes"/>
    <s v="Yes"/>
    <s v="110087573842"/>
    <d v="2021-07-26T00:00:00"/>
    <d v="1899-12-30T18:06:21"/>
  </r>
  <r>
    <n v="6214"/>
    <s v="210000087322"/>
    <n v="60002732"/>
    <s v="Vikas Kumar"/>
    <x v="2"/>
    <s v="Gurgaon"/>
    <x v="16"/>
    <m/>
    <x v="10"/>
    <s v="Executives"/>
    <s v="E6"/>
    <s v="Yes"/>
    <s v="Yes"/>
    <s v="Yes"/>
    <s v="Yes"/>
    <s v="Yes"/>
    <s v="Yes"/>
    <s v="Yes"/>
    <s v="110087687095"/>
    <d v="2021-07-26T00:00:00"/>
    <d v="1899-12-30T09:51:28"/>
  </r>
  <r>
    <n v="6215"/>
    <s v="210000079872"/>
    <n v="60030745"/>
    <s v="Joseph Kurian"/>
    <x v="10"/>
    <s v="Bangalore"/>
    <x v="50"/>
    <m/>
    <x v="6"/>
    <s v="Executives"/>
    <s v="E8"/>
    <s v="Yes"/>
    <s v="Yes"/>
    <s v="Yes"/>
    <s v="Yes"/>
    <s v="Yes"/>
    <s v="Yes"/>
    <s v="Yes"/>
    <s v="110087881044"/>
    <d v="2021-07-06T00:00:00"/>
    <d v="1899-12-30T14:58:03"/>
  </r>
  <r>
    <n v="6216"/>
    <s v="210000086683"/>
    <n v="60040049"/>
    <s v="Pratyaksha ."/>
    <x v="7"/>
    <s v="Jammu"/>
    <x v="34"/>
    <m/>
    <x v="9"/>
    <s v="Executives"/>
    <s v="E8"/>
    <s v="Yes"/>
    <s v="Yes"/>
    <s v="Yes"/>
    <s v="Yes"/>
    <s v="Yes"/>
    <s v="Yes"/>
    <s v="Yes"/>
    <s v="110087895168"/>
    <d v="2021-07-24T00:00:00"/>
    <d v="1899-12-30T11:25:12"/>
  </r>
  <r>
    <n v="6217"/>
    <s v="210000082307"/>
    <n v="60016670"/>
    <s v="Gulshan Kumar Gupta"/>
    <x v="7"/>
    <s v="Jammu"/>
    <x v="34"/>
    <m/>
    <x v="9"/>
    <s v="Executives"/>
    <s v="E2"/>
    <s v="Yes"/>
    <s v="Yes"/>
    <s v="Yes"/>
    <s v="Yes"/>
    <s v="Yes"/>
    <s v="Yes"/>
    <s v="Yes"/>
    <s v="110087966241"/>
    <d v="2021-07-13T00:00:00"/>
    <d v="1899-12-30T15:42:11"/>
  </r>
  <r>
    <n v="6218"/>
    <s v="210000086626"/>
    <n v="60001361"/>
    <s v="Rajesh Chandra Saxena"/>
    <x v="7"/>
    <s v="Jammu"/>
    <x v="231"/>
    <m/>
    <x v="2"/>
    <s v="Executives"/>
    <s v="E5"/>
    <s v="Yes"/>
    <s v="Yes"/>
    <s v="Yes"/>
    <s v="Yes"/>
    <s v="Yes"/>
    <s v="Yes"/>
    <s v="Yes"/>
    <s v="110088067003"/>
    <d v="2021-07-24T00:00:00"/>
    <d v="1899-12-30T10:54:06"/>
  </r>
  <r>
    <n v="6219"/>
    <s v="210000079870"/>
    <n v="60001103"/>
    <s v="Thanveer Mandayappurath"/>
    <x v="9"/>
    <s v="Shillong"/>
    <x v="43"/>
    <m/>
    <x v="20"/>
    <s v="Executives"/>
    <s v="E7"/>
    <s v="Yes"/>
    <s v="Yes"/>
    <s v="Yes"/>
    <s v="Yes"/>
    <s v="Yes"/>
    <s v="Yes"/>
    <s v="Yes"/>
    <s v="110090693155"/>
    <d v="2021-07-06T00:00:00"/>
    <d v="1899-12-30T15:36:53"/>
  </r>
  <r>
    <n v="6220"/>
    <s v="210000080218"/>
    <n v="60015016"/>
    <s v="A K Bahl"/>
    <x v="2"/>
    <s v="Gurgaon"/>
    <x v="2"/>
    <m/>
    <x v="2"/>
    <s v="Executives"/>
    <s v="E8"/>
    <s v="Yes"/>
    <s v="Yes"/>
    <s v="Yes"/>
    <s v="Yes"/>
    <s v="Yes"/>
    <s v="Yes"/>
    <s v="Yes"/>
    <s v="110091103188"/>
    <d v="2021-07-07T00:00:00"/>
    <d v="1899-12-30T13:13:22"/>
  </r>
  <r>
    <n v="6221"/>
    <s v="210000088533"/>
    <n v="60010397"/>
    <s v="Jose P V"/>
    <x v="10"/>
    <s v="Bangalore"/>
    <x v="441"/>
    <m/>
    <x v="6"/>
    <s v="Executives"/>
    <s v="E4"/>
    <s v="Yes"/>
    <s v="Yes"/>
    <s v="Yes"/>
    <s v="Yes"/>
    <s v="Yes"/>
    <s v="Yes"/>
    <s v="Yes"/>
    <s v="110091780354"/>
    <d v="2021-07-26T00:00:00"/>
    <d v="1899-12-30T22:27:04"/>
  </r>
  <r>
    <n v="6222"/>
    <s v="210000083414"/>
    <n v="60070508"/>
    <s v="Ashish Sharma"/>
    <x v="5"/>
    <s v="Vadodara"/>
    <x v="8"/>
    <m/>
    <x v="7"/>
    <s v="Executives"/>
    <s v="E4"/>
    <s v="Yes"/>
    <s v="Yes"/>
    <s v="Yes"/>
    <s v="Yes"/>
    <s v="Yes"/>
    <s v="Yes"/>
    <s v="Yes"/>
    <s v="110092664890"/>
    <d v="2021-07-16T00:00:00"/>
    <d v="1899-12-30T10:01:15"/>
  </r>
  <r>
    <n v="6223"/>
    <s v="210000083200"/>
    <n v="60075066"/>
    <s v="Akash Pratap Singh"/>
    <x v="4"/>
    <s v="Lucknow"/>
    <x v="138"/>
    <m/>
    <x v="2"/>
    <s v="Executives"/>
    <s v="E4"/>
    <s v="Yes"/>
    <s v="Yes"/>
    <s v="Yes"/>
    <s v="Yes"/>
    <s v="Yes"/>
    <s v="Yes"/>
    <s v="Yes"/>
    <s v="110093454641"/>
    <d v="2021-07-15T00:00:00"/>
    <d v="1899-12-30T15:44:26"/>
  </r>
  <r>
    <n v="6224"/>
    <s v="210000088369"/>
    <n v="60021231"/>
    <s v="Rajasekar E"/>
    <x v="1"/>
    <s v="Nagpur"/>
    <x v="13"/>
    <m/>
    <x v="1"/>
    <s v="Supervisors"/>
    <s v="S2"/>
    <s v="Yes"/>
    <s v="Yes"/>
    <s v="Yes"/>
    <s v="Yes"/>
    <s v="Yes"/>
    <s v="Yes"/>
    <s v="Yes"/>
    <s v="110093521643"/>
    <d v="2021-07-26T00:00:00"/>
    <d v="1899-12-30T18:11:11"/>
  </r>
  <r>
    <n v="6225"/>
    <s v="210000082306"/>
    <n v="60070428"/>
    <s v="Shivdas Yadav"/>
    <x v="5"/>
    <s v="Vadodara"/>
    <x v="96"/>
    <m/>
    <x v="7"/>
    <s v="Workmen"/>
    <s v="W3"/>
    <s v="Yes"/>
    <s v="Yes"/>
    <s v="Yes"/>
    <s v="Yes"/>
    <s v="Yes"/>
    <s v="Yes"/>
    <s v="Yes"/>
    <s v="110094085550"/>
    <d v="2021-07-13T00:00:00"/>
    <d v="1899-12-30T15:37:35"/>
  </r>
  <r>
    <n v="6226"/>
    <s v="210000093590"/>
    <n v="60021260"/>
    <s v="Sumeet Kumar Mishra"/>
    <x v="1"/>
    <s v="Nagpur"/>
    <x v="250"/>
    <m/>
    <x v="19"/>
    <s v="Executives"/>
    <s v="E4"/>
    <s v="Yes"/>
    <s v="Yes"/>
    <s v="Yes"/>
    <s v="Yes"/>
    <s v="Yes"/>
    <s v="Yes"/>
    <s v="Yes"/>
    <s v="110094719147"/>
    <d v="2021-07-30T00:00:00"/>
    <d v="1899-12-30T15:38:59"/>
  </r>
  <r>
    <n v="6227"/>
    <s v="210000091020"/>
    <n v="60021298"/>
    <s v="Kamireddy Purushotham"/>
    <x v="1"/>
    <s v="Nagpur"/>
    <x v="109"/>
    <m/>
    <x v="19"/>
    <s v="Executives"/>
    <s v="E2"/>
    <s v="Yes"/>
    <s v="Yes"/>
    <s v="Yes"/>
    <s v="Yes"/>
    <s v="Yes"/>
    <s v="Yes"/>
    <s v="Yes"/>
    <s v="110094805638"/>
    <d v="2021-07-28T00:00:00"/>
    <d v="1899-12-30T16:25:26"/>
  </r>
  <r>
    <n v="6228"/>
    <s v="210000082453"/>
    <n v="60011138"/>
    <s v="Sureman Verma"/>
    <x v="10"/>
    <s v="Bangalore"/>
    <x v="373"/>
    <m/>
    <x v="22"/>
    <s v="Executives"/>
    <s v="E2"/>
    <s v="Yes"/>
    <s v="Yes"/>
    <s v="Yes"/>
    <s v="Yes"/>
    <s v="Yes"/>
    <s v="Yes"/>
    <s v="Yes"/>
    <s v="110097192967"/>
    <d v="2021-07-13T00:00:00"/>
    <d v="1899-12-30T17:21:53"/>
  </r>
  <r>
    <n v="6229"/>
    <s v="210000090324"/>
    <n v="60001165"/>
    <s v="Ch Eswara Rao"/>
    <x v="11"/>
    <s v="Bhubaneswar"/>
    <x v="126"/>
    <m/>
    <x v="21"/>
    <s v="Executives"/>
    <s v="E7"/>
    <s v="Yes"/>
    <s v="Yes"/>
    <s v="Yes"/>
    <s v="Yes"/>
    <s v="Yes"/>
    <s v="Yes"/>
    <s v="Yes"/>
    <s v="110097198008"/>
    <d v="2021-07-28T00:00:00"/>
    <d v="1899-12-30T11:17:32"/>
  </r>
  <r>
    <n v="6230"/>
    <s v="210000089324"/>
    <n v="60001823"/>
    <s v="Rajiv Ranjan"/>
    <x v="6"/>
    <s v="Patna"/>
    <x v="10"/>
    <m/>
    <x v="8"/>
    <s v="Executives"/>
    <s v="E6"/>
    <s v="Yes"/>
    <s v="Yes"/>
    <s v="Yes"/>
    <s v="Yes"/>
    <s v="Yes"/>
    <s v="Yes"/>
    <s v="Yes"/>
    <s v="110097250592"/>
    <d v="2021-07-27T00:00:00"/>
    <d v="1899-12-30T15:24:14"/>
  </r>
  <r>
    <n v="6231"/>
    <s v="210000090486"/>
    <n v="60000261"/>
    <s v="Kusum Gupta"/>
    <x v="2"/>
    <s v="Gurgaon"/>
    <x v="2"/>
    <m/>
    <x v="2"/>
    <s v="Supervisors"/>
    <s v="S4"/>
    <s v="Yes"/>
    <s v="Yes"/>
    <s v="Yes"/>
    <s v="Yes"/>
    <s v="Yes"/>
    <s v="Yes"/>
    <s v="Yes"/>
    <s v="110097257090"/>
    <d v="2021-07-28T00:00:00"/>
    <d v="1899-12-30T12:08:30"/>
  </r>
  <r>
    <n v="6232"/>
    <s v="210000090350"/>
    <n v="60002676"/>
    <s v="Ashish Sonthwal"/>
    <x v="2"/>
    <s v="Gurgaon"/>
    <x v="2"/>
    <m/>
    <x v="2"/>
    <s v="Executives"/>
    <s v="E5"/>
    <s v="Yes"/>
    <s v="Yes"/>
    <s v="Yes"/>
    <s v="Yes"/>
    <s v="Yes"/>
    <s v="Yes"/>
    <s v="Yes"/>
    <s v="110097298156"/>
    <d v="2021-07-28T00:00:00"/>
    <d v="1899-12-30T11:32:54"/>
  </r>
  <r>
    <n v="6233"/>
    <s v="210000089060"/>
    <n v="60011013"/>
    <s v="Shri Shankar Singh"/>
    <x v="2"/>
    <s v="Gurgaon"/>
    <x v="2"/>
    <m/>
    <x v="2"/>
    <s v="Executives"/>
    <s v="E8"/>
    <s v="Yes"/>
    <s v="Yes"/>
    <s v="Yes"/>
    <s v="Yes"/>
    <s v="Yes"/>
    <s v="Yes"/>
    <s v="Yes"/>
    <s v="110097339689"/>
    <d v="2021-07-27T00:00:00"/>
    <d v="1899-12-30T12:37:49"/>
  </r>
  <r>
    <n v="6234"/>
    <s v="210000085488"/>
    <n v="60002190"/>
    <s v="Akhil Kumar Gupta"/>
    <x v="5"/>
    <s v="Vadodara"/>
    <x v="8"/>
    <m/>
    <x v="7"/>
    <s v="Executives"/>
    <s v="E6"/>
    <s v="Yes"/>
    <s v="Yes"/>
    <s v="Yes"/>
    <s v="Yes"/>
    <s v="Yes"/>
    <s v="Yes"/>
    <s v="Yes"/>
    <s v="110097353026"/>
    <d v="2021-07-22T00:00:00"/>
    <d v="1899-12-30T13:12:22"/>
  </r>
  <r>
    <n v="6235"/>
    <s v="210000087606"/>
    <n v="60020572"/>
    <s v="Swaraj Banerjee"/>
    <x v="8"/>
    <s v="Kolkata"/>
    <x v="22"/>
    <m/>
    <x v="12"/>
    <s v="Executives"/>
    <s v="E8"/>
    <s v="Yes"/>
    <s v="Yes"/>
    <s v="Yes"/>
    <s v="Yes"/>
    <s v="Yes"/>
    <s v="Yes"/>
    <s v="Yes"/>
    <s v="110097403925"/>
    <d v="2021-07-26T00:00:00"/>
    <d v="1899-12-30T11:35:15"/>
  </r>
  <r>
    <n v="6236"/>
    <s v="210000092894"/>
    <n v="60020986"/>
    <s v="Vinod Kumar"/>
    <x v="6"/>
    <s v="Patna"/>
    <x v="20"/>
    <m/>
    <x v="11"/>
    <s v="Supervisors"/>
    <s v="S4"/>
    <s v="Yes"/>
    <s v="Yes"/>
    <s v="Yes"/>
    <s v="Yes"/>
    <s v="Yes"/>
    <s v="Yes"/>
    <s v="Yes"/>
    <s v="110097465034"/>
    <d v="2021-07-30T00:00:00"/>
    <d v="1899-12-30T01:15:48"/>
  </r>
  <r>
    <n v="6237"/>
    <s v="210000091488"/>
    <n v="60002005"/>
    <s v="Mudit Shrivastava"/>
    <x v="5"/>
    <s v="Vadodara"/>
    <x v="130"/>
    <m/>
    <x v="7"/>
    <s v="Executives"/>
    <s v="E6"/>
    <s v="Yes"/>
    <s v="Yes"/>
    <s v="Yes"/>
    <s v="Yes"/>
    <s v="Yes"/>
    <s v="Yes"/>
    <s v="Yes"/>
    <s v="110097488099"/>
    <d v="2021-07-28T00:00:00"/>
    <d v="1899-12-30T22:04:05"/>
  </r>
  <r>
    <n v="6238"/>
    <s v="210000090345"/>
    <n v="60065379"/>
    <s v="Uttam Kumar Singh"/>
    <x v="11"/>
    <s v="Bhubaneswar"/>
    <x v="126"/>
    <m/>
    <x v="21"/>
    <s v="Supervisors"/>
    <s v="S1"/>
    <s v="Yes"/>
    <s v="Yes"/>
    <s v="Yes"/>
    <s v="Yes"/>
    <s v="Yes"/>
    <s v="Yes"/>
    <s v="Yes"/>
    <s v="110097497546"/>
    <d v="2021-07-28T00:00:00"/>
    <d v="1899-12-30T11:27:15"/>
  </r>
  <r>
    <n v="6239"/>
    <s v="210000089148"/>
    <n v="60051383"/>
    <s v="Pallav Jyoti Hazarika"/>
    <x v="9"/>
    <s v="Shillong"/>
    <x v="207"/>
    <m/>
    <x v="14"/>
    <s v="Supervisors"/>
    <s v="S2"/>
    <s v="Yes"/>
    <s v="Yes"/>
    <s v="Yes"/>
    <s v="Yes"/>
    <s v="Yes"/>
    <s v="Yes"/>
    <s v="Yes"/>
    <s v="110097534921"/>
    <d v="2021-07-27T00:00:00"/>
    <d v="1899-12-30T13:23:55"/>
  </r>
  <r>
    <n v="6240"/>
    <s v="210000084017"/>
    <n v="60065197"/>
    <s v="Abhay Sindhu"/>
    <x v="11"/>
    <s v="Bhubaneswar"/>
    <x v="141"/>
    <m/>
    <x v="21"/>
    <s v="Supervisors"/>
    <s v="S2"/>
    <s v="Yes"/>
    <s v="Yes"/>
    <s v="Yes"/>
    <s v="Yes"/>
    <s v="Yes"/>
    <s v="Yes"/>
    <s v="Yes"/>
    <s v="110097580829"/>
    <d v="2021-07-18T00:00:00"/>
    <d v="1899-12-30T16:22:03"/>
  </r>
  <r>
    <n v="6241"/>
    <s v="210000087535"/>
    <n v="60030510"/>
    <s v="D Veeraraju"/>
    <x v="10"/>
    <s v="Bangalore"/>
    <x v="396"/>
    <m/>
    <x v="6"/>
    <s v="Executives"/>
    <s v="E3"/>
    <s v="Yes"/>
    <s v="Yes"/>
    <s v="Yes"/>
    <s v="Yes"/>
    <s v="Yes"/>
    <s v="Yes"/>
    <s v="Yes"/>
    <s v="110097619046"/>
    <d v="2021-07-26T00:00:00"/>
    <d v="1899-12-30T11:10:03"/>
  </r>
  <r>
    <n v="6242"/>
    <s v="210000089305"/>
    <n v="60003348"/>
    <s v="Gaurav ."/>
    <x v="3"/>
    <s v="Faridabad"/>
    <x v="94"/>
    <m/>
    <x v="10"/>
    <s v="Executives"/>
    <s v="E4"/>
    <s v="Yes"/>
    <s v="Yes"/>
    <s v="Yes"/>
    <s v="Yes"/>
    <s v="Yes"/>
    <s v="Yes"/>
    <s v="Yes"/>
    <s v="110097701441"/>
    <d v="2021-07-27T00:00:00"/>
    <d v="1899-12-30T15:12:44"/>
  </r>
  <r>
    <n v="6243"/>
    <s v="210000086616"/>
    <n v="60001704"/>
    <s v="Marut Kumar"/>
    <x v="6"/>
    <s v="Patna"/>
    <x v="157"/>
    <m/>
    <x v="8"/>
    <s v="Executives"/>
    <s v="E6"/>
    <s v="Yes"/>
    <s v="Yes"/>
    <s v="Yes"/>
    <s v="Yes"/>
    <s v="Yes"/>
    <s v="Yes"/>
    <s v="Yes"/>
    <s v="110097883528"/>
    <d v="2021-07-24T00:00:00"/>
    <d v="1899-12-30T11:03:52"/>
  </r>
  <r>
    <n v="6244"/>
    <s v="210000086186"/>
    <n v="60002710"/>
    <s v="Ritesh Kumar Gupta"/>
    <x v="1"/>
    <s v="Nagpur"/>
    <x v="1"/>
    <m/>
    <x v="1"/>
    <s v="Executives"/>
    <s v="E5"/>
    <s v="Yes"/>
    <s v="Yes"/>
    <s v="Yes"/>
    <s v="Yes"/>
    <s v="Yes"/>
    <s v="Yes"/>
    <s v="Yes"/>
    <s v="110097888177"/>
    <d v="2021-07-23T00:00:00"/>
    <d v="1899-12-30T13:35:11"/>
  </r>
  <r>
    <n v="6245"/>
    <s v="210000092567"/>
    <n v="60003596"/>
    <s v="Ashok Kumar"/>
    <x v="4"/>
    <s v="Lucknow"/>
    <x v="288"/>
    <m/>
    <x v="4"/>
    <s v="Executives"/>
    <s v="E3"/>
    <s v="Yes"/>
    <s v="Yes"/>
    <s v="Yes"/>
    <s v="Yes"/>
    <s v="Yes"/>
    <s v="Yes"/>
    <s v="Yes"/>
    <s v="110097888325"/>
    <d v="2021-07-29T00:00:00"/>
    <d v="1899-12-30T17:27:12"/>
  </r>
  <r>
    <n v="6246"/>
    <s v="210000082918"/>
    <n v="60050185"/>
    <s v="Apu Ranjan Das"/>
    <x v="9"/>
    <s v="Shillong"/>
    <x v="186"/>
    <m/>
    <x v="14"/>
    <s v="Executives"/>
    <s v="E7"/>
    <s v="Yes"/>
    <s v="Yes"/>
    <s v="Yes"/>
    <s v="Yes"/>
    <s v="Yes"/>
    <s v="Yes"/>
    <s v="Yes"/>
    <s v="110097898580"/>
    <d v="2021-07-14T00:00:00"/>
    <d v="1899-12-30T17:36:42"/>
  </r>
  <r>
    <n v="6247"/>
    <s v="210000092977"/>
    <n v="60003552"/>
    <s v="Yogendra Tiwari"/>
    <x v="2"/>
    <s v="Gurgaon"/>
    <x v="2"/>
    <m/>
    <x v="2"/>
    <s v="Executives"/>
    <s v="E4"/>
    <s v="Yes"/>
    <s v="Yes"/>
    <s v="Yes"/>
    <s v="Yes"/>
    <s v="Yes"/>
    <s v="Yes"/>
    <s v="Yes"/>
    <s v="110097935482"/>
    <d v="2021-07-30T00:00:00"/>
    <d v="1899-12-30T09:49:29"/>
  </r>
  <r>
    <n v="6248"/>
    <s v="210000094731"/>
    <n v="60003555"/>
    <s v="Mitali Samant"/>
    <x v="2"/>
    <s v="Gurgaon"/>
    <x v="2"/>
    <m/>
    <x v="2"/>
    <s v="Executives"/>
    <s v="E4"/>
    <s v="Yes"/>
    <s v="Yes"/>
    <s v="Yes"/>
    <s v="Yes"/>
    <s v="Yes"/>
    <s v="Yes"/>
    <s v="Yes"/>
    <s v="110098118166"/>
    <d v="2021-07-31T00:00:00"/>
    <d v="1899-12-30T20:10:06"/>
  </r>
  <r>
    <n v="6249"/>
    <s v="210000089506"/>
    <n v="60000576"/>
    <s v="K K Prusti"/>
    <x v="8"/>
    <s v="Kolkata"/>
    <x v="22"/>
    <m/>
    <x v="12"/>
    <s v="Executives"/>
    <s v="E8"/>
    <s v="Yes"/>
    <s v="Yes"/>
    <s v="Yes"/>
    <s v="Yes"/>
    <s v="Yes"/>
    <s v="Yes"/>
    <s v="Yes"/>
    <s v="110100941713"/>
    <d v="2021-07-27T00:00:00"/>
    <d v="1899-12-30T16:35:29"/>
  </r>
  <r>
    <n v="6250"/>
    <s v="210000086226"/>
    <n v="60002754"/>
    <s v="Pratyush Singh"/>
    <x v="2"/>
    <s v="Gurgaon"/>
    <x v="2"/>
    <m/>
    <x v="2"/>
    <s v="Executives"/>
    <s v="E5"/>
    <s v="Yes"/>
    <s v="Yes"/>
    <s v="Yes"/>
    <s v="Yes"/>
    <s v="Yes"/>
    <s v="Yes"/>
    <s v="Yes"/>
    <s v="110100948421"/>
    <d v="2021-07-23T00:00:00"/>
    <d v="1899-12-30T14:49:21"/>
  </r>
  <r>
    <n v="6251"/>
    <s v="210000081274"/>
    <n v="60002755"/>
    <s v="Manish Ranjan Keshari"/>
    <x v="2"/>
    <s v="Gurgaon"/>
    <x v="2"/>
    <m/>
    <x v="2"/>
    <s v="Executives"/>
    <s v="E5"/>
    <s v="Yes"/>
    <s v="Yes"/>
    <s v="Yes"/>
    <s v="Yes"/>
    <s v="Yes"/>
    <s v="Yes"/>
    <s v="Yes"/>
    <s v="110100964084"/>
    <d v="2021-07-09T00:00:00"/>
    <d v="1899-12-30T22:26:58"/>
  </r>
  <r>
    <n v="6252"/>
    <s v="210000079593"/>
    <n v="60002360"/>
    <s v="Radhika Suryawanshi"/>
    <x v="1"/>
    <s v="Nagpur"/>
    <x v="28"/>
    <m/>
    <x v="1"/>
    <s v="Executives"/>
    <s v="E5"/>
    <s v="Yes"/>
    <s v="Yes"/>
    <s v="Yes"/>
    <s v="Yes"/>
    <s v="Yes"/>
    <s v="Yes"/>
    <s v="Yes"/>
    <s v="110100980284"/>
    <d v="2021-07-05T00:00:00"/>
    <d v="1899-12-30T19:30:07"/>
  </r>
  <r>
    <n v="6253"/>
    <s v="210000092464"/>
    <n v="60003084"/>
    <s v="LOKESHSINGH RAJESHSINGH BAIS"/>
    <x v="5"/>
    <s v="Vadodara"/>
    <x v="375"/>
    <m/>
    <x v="7"/>
    <s v="Executives"/>
    <s v="E4"/>
    <s v="Yes"/>
    <s v="Yes"/>
    <s v="Yes"/>
    <s v="Yes"/>
    <s v="Yes"/>
    <s v="Yes"/>
    <s v="Yes"/>
    <s v="110101019887"/>
    <d v="2021-07-29T00:00:00"/>
    <d v="1899-12-30T16:36:52"/>
  </r>
  <r>
    <n v="6254"/>
    <s v="210000087899"/>
    <n v="60010267"/>
    <s v="D K Biswal"/>
    <x v="2"/>
    <s v="Gurgaon"/>
    <x v="2"/>
    <m/>
    <x v="2"/>
    <s v="Executives"/>
    <s v="E8"/>
    <s v="Yes"/>
    <s v="Yes"/>
    <s v="Yes"/>
    <s v="Yes"/>
    <s v="Yes"/>
    <s v="Yes"/>
    <s v="Yes"/>
    <s v="110101023423"/>
    <d v="2021-07-26T00:00:00"/>
    <d v="1899-12-30T14:08:25"/>
  </r>
  <r>
    <n v="6255"/>
    <s v="210000083506"/>
    <n v="60020205"/>
    <s v="Ashwin Pandya"/>
    <x v="5"/>
    <s v="Vadodara"/>
    <x v="29"/>
    <m/>
    <x v="17"/>
    <s v="Supervisors"/>
    <s v="SSG"/>
    <s v="Yes"/>
    <s v="Yes"/>
    <s v="Yes"/>
    <s v="Yes"/>
    <s v="Yes"/>
    <s v="Yes"/>
    <s v="Yes"/>
    <s v="110101027293"/>
    <d v="2021-07-16T00:00:00"/>
    <d v="1899-12-30T12:26:16"/>
  </r>
  <r>
    <n v="6256"/>
    <s v="210000088218"/>
    <n v="60041475"/>
    <s v="Iti Paul"/>
    <x v="8"/>
    <s v="Kolkata"/>
    <x v="57"/>
    <m/>
    <x v="12"/>
    <s v="Workmen"/>
    <s v="W8"/>
    <s v="Yes"/>
    <s v="Yes"/>
    <s v="Yes"/>
    <s v="Yes"/>
    <s v="Yes"/>
    <s v="Yes"/>
    <s v="Yes"/>
    <s v="110101118273"/>
    <d v="2021-07-26T00:00:00"/>
    <d v="1899-12-30T16:56:22"/>
  </r>
  <r>
    <n v="6257"/>
    <s v="210000087925"/>
    <n v="60060419"/>
    <s v="SUMIT RANGA"/>
    <x v="10"/>
    <s v="Bangalore"/>
    <x v="50"/>
    <m/>
    <x v="6"/>
    <s v="Executives"/>
    <s v="E3"/>
    <s v="Yes"/>
    <s v="Yes"/>
    <s v="Yes"/>
    <s v="Yes"/>
    <s v="Yes"/>
    <s v="Yes"/>
    <s v="Yes"/>
    <s v="110101150933"/>
    <d v="2021-07-26T00:00:00"/>
    <d v="1899-12-30T14:19:55"/>
  </r>
  <r>
    <n v="6258"/>
    <s v="210000088401"/>
    <n v="60002380"/>
    <s v="Ritesh Ranjan"/>
    <x v="2"/>
    <s v="Gurgaon"/>
    <x v="2"/>
    <m/>
    <x v="2"/>
    <s v="Executives"/>
    <s v="E6"/>
    <s v="Yes"/>
    <s v="Yes"/>
    <s v="Yes"/>
    <s v="Yes"/>
    <s v="Yes"/>
    <s v="Yes"/>
    <s v="Yes"/>
    <s v="110101160488"/>
    <d v="2021-07-26T00:00:00"/>
    <d v="1899-12-30T18:18:49"/>
  </r>
  <r>
    <n v="6259"/>
    <s v="210000082296"/>
    <n v="60040112"/>
    <s v="Anil Kumar Ojha"/>
    <x v="11"/>
    <s v="Bhubaneswar"/>
    <x v="126"/>
    <m/>
    <x v="21"/>
    <s v="Executives"/>
    <s v="E7"/>
    <s v="Yes"/>
    <s v="Yes"/>
    <s v="Yes"/>
    <s v="Yes"/>
    <s v="Yes"/>
    <s v="Yes"/>
    <s v="Yes"/>
    <s v="110101166355"/>
    <d v="2021-07-13T00:00:00"/>
    <d v="1899-12-30T15:23:09"/>
  </r>
  <r>
    <n v="6260"/>
    <s v="210000085223"/>
    <n v="60000962"/>
    <s v="Anand Nayan Rawat"/>
    <x v="6"/>
    <s v="Patna"/>
    <x v="157"/>
    <m/>
    <x v="8"/>
    <s v="Executives"/>
    <s v="E7"/>
    <s v="Yes"/>
    <s v="Yes"/>
    <s v="Yes"/>
    <s v="Yes"/>
    <s v="Yes"/>
    <s v="Yes"/>
    <s v="Yes"/>
    <s v="110101215960"/>
    <d v="2021-07-21T00:00:00"/>
    <d v="1899-12-30T18:23:56"/>
  </r>
  <r>
    <n v="6261"/>
    <s v="210000087429"/>
    <n v="60011084"/>
    <s v="Zafrul Hasan"/>
    <x v="2"/>
    <s v="Gurgaon"/>
    <x v="2"/>
    <m/>
    <x v="2"/>
    <s v="Executives"/>
    <s v="E7"/>
    <s v="Yes"/>
    <s v="Yes"/>
    <s v="Yes"/>
    <s v="Yes"/>
    <s v="Yes"/>
    <s v="Yes"/>
    <s v="Yes"/>
    <s v="110101223914"/>
    <d v="2021-07-26T00:00:00"/>
    <d v="1899-12-30T11:00:10"/>
  </r>
  <r>
    <n v="6262"/>
    <s v="210000091811"/>
    <n v="60001604"/>
    <s v="Mayank Kansal"/>
    <x v="4"/>
    <s v="Lucknow"/>
    <x v="106"/>
    <m/>
    <x v="4"/>
    <s v="Executives"/>
    <s v="E7"/>
    <s v="Yes"/>
    <s v="Yes"/>
    <s v="Yes"/>
    <s v="Yes"/>
    <s v="Yes"/>
    <s v="Yes"/>
    <s v="Yes"/>
    <s v="110101240812"/>
    <d v="2021-07-29T00:00:00"/>
    <d v="1899-12-30T10:52:23"/>
  </r>
  <r>
    <n v="6263"/>
    <s v="210000078919"/>
    <n v="60051148"/>
    <s v="Saikat Bhattacharya"/>
    <x v="8"/>
    <s v="Kolkata"/>
    <x v="70"/>
    <m/>
    <x v="12"/>
    <s v="Supervisors"/>
    <s v="S4"/>
    <s v="Yes"/>
    <s v="Yes"/>
    <s v="Yes"/>
    <s v="Yes"/>
    <s v="Yes"/>
    <s v="Yes"/>
    <s v="Yes"/>
    <s v="110101278895"/>
    <d v="2021-07-03T00:00:00"/>
    <d v="1899-12-30T16:33:50"/>
  </r>
  <r>
    <n v="6264"/>
    <s v="210000091083"/>
    <n v="60020905"/>
    <s v="Dinesh B Chopade"/>
    <x v="1"/>
    <s v="Nagpur"/>
    <x v="374"/>
    <m/>
    <x v="1"/>
    <s v="Executives"/>
    <s v="E6"/>
    <s v="Yes"/>
    <s v="Yes"/>
    <s v="Yes"/>
    <s v="Yes"/>
    <s v="Yes"/>
    <s v="Yes"/>
    <s v="Yes"/>
    <s v="110101306968"/>
    <d v="2021-07-28T00:00:00"/>
    <d v="1899-12-30T16:45:12"/>
  </r>
  <r>
    <n v="6265"/>
    <s v="210000078758"/>
    <n v="60031293"/>
    <s v="RINKU AHUJA"/>
    <x v="0"/>
    <s v="Secunderabad"/>
    <x v="6"/>
    <m/>
    <x v="5"/>
    <s v="Workmen"/>
    <s v="W5"/>
    <s v="Yes"/>
    <s v="Yes"/>
    <s v="Yes"/>
    <s v="Yes"/>
    <s v="Yes"/>
    <s v="Yes"/>
    <s v="Yes"/>
    <s v="110101377703"/>
    <d v="2021-07-02T00:00:00"/>
    <d v="1899-12-30T22:17:07"/>
  </r>
  <r>
    <n v="6266"/>
    <s v="210000089528"/>
    <n v="60041520"/>
    <s v="Dhirendra Kumar"/>
    <x v="4"/>
    <s v="Lucknow"/>
    <x v="37"/>
    <m/>
    <x v="4"/>
    <s v="Executives"/>
    <s v="E3"/>
    <s v="Yes"/>
    <s v="Yes"/>
    <s v="Yes"/>
    <s v="Yes"/>
    <s v="Yes"/>
    <s v="Yes"/>
    <s v="Yes"/>
    <s v="110101623987"/>
    <d v="2021-07-27T00:00:00"/>
    <d v="1899-12-30T16:53:05"/>
  </r>
  <r>
    <n v="6267"/>
    <s v="210000082657"/>
    <n v="60065001"/>
    <s v="Umakanta Shukla"/>
    <x v="11"/>
    <s v="Bhubaneswar"/>
    <x v="333"/>
    <m/>
    <x v="21"/>
    <s v="Executives"/>
    <s v="E5"/>
    <s v="Yes"/>
    <s v="Yes"/>
    <s v="Yes"/>
    <s v="Yes"/>
    <s v="Yes"/>
    <s v="Yes"/>
    <s v="Yes"/>
    <s v="110101634293"/>
    <d v="2021-07-14T00:00:00"/>
    <d v="1899-12-30T10:58:57"/>
  </r>
  <r>
    <n v="6268"/>
    <s v="210000094840"/>
    <n v="60000707"/>
    <s v="Vimla Bhandari"/>
    <x v="3"/>
    <s v="Faridabad"/>
    <x v="58"/>
    <m/>
    <x v="2"/>
    <s v="Executives"/>
    <s v="E8"/>
    <s v="Yes"/>
    <s v="Yes"/>
    <s v="Yes"/>
    <s v="Yes"/>
    <s v="Yes"/>
    <s v="Yes"/>
    <s v="Yes"/>
    <s v="110101773615"/>
    <d v="2021-08-02T00:00:00"/>
    <d v="1899-12-30T10:18:37"/>
  </r>
  <r>
    <n v="6269"/>
    <s v="210000079665"/>
    <n v="60003974"/>
    <s v="Shubham Gupta"/>
    <x v="9"/>
    <s v="Shillong"/>
    <x v="24"/>
    <m/>
    <x v="14"/>
    <s v="Executives"/>
    <s v="E3"/>
    <s v="Yes"/>
    <s v="Yes"/>
    <s v="Yes"/>
    <s v="Yes"/>
    <s v="Yes"/>
    <s v="Yes"/>
    <s v="Yes"/>
    <s v="110101787059"/>
    <d v="2021-07-06T00:00:00"/>
    <d v="1899-12-30T09:36:34"/>
  </r>
  <r>
    <n v="6271"/>
    <s v="210000084932"/>
    <n v="60040903"/>
    <s v="V Shyamsundar Rao"/>
    <x v="11"/>
    <s v="Bhubaneswar"/>
    <x v="234"/>
    <m/>
    <x v="21"/>
    <s v="Supervisors"/>
    <s v="SSG"/>
    <s v="Yes"/>
    <s v="Yes"/>
    <s v="Yes"/>
    <s v="Yes"/>
    <s v="Yes"/>
    <s v="Yes"/>
    <s v="Yes"/>
    <s v="110102001576"/>
    <d v="2021-07-20T00:00:00"/>
    <d v="1899-12-30T16:53:52"/>
  </r>
  <r>
    <n v="6270"/>
    <s v="310000000005"/>
    <n v="60001538"/>
    <s v="Santosh Kumar Sarkar"/>
    <x v="6"/>
    <s v="Patna"/>
    <x v="155"/>
    <m/>
    <x v="11"/>
    <s v="Executives"/>
    <s v="E6"/>
    <s v="Yes"/>
    <s v="Yes"/>
    <s v="Yes"/>
    <s v="Yes"/>
    <s v="Yes"/>
    <s v="Yes"/>
    <s v="Yes"/>
    <s v="110102001576"/>
    <d v="2021-08-11T00:00:00"/>
    <d v="1899-12-30T00:00:00"/>
  </r>
  <r>
    <n v="6272"/>
    <s v="210000086525"/>
    <n v="60020778"/>
    <s v="Sandeep Arvind Bolakhe"/>
    <x v="1"/>
    <s v="Nagpur"/>
    <x v="67"/>
    <m/>
    <x v="1"/>
    <s v="Workmen"/>
    <s v="W5"/>
    <s v="Yes"/>
    <s v="Yes"/>
    <s v="Yes"/>
    <s v="Yes"/>
    <s v="Yes"/>
    <s v="Yes"/>
    <s v="Yes"/>
    <s v="110102008155"/>
    <d v="2021-07-23T00:00:00"/>
    <d v="1899-12-30T22:25:18"/>
  </r>
  <r>
    <n v="6273"/>
    <s v="210000080114"/>
    <n v="60000812"/>
    <s v="Ranjit Kumar"/>
    <x v="6"/>
    <s v="Patna"/>
    <x v="20"/>
    <m/>
    <x v="11"/>
    <s v="Supervisors"/>
    <s v="S4"/>
    <s v="Yes"/>
    <s v="Yes"/>
    <s v="Yes"/>
    <s v="Yes"/>
    <s v="Yes"/>
    <s v="Yes"/>
    <s v="Yes"/>
    <s v="110102008186"/>
    <d v="2021-07-07T00:00:00"/>
    <d v="1899-12-30T10:20:23"/>
  </r>
  <r>
    <n v="6274"/>
    <s v="210000089971"/>
    <n v="60060228"/>
    <s v="Prashanth ."/>
    <x v="10"/>
    <s v="Bangalore"/>
    <x v="217"/>
    <m/>
    <x v="6"/>
    <s v="Workmen"/>
    <s v="W5"/>
    <s v="Yes"/>
    <s v="Yes"/>
    <s v="Yes"/>
    <s v="Yes"/>
    <s v="Yes"/>
    <s v="Yes"/>
    <s v="Yes"/>
    <s v="110102011668"/>
    <d v="2021-07-28T00:00:00"/>
    <d v="1899-12-30T09:24:35"/>
  </r>
  <r>
    <n v="6275"/>
    <s v="210000091557"/>
    <n v="60002905"/>
    <s v="Niranjan Rajwar"/>
    <x v="6"/>
    <s v="Patna"/>
    <x v="20"/>
    <m/>
    <x v="11"/>
    <s v="Executives"/>
    <s v="E5"/>
    <s v="Yes"/>
    <s v="Yes"/>
    <s v="Yes"/>
    <s v="Yes"/>
    <s v="Yes"/>
    <s v="Yes"/>
    <s v="Yes"/>
    <s v="110102012111"/>
    <d v="2021-07-29T00:00:00"/>
    <d v="1899-12-30T08:29:51"/>
  </r>
  <r>
    <n v="6276"/>
    <s v="210000080817"/>
    <n v="60050038"/>
    <s v="Ravi S Singh"/>
    <x v="4"/>
    <s v="Lucknow"/>
    <x v="44"/>
    <m/>
    <x v="4"/>
    <s v="Executives"/>
    <s v="E8"/>
    <s v="Yes"/>
    <s v="Yes"/>
    <s v="Yes"/>
    <s v="Yes"/>
    <s v="Yes"/>
    <s v="Yes"/>
    <s v="No"/>
    <s v="110102013257"/>
    <d v="2021-07-08T00:00:00"/>
    <d v="1899-12-30T17:54:33"/>
  </r>
  <r>
    <n v="6277"/>
    <s v="210000088749"/>
    <n v="60002378"/>
    <s v="Manoj Kumar Das"/>
    <x v="2"/>
    <s v="Gurgaon"/>
    <x v="17"/>
    <m/>
    <x v="2"/>
    <s v="Executives"/>
    <s v="E6"/>
    <s v="Yes"/>
    <s v="Yes"/>
    <s v="Yes"/>
    <s v="Yes"/>
    <s v="Yes"/>
    <s v="Yes"/>
    <s v="Yes"/>
    <s v="110102142678"/>
    <d v="2021-07-27T00:00:00"/>
    <d v="1899-12-30T10:37:00"/>
  </r>
  <r>
    <n v="6278"/>
    <s v="210000083032"/>
    <n v="60041529"/>
    <s v="Laxmidhar Sahoo"/>
    <x v="11"/>
    <s v="Bhubaneswar"/>
    <x v="126"/>
    <m/>
    <x v="21"/>
    <s v="Supervisors"/>
    <s v="S4"/>
    <s v="Yes"/>
    <s v="Yes"/>
    <s v="Yes"/>
    <s v="Yes"/>
    <s v="Yes"/>
    <s v="Yes"/>
    <s v="Yes"/>
    <s v="110102164664"/>
    <d v="2021-07-15T00:00:00"/>
    <d v="1899-12-30T10:29:03"/>
  </r>
  <r>
    <n v="6279"/>
    <s v="210000089058"/>
    <n v="60001322"/>
    <s v="Mosuganti Madhavanand"/>
    <x v="0"/>
    <s v="Secunderabad"/>
    <x v="6"/>
    <m/>
    <x v="5"/>
    <s v="Executives"/>
    <s v="E7"/>
    <s v="Yes"/>
    <s v="Yes"/>
    <s v="Yes"/>
    <s v="Yes"/>
    <s v="Yes"/>
    <s v="Yes"/>
    <s v="Yes"/>
    <s v="110102201969"/>
    <d v="2021-07-27T00:00:00"/>
    <d v="1899-12-30T12:36:00"/>
  </r>
  <r>
    <n v="6280"/>
    <s v="210000090286"/>
    <n v="60002849"/>
    <s v="Avaneet Kr Gautam"/>
    <x v="2"/>
    <s v="Gurgaon"/>
    <x v="2"/>
    <m/>
    <x v="2"/>
    <s v="Executives"/>
    <s v="E5"/>
    <s v="Yes"/>
    <s v="Yes"/>
    <s v="Yes"/>
    <s v="Yes"/>
    <s v="Yes"/>
    <s v="Yes"/>
    <s v="Yes"/>
    <s v="110102238326"/>
    <d v="2021-07-28T00:00:00"/>
    <d v="1899-12-30T11:08:09"/>
  </r>
  <r>
    <n v="6281"/>
    <s v="210000092455"/>
    <n v="60004089"/>
    <s v="MOYINUDDIN SHAIK"/>
    <x v="11"/>
    <s v="Bhubaneswar"/>
    <x v="126"/>
    <m/>
    <x v="21"/>
    <s v="Executives"/>
    <s v="E2"/>
    <s v="Yes"/>
    <s v="Yes"/>
    <s v="Yes"/>
    <s v="Yes"/>
    <s v="Yes"/>
    <s v="Yes"/>
    <s v="Yes"/>
    <s v="110102246295"/>
    <d v="2021-07-29T00:00:00"/>
    <d v="1899-12-30T16:33:05"/>
  </r>
  <r>
    <n v="6282"/>
    <s v="210000087252"/>
    <n v="60070254"/>
    <s v="Pramod Kumar Pandey"/>
    <x v="5"/>
    <s v="Vadodara"/>
    <x v="8"/>
    <m/>
    <x v="7"/>
    <s v="Workmen"/>
    <s v="W5"/>
    <s v="Yes"/>
    <s v="Yes"/>
    <s v="Yes"/>
    <s v="Yes"/>
    <s v="Yes"/>
    <s v="Yes"/>
    <s v="Yes"/>
    <s v="110102256390"/>
    <d v="2021-07-26T00:00:00"/>
    <d v="1899-12-30T09:23:50"/>
  </r>
  <r>
    <n v="6283"/>
    <s v="210000087498"/>
    <n v="60000254"/>
    <s v="Rajesh Chadha"/>
    <x v="2"/>
    <s v="Gurgaon"/>
    <x v="14"/>
    <m/>
    <x v="2"/>
    <s v="Executives"/>
    <s v="E2"/>
    <s v="Yes"/>
    <s v="Yes"/>
    <s v="Yes"/>
    <s v="Yes"/>
    <s v="Yes"/>
    <s v="Yes"/>
    <s v="Yes"/>
    <s v="110102276333"/>
    <d v="2021-07-26T00:00:00"/>
    <d v="1899-12-30T10:58:22"/>
  </r>
  <r>
    <n v="6284"/>
    <s v="210000079140"/>
    <n v="60002635"/>
    <s v="Diwakar Joshi"/>
    <x v="2"/>
    <s v="Gurgaon"/>
    <x v="2"/>
    <m/>
    <x v="2"/>
    <s v="Executives"/>
    <s v="E5"/>
    <s v="Yes"/>
    <s v="Yes"/>
    <s v="Yes"/>
    <s v="Yes"/>
    <s v="Yes"/>
    <s v="Yes"/>
    <s v="Yes"/>
    <s v="110102310304"/>
    <d v="2021-07-04T00:00:00"/>
    <d v="1899-12-30T18:39:44"/>
  </r>
  <r>
    <n v="6285"/>
    <s v="210000081999"/>
    <n v="60051342"/>
    <s v="Sujit Kumar"/>
    <x v="9"/>
    <s v="Shillong"/>
    <x v="43"/>
    <m/>
    <x v="20"/>
    <s v="Supervisors"/>
    <s v="S2"/>
    <s v="Yes"/>
    <s v="Yes"/>
    <s v="Yes"/>
    <s v="Yes"/>
    <s v="Yes"/>
    <s v="Yes"/>
    <s v="Yes"/>
    <s v="110102336370"/>
    <d v="2021-07-12T00:00:00"/>
    <d v="1899-12-30T17:40:41"/>
  </r>
  <r>
    <n v="6286"/>
    <s v="210000084390"/>
    <n v="60070359"/>
    <s v="Uday Kanchanbhai Gandhi"/>
    <x v="5"/>
    <s v="Vadodara"/>
    <x v="29"/>
    <m/>
    <x v="17"/>
    <s v="Workmen"/>
    <s v="W5"/>
    <s v="Yes"/>
    <s v="Yes"/>
    <s v="Yes"/>
    <s v="Yes"/>
    <s v="Yes"/>
    <s v="Yes"/>
    <s v="Yes"/>
    <s v="110102425291"/>
    <d v="2021-07-19T00:00:00"/>
    <d v="1899-12-30T16:03:31"/>
  </r>
  <r>
    <n v="6287"/>
    <s v="210000084790"/>
    <n v="60065083"/>
    <s v="Pranab Kumar Mohanty"/>
    <x v="8"/>
    <s v="Kolkata"/>
    <x v="22"/>
    <m/>
    <x v="12"/>
    <s v="Executives"/>
    <s v="E7"/>
    <s v="Yes"/>
    <s v="Yes"/>
    <s v="Yes"/>
    <s v="Yes"/>
    <s v="Yes"/>
    <s v="Yes"/>
    <s v="Yes"/>
    <s v="110102559623"/>
    <d v="2021-07-20T00:00:00"/>
    <d v="1899-12-30T13:02:13"/>
  </r>
  <r>
    <n v="6288"/>
    <s v="210000092372"/>
    <n v="60051297"/>
    <s v="HEMANT GANDHI"/>
    <x v="2"/>
    <s v="Gurgaon"/>
    <x v="16"/>
    <m/>
    <x v="10"/>
    <s v="Executives"/>
    <s v="E6"/>
    <s v="Yes"/>
    <s v="Yes"/>
    <s v="Yes"/>
    <s v="Yes"/>
    <s v="Yes"/>
    <s v="Yes"/>
    <s v="Yes"/>
    <s v="110102562151"/>
    <d v="2021-07-29T00:00:00"/>
    <d v="1899-12-30T15:59:32"/>
  </r>
  <r>
    <n v="6289"/>
    <s v="210000092927"/>
    <n v="60004097"/>
    <s v="SHANMUGARAJ M."/>
    <x v="10"/>
    <s v="Bangalore"/>
    <x v="50"/>
    <m/>
    <x v="6"/>
    <s v="Executives"/>
    <s v="E2"/>
    <s v="Yes"/>
    <s v="Yes"/>
    <s v="Yes"/>
    <s v="Yes"/>
    <s v="Yes"/>
    <s v="Yes"/>
    <s v="Yes"/>
    <s v="110102703302"/>
    <d v="2021-07-30T00:00:00"/>
    <d v="1899-12-30T09:18:41"/>
  </r>
  <r>
    <n v="6290"/>
    <s v="210000096075"/>
    <n v="60004090"/>
    <s v="AKASH ."/>
    <x v="7"/>
    <s v="Jammu"/>
    <x v="34"/>
    <m/>
    <x v="9"/>
    <s v="Executives"/>
    <s v="E2"/>
    <s v="Yes"/>
    <s v="Yes"/>
    <s v="Yes"/>
    <s v="Yes"/>
    <s v="Yes"/>
    <s v="Yes"/>
    <s v="Yes"/>
    <s v="110102830339"/>
    <d v="2021-08-05T00:00:00"/>
    <d v="1899-12-30T12:57:40"/>
  </r>
  <r>
    <n v="6291"/>
    <s v="210000089715"/>
    <n v="60002757"/>
    <s v="Thinakaran G"/>
    <x v="11"/>
    <s v="Bhubaneswar"/>
    <x v="290"/>
    <m/>
    <x v="21"/>
    <s v="Executives"/>
    <s v="E5"/>
    <s v="Yes"/>
    <s v="Yes"/>
    <s v="Yes"/>
    <s v="Yes"/>
    <s v="Yes"/>
    <s v="Yes"/>
    <s v="Yes"/>
    <s v="110102837923"/>
    <d v="2021-07-27T00:00:00"/>
    <d v="1899-12-30T18:11:52"/>
  </r>
  <r>
    <n v="6292"/>
    <s v="210000084794"/>
    <n v="60070155"/>
    <s v="Jitender Singh Virdi"/>
    <x v="5"/>
    <s v="Vadodara"/>
    <x v="29"/>
    <m/>
    <x v="17"/>
    <s v="Executives"/>
    <s v="E6"/>
    <s v="Yes"/>
    <s v="Yes"/>
    <s v="Yes"/>
    <s v="Yes"/>
    <s v="Yes"/>
    <s v="Yes"/>
    <s v="Yes"/>
    <s v="110102888287"/>
    <d v="2021-07-20T00:00:00"/>
    <d v="1899-12-30T13:30:53"/>
  </r>
  <r>
    <n v="6293"/>
    <s v="210000092708"/>
    <n v="60001681"/>
    <s v="Subhash Kumar Sah"/>
    <x v="3"/>
    <s v="Faridabad"/>
    <x v="115"/>
    <m/>
    <x v="2"/>
    <s v="Executives"/>
    <s v="E7"/>
    <s v="Yes"/>
    <s v="Yes"/>
    <s v="Yes"/>
    <s v="Yes"/>
    <s v="Yes"/>
    <s v="Yes"/>
    <s v="Yes"/>
    <s v="110102970939"/>
    <d v="2021-07-29T00:00:00"/>
    <d v="1899-12-30T19:22:03"/>
  </r>
  <r>
    <n v="6294"/>
    <s v="210000084185"/>
    <n v="60041683"/>
    <s v="Anand Mahli"/>
    <x v="6"/>
    <s v="Patna"/>
    <x v="203"/>
    <m/>
    <x v="8"/>
    <s v="Supervisors"/>
    <s v="S4"/>
    <s v="Yes"/>
    <s v="Yes"/>
    <s v="Yes"/>
    <s v="Yes"/>
    <s v="Yes"/>
    <s v="Yes"/>
    <s v="Yes"/>
    <s v="110103035690"/>
    <d v="2021-07-19T00:00:00"/>
    <d v="1899-12-30T11:11:22"/>
  </r>
  <r>
    <n v="6295"/>
    <s v="210000078782"/>
    <n v="60002600"/>
    <s v="Jivesh Khanna"/>
    <x v="2"/>
    <s v="Gurgaon"/>
    <x v="2"/>
    <m/>
    <x v="2"/>
    <s v="Executives"/>
    <s v="E5"/>
    <s v="Yes"/>
    <s v="Yes"/>
    <s v="Yes"/>
    <s v="Yes"/>
    <s v="Yes"/>
    <s v="Yes"/>
    <s v="Yes"/>
    <s v="110103065045"/>
    <d v="2021-07-02T00:00:00"/>
    <d v="1899-12-30T23:35:01"/>
  </r>
  <r>
    <n v="6296"/>
    <s v="210000085908"/>
    <n v="60002952"/>
    <s v="Sajal Sarkar"/>
    <x v="2"/>
    <s v="Gurgaon"/>
    <x v="2"/>
    <m/>
    <x v="2"/>
    <s v="Executives"/>
    <s v="E5"/>
    <s v="Yes"/>
    <s v="Yes"/>
    <s v="Yes"/>
    <s v="Yes"/>
    <s v="Yes"/>
    <s v="Yes"/>
    <s v="Yes"/>
    <s v="110103073288"/>
    <d v="2021-07-23T00:00:00"/>
    <d v="1899-12-30T10:23:38"/>
  </r>
  <r>
    <n v="6297"/>
    <s v="210000084357"/>
    <n v="60030719"/>
    <s v="V Srinivas"/>
    <x v="2"/>
    <s v="Gurgaon"/>
    <x v="2"/>
    <m/>
    <x v="2"/>
    <s v="Executives"/>
    <s v="E8"/>
    <s v="Yes"/>
    <s v="Yes"/>
    <s v="Yes"/>
    <s v="Yes"/>
    <s v="Yes"/>
    <s v="Yes"/>
    <s v="Yes"/>
    <s v="110103078958"/>
    <d v="2021-07-19T00:00:00"/>
    <d v="1899-12-30T15:41:44"/>
  </r>
  <r>
    <n v="6298"/>
    <s v="210000083731"/>
    <n v="60002580"/>
    <s v="Suvendu Kumar Kar"/>
    <x v="2"/>
    <s v="Gurgaon"/>
    <x v="2"/>
    <m/>
    <x v="2"/>
    <s v="Executives"/>
    <s v="E6"/>
    <s v="Yes"/>
    <s v="Yes"/>
    <s v="Yes"/>
    <s v="Yes"/>
    <s v="Yes"/>
    <s v="Yes"/>
    <s v="Yes"/>
    <s v="110103109187"/>
    <d v="2021-07-17T00:00:00"/>
    <d v="1899-12-30T01:34:21"/>
  </r>
  <r>
    <n v="6299"/>
    <s v="210000087329"/>
    <n v="60051313"/>
    <s v="Avinash Goyal"/>
    <x v="2"/>
    <s v="Gurgaon"/>
    <x v="2"/>
    <m/>
    <x v="2"/>
    <s v="Executives"/>
    <s v="E5"/>
    <s v="Yes"/>
    <s v="Yes"/>
    <s v="Yes"/>
    <s v="Yes"/>
    <s v="Yes"/>
    <s v="Yes"/>
    <s v="Yes"/>
    <s v="110103151665"/>
    <d v="2021-07-26T00:00:00"/>
    <d v="1899-12-30T09:59:25"/>
  </r>
  <r>
    <n v="6300"/>
    <s v="210000083474"/>
    <n v="60010146"/>
    <s v="Kumud Wadhwa"/>
    <x v="2"/>
    <s v="Gurgaon"/>
    <x v="17"/>
    <m/>
    <x v="2"/>
    <s v="Executives"/>
    <s v="E8"/>
    <s v="Yes"/>
    <s v="Yes"/>
    <s v="Yes"/>
    <s v="Yes"/>
    <s v="Yes"/>
    <s v="Yes"/>
    <s v="Yes"/>
    <s v="110103155540"/>
    <d v="2021-07-16T00:00:00"/>
    <d v="1899-12-30T12:04:20"/>
  </r>
  <r>
    <n v="6301"/>
    <s v="210000086730"/>
    <n v="60002068"/>
    <s v="Ann Mary Jose"/>
    <x v="10"/>
    <s v="Bangalore"/>
    <x v="66"/>
    <m/>
    <x v="16"/>
    <s v="Executives"/>
    <s v="E6"/>
    <s v="Yes"/>
    <s v="Yes"/>
    <s v="Yes"/>
    <s v="Yes"/>
    <s v="Yes"/>
    <s v="Yes"/>
    <s v="Yes"/>
    <s v="110103175142"/>
    <d v="2021-07-24T00:00:00"/>
    <d v="1899-12-30T12:22:53"/>
  </r>
  <r>
    <n v="6302"/>
    <s v="210000087764"/>
    <n v="60000965"/>
    <s v="V P Srivastava"/>
    <x v="3"/>
    <s v="Faridabad"/>
    <x v="73"/>
    <m/>
    <x v="2"/>
    <s v="Executives"/>
    <s v="E8"/>
    <s v="Yes"/>
    <s v="Yes"/>
    <s v="Yes"/>
    <s v="Yes"/>
    <s v="Yes"/>
    <s v="Yes"/>
    <s v="Yes"/>
    <s v="110103180518"/>
    <d v="2021-07-26T00:00:00"/>
    <d v="1899-12-30T12:30:56"/>
  </r>
  <r>
    <n v="6303"/>
    <s v="210000086241"/>
    <n v="60003475"/>
    <s v="YATIN KALRA"/>
    <x v="2"/>
    <s v="Gurgaon"/>
    <x v="2"/>
    <m/>
    <x v="2"/>
    <s v="Executives"/>
    <s v="E3"/>
    <s v="Yes"/>
    <s v="Yes"/>
    <s v="Yes"/>
    <s v="Yes"/>
    <s v="Yes"/>
    <s v="Yes"/>
    <s v="Yes"/>
    <s v="110103189302"/>
    <d v="2021-07-23T00:00:00"/>
    <d v="1899-12-30T15:02:34"/>
  </r>
  <r>
    <n v="6304"/>
    <s v="210000090786"/>
    <n v="60051086"/>
    <s v="Hemant Kumar"/>
    <x v="6"/>
    <s v="Patna"/>
    <x v="19"/>
    <m/>
    <x v="11"/>
    <s v="Executives"/>
    <s v="E3"/>
    <s v="Yes"/>
    <s v="Yes"/>
    <s v="Yes"/>
    <s v="Yes"/>
    <s v="Yes"/>
    <s v="Yes"/>
    <s v="Yes"/>
    <s v="110103194886"/>
    <d v="2021-07-28T00:00:00"/>
    <d v="1899-12-30T14:43:35"/>
  </r>
  <r>
    <n v="6305"/>
    <s v="210000086352"/>
    <n v="60000964"/>
    <s v="Praveen Ranjan"/>
    <x v="2"/>
    <s v="Gurgaon"/>
    <x v="2"/>
    <m/>
    <x v="2"/>
    <s v="Executives"/>
    <s v="E8"/>
    <s v="Yes"/>
    <s v="Yes"/>
    <s v="Yes"/>
    <s v="Yes"/>
    <s v="Yes"/>
    <s v="Yes"/>
    <s v="Yes"/>
    <s v="110103194905"/>
    <d v="2021-07-23T00:00:00"/>
    <d v="1899-12-30T16:32:21"/>
  </r>
  <r>
    <n v="6306"/>
    <s v="210000080890"/>
    <n v="60003029"/>
    <s v="DWAIPAYAN SEN"/>
    <x v="2"/>
    <s v="Gurgaon"/>
    <x v="2"/>
    <m/>
    <x v="2"/>
    <s v="Executives"/>
    <s v="E4"/>
    <s v="Yes"/>
    <s v="Yes"/>
    <s v="Yes"/>
    <s v="Yes"/>
    <s v="Yes"/>
    <s v="Yes"/>
    <s v="Yes"/>
    <s v="110103195388"/>
    <d v="2021-07-09T00:00:00"/>
    <d v="1899-12-30T10:07:09"/>
  </r>
  <r>
    <n v="6307"/>
    <s v="210000086044"/>
    <n v="60020150"/>
    <s v="Ramesh  Thunbaji Tandekar"/>
    <x v="5"/>
    <s v="Vadodara"/>
    <x v="375"/>
    <m/>
    <x v="7"/>
    <s v="Executives"/>
    <s v="E7"/>
    <s v="Yes"/>
    <s v="Yes"/>
    <s v="Yes"/>
    <s v="Yes"/>
    <s v="Yes"/>
    <s v="Yes"/>
    <s v="Yes"/>
    <s v="110103195407"/>
    <d v="2021-07-23T00:00:00"/>
    <d v="1899-12-30T11:57:46"/>
  </r>
  <r>
    <n v="6308"/>
    <s v="210000087931"/>
    <n v="60000168"/>
    <s v="Gopal Krishna Sharma"/>
    <x v="3"/>
    <s v="Faridabad"/>
    <x v="58"/>
    <m/>
    <x v="2"/>
    <s v="Executives"/>
    <s v="E8"/>
    <s v="Yes"/>
    <s v="Yes"/>
    <s v="Yes"/>
    <s v="Yes"/>
    <s v="Yes"/>
    <s v="Yes"/>
    <s v="Yes"/>
    <s v="110103200959"/>
    <d v="2021-07-26T00:00:00"/>
    <d v="1899-12-30T14:19:55"/>
  </r>
  <r>
    <n v="6309"/>
    <s v="210000085570"/>
    <n v="60010418"/>
    <s v="Harikesh Narayan Singh"/>
    <x v="4"/>
    <s v="Lucknow"/>
    <x v="193"/>
    <m/>
    <x v="4"/>
    <s v="Executives"/>
    <s v="E6"/>
    <s v="Yes"/>
    <s v="Yes"/>
    <s v="Yes"/>
    <s v="Yes"/>
    <s v="Yes"/>
    <s v="Yes"/>
    <s v="Yes"/>
    <s v="110103201142"/>
    <d v="2021-07-22T00:00:00"/>
    <d v="1899-12-30T15:42:48"/>
  </r>
  <r>
    <n v="6310"/>
    <s v="210000086025"/>
    <n v="60000515"/>
    <s v="Lata Ambwani"/>
    <x v="2"/>
    <s v="Gurgaon"/>
    <x v="2"/>
    <m/>
    <x v="2"/>
    <s v="Executives"/>
    <s v="E3"/>
    <s v="Yes"/>
    <s v="Yes"/>
    <s v="Yes"/>
    <s v="Yes"/>
    <s v="Yes"/>
    <s v="Yes"/>
    <s v="Yes"/>
    <s v="110103202677"/>
    <d v="2021-07-23T00:00:00"/>
    <d v="1899-12-30T11:45:23"/>
  </r>
  <r>
    <n v="6311"/>
    <s v="210000088710"/>
    <n v="60002293"/>
    <s v="Ranjeet Kumar Pandey"/>
    <x v="2"/>
    <s v="Gurgaon"/>
    <x v="2"/>
    <m/>
    <x v="2"/>
    <s v="Executives"/>
    <s v="E6"/>
    <s v="Yes"/>
    <s v="Yes"/>
    <s v="Yes"/>
    <s v="Yes"/>
    <s v="Yes"/>
    <s v="Yes"/>
    <s v="Yes"/>
    <s v="110103205417"/>
    <d v="2021-07-27T00:00:00"/>
    <d v="1899-12-30T10:22:27"/>
  </r>
  <r>
    <n v="6312"/>
    <s v="210000086090"/>
    <n v="60010159"/>
    <s v="R Wadhwa"/>
    <x v="2"/>
    <s v="Gurgaon"/>
    <x v="2"/>
    <m/>
    <x v="2"/>
    <s v="Executives"/>
    <s v="E8"/>
    <s v="Yes"/>
    <s v="Yes"/>
    <s v="Yes"/>
    <s v="Yes"/>
    <s v="Yes"/>
    <s v="Yes"/>
    <s v="Yes"/>
    <s v="110103209824"/>
    <d v="2021-07-23T00:00:00"/>
    <d v="1899-12-30T12:35:55"/>
  </r>
  <r>
    <n v="6313"/>
    <s v="210000091896"/>
    <n v="60003240"/>
    <s v="Rahul Birla"/>
    <x v="5"/>
    <s v="Vadodara"/>
    <x v="347"/>
    <m/>
    <x v="7"/>
    <s v="Executives"/>
    <s v="E4"/>
    <s v="Yes"/>
    <s v="Yes"/>
    <s v="Yes"/>
    <s v="Yes"/>
    <s v="Yes"/>
    <s v="Yes"/>
    <s v="Yes"/>
    <s v="110103224582"/>
    <d v="2021-07-29T00:00:00"/>
    <d v="1899-12-30T11:24:48"/>
  </r>
  <r>
    <n v="6314"/>
    <s v="210000093155"/>
    <n v="60000226"/>
    <s v="Rajni Gupta"/>
    <x v="2"/>
    <s v="Gurgaon"/>
    <x v="2"/>
    <m/>
    <x v="2"/>
    <s v="Executives"/>
    <s v="E3"/>
    <s v="Yes"/>
    <s v="Yes"/>
    <s v="Yes"/>
    <s v="Yes"/>
    <s v="Yes"/>
    <s v="Yes"/>
    <s v="Yes"/>
    <s v="110103234397"/>
    <d v="2021-07-30T00:00:00"/>
    <d v="1899-12-30T10:46:18"/>
  </r>
  <r>
    <n v="6315"/>
    <s v="210000087950"/>
    <n v="60003301"/>
    <s v="Vishal Badlas"/>
    <x v="2"/>
    <s v="Gurgaon"/>
    <x v="17"/>
    <m/>
    <x v="2"/>
    <s v="Executives"/>
    <s v="E4"/>
    <s v="Yes"/>
    <s v="Yes"/>
    <s v="Yes"/>
    <s v="Yes"/>
    <s v="Yes"/>
    <s v="Yes"/>
    <s v="Yes"/>
    <s v="110103234822"/>
    <d v="2021-07-26T00:00:00"/>
    <d v="1899-12-30T14:52:11"/>
  </r>
  <r>
    <n v="6316"/>
    <s v="210000088043"/>
    <n v="60001922"/>
    <s v="Chandra Kant"/>
    <x v="2"/>
    <s v="Gurgaon"/>
    <x v="2"/>
    <m/>
    <x v="2"/>
    <s v="Executives"/>
    <s v="E6"/>
    <s v="Yes"/>
    <s v="Yes"/>
    <s v="Yes"/>
    <s v="Yes"/>
    <s v="Yes"/>
    <s v="Yes"/>
    <s v="Yes"/>
    <s v="110103235453"/>
    <d v="2021-07-26T00:00:00"/>
    <d v="1899-12-30T15:30:19"/>
  </r>
  <r>
    <n v="6317"/>
    <s v="210000085612"/>
    <n v="60000620"/>
    <s v="Sunita Verma"/>
    <x v="2"/>
    <s v="Gurgaon"/>
    <x v="2"/>
    <m/>
    <x v="2"/>
    <s v="Executives"/>
    <s v="E3"/>
    <s v="Yes"/>
    <s v="Yes"/>
    <s v="Yes"/>
    <s v="Yes"/>
    <s v="Yes"/>
    <s v="Yes"/>
    <s v="Yes"/>
    <s v="110103235761"/>
    <d v="2021-07-22T00:00:00"/>
    <d v="1899-12-30T15:45:09"/>
  </r>
  <r>
    <n v="6318"/>
    <s v="210000081955"/>
    <n v="60011051"/>
    <s v="Sanjay Jain"/>
    <x v="4"/>
    <s v="Lucknow"/>
    <x v="37"/>
    <m/>
    <x v="4"/>
    <s v="Executives"/>
    <s v="E6"/>
    <s v="Yes"/>
    <s v="Yes"/>
    <s v="Yes"/>
    <s v="Yes"/>
    <s v="Yes"/>
    <s v="Yes"/>
    <s v="Yes"/>
    <s v="110103235808"/>
    <d v="2021-07-12T00:00:00"/>
    <d v="1899-12-30T16:24:02"/>
  </r>
  <r>
    <n v="6319"/>
    <s v="210000082858"/>
    <n v="60016878"/>
    <s v="Vikrant Sharma"/>
    <x v="7"/>
    <s v="Jammu"/>
    <x v="34"/>
    <m/>
    <x v="9"/>
    <s v="Executives"/>
    <s v="E6"/>
    <s v="Yes"/>
    <s v="Yes"/>
    <s v="Yes"/>
    <s v="Yes"/>
    <s v="Yes"/>
    <s v="Yes"/>
    <s v="Yes"/>
    <s v="110103253967"/>
    <d v="2021-07-14T00:00:00"/>
    <d v="1899-12-30T16:53:02"/>
  </r>
  <r>
    <n v="6320"/>
    <s v="210000087385"/>
    <n v="60002269"/>
    <s v="Manoj Kumar"/>
    <x v="8"/>
    <s v="Kolkata"/>
    <x v="22"/>
    <m/>
    <x v="12"/>
    <s v="Executives"/>
    <s v="E6"/>
    <s v="Yes"/>
    <s v="Yes"/>
    <s v="Yes"/>
    <s v="Yes"/>
    <s v="Yes"/>
    <s v="Yes"/>
    <s v="Yes"/>
    <s v="110103255024"/>
    <d v="2021-07-26T00:00:00"/>
    <d v="1899-12-30T10:20:42"/>
  </r>
  <r>
    <n v="6321"/>
    <s v="210000087357"/>
    <n v="60000838"/>
    <s v="Sunil Kumar"/>
    <x v="2"/>
    <s v="Gurgaon"/>
    <x v="2"/>
    <m/>
    <x v="2"/>
    <s v="Supervisors"/>
    <s v="S4"/>
    <s v="Yes"/>
    <s v="Yes"/>
    <s v="Yes"/>
    <s v="Yes"/>
    <s v="Yes"/>
    <s v="Yes"/>
    <s v="Yes"/>
    <s v="110103273099"/>
    <d v="2021-07-26T00:00:00"/>
    <d v="1899-12-30T10:05:11"/>
  </r>
  <r>
    <n v="6322"/>
    <s v="210000085162"/>
    <n v="60003202"/>
    <s v="Mahendra Kumar Chaurasia"/>
    <x v="2"/>
    <s v="Gurgaon"/>
    <x v="2"/>
    <m/>
    <x v="2"/>
    <s v="Executives"/>
    <s v="E4"/>
    <s v="Yes"/>
    <s v="Yes"/>
    <s v="Yes"/>
    <s v="Yes"/>
    <s v="Yes"/>
    <s v="Yes"/>
    <s v="Yes"/>
    <s v="110103274317"/>
    <d v="2021-07-21T00:00:00"/>
    <d v="1899-12-30T14:04:06"/>
  </r>
  <r>
    <n v="6323"/>
    <s v="210000089634"/>
    <n v="60041650"/>
    <s v="Pranaw Prakash Jha"/>
    <x v="6"/>
    <s v="Patna"/>
    <x v="348"/>
    <m/>
    <x v="11"/>
    <s v="Supervisors"/>
    <s v="S4"/>
    <s v="Yes"/>
    <s v="Yes"/>
    <s v="Yes"/>
    <s v="Yes"/>
    <s v="Yes"/>
    <s v="Yes"/>
    <s v="Yes"/>
    <s v="110103309096"/>
    <d v="2021-07-27T00:00:00"/>
    <d v="1899-12-30T17:21:25"/>
  </r>
  <r>
    <n v="6324"/>
    <s v="210000085114"/>
    <n v="60001986"/>
    <s v="Labhesh Kr Bansod"/>
    <x v="5"/>
    <s v="Vadodara"/>
    <x v="29"/>
    <m/>
    <x v="17"/>
    <s v="Executives"/>
    <s v="E6"/>
    <s v="Yes"/>
    <s v="Yes"/>
    <s v="Yes"/>
    <s v="Yes"/>
    <s v="Yes"/>
    <s v="Yes"/>
    <s v="Yes"/>
    <s v="110103314377"/>
    <d v="2021-07-21T00:00:00"/>
    <d v="1899-12-30T12:42:57"/>
  </r>
  <r>
    <n v="6325"/>
    <s v="210000089671"/>
    <n v="60040389"/>
    <s v="R Divakara Rao"/>
    <x v="0"/>
    <s v="Secunderabad"/>
    <x v="6"/>
    <m/>
    <x v="5"/>
    <s v="Supervisors"/>
    <s v="S3"/>
    <s v="Yes"/>
    <s v="Yes"/>
    <s v="Yes"/>
    <s v="Yes"/>
    <s v="Yes"/>
    <s v="Yes"/>
    <s v="Yes"/>
    <s v="110103315206"/>
    <d v="2021-07-27T00:00:00"/>
    <d v="1899-12-30T17:35:08"/>
  </r>
  <r>
    <n v="6326"/>
    <s v="210000084238"/>
    <n v="60030731"/>
    <s v="Sathish Kumar J"/>
    <x v="7"/>
    <s v="Jammu"/>
    <x v="34"/>
    <m/>
    <x v="9"/>
    <s v="Executives"/>
    <s v="E8"/>
    <s v="Yes"/>
    <s v="Yes"/>
    <s v="Yes"/>
    <s v="Yes"/>
    <s v="Yes"/>
    <s v="Yes"/>
    <s v="Yes"/>
    <s v="110103326268"/>
    <d v="2021-07-19T00:00:00"/>
    <d v="1899-12-30T13:11:31"/>
  </r>
  <r>
    <n v="6327"/>
    <s v="210000087343"/>
    <n v="60000034"/>
    <s v="R Rajagopalan"/>
    <x v="2"/>
    <s v="Gurgaon"/>
    <x v="2"/>
    <m/>
    <x v="2"/>
    <s v="Executives"/>
    <s v="E8"/>
    <s v="Yes"/>
    <s v="Yes"/>
    <s v="Yes"/>
    <s v="Yes"/>
    <s v="Yes"/>
    <s v="Yes"/>
    <s v="Yes"/>
    <s v="110103331566"/>
    <d v="2021-07-26T00:00:00"/>
    <d v="1899-12-30T09:59:49"/>
  </r>
  <r>
    <n v="6328"/>
    <s v="210000086014"/>
    <n v="60000593"/>
    <s v="Sudipta Basu"/>
    <x v="2"/>
    <s v="Gurgaon"/>
    <x v="16"/>
    <m/>
    <x v="10"/>
    <s v="Executives"/>
    <s v="E8"/>
    <s v="Yes"/>
    <s v="Yes"/>
    <s v="Yes"/>
    <s v="Yes"/>
    <s v="Yes"/>
    <s v="Yes"/>
    <s v="Yes"/>
    <s v="110103332314"/>
    <d v="2021-07-23T00:00:00"/>
    <d v="1899-12-30T11:14:38"/>
  </r>
  <r>
    <n v="6329"/>
    <s v="210000085340"/>
    <n v="60002526"/>
    <s v="Gaurav Malhotra"/>
    <x v="2"/>
    <s v="Gurgaon"/>
    <x v="2"/>
    <m/>
    <x v="2"/>
    <s v="Executives"/>
    <s v="E5"/>
    <s v="Yes"/>
    <s v="Yes"/>
    <s v="Yes"/>
    <s v="Yes"/>
    <s v="Yes"/>
    <s v="Yes"/>
    <s v="Yes"/>
    <s v="110103334189"/>
    <d v="2021-07-22T00:00:00"/>
    <d v="1899-12-30T11:01:46"/>
  </r>
  <r>
    <n v="6330"/>
    <s v="210000080482"/>
    <n v="60011519"/>
    <s v="Manoj Kumar"/>
    <x v="4"/>
    <s v="Lucknow"/>
    <x v="44"/>
    <m/>
    <x v="4"/>
    <s v="Supervisors"/>
    <s v="S4"/>
    <s v="Yes"/>
    <s v="Yes"/>
    <s v="Yes"/>
    <s v="Yes"/>
    <s v="Yes"/>
    <s v="Yes"/>
    <s v="Yes"/>
    <s v="110103334483"/>
    <d v="2021-07-08T00:00:00"/>
    <d v="1899-12-30T09:26:23"/>
  </r>
  <r>
    <n v="6331"/>
    <s v="210000093588"/>
    <n v="60010911"/>
    <s v="M R Chauhan"/>
    <x v="3"/>
    <s v="Faridabad"/>
    <x v="84"/>
    <m/>
    <x v="4"/>
    <s v="Executives"/>
    <s v="E8"/>
    <s v="Yes"/>
    <s v="Yes"/>
    <s v="Yes"/>
    <s v="Yes"/>
    <s v="Yes"/>
    <s v="Yes"/>
    <s v="Yes"/>
    <s v="110103334743"/>
    <d v="2021-07-30T00:00:00"/>
    <d v="1899-12-30T15:34:24"/>
  </r>
  <r>
    <n v="6332"/>
    <s v="210000087743"/>
    <n v="60001225"/>
    <s v="Sibabrata Acharya"/>
    <x v="11"/>
    <s v="Bhubaneswar"/>
    <x v="126"/>
    <m/>
    <x v="21"/>
    <s v="Executives"/>
    <s v="E7"/>
    <s v="Yes"/>
    <s v="Yes"/>
    <s v="Yes"/>
    <s v="Yes"/>
    <s v="Yes"/>
    <s v="Yes"/>
    <s v="Yes"/>
    <s v="110103336847"/>
    <d v="2021-07-26T00:00:00"/>
    <d v="1899-12-30T12:32:21"/>
  </r>
  <r>
    <n v="6333"/>
    <s v="210000080905"/>
    <n v="60003114"/>
    <s v="Nitin Soni"/>
    <x v="2"/>
    <s v="Gurgaon"/>
    <x v="2"/>
    <m/>
    <x v="2"/>
    <s v="Executives"/>
    <s v="E4"/>
    <s v="Yes"/>
    <s v="Yes"/>
    <s v="Yes"/>
    <s v="Yes"/>
    <s v="Yes"/>
    <s v="Yes"/>
    <s v="Yes"/>
    <s v="110103337528"/>
    <d v="2021-07-09T00:00:00"/>
    <d v="1899-12-30T10:01:26"/>
  </r>
  <r>
    <n v="6334"/>
    <s v="210000091845"/>
    <n v="60000594"/>
    <s v="Adarsh Srivastava"/>
    <x v="3"/>
    <s v="Faridabad"/>
    <x v="58"/>
    <m/>
    <x v="2"/>
    <s v="Executives"/>
    <s v="E8"/>
    <s v="Yes"/>
    <s v="Yes"/>
    <s v="Yes"/>
    <s v="Yes"/>
    <s v="Yes"/>
    <s v="Yes"/>
    <s v="Yes"/>
    <s v="110103337559"/>
    <d v="2021-07-29T00:00:00"/>
    <d v="1899-12-30T11:11:33"/>
  </r>
  <r>
    <n v="6335"/>
    <s v="210000080904"/>
    <n v="60001533"/>
    <s v="Prashant Kumar"/>
    <x v="5"/>
    <s v="Vadodara"/>
    <x v="29"/>
    <m/>
    <x v="17"/>
    <s v="Executives"/>
    <s v="E6"/>
    <s v="Yes"/>
    <s v="Yes"/>
    <s v="Yes"/>
    <s v="Yes"/>
    <s v="Yes"/>
    <s v="Yes"/>
    <s v="Yes"/>
    <s v="110103362686"/>
    <d v="2021-07-09T00:00:00"/>
    <d v="1899-12-30T09:58:03"/>
  </r>
  <r>
    <n v="6336"/>
    <s v="210000086224"/>
    <n v="60001830"/>
    <s v="Ajay Dahiya"/>
    <x v="2"/>
    <s v="Gurgaon"/>
    <x v="2"/>
    <m/>
    <x v="2"/>
    <s v="Executives"/>
    <s v="E6"/>
    <s v="Yes"/>
    <s v="Yes"/>
    <s v="Yes"/>
    <s v="Yes"/>
    <s v="Yes"/>
    <s v="Yes"/>
    <s v="Yes"/>
    <s v="110103363272"/>
    <d v="2021-07-23T00:00:00"/>
    <d v="1899-12-30T14:36:37"/>
  </r>
  <r>
    <n v="6337"/>
    <s v="210000092071"/>
    <n v="60070045"/>
    <s v="Shrikant Sen"/>
    <x v="5"/>
    <s v="Vadodara"/>
    <x v="199"/>
    <m/>
    <x v="7"/>
    <s v="Workmen"/>
    <s v="W5"/>
    <s v="Yes"/>
    <s v="Yes"/>
    <s v="Yes"/>
    <s v="Yes"/>
    <s v="Yes"/>
    <s v="Yes"/>
    <s v="Yes"/>
    <s v="110103392254"/>
    <d v="2021-07-29T00:00:00"/>
    <d v="1899-12-30T12:34:09"/>
  </r>
  <r>
    <n v="6338"/>
    <s v="210000082388"/>
    <n v="60041698"/>
    <s v="Vikram Kumar Sinha"/>
    <x v="6"/>
    <s v="Patna"/>
    <x v="10"/>
    <m/>
    <x v="8"/>
    <s v="Workmen"/>
    <s v="W5"/>
    <s v="Yes"/>
    <s v="Yes"/>
    <s v="Yes"/>
    <s v="Yes"/>
    <s v="Yes"/>
    <s v="Yes"/>
    <s v="Yes"/>
    <s v="110103423194"/>
    <d v="2021-07-13T00:00:00"/>
    <d v="1899-12-30T17:03:38"/>
  </r>
  <r>
    <n v="6339"/>
    <s v="210000094673"/>
    <n v="60020678"/>
    <s v="Gamit Hemant Kumar"/>
    <x v="5"/>
    <s v="Vadodara"/>
    <x v="400"/>
    <m/>
    <x v="34"/>
    <s v="Workmen"/>
    <s v="W6"/>
    <s v="Yes"/>
    <s v="Yes"/>
    <s v="Yes"/>
    <s v="Yes"/>
    <s v="Yes"/>
    <s v="Yes"/>
    <s v="Yes"/>
    <s v="110103488126"/>
    <d v="2021-07-31T00:00:00"/>
    <d v="1899-12-30T17:59:30"/>
  </r>
  <r>
    <n v="6340"/>
    <s v="210000086909"/>
    <n v="60020755"/>
    <s v="Chandrashekhar Dewangan"/>
    <x v="1"/>
    <s v="Nagpur"/>
    <x v="109"/>
    <m/>
    <x v="19"/>
    <s v="Supervisors"/>
    <s v="S4"/>
    <s v="Yes"/>
    <s v="Yes"/>
    <s v="Yes"/>
    <s v="Yes"/>
    <s v="Yes"/>
    <s v="Yes"/>
    <s v="Yes"/>
    <s v="110103493696"/>
    <d v="2021-07-24T00:00:00"/>
    <d v="1899-12-30T17:32:10"/>
  </r>
  <r>
    <n v="6341"/>
    <s v="210000084858"/>
    <n v="60003279"/>
    <s v="Tushar Sain"/>
    <x v="3"/>
    <s v="Faridabad"/>
    <x v="83"/>
    <m/>
    <x v="4"/>
    <s v="Executives"/>
    <s v="E4"/>
    <s v="Yes"/>
    <s v="Yes"/>
    <s v="Yes"/>
    <s v="Yes"/>
    <s v="Yes"/>
    <s v="Yes"/>
    <s v="Yes"/>
    <s v="110103503854"/>
    <d v="2021-07-20T00:00:00"/>
    <d v="1899-12-30T15:32:27"/>
  </r>
  <r>
    <n v="6342"/>
    <s v="210000085355"/>
    <n v="60020700"/>
    <s v="Sunil Kumar Deshmukh"/>
    <x v="1"/>
    <s v="Nagpur"/>
    <x v="95"/>
    <m/>
    <x v="19"/>
    <s v="Supervisors"/>
    <s v="S4"/>
    <s v="Yes"/>
    <s v="Yes"/>
    <s v="Yes"/>
    <s v="Yes"/>
    <s v="Yes"/>
    <s v="Yes"/>
    <s v="Yes"/>
    <s v="110103517673"/>
    <d v="2021-07-22T00:00:00"/>
    <d v="1899-12-30T10:34:37"/>
  </r>
  <r>
    <n v="6343"/>
    <s v="210000087987"/>
    <n v="60001857"/>
    <s v="Sushil Kumar Pradhan"/>
    <x v="11"/>
    <s v="Bhubaneswar"/>
    <x v="289"/>
    <m/>
    <x v="21"/>
    <s v="Executives"/>
    <s v="E6"/>
    <s v="Yes"/>
    <s v="Yes"/>
    <s v="Yes"/>
    <s v="Yes"/>
    <s v="Yes"/>
    <s v="Yes"/>
    <s v="Yes"/>
    <s v="110103558465"/>
    <d v="2021-07-26T00:00:00"/>
    <d v="1899-12-30T15:16:59"/>
  </r>
  <r>
    <n v="6344"/>
    <s v="210000085970"/>
    <n v="60021010"/>
    <s v="Bharat Lal Verma"/>
    <x v="1"/>
    <s v="Nagpur"/>
    <x v="41"/>
    <m/>
    <x v="19"/>
    <s v="Workmen"/>
    <s v="W6"/>
    <s v="Yes"/>
    <s v="Yes"/>
    <s v="Yes"/>
    <s v="Yes"/>
    <s v="Yes"/>
    <s v="Yes"/>
    <s v="Yes"/>
    <s v="110103571250"/>
    <d v="2021-07-23T00:00:00"/>
    <d v="1899-12-30T10:52:53"/>
  </r>
  <r>
    <n v="6345"/>
    <s v="210000087320"/>
    <n v="60020228"/>
    <s v="Muddu Sushila"/>
    <x v="1"/>
    <s v="Nagpur"/>
    <x v="41"/>
    <m/>
    <x v="19"/>
    <s v="Supervisors"/>
    <s v="SSG"/>
    <s v="Yes"/>
    <s v="Yes"/>
    <s v="Yes"/>
    <s v="Yes"/>
    <s v="Yes"/>
    <s v="Yes"/>
    <s v="No"/>
    <s v="110103575928"/>
    <d v="2021-07-26T00:00:00"/>
    <d v="1899-12-30T09:58:47"/>
  </r>
  <r>
    <n v="6346"/>
    <s v="210000087813"/>
    <n v="60003360"/>
    <s v="R Meerakrishna"/>
    <x v="10"/>
    <s v="Bangalore"/>
    <x v="50"/>
    <m/>
    <x v="6"/>
    <s v="Executives"/>
    <s v="E4"/>
    <s v="Yes"/>
    <s v="Yes"/>
    <s v="Yes"/>
    <s v="Yes"/>
    <s v="Yes"/>
    <s v="Yes"/>
    <s v="Yes"/>
    <s v="110103595029"/>
    <d v="2021-07-26T00:00:00"/>
    <d v="1899-12-30T12:51:08"/>
  </r>
  <r>
    <n v="6347"/>
    <s v="210000087458"/>
    <n v="60003679"/>
    <s v="MAYANK RAMCHANDANI"/>
    <x v="9"/>
    <s v="Shillong"/>
    <x v="43"/>
    <m/>
    <x v="20"/>
    <s v="Executives"/>
    <s v="E3"/>
    <s v="Yes"/>
    <s v="Yes"/>
    <s v="Yes"/>
    <s v="Yes"/>
    <s v="Yes"/>
    <s v="Yes"/>
    <s v="Yes"/>
    <s v="110103609267"/>
    <d v="2021-07-26T00:00:00"/>
    <d v="1899-12-30T10:39:06"/>
  </r>
  <r>
    <n v="6348"/>
    <s v="210000082534"/>
    <n v="60011196"/>
    <s v="Satendra Singh"/>
    <x v="4"/>
    <s v="Lucknow"/>
    <x v="106"/>
    <m/>
    <x v="4"/>
    <s v="Workmen"/>
    <s v="W5"/>
    <s v="Yes"/>
    <s v="Yes"/>
    <s v="Yes"/>
    <s v="Yes"/>
    <s v="Yes"/>
    <s v="Yes"/>
    <s v="Yes"/>
    <s v="110103615411"/>
    <d v="2021-07-13T00:00:00"/>
    <d v="1899-12-30T18:26:16"/>
  </r>
  <r>
    <n v="6349"/>
    <s v="210000084783"/>
    <n v="60003199"/>
    <s v="Rahul Mendhe"/>
    <x v="2"/>
    <s v="Gurgaon"/>
    <x v="2"/>
    <m/>
    <x v="2"/>
    <s v="Executives"/>
    <s v="E4"/>
    <s v="Yes"/>
    <s v="Yes"/>
    <s v="Yes"/>
    <s v="Yes"/>
    <s v="Yes"/>
    <s v="Yes"/>
    <s v="Yes"/>
    <s v="110103633827"/>
    <d v="2021-07-20T00:00:00"/>
    <d v="1899-12-30T12:36:59"/>
  </r>
  <r>
    <n v="6350"/>
    <s v="210000086089"/>
    <n v="60050187"/>
    <s v="A Dam"/>
    <x v="9"/>
    <s v="Shillong"/>
    <x v="189"/>
    <m/>
    <x v="27"/>
    <s v="Executives"/>
    <s v="E7"/>
    <s v="Yes"/>
    <s v="Yes"/>
    <s v="Yes"/>
    <s v="Yes"/>
    <s v="Yes"/>
    <s v="Yes"/>
    <s v="Yes"/>
    <s v="110103662664"/>
    <d v="2021-07-23T00:00:00"/>
    <d v="1899-12-30T12:30:40"/>
  </r>
  <r>
    <n v="6351"/>
    <s v="210000087676"/>
    <n v="60003325"/>
    <s v="Naga Meenakshi Seemakurthy"/>
    <x v="10"/>
    <s v="Bangalore"/>
    <x v="197"/>
    <m/>
    <x v="22"/>
    <s v="Executives"/>
    <s v="E4"/>
    <s v="Yes"/>
    <s v="Yes"/>
    <s v="Yes"/>
    <s v="Yes"/>
    <s v="Yes"/>
    <s v="Yes"/>
    <s v="Yes"/>
    <s v="110103671154"/>
    <d v="2021-07-26T00:00:00"/>
    <d v="1899-12-30T12:06:39"/>
  </r>
  <r>
    <n v="6352"/>
    <s v="210000090710"/>
    <n v="60070242"/>
    <s v="Pradip Kumar Naik"/>
    <x v="5"/>
    <s v="Vadodara"/>
    <x v="202"/>
    <m/>
    <x v="7"/>
    <s v="Workmen"/>
    <s v="W5"/>
    <s v="Yes"/>
    <s v="Yes"/>
    <s v="Yes"/>
    <s v="Yes"/>
    <s v="Yes"/>
    <s v="Yes"/>
    <s v="Yes"/>
    <s v="110103757287"/>
    <d v="2021-07-28T00:00:00"/>
    <d v="1899-12-30T13:44:45"/>
  </r>
  <r>
    <n v="6353"/>
    <s v="210000090980"/>
    <n v="60001462"/>
    <s v="Preeti Tirkey"/>
    <x v="1"/>
    <s v="Nagpur"/>
    <x v="1"/>
    <m/>
    <x v="1"/>
    <s v="Executives"/>
    <s v="E6"/>
    <s v="Yes"/>
    <s v="Yes"/>
    <s v="Yes"/>
    <s v="Yes"/>
    <s v="Yes"/>
    <s v="Yes"/>
    <s v="Yes"/>
    <s v="110103811350"/>
    <d v="2021-07-28T00:00:00"/>
    <d v="1899-12-30T16:09:57"/>
  </r>
  <r>
    <n v="6354"/>
    <s v="210000080295"/>
    <n v="60003731"/>
    <s v="Srinivasarao Rajavarapu"/>
    <x v="2"/>
    <s v="Gurgaon"/>
    <x v="2"/>
    <m/>
    <x v="2"/>
    <s v="Executives"/>
    <s v="E5"/>
    <s v="Yes"/>
    <s v="Yes"/>
    <s v="Yes"/>
    <s v="Yes"/>
    <s v="Yes"/>
    <s v="Yes"/>
    <s v="Yes"/>
    <s v="110103839732"/>
    <d v="2021-07-07T00:00:00"/>
    <d v="1899-12-30T15:33:53"/>
  </r>
  <r>
    <n v="6355"/>
    <s v="210000089048"/>
    <n v="60002569"/>
    <s v="Sakshi Sankhayan"/>
    <x v="2"/>
    <s v="Gurgaon"/>
    <x v="2"/>
    <m/>
    <x v="2"/>
    <s v="Executives"/>
    <s v="E3"/>
    <s v="Yes"/>
    <s v="Yes"/>
    <s v="Yes"/>
    <s v="Yes"/>
    <s v="Yes"/>
    <s v="Yes"/>
    <s v="Yes"/>
    <s v="110103850830"/>
    <d v="2021-07-27T00:00:00"/>
    <d v="1899-12-30T12:35:30"/>
  </r>
  <r>
    <n v="6356"/>
    <s v="210000091535"/>
    <n v="60065079"/>
    <s v="Partha Ghosh"/>
    <x v="8"/>
    <s v="Kolkata"/>
    <x v="22"/>
    <m/>
    <x v="12"/>
    <s v="Executives"/>
    <s v="E6"/>
    <s v="Yes"/>
    <s v="Yes"/>
    <s v="Yes"/>
    <s v="Yes"/>
    <s v="Yes"/>
    <s v="Yes"/>
    <s v="Yes"/>
    <s v="110103927485"/>
    <d v="2021-07-29T00:00:00"/>
    <d v="1899-12-30T00:07:30"/>
  </r>
  <r>
    <n v="6357"/>
    <s v="210000080911"/>
    <n v="60060197"/>
    <s v="Vijayakumar A R"/>
    <x v="10"/>
    <s v="Bangalore"/>
    <x v="74"/>
    <m/>
    <x v="22"/>
    <s v="Supervisors"/>
    <s v="S4"/>
    <s v="Yes"/>
    <s v="Yes"/>
    <s v="Yes"/>
    <s v="Yes"/>
    <s v="Yes"/>
    <s v="Yes"/>
    <s v="Yes"/>
    <s v="110103973740"/>
    <d v="2021-07-09T00:00:00"/>
    <d v="1899-12-30T09:29:28"/>
  </r>
  <r>
    <n v="6358"/>
    <s v="210000080767"/>
    <n v="60016891"/>
    <s v="Pradeep Kumar"/>
    <x v="7"/>
    <s v="Jammu"/>
    <x v="62"/>
    <m/>
    <x v="2"/>
    <s v="Workmen"/>
    <s v="W5"/>
    <s v="Yes"/>
    <s v="Yes"/>
    <s v="Yes"/>
    <s v="Yes"/>
    <s v="Yes"/>
    <s v="Yes"/>
    <s v="Yes"/>
    <s v="110104008855"/>
    <d v="2021-07-08T00:00:00"/>
    <d v="1899-12-30T16:42:29"/>
  </r>
  <r>
    <n v="6359"/>
    <s v="210000088001"/>
    <n v="60011074"/>
    <s v="Surender Singh"/>
    <x v="7"/>
    <s v="Jammu"/>
    <x v="359"/>
    <m/>
    <x v="29"/>
    <s v="Executives"/>
    <s v="E6"/>
    <s v="Yes"/>
    <s v="Yes"/>
    <s v="Yes"/>
    <s v="Yes"/>
    <s v="Yes"/>
    <s v="Yes"/>
    <s v="Yes"/>
    <s v="110104036851"/>
    <d v="2021-07-26T00:00:00"/>
    <d v="1899-12-30T15:05:57"/>
  </r>
  <r>
    <n v="6360"/>
    <s v="210000085096"/>
    <n v="60070098"/>
    <s v="Ratan Kumar"/>
    <x v="5"/>
    <s v="Vadodara"/>
    <x v="343"/>
    <m/>
    <x v="7"/>
    <s v="Executives"/>
    <s v="E7"/>
    <s v="Yes"/>
    <s v="Yes"/>
    <s v="Yes"/>
    <s v="Yes"/>
    <s v="Yes"/>
    <s v="Yes"/>
    <s v="Yes"/>
    <s v="110104062057"/>
    <d v="2021-07-21T00:00:00"/>
    <d v="1899-12-30T11:06:17"/>
  </r>
  <r>
    <n v="6361"/>
    <s v="210000091847"/>
    <n v="60003087"/>
    <s v="Uday Das"/>
    <x v="5"/>
    <s v="Vadodara"/>
    <x v="347"/>
    <m/>
    <x v="7"/>
    <s v="Executives"/>
    <s v="E4"/>
    <s v="Yes"/>
    <s v="Yes"/>
    <s v="Yes"/>
    <s v="Yes"/>
    <s v="Yes"/>
    <s v="Yes"/>
    <s v="Yes"/>
    <s v="110104102122"/>
    <d v="2021-07-29T00:00:00"/>
    <d v="1899-12-30T11:18:23"/>
  </r>
  <r>
    <n v="6362"/>
    <s v="210000081840"/>
    <n v="60001954"/>
    <s v="Jose Baby Parackal"/>
    <x v="2"/>
    <s v="Gurgaon"/>
    <x v="2"/>
    <m/>
    <x v="2"/>
    <s v="Executives"/>
    <s v="E6"/>
    <s v="Yes"/>
    <s v="Yes"/>
    <s v="Yes"/>
    <s v="Yes"/>
    <s v="Yes"/>
    <s v="Yes"/>
    <s v="Yes"/>
    <s v="110104127151"/>
    <d v="2021-07-12T00:00:00"/>
    <d v="1899-12-30T15:00:39"/>
  </r>
  <r>
    <n v="6363"/>
    <s v="210000080532"/>
    <n v="60002521"/>
    <s v="Virendra Kumar Yadav"/>
    <x v="4"/>
    <s v="Lucknow"/>
    <x v="37"/>
    <m/>
    <x v="4"/>
    <s v="Executives"/>
    <s v="E5"/>
    <s v="Yes"/>
    <s v="Yes"/>
    <s v="Yes"/>
    <s v="Yes"/>
    <s v="Yes"/>
    <s v="Yes"/>
    <s v="Yes"/>
    <s v="110104177662"/>
    <d v="2021-07-08T00:00:00"/>
    <d v="1899-12-30T10:24:15"/>
  </r>
  <r>
    <n v="6364"/>
    <s v="210000084602"/>
    <n v="60003819"/>
    <s v="Prakhar Kumar Garg"/>
    <x v="2"/>
    <s v="Gurgaon"/>
    <x v="16"/>
    <m/>
    <x v="10"/>
    <s v="Executives"/>
    <s v="E2"/>
    <s v="Yes"/>
    <s v="Yes"/>
    <s v="Yes"/>
    <s v="Yes"/>
    <s v="Yes"/>
    <s v="Yes"/>
    <s v="Yes"/>
    <s v="110104203645"/>
    <d v="2021-07-19T00:00:00"/>
    <d v="1899-12-30T23:49:50"/>
  </r>
  <r>
    <n v="6365"/>
    <s v="210000087839"/>
    <n v="60065094"/>
    <s v="Manas Kumar Sethy"/>
    <x v="11"/>
    <s v="Bhubaneswar"/>
    <x v="126"/>
    <m/>
    <x v="21"/>
    <s v="Supervisors"/>
    <s v="S4"/>
    <s v="Yes"/>
    <s v="Yes"/>
    <s v="Yes"/>
    <s v="Yes"/>
    <s v="Yes"/>
    <s v="Yes"/>
    <s v="Yes"/>
    <s v="110104235334"/>
    <d v="2021-07-26T00:00:00"/>
    <d v="1899-12-30T13:08:51"/>
  </r>
  <r>
    <n v="6366"/>
    <s v="210000087347"/>
    <n v="60016635"/>
    <s v="Anup Singh"/>
    <x v="7"/>
    <s v="Jammu"/>
    <x v="103"/>
    <m/>
    <x v="9"/>
    <s v="Workmen"/>
    <s v="W6"/>
    <s v="Yes"/>
    <s v="Yes"/>
    <s v="Yes"/>
    <s v="Yes"/>
    <s v="Yes"/>
    <s v="Yes"/>
    <s v="Yes"/>
    <s v="110104242252"/>
    <d v="2021-07-26T00:00:00"/>
    <d v="1899-12-30T10:01:11"/>
  </r>
  <r>
    <n v="6367"/>
    <s v="210000093562"/>
    <n v="60003513"/>
    <s v="Drishya Praveen C P"/>
    <x v="10"/>
    <s v="Bangalore"/>
    <x v="50"/>
    <m/>
    <x v="6"/>
    <s v="Executives"/>
    <s v="E4"/>
    <s v="Yes"/>
    <s v="Yes"/>
    <s v="Yes"/>
    <s v="Yes"/>
    <s v="Yes"/>
    <s v="Yes"/>
    <s v="Yes"/>
    <s v="110104256782"/>
    <d v="2021-07-30T00:00:00"/>
    <d v="1899-12-30T14:52:37"/>
  </r>
  <r>
    <n v="6368"/>
    <s v="210000079246"/>
    <n v="60003972"/>
    <s v="MANOJ KUMAR REDDY YERRASANI"/>
    <x v="2"/>
    <s v="Gurgaon"/>
    <x v="2"/>
    <m/>
    <x v="2"/>
    <s v="Executives"/>
    <s v="E3"/>
    <s v="Yes"/>
    <s v="Yes"/>
    <s v="Yes"/>
    <s v="Yes"/>
    <s v="Yes"/>
    <s v="Yes"/>
    <s v="Yes"/>
    <s v="110104257835"/>
    <d v="2021-07-05T00:00:00"/>
    <d v="1899-12-30T10:32:56"/>
  </r>
  <r>
    <n v="6369"/>
    <s v="210000088617"/>
    <n v="60031244"/>
    <s v="Banoth Harilal"/>
    <x v="0"/>
    <s v="Secunderabad"/>
    <x v="127"/>
    <m/>
    <x v="0"/>
    <s v="Supervisors"/>
    <s v="S4"/>
    <s v="Yes"/>
    <s v="Yes"/>
    <s v="Yes"/>
    <s v="Yes"/>
    <s v="Yes"/>
    <s v="Yes"/>
    <s v="Yes"/>
    <s v="110104283402"/>
    <d v="2021-07-27T00:00:00"/>
    <d v="1899-12-30T09:39:07"/>
  </r>
  <r>
    <n v="6370"/>
    <s v="210000092944"/>
    <n v="60002209"/>
    <s v="Hemant Tiwari"/>
    <x v="2"/>
    <s v="Gurgaon"/>
    <x v="2"/>
    <m/>
    <x v="2"/>
    <s v="Executives"/>
    <s v="E6"/>
    <s v="Yes"/>
    <s v="Yes"/>
    <s v="Yes"/>
    <s v="Yes"/>
    <s v="Yes"/>
    <s v="Yes"/>
    <s v="Yes"/>
    <s v="110104292777"/>
    <d v="2021-07-30T00:00:00"/>
    <d v="1899-12-30T09:27:05"/>
  </r>
  <r>
    <n v="6371"/>
    <s v="210000093796"/>
    <n v="60002245"/>
    <s v="Sunil Kumar Singh"/>
    <x v="2"/>
    <s v="Gurgaon"/>
    <x v="2"/>
    <m/>
    <x v="2"/>
    <s v="Executives"/>
    <s v="E6"/>
    <s v="Yes"/>
    <s v="Yes"/>
    <s v="Yes"/>
    <s v="Yes"/>
    <s v="Yes"/>
    <s v="Yes"/>
    <s v="Yes"/>
    <s v="110104294576"/>
    <d v="2021-07-30T00:00:00"/>
    <d v="1899-12-30T17:15:06"/>
  </r>
  <r>
    <n v="6372"/>
    <s v="210000090218"/>
    <n v="60001675"/>
    <s v="Debadatta Padhy"/>
    <x v="11"/>
    <s v="Bhubaneswar"/>
    <x v="63"/>
    <m/>
    <x v="21"/>
    <s v="Executives"/>
    <s v="E6"/>
    <s v="Yes"/>
    <s v="Yes"/>
    <s v="Yes"/>
    <s v="Yes"/>
    <s v="Yes"/>
    <s v="Yes"/>
    <s v="Yes"/>
    <s v="110104300697"/>
    <d v="2021-07-28T00:00:00"/>
    <d v="1899-12-30T10:47:03"/>
  </r>
  <r>
    <n v="6373"/>
    <s v="210000089009"/>
    <n v="60021308"/>
    <s v="Anchal Agarwal"/>
    <x v="1"/>
    <s v="Nagpur"/>
    <x v="28"/>
    <m/>
    <x v="1"/>
    <s v="Executives"/>
    <s v="E3"/>
    <s v="Yes"/>
    <s v="Yes"/>
    <s v="Yes"/>
    <s v="Yes"/>
    <s v="Yes"/>
    <s v="Yes"/>
    <s v="Yes"/>
    <s v="110104315118"/>
    <d v="2021-07-27T00:00:00"/>
    <d v="1899-12-30T12:24:27"/>
  </r>
  <r>
    <n v="6374"/>
    <s v="210000098034"/>
    <n v="60011105"/>
    <s v="Shailesh Ghildiyal"/>
    <x v="3"/>
    <s v="Faridabad"/>
    <x v="270"/>
    <m/>
    <x v="4"/>
    <s v="Executives"/>
    <s v="E3"/>
    <s v="Yes"/>
    <s v="Yes"/>
    <s v="Yes"/>
    <s v="Yes"/>
    <s v="Yes"/>
    <s v="Yes"/>
    <s v="Yes"/>
    <s v="110104324093"/>
    <d v="2021-08-12T00:00:00"/>
    <d v="1899-12-30T07:18:56"/>
  </r>
  <r>
    <n v="6375"/>
    <s v="210000085915"/>
    <n v="60001383"/>
    <s v="Deepak Consul"/>
    <x v="2"/>
    <s v="Gurgaon"/>
    <x v="2"/>
    <m/>
    <x v="2"/>
    <s v="Executives"/>
    <s v="E7"/>
    <s v="Yes"/>
    <s v="Yes"/>
    <s v="Yes"/>
    <s v="Yes"/>
    <s v="Yes"/>
    <s v="Yes"/>
    <s v="Yes"/>
    <s v="110104339581"/>
    <d v="2021-07-23T00:00:00"/>
    <d v="1899-12-30T10:13:47"/>
  </r>
  <r>
    <n v="6376"/>
    <s v="210000081569"/>
    <n v="60002484"/>
    <s v="Soumya Ranjan Mishra"/>
    <x v="2"/>
    <s v="Gurgaon"/>
    <x v="2"/>
    <m/>
    <x v="2"/>
    <s v="Executives"/>
    <s v="E6"/>
    <s v="Yes"/>
    <s v="Yes"/>
    <s v="Yes"/>
    <s v="Yes"/>
    <s v="Yes"/>
    <s v="Yes"/>
    <s v="Yes"/>
    <s v="110104352850"/>
    <d v="2021-07-11T00:00:00"/>
    <d v="1899-12-30T11:16:38"/>
  </r>
  <r>
    <n v="6377"/>
    <s v="210000084553"/>
    <n v="60003978"/>
    <s v="Shiv Pujari"/>
    <x v="2"/>
    <s v="Gurgaon"/>
    <x v="2"/>
    <m/>
    <x v="2"/>
    <s v="Executives"/>
    <s v="E3"/>
    <s v="Yes"/>
    <s v="Yes"/>
    <s v="Yes"/>
    <s v="Yes"/>
    <s v="Yes"/>
    <s v="Yes"/>
    <s v="Yes"/>
    <s v="110104386142"/>
    <d v="2021-07-19T00:00:00"/>
    <d v="1899-12-30T19:13:57"/>
  </r>
  <r>
    <n v="6378"/>
    <s v="210000086316"/>
    <n v="60040183"/>
    <s v="M N Dutta"/>
    <x v="11"/>
    <s v="Bhubaneswar"/>
    <x v="64"/>
    <m/>
    <x v="21"/>
    <s v="Executives"/>
    <s v="E6"/>
    <s v="Yes"/>
    <s v="Yes"/>
    <s v="Yes"/>
    <s v="Yes"/>
    <s v="Yes"/>
    <s v="Yes"/>
    <s v="Yes"/>
    <s v="110104395777"/>
    <d v="2021-07-23T00:00:00"/>
    <d v="1899-12-30T16:08:41"/>
  </r>
  <r>
    <n v="6379"/>
    <s v="210000091454"/>
    <n v="60002461"/>
    <s v="Nishith Gupta"/>
    <x v="2"/>
    <s v="Gurgaon"/>
    <x v="14"/>
    <m/>
    <x v="2"/>
    <s v="Executives"/>
    <s v="E5"/>
    <s v="Yes"/>
    <s v="Yes"/>
    <s v="Yes"/>
    <s v="Yes"/>
    <s v="Yes"/>
    <s v="Yes"/>
    <s v="Yes"/>
    <s v="110104417700"/>
    <d v="2021-07-28T00:00:00"/>
    <d v="1899-12-30T20:45:17"/>
  </r>
  <r>
    <n v="6380"/>
    <s v="210000091490"/>
    <n v="60002752"/>
    <s v="Sunil Kumar"/>
    <x v="4"/>
    <s v="Lucknow"/>
    <x v="44"/>
    <m/>
    <x v="4"/>
    <s v="Executives"/>
    <s v="E5"/>
    <s v="Yes"/>
    <s v="Yes"/>
    <s v="Yes"/>
    <s v="Yes"/>
    <s v="Yes"/>
    <s v="Yes"/>
    <s v="Yes"/>
    <s v="110104456335"/>
    <d v="2021-07-28T00:00:00"/>
    <d v="1899-12-30T22:17:29"/>
  </r>
  <r>
    <n v="6381"/>
    <s v="210000084774"/>
    <n v="60000498"/>
    <s v="T Ramesh"/>
    <x v="1"/>
    <s v="Nagpur"/>
    <x v="1"/>
    <m/>
    <x v="1"/>
    <s v="Executives"/>
    <s v="E3"/>
    <s v="Yes"/>
    <s v="Yes"/>
    <s v="Yes"/>
    <s v="Yes"/>
    <s v="Yes"/>
    <s v="Yes"/>
    <s v="Yes"/>
    <s v="110104518977"/>
    <d v="2021-07-20T00:00:00"/>
    <d v="1899-12-30T12:48:30"/>
  </r>
  <r>
    <n v="6382"/>
    <s v="210000087862"/>
    <n v="60030423"/>
    <s v="B G Sudhakar Rao"/>
    <x v="10"/>
    <s v="Bangalore"/>
    <x v="196"/>
    <m/>
    <x v="6"/>
    <s v="Executives"/>
    <s v="E2"/>
    <s v="Yes"/>
    <s v="Yes"/>
    <s v="Yes"/>
    <s v="Yes"/>
    <s v="Yes"/>
    <s v="Yes"/>
    <s v="Yes"/>
    <s v="110104528280"/>
    <d v="2021-07-26T00:00:00"/>
    <d v="1899-12-30T13:17:54"/>
  </r>
  <r>
    <n v="6383"/>
    <s v="210000085119"/>
    <n v="60020185"/>
    <s v="P Ashok Rao"/>
    <x v="0"/>
    <s v="Secunderabad"/>
    <x v="48"/>
    <m/>
    <x v="0"/>
    <s v="Executives"/>
    <s v="E7"/>
    <s v="Yes"/>
    <s v="Yes"/>
    <s v="Yes"/>
    <s v="Yes"/>
    <s v="Yes"/>
    <s v="Yes"/>
    <s v="Yes"/>
    <s v="110104535102"/>
    <d v="2021-07-21T00:00:00"/>
    <d v="1899-12-30T14:24:24"/>
  </r>
  <r>
    <n v="6384"/>
    <s v="210000084562"/>
    <n v="60030519"/>
    <s v="KVVSHK Prasad"/>
    <x v="11"/>
    <s v="Bhubaneswar"/>
    <x v="63"/>
    <m/>
    <x v="21"/>
    <s v="Executives"/>
    <s v="E5"/>
    <s v="Yes"/>
    <s v="Yes"/>
    <s v="Yes"/>
    <s v="Yes"/>
    <s v="Yes"/>
    <s v="Yes"/>
    <s v="Yes"/>
    <s v="110104542907"/>
    <d v="2021-07-19T00:00:00"/>
    <d v="1899-12-30T19:45:51"/>
  </r>
  <r>
    <n v="6385"/>
    <s v="210000087494"/>
    <n v="60011264"/>
    <s v="Shashi Prakash Tripathi"/>
    <x v="10"/>
    <s v="Bangalore"/>
    <x v="50"/>
    <m/>
    <x v="6"/>
    <s v="Executives"/>
    <s v="E2"/>
    <s v="Yes"/>
    <s v="Yes"/>
    <s v="Yes"/>
    <s v="Yes"/>
    <s v="Yes"/>
    <s v="Yes"/>
    <s v="Yes"/>
    <s v="110104579617"/>
    <d v="2021-07-26T00:00:00"/>
    <d v="1899-12-30T10:54:44"/>
  </r>
  <r>
    <n v="6386"/>
    <s v="210000091030"/>
    <n v="60065025"/>
    <s v="Jaydeep Dutta"/>
    <x v="8"/>
    <s v="Kolkata"/>
    <x v="220"/>
    <m/>
    <x v="25"/>
    <s v="Supervisors"/>
    <s v="S4"/>
    <s v="Yes"/>
    <s v="Yes"/>
    <s v="Yes"/>
    <s v="Yes"/>
    <s v="Yes"/>
    <s v="Yes"/>
    <s v="Yes"/>
    <s v="110104672637"/>
    <d v="2021-07-28T00:00:00"/>
    <d v="1899-12-30T16:30:38"/>
  </r>
  <r>
    <n v="6387"/>
    <s v="210000091919"/>
    <n v="60070094"/>
    <s v="Pritesh Rathod"/>
    <x v="5"/>
    <s v="Vadodara"/>
    <x v="314"/>
    <m/>
    <x v="17"/>
    <s v="Workmen"/>
    <s v="W5"/>
    <s v="Yes"/>
    <s v="Yes"/>
    <s v="Yes"/>
    <s v="Yes"/>
    <s v="Yes"/>
    <s v="Yes"/>
    <s v="Yes"/>
    <s v="110104877455"/>
    <d v="2021-07-29T00:00:00"/>
    <d v="1899-12-30T11:48:21"/>
  </r>
  <r>
    <n v="6388"/>
    <s v="210000089621"/>
    <n v="60003998"/>
    <s v="AJAY MEENA"/>
    <x v="2"/>
    <s v="Gurgaon"/>
    <x v="2"/>
    <m/>
    <x v="2"/>
    <s v="Executives"/>
    <s v="E3"/>
    <s v="Yes"/>
    <s v="Yes"/>
    <s v="Yes"/>
    <s v="Yes"/>
    <s v="Yes"/>
    <s v="Yes"/>
    <s v="Yes"/>
    <s v="110104895969"/>
    <d v="2021-07-27T00:00:00"/>
    <d v="1899-12-30T17:18:21"/>
  </r>
  <r>
    <n v="6389"/>
    <s v="210000093842"/>
    <n v="60011686"/>
    <s v="Yogesh Suthar"/>
    <x v="3"/>
    <s v="Faridabad"/>
    <x v="180"/>
    <m/>
    <x v="15"/>
    <s v="Workmen"/>
    <s v="W5"/>
    <s v="Yes"/>
    <s v="Yes"/>
    <s v="Yes"/>
    <s v="Yes"/>
    <s v="Yes"/>
    <s v="Yes"/>
    <s v="Yes"/>
    <s v="110104950792"/>
    <d v="2021-07-30T00:00:00"/>
    <d v="1899-12-30T17:35:54"/>
  </r>
  <r>
    <n v="6390"/>
    <s v="210000094965"/>
    <n v="60070445"/>
    <s v="SUNIL PRADHAN"/>
    <x v="5"/>
    <s v="Vadodara"/>
    <x v="202"/>
    <m/>
    <x v="7"/>
    <s v="Workmen"/>
    <s v="W3"/>
    <s v="Yes"/>
    <s v="Yes"/>
    <s v="Yes"/>
    <s v="Yes"/>
    <s v="Yes"/>
    <s v="Yes"/>
    <s v="Yes"/>
    <s v="110105012642"/>
    <d v="2021-08-02T00:00:00"/>
    <d v="1899-12-30T11:46:09"/>
  </r>
  <r>
    <n v="6391"/>
    <s v="210000086594"/>
    <n v="60001138"/>
    <s v="Gaurav Malik"/>
    <x v="2"/>
    <s v="Gurgaon"/>
    <x v="2"/>
    <m/>
    <x v="2"/>
    <s v="Executives"/>
    <s v="E6"/>
    <s v="Yes"/>
    <s v="Yes"/>
    <s v="Yes"/>
    <s v="Yes"/>
    <s v="Yes"/>
    <s v="Yes"/>
    <s v="Yes"/>
    <s v="110105013550"/>
    <d v="2021-07-24T00:00:00"/>
    <d v="1899-12-30T10:12:56"/>
  </r>
  <r>
    <n v="6392"/>
    <s v="210000082435"/>
    <n v="60002017"/>
    <s v="Deepak Kumar"/>
    <x v="4"/>
    <s v="Lucknow"/>
    <x v="37"/>
    <m/>
    <x v="4"/>
    <s v="Executives"/>
    <s v="E6"/>
    <s v="Yes"/>
    <s v="Yes"/>
    <s v="Yes"/>
    <s v="Yes"/>
    <s v="Yes"/>
    <s v="Yes"/>
    <s v="Yes"/>
    <s v="110105044426"/>
    <d v="2021-07-13T00:00:00"/>
    <d v="1899-12-30T17:32:04"/>
  </r>
  <r>
    <n v="6393"/>
    <s v="210000079826"/>
    <n v="60020197"/>
    <s v="Chekuri Muralidhar"/>
    <x v="0"/>
    <s v="Secunderabad"/>
    <x v="48"/>
    <m/>
    <x v="0"/>
    <s v="Executives"/>
    <s v="E5"/>
    <s v="Yes"/>
    <s v="Yes"/>
    <s v="Yes"/>
    <s v="Yes"/>
    <s v="Yes"/>
    <s v="Yes"/>
    <s v="Yes"/>
    <s v="110105047424"/>
    <d v="2021-07-06T00:00:00"/>
    <d v="1899-12-30T14:16:09"/>
  </r>
  <r>
    <n v="6394"/>
    <s v="210000084643"/>
    <n v="60003648"/>
    <s v="VIJAY MEENA"/>
    <x v="3"/>
    <s v="Faridabad"/>
    <x v="60"/>
    <m/>
    <x v="15"/>
    <s v="Executives"/>
    <s v="E3"/>
    <s v="Yes"/>
    <s v="Yes"/>
    <s v="Yes"/>
    <s v="Yes"/>
    <s v="Yes"/>
    <s v="Yes"/>
    <s v="Yes"/>
    <s v="110105050341"/>
    <d v="2021-07-20T00:00:00"/>
    <d v="1899-12-30T09:57:44"/>
  </r>
  <r>
    <n v="6395"/>
    <s v="210000087992"/>
    <n v="60060177"/>
    <s v="Navaneeth S"/>
    <x v="10"/>
    <s v="Bangalore"/>
    <x v="50"/>
    <m/>
    <x v="6"/>
    <s v="Supervisors"/>
    <s v="S4"/>
    <s v="Yes"/>
    <s v="Yes"/>
    <s v="Yes"/>
    <s v="Yes"/>
    <s v="Yes"/>
    <s v="Yes"/>
    <s v="Yes"/>
    <s v="110105058102"/>
    <d v="2021-07-26T00:00:00"/>
    <d v="1899-12-30T14:55:28"/>
  </r>
  <r>
    <n v="6396"/>
    <s v="210000092461"/>
    <n v="60041774"/>
    <s v="MD SAJID HUSAIN"/>
    <x v="6"/>
    <s v="Patna"/>
    <x v="348"/>
    <m/>
    <x v="11"/>
    <s v="Workmen"/>
    <s v="W3"/>
    <s v="Yes"/>
    <s v="Yes"/>
    <s v="Yes"/>
    <s v="Yes"/>
    <s v="Yes"/>
    <s v="Yes"/>
    <s v="Yes"/>
    <s v="110105071450"/>
    <d v="2021-07-29T00:00:00"/>
    <d v="1899-12-30T16:30:42"/>
  </r>
  <r>
    <n v="6397"/>
    <s v="210000086115"/>
    <n v="60031331"/>
    <s v="Polisetti Gopalakrishna"/>
    <x v="0"/>
    <s v="Secunderabad"/>
    <x v="38"/>
    <m/>
    <x v="5"/>
    <s v="Supervisors"/>
    <s v="S2"/>
    <s v="Yes"/>
    <s v="Yes"/>
    <s v="Yes"/>
    <s v="Yes"/>
    <s v="Yes"/>
    <s v="Yes"/>
    <s v="Yes"/>
    <s v="110105083372"/>
    <d v="2021-07-23T00:00:00"/>
    <d v="1899-12-30T12:43:43"/>
  </r>
  <r>
    <n v="6398"/>
    <s v="210000089429"/>
    <n v="60060399"/>
    <s v="Rahul Kumar ."/>
    <x v="10"/>
    <s v="Bangalore"/>
    <x v="396"/>
    <m/>
    <x v="6"/>
    <s v="Supervisors"/>
    <s v="S1"/>
    <s v="Yes"/>
    <s v="Yes"/>
    <s v="Yes"/>
    <s v="Yes"/>
    <s v="Yes"/>
    <s v="Yes"/>
    <s v="Yes"/>
    <s v="110105136765"/>
    <d v="2021-07-27T00:00:00"/>
    <d v="1899-12-30T16:19:18"/>
  </r>
  <r>
    <n v="6399"/>
    <s v="210000088906"/>
    <n v="60002775"/>
    <s v="Abhishek Rathi"/>
    <x v="2"/>
    <s v="Gurgaon"/>
    <x v="2"/>
    <m/>
    <x v="2"/>
    <s v="Executives"/>
    <s v="E5"/>
    <s v="Yes"/>
    <s v="Yes"/>
    <s v="Yes"/>
    <s v="Yes"/>
    <s v="Yes"/>
    <s v="Yes"/>
    <s v="Yes"/>
    <s v="110105142730"/>
    <d v="2021-07-27T00:00:00"/>
    <d v="1899-12-30T11:30:33"/>
  </r>
  <r>
    <n v="6400"/>
    <s v="210000080129"/>
    <n v="60001229"/>
    <s v="Virendra Kumar"/>
    <x v="2"/>
    <s v="Gurgaon"/>
    <x v="2"/>
    <m/>
    <x v="2"/>
    <s v="Executives"/>
    <s v="E7"/>
    <s v="Yes"/>
    <s v="Yes"/>
    <s v="Yes"/>
    <s v="Yes"/>
    <s v="Yes"/>
    <s v="Yes"/>
    <s v="Yes"/>
    <s v="110105145272"/>
    <d v="2021-07-07T00:00:00"/>
    <d v="1899-12-30T11:21:47"/>
  </r>
  <r>
    <n v="6401"/>
    <s v="210000091242"/>
    <n v="60011702"/>
    <s v="AMIT KUMAR AVASTHI"/>
    <x v="4"/>
    <s v="Lucknow"/>
    <x v="44"/>
    <m/>
    <x v="4"/>
    <s v="Supervisors"/>
    <s v="S2"/>
    <s v="Yes"/>
    <s v="Yes"/>
    <s v="Yes"/>
    <s v="Yes"/>
    <s v="Yes"/>
    <s v="Yes"/>
    <s v="Yes"/>
    <s v="110105154246"/>
    <d v="2021-07-28T00:00:00"/>
    <d v="1899-12-30T17:47:19"/>
  </r>
  <r>
    <n v="6402"/>
    <s v="210000087945"/>
    <n v="60002246"/>
    <s v="Divya Goyal"/>
    <x v="2"/>
    <s v="Gurgaon"/>
    <x v="2"/>
    <m/>
    <x v="2"/>
    <s v="Executives"/>
    <s v="E6"/>
    <s v="Yes"/>
    <s v="Yes"/>
    <s v="Yes"/>
    <s v="Yes"/>
    <s v="Yes"/>
    <s v="Yes"/>
    <s v="Yes"/>
    <s v="110105195184"/>
    <d v="2021-07-26T00:00:00"/>
    <d v="1899-12-30T14:29:17"/>
  </r>
  <r>
    <n v="6403"/>
    <s v="210000087785"/>
    <n v="60060187"/>
    <s v="Sarat Chandra Dontamsetti"/>
    <x v="10"/>
    <s v="Bangalore"/>
    <x v="169"/>
    <m/>
    <x v="22"/>
    <s v="Executives"/>
    <s v="E6"/>
    <s v="Yes"/>
    <s v="Yes"/>
    <s v="Yes"/>
    <s v="Yes"/>
    <s v="Yes"/>
    <s v="Yes"/>
    <s v="Yes"/>
    <s v="110105367018"/>
    <d v="2021-07-26T00:00:00"/>
    <d v="1899-12-30T12:46:51"/>
  </r>
  <r>
    <n v="6404"/>
    <s v="210000088164"/>
    <n v="60060131"/>
    <s v="James Bastin U"/>
    <x v="10"/>
    <s v="Bangalore"/>
    <x v="50"/>
    <m/>
    <x v="6"/>
    <s v="Supervisors"/>
    <s v="S4"/>
    <s v="Yes"/>
    <s v="Yes"/>
    <s v="Yes"/>
    <s v="Yes"/>
    <s v="Yes"/>
    <s v="Yes"/>
    <s v="Yes"/>
    <s v="110105371988"/>
    <d v="2021-07-26T00:00:00"/>
    <d v="1899-12-30T16:28:00"/>
  </r>
  <r>
    <n v="6405"/>
    <s v="210000087256"/>
    <n v="60000737"/>
    <s v="Puneet Tyagi"/>
    <x v="2"/>
    <s v="Gurgaon"/>
    <x v="2"/>
    <m/>
    <x v="2"/>
    <s v="Executives"/>
    <s v="E8"/>
    <s v="Yes"/>
    <s v="Yes"/>
    <s v="Yes"/>
    <s v="Yes"/>
    <s v="Yes"/>
    <s v="Yes"/>
    <s v="Yes"/>
    <s v="110105377080"/>
    <d v="2021-07-26T00:00:00"/>
    <d v="1899-12-30T09:33:21"/>
  </r>
  <r>
    <n v="6406"/>
    <s v="210000088464"/>
    <n v="60021084"/>
    <s v="Radha Manohar T"/>
    <x v="1"/>
    <s v="Nagpur"/>
    <x v="151"/>
    <m/>
    <x v="19"/>
    <s v="Executives"/>
    <s v="E5"/>
    <s v="Yes"/>
    <s v="Yes"/>
    <s v="Yes"/>
    <s v="Yes"/>
    <s v="Yes"/>
    <s v="Yes"/>
    <s v="Yes"/>
    <s v="110105379248"/>
    <d v="2021-07-26T00:00:00"/>
    <d v="1899-12-30T19:55:25"/>
  </r>
  <r>
    <n v="6407"/>
    <s v="210000085579"/>
    <n v="60000736"/>
    <s v="Nitin K Shrivastava"/>
    <x v="5"/>
    <s v="Vadodara"/>
    <x v="29"/>
    <m/>
    <x v="17"/>
    <s v="Executives"/>
    <s v="E8"/>
    <s v="Yes"/>
    <s v="Yes"/>
    <s v="Yes"/>
    <s v="Yes"/>
    <s v="Yes"/>
    <s v="Yes"/>
    <s v="Yes"/>
    <s v="110105382974"/>
    <d v="2021-07-22T00:00:00"/>
    <d v="1899-12-30T15:51:43"/>
  </r>
  <r>
    <n v="6408"/>
    <s v="210000085285"/>
    <n v="60003636"/>
    <s v="ARPIT GUPTA"/>
    <x v="2"/>
    <s v="Gurgaon"/>
    <x v="2"/>
    <m/>
    <x v="2"/>
    <s v="Executives"/>
    <s v="E3"/>
    <s v="Yes"/>
    <s v="Yes"/>
    <s v="Yes"/>
    <s v="Yes"/>
    <s v="Yes"/>
    <s v="Yes"/>
    <s v="Yes"/>
    <s v="110105383283"/>
    <d v="2021-07-22T00:00:00"/>
    <d v="1899-12-30T06:53:31"/>
  </r>
  <r>
    <n v="6409"/>
    <s v="210000082085"/>
    <n v="60002666"/>
    <s v="Rakesh Kumar"/>
    <x v="5"/>
    <s v="Vadodara"/>
    <x v="202"/>
    <m/>
    <x v="7"/>
    <s v="Executives"/>
    <s v="E5"/>
    <s v="Yes"/>
    <s v="Yes"/>
    <s v="Yes"/>
    <s v="Yes"/>
    <s v="Yes"/>
    <s v="Yes"/>
    <s v="Yes"/>
    <s v="110105388984"/>
    <d v="2021-07-13T00:00:00"/>
    <d v="1899-12-30T08:02:04"/>
  </r>
  <r>
    <n v="6410"/>
    <s v="210000088791"/>
    <n v="60060321"/>
    <s v="Vivek M"/>
    <x v="10"/>
    <s v="Bangalore"/>
    <x v="66"/>
    <m/>
    <x v="16"/>
    <s v="Supervisors"/>
    <s v="S2"/>
    <s v="Yes"/>
    <s v="Yes"/>
    <s v="Yes"/>
    <s v="Yes"/>
    <s v="Yes"/>
    <s v="Yes"/>
    <s v="Yes"/>
    <s v="110105389052"/>
    <d v="2021-07-27T00:00:00"/>
    <d v="1899-12-30T10:42:33"/>
  </r>
  <r>
    <n v="6411"/>
    <s v="210000080125"/>
    <n v="60070119"/>
    <s v="Jayprakash Giri"/>
    <x v="5"/>
    <s v="Vadodara"/>
    <x v="56"/>
    <m/>
    <x v="7"/>
    <s v="Supervisors"/>
    <s v="S4"/>
    <s v="Yes"/>
    <s v="Yes"/>
    <s v="Yes"/>
    <s v="Yes"/>
    <s v="Yes"/>
    <s v="Yes"/>
    <s v="Yes"/>
    <s v="110105401149"/>
    <d v="2021-07-07T00:00:00"/>
    <d v="1899-12-30T11:11:10"/>
  </r>
  <r>
    <n v="6412"/>
    <s v="210000094405"/>
    <n v="60011308"/>
    <s v="LaxmiLal Pushkarna"/>
    <x v="3"/>
    <s v="Faridabad"/>
    <x v="180"/>
    <m/>
    <x v="15"/>
    <s v="Workmen"/>
    <s v="W5"/>
    <s v="Yes"/>
    <s v="Yes"/>
    <s v="Yes"/>
    <s v="Yes"/>
    <s v="Yes"/>
    <s v="Yes"/>
    <s v="Yes"/>
    <s v="110105409347"/>
    <d v="2021-07-31T00:00:00"/>
    <d v="1899-12-30T13:39:25"/>
  </r>
  <r>
    <n v="6413"/>
    <s v="210000090652"/>
    <n v="60021279"/>
    <s v="Niranjan Kumar"/>
    <x v="1"/>
    <s v="Nagpur"/>
    <x v="151"/>
    <m/>
    <x v="19"/>
    <s v="Supervisors"/>
    <s v="S1"/>
    <s v="Yes"/>
    <s v="Yes"/>
    <s v="Yes"/>
    <s v="Yes"/>
    <s v="Yes"/>
    <s v="Yes"/>
    <s v="Yes"/>
    <s v="110105427878"/>
    <d v="2021-07-28T00:00:00"/>
    <d v="1899-12-30T12:59:31"/>
  </r>
  <r>
    <n v="6414"/>
    <s v="210000081640"/>
    <n v="60002248"/>
    <s v="Babita ."/>
    <x v="2"/>
    <s v="Gurgaon"/>
    <x v="2"/>
    <m/>
    <x v="2"/>
    <s v="Executives"/>
    <s v="E5"/>
    <s v="Yes"/>
    <s v="Yes"/>
    <s v="Yes"/>
    <s v="Yes"/>
    <s v="Yes"/>
    <s v="Yes"/>
    <s v="Yes"/>
    <s v="110105436810"/>
    <d v="2021-07-11T00:00:00"/>
    <d v="1899-12-30T21:15:36"/>
  </r>
  <r>
    <n v="6415"/>
    <s v="210000091968"/>
    <n v="60016699"/>
    <s v="Gurpinder Singh"/>
    <x v="5"/>
    <s v="Vadodara"/>
    <x v="111"/>
    <m/>
    <x v="7"/>
    <s v="Executives"/>
    <s v="E2"/>
    <s v="Yes"/>
    <s v="Yes"/>
    <s v="Yes"/>
    <s v="Yes"/>
    <s v="Yes"/>
    <s v="Yes"/>
    <s v="Yes"/>
    <s v="110105437889"/>
    <d v="2021-07-29T00:00:00"/>
    <d v="1899-12-30T11:57:57"/>
  </r>
  <r>
    <n v="6416"/>
    <s v="210000090713"/>
    <n v="60001845"/>
    <s v="Shyam Sunder Prajapat"/>
    <x v="3"/>
    <s v="Faridabad"/>
    <x v="274"/>
    <m/>
    <x v="15"/>
    <s v="Executives"/>
    <s v="E6"/>
    <s v="Yes"/>
    <s v="Yes"/>
    <s v="Yes"/>
    <s v="Yes"/>
    <s v="Yes"/>
    <s v="Yes"/>
    <s v="Yes"/>
    <s v="110105455423"/>
    <d v="2021-07-28T00:00:00"/>
    <d v="1899-12-30T13:32:31"/>
  </r>
  <r>
    <n v="6417"/>
    <s v="210000086016"/>
    <n v="60030730"/>
    <s v="Jayaprakash J P"/>
    <x v="9"/>
    <s v="Shillong"/>
    <x v="24"/>
    <m/>
    <x v="14"/>
    <s v="Executives"/>
    <s v="E8"/>
    <s v="Yes"/>
    <s v="Yes"/>
    <s v="Yes"/>
    <s v="Yes"/>
    <s v="Yes"/>
    <s v="Yes"/>
    <s v="Yes"/>
    <s v="110105476238"/>
    <d v="2021-07-23T00:00:00"/>
    <d v="1899-12-30T11:16:33"/>
  </r>
  <r>
    <n v="6418"/>
    <s v="210000085472"/>
    <n v="60003613"/>
    <s v="SOMYA SHRIVASTAVA"/>
    <x v="6"/>
    <s v="Patna"/>
    <x v="20"/>
    <m/>
    <x v="11"/>
    <s v="Executives"/>
    <s v="E3"/>
    <s v="Yes"/>
    <s v="Yes"/>
    <s v="Yes"/>
    <s v="Yes"/>
    <s v="Yes"/>
    <s v="Yes"/>
    <s v="Yes"/>
    <s v="110105485036"/>
    <d v="2021-07-22T00:00:00"/>
    <d v="1899-12-30T12:56:39"/>
  </r>
  <r>
    <n v="6419"/>
    <s v="210000090765"/>
    <n v="60003859"/>
    <s v="Chandan Maurya"/>
    <x v="1"/>
    <s v="Nagpur"/>
    <x v="28"/>
    <m/>
    <x v="1"/>
    <s v="Executives"/>
    <s v="E2"/>
    <s v="Yes"/>
    <s v="Yes"/>
    <s v="Yes"/>
    <s v="Yes"/>
    <s v="Yes"/>
    <s v="Yes"/>
    <s v="Yes"/>
    <s v="110105485697"/>
    <d v="2021-07-28T00:00:00"/>
    <d v="1899-12-30T14:22:57"/>
  </r>
  <r>
    <n v="6420"/>
    <s v="210000084762"/>
    <n v="60002419"/>
    <s v="Piyush Suresh Waghmare"/>
    <x v="1"/>
    <s v="Nagpur"/>
    <x v="151"/>
    <m/>
    <x v="19"/>
    <s v="Executives"/>
    <s v="E5"/>
    <s v="Yes"/>
    <s v="Yes"/>
    <s v="Yes"/>
    <s v="Yes"/>
    <s v="Yes"/>
    <s v="Yes"/>
    <s v="Yes"/>
    <s v="110105490477"/>
    <d v="2021-07-20T00:00:00"/>
    <d v="1899-12-30T12:18:18"/>
  </r>
  <r>
    <n v="6421"/>
    <s v="210000084090"/>
    <n v="60020721"/>
    <s v="Sudama Ram Bhuarya"/>
    <x v="5"/>
    <s v="Vadodara"/>
    <x v="96"/>
    <m/>
    <x v="7"/>
    <s v="Supervisors"/>
    <s v="S4"/>
    <s v="Yes"/>
    <s v="Yes"/>
    <s v="Yes"/>
    <s v="Yes"/>
    <s v="Yes"/>
    <s v="Yes"/>
    <s v="Yes"/>
    <s v="110105497512"/>
    <d v="2021-07-19T00:00:00"/>
    <d v="1899-12-30T09:49:29"/>
  </r>
  <r>
    <n v="6422"/>
    <s v="210000093405"/>
    <n v="60016650"/>
    <s v="Harjinder Kumar"/>
    <x v="7"/>
    <s v="Jammu"/>
    <x v="34"/>
    <m/>
    <x v="9"/>
    <s v="Executives"/>
    <s v="E6"/>
    <s v="Yes"/>
    <s v="Yes"/>
    <s v="Yes"/>
    <s v="Yes"/>
    <s v="Yes"/>
    <s v="Yes"/>
    <s v="Yes"/>
    <s v="110105502143"/>
    <d v="2021-07-30T00:00:00"/>
    <d v="1899-12-30T12:32:17"/>
  </r>
  <r>
    <n v="6423"/>
    <s v="210000089451"/>
    <n v="60003369"/>
    <s v="MANISH KUMAR LOHANI"/>
    <x v="3"/>
    <s v="Faridabad"/>
    <x v="228"/>
    <m/>
    <x v="3"/>
    <s v="Executives"/>
    <s v="E4"/>
    <s v="Yes"/>
    <s v="Yes"/>
    <s v="Yes"/>
    <s v="Yes"/>
    <s v="Yes"/>
    <s v="Yes"/>
    <s v="Yes"/>
    <s v="110105520867"/>
    <d v="2021-07-27T00:00:00"/>
    <d v="1899-12-30T16:15:52"/>
  </r>
  <r>
    <n v="6424"/>
    <s v="210000086644"/>
    <n v="60011723"/>
    <s v="ARUNENDRA DWIVEDI"/>
    <x v="3"/>
    <s v="Faridabad"/>
    <x v="228"/>
    <m/>
    <x v="3"/>
    <s v="Supervisors"/>
    <s v="S2"/>
    <s v="Yes"/>
    <s v="Yes"/>
    <s v="Yes"/>
    <s v="Yes"/>
    <s v="Yes"/>
    <s v="Yes"/>
    <s v="Yes"/>
    <s v="110105521419"/>
    <d v="2021-07-24T00:00:00"/>
    <d v="1899-12-30T11:03:13"/>
  </r>
  <r>
    <n v="6425"/>
    <s v="210000083406"/>
    <n v="60001545"/>
    <s v="Harihara Rath"/>
    <x v="2"/>
    <s v="Gurgaon"/>
    <x v="2"/>
    <m/>
    <x v="2"/>
    <s v="Executives"/>
    <s v="E7"/>
    <s v="Yes"/>
    <s v="Yes"/>
    <s v="Yes"/>
    <s v="Yes"/>
    <s v="Yes"/>
    <s v="Yes"/>
    <s v="Yes"/>
    <s v="110105528662"/>
    <d v="2021-07-16T00:00:00"/>
    <d v="1899-12-30T09:54:32"/>
  </r>
  <r>
    <n v="6426"/>
    <s v="210000083155"/>
    <n v="60001149"/>
    <s v="Satyaprakash Dash"/>
    <x v="2"/>
    <s v="Gurgaon"/>
    <x v="2"/>
    <m/>
    <x v="2"/>
    <s v="Executives"/>
    <s v="E7"/>
    <s v="Yes"/>
    <s v="Yes"/>
    <s v="Yes"/>
    <s v="Yes"/>
    <s v="Yes"/>
    <s v="Yes"/>
    <s v="Yes"/>
    <s v="110105529391"/>
    <d v="2021-07-15T00:00:00"/>
    <d v="1899-12-30T14:20:25"/>
  </r>
  <r>
    <n v="6427"/>
    <s v="210000087667"/>
    <n v="60002438"/>
    <s v="Anjali ."/>
    <x v="6"/>
    <s v="Patna"/>
    <x v="157"/>
    <m/>
    <x v="8"/>
    <s v="Executives"/>
    <s v="E5"/>
    <s v="Yes"/>
    <s v="Yes"/>
    <s v="Yes"/>
    <s v="Yes"/>
    <s v="Yes"/>
    <s v="Yes"/>
    <s v="Yes"/>
    <s v="110105530248"/>
    <d v="2021-07-26T00:00:00"/>
    <d v="1899-12-30T11:58:12"/>
  </r>
  <r>
    <n v="6428"/>
    <s v="210000086076"/>
    <n v="60041720"/>
    <s v="Hemant Kumar"/>
    <x v="6"/>
    <s v="Patna"/>
    <x v="20"/>
    <m/>
    <x v="11"/>
    <s v="Executives"/>
    <s v="E7"/>
    <s v="Yes"/>
    <s v="Yes"/>
    <s v="Yes"/>
    <s v="Yes"/>
    <s v="Yes"/>
    <s v="Yes"/>
    <s v="Yes"/>
    <s v="110105558213"/>
    <d v="2021-07-23T00:00:00"/>
    <d v="1899-12-30T12:20:07"/>
  </r>
  <r>
    <n v="6429"/>
    <s v="210000081052"/>
    <n v="60070132"/>
    <s v="Pradeep Kumar M Patel"/>
    <x v="5"/>
    <s v="Vadodara"/>
    <x v="29"/>
    <m/>
    <x v="17"/>
    <s v="Supervisors"/>
    <s v="S4"/>
    <s v="Yes"/>
    <s v="Yes"/>
    <s v="Yes"/>
    <s v="Yes"/>
    <s v="Yes"/>
    <s v="Yes"/>
    <s v="Yes"/>
    <s v="110105564562"/>
    <d v="2021-07-09T00:00:00"/>
    <d v="1899-12-30T12:52:53"/>
  </r>
  <r>
    <n v="6430"/>
    <s v="210000091348"/>
    <n v="60020643"/>
    <s v="Anil Kaushik"/>
    <x v="5"/>
    <s v="Vadodara"/>
    <x v="8"/>
    <m/>
    <x v="7"/>
    <s v="Workmen"/>
    <s v="W6"/>
    <s v="Yes"/>
    <s v="Yes"/>
    <s v="Yes"/>
    <s v="Yes"/>
    <s v="Yes"/>
    <s v="Yes"/>
    <s v="Yes"/>
    <s v="110105578204"/>
    <d v="2021-07-28T00:00:00"/>
    <d v="1899-12-30T18:29:52"/>
  </r>
  <r>
    <n v="6431"/>
    <s v="210000088920"/>
    <n v="60002449"/>
    <s v="Harshpal Singh Nanda"/>
    <x v="2"/>
    <s v="Gurgaon"/>
    <x v="2"/>
    <m/>
    <x v="2"/>
    <s v="Executives"/>
    <s v="E6"/>
    <s v="Yes"/>
    <s v="Yes"/>
    <s v="Yes"/>
    <s v="Yes"/>
    <s v="Yes"/>
    <s v="Yes"/>
    <s v="Yes"/>
    <s v="110105578378"/>
    <d v="2021-07-27T00:00:00"/>
    <d v="1899-12-30T11:46:50"/>
  </r>
  <r>
    <n v="6432"/>
    <s v="210000087727"/>
    <n v="60003131"/>
    <s v="RAMESH CHANDORA"/>
    <x v="2"/>
    <s v="Gurgaon"/>
    <x v="2"/>
    <m/>
    <x v="2"/>
    <s v="Executives"/>
    <s v="E5"/>
    <s v="Yes"/>
    <s v="Yes"/>
    <s v="Yes"/>
    <s v="Yes"/>
    <s v="Yes"/>
    <s v="Yes"/>
    <s v="Yes"/>
    <s v="110105588926"/>
    <d v="2021-07-26T00:00:00"/>
    <d v="1899-12-30T12:20:08"/>
  </r>
  <r>
    <n v="6433"/>
    <s v="210000091959"/>
    <n v="60060207"/>
    <s v="Ridhu K R"/>
    <x v="10"/>
    <s v="Bangalore"/>
    <x v="442"/>
    <m/>
    <x v="22"/>
    <s v="Supervisors"/>
    <s v="S3"/>
    <s v="Yes"/>
    <s v="Yes"/>
    <s v="Yes"/>
    <s v="Yes"/>
    <s v="Yes"/>
    <s v="Yes"/>
    <s v="Yes"/>
    <s v="110105628146"/>
    <d v="2021-07-29T00:00:00"/>
    <d v="1899-12-30T12:01:20"/>
  </r>
  <r>
    <n v="6434"/>
    <s v="210000093951"/>
    <n v="60018166"/>
    <s v="Sneh Joshi"/>
    <x v="7"/>
    <s v="Jammu"/>
    <x v="137"/>
    <m/>
    <x v="9"/>
    <s v="Executives"/>
    <s v="E4"/>
    <s v="Yes"/>
    <s v="Yes"/>
    <s v="Yes"/>
    <s v="Yes"/>
    <s v="Yes"/>
    <s v="Yes"/>
    <s v="Yes"/>
    <s v="110105913431"/>
    <d v="2021-07-30T00:00:00"/>
    <d v="1899-12-30T19:55:05"/>
  </r>
  <r>
    <n v="6435"/>
    <s v="210000089373"/>
    <n v="60021180"/>
    <s v="Chitranjan Kumar Bharti"/>
    <x v="1"/>
    <s v="Nagpur"/>
    <x v="108"/>
    <m/>
    <x v="19"/>
    <s v="Supervisors"/>
    <s v="S2"/>
    <s v="Yes"/>
    <s v="Yes"/>
    <s v="Yes"/>
    <s v="Yes"/>
    <s v="Yes"/>
    <s v="Yes"/>
    <s v="Yes"/>
    <s v="110105954206"/>
    <d v="2021-07-27T00:00:00"/>
    <d v="1899-12-30T15:41:55"/>
  </r>
  <r>
    <n v="6436"/>
    <s v="210000092250"/>
    <n v="60004112"/>
    <s v="ARIHANT JAIN"/>
    <x v="5"/>
    <s v="Vadodara"/>
    <x v="347"/>
    <m/>
    <x v="7"/>
    <s v="Executives"/>
    <s v="E3"/>
    <s v="Yes"/>
    <s v="Yes"/>
    <s v="Yes"/>
    <s v="Yes"/>
    <s v="Yes"/>
    <s v="Yes"/>
    <s v="Yes"/>
    <s v="110105962502"/>
    <d v="2021-07-29T00:00:00"/>
    <d v="1899-12-30T15:12:36"/>
  </r>
  <r>
    <n v="6437"/>
    <s v="210000082177"/>
    <n v="60004153"/>
    <s v="ABHISHEK SHAH"/>
    <x v="3"/>
    <s v="Faridabad"/>
    <x v="436"/>
    <m/>
    <x v="15"/>
    <s v="Executives"/>
    <s v="E3"/>
    <s v="Yes"/>
    <s v="Yes"/>
    <s v="Yes"/>
    <s v="Yes"/>
    <s v="Yes"/>
    <s v="Yes"/>
    <s v="Yes"/>
    <s v="110105969921"/>
    <d v="2021-07-13T00:00:00"/>
    <d v="1899-12-30T12:17:22"/>
  </r>
  <r>
    <n v="6438"/>
    <s v="210000091438"/>
    <n v="60065102"/>
    <s v="Dillip Kumar Bira"/>
    <x v="11"/>
    <s v="Bhubaneswar"/>
    <x v="195"/>
    <m/>
    <x v="21"/>
    <s v="Workmen"/>
    <s v="W5"/>
    <s v="Yes"/>
    <s v="Yes"/>
    <s v="Yes"/>
    <s v="Yes"/>
    <s v="Yes"/>
    <s v="Yes"/>
    <s v="Yes"/>
    <s v="110106055937"/>
    <d v="2021-07-28T00:00:00"/>
    <d v="1899-12-30T20:49:50"/>
  </r>
  <r>
    <n v="6439"/>
    <s v="210000087583"/>
    <n v="60060299"/>
    <s v="Venkataramanan S"/>
    <x v="10"/>
    <s v="Bangalore"/>
    <x v="50"/>
    <m/>
    <x v="6"/>
    <s v="Supervisors"/>
    <s v="S2"/>
    <s v="Yes"/>
    <s v="Yes"/>
    <s v="Yes"/>
    <s v="Yes"/>
    <s v="Yes"/>
    <s v="Yes"/>
    <s v="Yes"/>
    <s v="110106134847"/>
    <d v="2021-07-26T00:00:00"/>
    <d v="1899-12-30T11:21:27"/>
  </r>
  <r>
    <n v="6440"/>
    <s v="210000085575"/>
    <n v="60015043"/>
    <s v="Dev Kumar"/>
    <x v="7"/>
    <s v="Jammu"/>
    <x v="34"/>
    <m/>
    <x v="9"/>
    <s v="Executives"/>
    <s v="E8"/>
    <s v="Yes"/>
    <s v="Yes"/>
    <s v="Yes"/>
    <s v="Yes"/>
    <s v="Yes"/>
    <s v="Yes"/>
    <s v="Yes"/>
    <s v="110106143113"/>
    <d v="2021-07-22T00:00:00"/>
    <d v="1899-12-30T15:32:49"/>
  </r>
  <r>
    <n v="6441"/>
    <s v="210000083817"/>
    <n v="60060065"/>
    <s v="Rajeev G"/>
    <x v="3"/>
    <s v="Faridabad"/>
    <x v="58"/>
    <m/>
    <x v="2"/>
    <s v="Executives"/>
    <s v="E2"/>
    <s v="Yes"/>
    <s v="Yes"/>
    <s v="Yes"/>
    <s v="Yes"/>
    <s v="Yes"/>
    <s v="Yes"/>
    <s v="Yes"/>
    <s v="110106150336"/>
    <d v="2021-07-17T00:00:00"/>
    <d v="1899-12-30T13:15:44"/>
  </r>
  <r>
    <n v="6442"/>
    <s v="210000087811"/>
    <n v="60001227"/>
    <s v="Makula Basaveswara Rao"/>
    <x v="0"/>
    <s v="Secunderabad"/>
    <x v="48"/>
    <m/>
    <x v="0"/>
    <s v="Executives"/>
    <s v="E7"/>
    <s v="Yes"/>
    <s v="Yes"/>
    <s v="Yes"/>
    <s v="Yes"/>
    <s v="Yes"/>
    <s v="Yes"/>
    <s v="Yes"/>
    <s v="110106169856"/>
    <d v="2021-07-26T00:00:00"/>
    <d v="1899-12-30T12:48:22"/>
  </r>
  <r>
    <n v="6443"/>
    <s v="210000086580"/>
    <n v="60010924"/>
    <s v="P Venugopalan Nair"/>
    <x v="1"/>
    <s v="Nagpur"/>
    <x v="95"/>
    <m/>
    <x v="19"/>
    <s v="Supervisors"/>
    <s v="SSG"/>
    <s v="Yes"/>
    <s v="Yes"/>
    <s v="Yes"/>
    <s v="Yes"/>
    <s v="Yes"/>
    <s v="Yes"/>
    <s v="Yes"/>
    <s v="110106173793"/>
    <d v="2021-07-24T00:00:00"/>
    <d v="1899-12-30T10:32:45"/>
  </r>
  <r>
    <n v="6444"/>
    <s v="210000089004"/>
    <n v="60021086"/>
    <s v="Narsingh Kumar Raj"/>
    <x v="1"/>
    <s v="Nagpur"/>
    <x v="251"/>
    <m/>
    <x v="19"/>
    <s v="Executives"/>
    <s v="E7"/>
    <s v="Yes"/>
    <s v="Yes"/>
    <s v="Yes"/>
    <s v="Yes"/>
    <s v="Yes"/>
    <s v="Yes"/>
    <s v="Yes"/>
    <s v="110106178315"/>
    <d v="2021-07-27T00:00:00"/>
    <d v="1899-12-30T12:16:40"/>
  </r>
  <r>
    <n v="6445"/>
    <s v="210000095968"/>
    <n v="60041723"/>
    <s v="Mukesh Tiwari"/>
    <x v="6"/>
    <s v="Patna"/>
    <x v="20"/>
    <m/>
    <x v="11"/>
    <s v="Workmen"/>
    <s v="W5"/>
    <s v="Yes"/>
    <s v="Yes"/>
    <s v="Yes"/>
    <s v="Yes"/>
    <s v="Yes"/>
    <s v="Yes"/>
    <s v="Yes"/>
    <s v="110106214228"/>
    <d v="2021-08-05T00:00:00"/>
    <d v="1899-12-30T10:27:50"/>
  </r>
  <r>
    <n v="6446"/>
    <s v="210000082681"/>
    <n v="60020183"/>
    <s v="J F D'souza"/>
    <x v="10"/>
    <s v="Bangalore"/>
    <x v="50"/>
    <m/>
    <x v="6"/>
    <s v="Executives"/>
    <s v="E8"/>
    <s v="Yes"/>
    <s v="Yes"/>
    <s v="Yes"/>
    <s v="Yes"/>
    <s v="Yes"/>
    <s v="Yes"/>
    <s v="Yes"/>
    <s v="110110955425"/>
    <d v="2021-07-14T00:00:00"/>
    <d v="1899-12-30T11:20:44"/>
  </r>
  <r>
    <n v="6447"/>
    <s v="210000084655"/>
    <n v="60001320"/>
    <s v="Manish Kumar Jha"/>
    <x v="6"/>
    <s v="Patna"/>
    <x v="378"/>
    <m/>
    <x v="8"/>
    <s v="Executives"/>
    <s v="E7"/>
    <s v="Yes"/>
    <s v="Yes"/>
    <s v="Yes"/>
    <s v="Yes"/>
    <s v="Yes"/>
    <s v="Yes"/>
    <s v="Yes"/>
    <s v="110110962391"/>
    <d v="2021-07-20T00:00:00"/>
    <d v="1899-12-30T10:29:14"/>
  </r>
  <r>
    <n v="6448"/>
    <s v="210000086040"/>
    <n v="60000519"/>
    <s v="Sunita Verma"/>
    <x v="2"/>
    <s v="Gurgaon"/>
    <x v="2"/>
    <m/>
    <x v="2"/>
    <s v="Supervisors"/>
    <s v="S4"/>
    <s v="Yes"/>
    <s v="Yes"/>
    <s v="Yes"/>
    <s v="Yes"/>
    <s v="Yes"/>
    <s v="Yes"/>
    <s v="Yes"/>
    <s v="110110969485"/>
    <d v="2021-07-23T00:00:00"/>
    <d v="1899-12-30T12:03:25"/>
  </r>
  <r>
    <n v="6449"/>
    <s v="210000082860"/>
    <n v="60016594"/>
    <s v="Sanjeev Kumar Dogra"/>
    <x v="7"/>
    <s v="Jammu"/>
    <x v="34"/>
    <m/>
    <x v="9"/>
    <s v="Executives"/>
    <s v="E5"/>
    <s v="Yes"/>
    <s v="Yes"/>
    <s v="Yes"/>
    <s v="Yes"/>
    <s v="Yes"/>
    <s v="Yes"/>
    <s v="Yes"/>
    <s v="110110980034"/>
    <d v="2021-07-14T00:00:00"/>
    <d v="1899-12-30T17:07:41"/>
  </r>
  <r>
    <n v="6450"/>
    <s v="210000079790"/>
    <n v="60003982"/>
    <s v="NEERAJ JAIN"/>
    <x v="2"/>
    <s v="Gurgaon"/>
    <x v="2"/>
    <m/>
    <x v="2"/>
    <s v="Executives"/>
    <s v="E3"/>
    <s v="Yes"/>
    <s v="Yes"/>
    <s v="Yes"/>
    <s v="Yes"/>
    <s v="Yes"/>
    <s v="Yes"/>
    <s v="Yes"/>
    <s v="110110986822"/>
    <d v="2021-07-06T00:00:00"/>
    <d v="1899-12-30T14:21:33"/>
  </r>
  <r>
    <n v="6451"/>
    <s v="210000086029"/>
    <n v="60010096"/>
    <s v="Rajesh Kumar"/>
    <x v="2"/>
    <s v="Gurgaon"/>
    <x v="2"/>
    <m/>
    <x v="2"/>
    <s v="Executives"/>
    <s v="E9"/>
    <s v="Yes"/>
    <s v="Yes"/>
    <s v="Yes"/>
    <s v="Yes"/>
    <s v="Yes"/>
    <s v="Yes"/>
    <s v="Yes"/>
    <s v="110111023266"/>
    <d v="2021-07-23T00:00:00"/>
    <d v="1899-12-30T11:51:26"/>
  </r>
  <r>
    <n v="6452"/>
    <s v="210000087918"/>
    <n v="60020693"/>
    <s v="Mithun Chowdhury"/>
    <x v="6"/>
    <s v="Patna"/>
    <x v="20"/>
    <m/>
    <x v="11"/>
    <s v="Executives"/>
    <s v="E5"/>
    <s v="Yes"/>
    <s v="Yes"/>
    <s v="Yes"/>
    <s v="Yes"/>
    <s v="Yes"/>
    <s v="Yes"/>
    <s v="Yes"/>
    <s v="110111028760"/>
    <d v="2021-07-26T00:00:00"/>
    <d v="1899-12-30T14:33:05"/>
  </r>
  <r>
    <n v="6453"/>
    <s v="210000079532"/>
    <n v="60001235"/>
    <s v="Raman ."/>
    <x v="5"/>
    <s v="Vadodara"/>
    <x v="29"/>
    <m/>
    <x v="17"/>
    <s v="Executives"/>
    <s v="E7"/>
    <s v="Yes"/>
    <s v="Yes"/>
    <s v="Yes"/>
    <s v="Yes"/>
    <s v="Yes"/>
    <s v="Yes"/>
    <s v="Yes"/>
    <s v="110111042433"/>
    <d v="2021-07-05T00:00:00"/>
    <d v="1899-12-30T17:20:38"/>
  </r>
  <r>
    <n v="6454"/>
    <s v="210000080984"/>
    <n v="60000062"/>
    <s v="Munish Kumar"/>
    <x v="2"/>
    <s v="Gurgaon"/>
    <x v="2"/>
    <m/>
    <x v="2"/>
    <s v="Executives"/>
    <s v="E3"/>
    <s v="Yes"/>
    <s v="Yes"/>
    <s v="Yes"/>
    <s v="Yes"/>
    <s v="Yes"/>
    <s v="Yes"/>
    <s v="Yes"/>
    <s v="110111050810"/>
    <d v="2021-07-09T00:00:00"/>
    <d v="1899-12-30T11:16:47"/>
  </r>
  <r>
    <n v="6455"/>
    <s v="210000090603"/>
    <n v="60001482"/>
    <s v="Narendra  Babu Adari"/>
    <x v="1"/>
    <s v="Nagpur"/>
    <x v="250"/>
    <m/>
    <x v="19"/>
    <s v="Executives"/>
    <s v="E7"/>
    <s v="Yes"/>
    <s v="Yes"/>
    <s v="Yes"/>
    <s v="Yes"/>
    <s v="Yes"/>
    <s v="Yes"/>
    <s v="Yes"/>
    <s v="110111050998"/>
    <d v="2021-07-28T00:00:00"/>
    <d v="1899-12-30T12:42:39"/>
  </r>
  <r>
    <n v="6456"/>
    <s v="210000078698"/>
    <n v="60060324"/>
    <s v="Siddhartha Sadhukhan"/>
    <x v="10"/>
    <s v="Bangalore"/>
    <x v="50"/>
    <m/>
    <x v="6"/>
    <s v="Executives"/>
    <s v="E3"/>
    <s v="Yes"/>
    <s v="Yes"/>
    <s v="Yes"/>
    <s v="Yes"/>
    <s v="Yes"/>
    <s v="Yes"/>
    <s v="Yes"/>
    <s v="110111062214"/>
    <d v="2021-07-02T00:00:00"/>
    <d v="1899-12-30T20:44:40"/>
  </r>
  <r>
    <n v="6457"/>
    <s v="210000088587"/>
    <n v="60065165"/>
    <s v="Shilpi Roy"/>
    <x v="8"/>
    <s v="Kolkata"/>
    <x v="22"/>
    <m/>
    <x v="12"/>
    <s v="Workmen"/>
    <s v="W6"/>
    <s v="Yes"/>
    <s v="Yes"/>
    <s v="Yes"/>
    <s v="Yes"/>
    <s v="Yes"/>
    <s v="Yes"/>
    <s v="Yes"/>
    <s v="110111126705"/>
    <d v="2021-07-27T00:00:00"/>
    <d v="1899-12-30T09:25:27"/>
  </r>
  <r>
    <n v="6458"/>
    <s v="210000084391"/>
    <n v="60015098"/>
    <s v="Ashwani Kumar"/>
    <x v="2"/>
    <s v="Gurgaon"/>
    <x v="2"/>
    <m/>
    <x v="2"/>
    <s v="Executives"/>
    <s v="E5"/>
    <s v="Yes"/>
    <s v="Yes"/>
    <s v="Yes"/>
    <s v="Yes"/>
    <s v="Yes"/>
    <s v="Yes"/>
    <s v="Yes"/>
    <s v="110111140443"/>
    <d v="2021-07-19T00:00:00"/>
    <d v="1899-12-30T15:42:34"/>
  </r>
  <r>
    <n v="6459"/>
    <s v="210000081936"/>
    <n v="60000073"/>
    <s v="Anita Gera"/>
    <x v="2"/>
    <s v="Gurgaon"/>
    <x v="2"/>
    <m/>
    <x v="2"/>
    <s v="Executives"/>
    <s v="E3"/>
    <s v="Yes"/>
    <s v="Yes"/>
    <s v="Yes"/>
    <s v="Yes"/>
    <s v="Yes"/>
    <s v="Yes"/>
    <s v="Yes"/>
    <s v="110111160577"/>
    <d v="2021-07-12T00:00:00"/>
    <d v="1899-12-30T16:17:05"/>
  </r>
  <r>
    <n v="6460"/>
    <s v="210000087361"/>
    <n v="60001593"/>
    <s v="Ajay Upadhyay"/>
    <x v="2"/>
    <s v="Gurgaon"/>
    <x v="2"/>
    <m/>
    <x v="2"/>
    <s v="Executives"/>
    <s v="E7"/>
    <s v="Yes"/>
    <s v="Yes"/>
    <s v="Yes"/>
    <s v="Yes"/>
    <s v="Yes"/>
    <s v="Yes"/>
    <s v="Yes"/>
    <s v="110111161163"/>
    <d v="2021-07-26T00:00:00"/>
    <d v="1899-12-30T10:05:02"/>
  </r>
  <r>
    <n v="6461"/>
    <s v="210000087809"/>
    <n v="60016752"/>
    <s v="P N V Murali Prakash"/>
    <x v="2"/>
    <s v="Gurgaon"/>
    <x v="2"/>
    <m/>
    <x v="2"/>
    <s v="Executives"/>
    <s v="E6"/>
    <s v="Yes"/>
    <s v="Yes"/>
    <s v="Yes"/>
    <s v="Yes"/>
    <s v="Yes"/>
    <s v="Yes"/>
    <s v="Yes"/>
    <s v="110111170266"/>
    <d v="2021-07-26T00:00:00"/>
    <d v="1899-12-30T13:16:20"/>
  </r>
  <r>
    <n v="6462"/>
    <s v="210000087802"/>
    <n v="60010125"/>
    <s v="Sangeeta Saxena"/>
    <x v="2"/>
    <s v="Gurgaon"/>
    <x v="2"/>
    <m/>
    <x v="2"/>
    <s v="Executives"/>
    <s v="E8"/>
    <s v="Yes"/>
    <s v="Yes"/>
    <s v="Yes"/>
    <s v="Yes"/>
    <s v="Yes"/>
    <s v="Yes"/>
    <s v="Yes"/>
    <s v="110111170333"/>
    <d v="2021-07-26T00:00:00"/>
    <d v="1899-12-30T12:47:54"/>
  </r>
  <r>
    <n v="6463"/>
    <s v="210000086781"/>
    <n v="60000681"/>
    <s v="Mahendra Saxena"/>
    <x v="5"/>
    <s v="Vadodara"/>
    <x v="347"/>
    <m/>
    <x v="7"/>
    <s v="Executives"/>
    <s v="E8"/>
    <s v="Yes"/>
    <s v="Yes"/>
    <s v="Yes"/>
    <s v="Yes"/>
    <s v="Yes"/>
    <s v="Yes"/>
    <s v="Yes"/>
    <s v="110111170350"/>
    <d v="2021-07-24T00:00:00"/>
    <d v="1899-12-30T13:28:55"/>
  </r>
  <r>
    <n v="6464"/>
    <s v="210000087766"/>
    <n v="60003207"/>
    <s v="Sasikiran Kandalam"/>
    <x v="2"/>
    <s v="Gurgaon"/>
    <x v="2"/>
    <m/>
    <x v="2"/>
    <s v="Executives"/>
    <s v="E5"/>
    <s v="Yes"/>
    <s v="Yes"/>
    <s v="Yes"/>
    <s v="Yes"/>
    <s v="Yes"/>
    <s v="Yes"/>
    <s v="Yes"/>
    <s v="110111183373"/>
    <d v="2021-07-26T00:00:00"/>
    <d v="1899-12-30T12:34:20"/>
  </r>
  <r>
    <n v="6465"/>
    <s v="210000091993"/>
    <n v="60001012"/>
    <s v="V K Narwal"/>
    <x v="2"/>
    <s v="Gurgaon"/>
    <x v="2"/>
    <m/>
    <x v="2"/>
    <s v="Executives"/>
    <s v="E7"/>
    <s v="Yes"/>
    <s v="Yes"/>
    <s v="Yes"/>
    <s v="Yes"/>
    <s v="Yes"/>
    <s v="Yes"/>
    <s v="Yes"/>
    <s v="110111183387"/>
    <d v="2021-07-29T00:00:00"/>
    <d v="1899-12-30T12:05:39"/>
  </r>
  <r>
    <n v="6466"/>
    <s v="210000085421"/>
    <n v="60001622"/>
    <s v="Pankaj Kumar Jangid"/>
    <x v="2"/>
    <s v="Gurgaon"/>
    <x v="2"/>
    <m/>
    <x v="2"/>
    <s v="Executives"/>
    <s v="E7"/>
    <s v="Yes"/>
    <s v="Yes"/>
    <s v="Yes"/>
    <s v="Yes"/>
    <s v="Yes"/>
    <s v="Yes"/>
    <s v="Yes"/>
    <s v="110111184006"/>
    <d v="2021-07-22T00:00:00"/>
    <d v="1899-12-30T11:46:12"/>
  </r>
  <r>
    <n v="6467"/>
    <s v="210000079615"/>
    <n v="60041646"/>
    <s v="Niraj Kumar"/>
    <x v="6"/>
    <s v="Patna"/>
    <x v="80"/>
    <m/>
    <x v="11"/>
    <s v="Supervisors"/>
    <s v="S4"/>
    <s v="Yes"/>
    <s v="Yes"/>
    <s v="Yes"/>
    <s v="Yes"/>
    <s v="Yes"/>
    <s v="Yes"/>
    <s v="Yes"/>
    <s v="110111205386"/>
    <d v="2021-07-06T00:00:00"/>
    <d v="1899-12-30T07:14:27"/>
  </r>
  <r>
    <n v="6468"/>
    <s v="210000079955"/>
    <n v="60000520"/>
    <s v="S K Arora"/>
    <x v="2"/>
    <s v="Gurgaon"/>
    <x v="2"/>
    <m/>
    <x v="2"/>
    <s v="Executives"/>
    <s v="E5"/>
    <s v="Yes"/>
    <s v="Yes"/>
    <s v="Yes"/>
    <s v="Yes"/>
    <s v="Yes"/>
    <s v="Yes"/>
    <s v="Yes"/>
    <s v="110111215898"/>
    <d v="2021-07-06T00:00:00"/>
    <d v="1899-12-30T16:40:59"/>
  </r>
  <r>
    <n v="6469"/>
    <s v="210000079690"/>
    <n v="60001256"/>
    <s v="Shivraj Choudhary"/>
    <x v="2"/>
    <s v="Gurgaon"/>
    <x v="2"/>
    <m/>
    <x v="2"/>
    <s v="Executives"/>
    <s v="E7"/>
    <s v="Yes"/>
    <s v="Yes"/>
    <s v="Yes"/>
    <s v="Yes"/>
    <s v="Yes"/>
    <s v="Yes"/>
    <s v="Yes"/>
    <s v="110111215903"/>
    <d v="2021-07-06T00:00:00"/>
    <d v="1899-12-30T10:48:06"/>
  </r>
  <r>
    <n v="6470"/>
    <s v="210000085662"/>
    <n v="60000383"/>
    <s v="S S Raju"/>
    <x v="2"/>
    <s v="Gurgaon"/>
    <x v="2"/>
    <m/>
    <x v="2"/>
    <s v="Executives"/>
    <s v="E8"/>
    <s v="Yes"/>
    <s v="Yes"/>
    <s v="Yes"/>
    <s v="Yes"/>
    <s v="Yes"/>
    <s v="Yes"/>
    <s v="Yes"/>
    <s v="110111239814"/>
    <d v="2021-07-22T00:00:00"/>
    <d v="1899-12-30T16:31:15"/>
  </r>
  <r>
    <n v="6471"/>
    <s v="210000081418"/>
    <n v="60001095"/>
    <s v="Gyanendra Kumar Gautam"/>
    <x v="1"/>
    <s v="Nagpur"/>
    <x v="95"/>
    <m/>
    <x v="19"/>
    <s v="Executives"/>
    <s v="E7"/>
    <s v="Yes"/>
    <s v="Yes"/>
    <s v="Yes"/>
    <s v="Yes"/>
    <s v="Yes"/>
    <s v="Yes"/>
    <s v="Yes"/>
    <s v="110111239845"/>
    <d v="2021-07-10T00:00:00"/>
    <d v="1899-12-30T15:57:28"/>
  </r>
  <r>
    <n v="6472"/>
    <s v="210000079446"/>
    <n v="60004154"/>
    <s v="Prakash Shashi"/>
    <x v="2"/>
    <s v="Gurgaon"/>
    <x v="2"/>
    <m/>
    <x v="2"/>
    <s v="Executives"/>
    <s v="E3"/>
    <s v="Yes"/>
    <s v="Yes"/>
    <s v="Yes"/>
    <s v="Yes"/>
    <s v="Yes"/>
    <s v="Yes"/>
    <s v="Yes"/>
    <s v="110111259688"/>
    <d v="2021-07-05T00:00:00"/>
    <d v="1899-12-30T15:57:13"/>
  </r>
  <r>
    <n v="6473"/>
    <s v="210000084060"/>
    <n v="60040335"/>
    <s v="Ashok Kumar Naik"/>
    <x v="11"/>
    <s v="Bhubaneswar"/>
    <x v="122"/>
    <m/>
    <x v="26"/>
    <s v="Executives"/>
    <s v="E8"/>
    <s v="Yes"/>
    <s v="Yes"/>
    <s v="Yes"/>
    <s v="Yes"/>
    <s v="Yes"/>
    <s v="Yes"/>
    <s v="Yes"/>
    <s v="110111306430"/>
    <d v="2021-07-19T00:00:00"/>
    <d v="1899-12-30T02:43:42"/>
  </r>
  <r>
    <n v="6474"/>
    <s v="210000089899"/>
    <n v="60001478"/>
    <s v="Jyoti Prakash Bhanja"/>
    <x v="2"/>
    <s v="Gurgaon"/>
    <x v="2"/>
    <m/>
    <x v="2"/>
    <s v="Executives"/>
    <s v="E7"/>
    <s v="Yes"/>
    <s v="Yes"/>
    <s v="Yes"/>
    <s v="Yes"/>
    <s v="Yes"/>
    <s v="Yes"/>
    <s v="Yes"/>
    <s v="110111357944"/>
    <d v="2021-07-28T00:00:00"/>
    <d v="1899-12-30T00:17:02"/>
  </r>
  <r>
    <n v="6475"/>
    <s v="210000089850"/>
    <n v="60001683"/>
    <s v="Chilakalapalli Mohana Rao"/>
    <x v="11"/>
    <s v="Bhubaneswar"/>
    <x v="126"/>
    <m/>
    <x v="21"/>
    <s v="Executives"/>
    <s v="E7"/>
    <s v="Yes"/>
    <s v="Yes"/>
    <s v="Yes"/>
    <s v="Yes"/>
    <s v="Yes"/>
    <s v="Yes"/>
    <s v="Yes"/>
    <s v="110111392807"/>
    <d v="2021-07-27T00:00:00"/>
    <d v="1899-12-30T21:03:46"/>
  </r>
  <r>
    <n v="6476"/>
    <s v="210000087525"/>
    <n v="60020141"/>
    <s v="Padmakar Pathak"/>
    <x v="2"/>
    <s v="Gurgaon"/>
    <x v="2"/>
    <m/>
    <x v="2"/>
    <s v="Executives"/>
    <s v="E8"/>
    <s v="Yes"/>
    <s v="Yes"/>
    <s v="Yes"/>
    <s v="Yes"/>
    <s v="Yes"/>
    <s v="Yes"/>
    <s v="Yes"/>
    <s v="110111424980"/>
    <d v="2021-07-26T00:00:00"/>
    <d v="1899-12-30T11:05:55"/>
  </r>
  <r>
    <n v="6477"/>
    <s v="210000086641"/>
    <n v="60001045"/>
    <s v="D K Sejkar"/>
    <x v="1"/>
    <s v="Nagpur"/>
    <x v="1"/>
    <m/>
    <x v="1"/>
    <s v="Executives"/>
    <s v="E7"/>
    <s v="Yes"/>
    <s v="Yes"/>
    <s v="Yes"/>
    <s v="Yes"/>
    <s v="Yes"/>
    <s v="Yes"/>
    <s v="Yes"/>
    <s v="110111446574"/>
    <d v="2021-07-24T00:00:00"/>
    <d v="1899-12-30T10:52:02"/>
  </r>
  <r>
    <n v="6478"/>
    <s v="210000084934"/>
    <n v="60001133"/>
    <s v="Ramendra Kumar Rastogi"/>
    <x v="2"/>
    <s v="Gurgaon"/>
    <x v="2"/>
    <m/>
    <x v="2"/>
    <s v="Executives"/>
    <s v="E7"/>
    <s v="Yes"/>
    <s v="Yes"/>
    <s v="Yes"/>
    <s v="Yes"/>
    <s v="Yes"/>
    <s v="Yes"/>
    <s v="Yes"/>
    <s v="110111485343"/>
    <d v="2021-07-20T00:00:00"/>
    <d v="1899-12-30T17:05:42"/>
  </r>
  <r>
    <n v="6479"/>
    <s v="210000080028"/>
    <n v="60010991"/>
    <s v="Sanjay Kumar Singh"/>
    <x v="2"/>
    <s v="Gurgaon"/>
    <x v="2"/>
    <m/>
    <x v="2"/>
    <s v="Executives"/>
    <s v="E5"/>
    <s v="Yes"/>
    <s v="Yes"/>
    <s v="Yes"/>
    <s v="Yes"/>
    <s v="Yes"/>
    <s v="Yes"/>
    <s v="Yes"/>
    <s v="110111501167"/>
    <d v="2021-07-07T00:00:00"/>
    <d v="1899-12-30T08:51:09"/>
  </r>
  <r>
    <n v="6480"/>
    <s v="210000079840"/>
    <n v="60016372"/>
    <s v="Sujeet Kumar Mathur"/>
    <x v="2"/>
    <s v="Gurgaon"/>
    <x v="2"/>
    <m/>
    <x v="2"/>
    <s v="Executives"/>
    <s v="E8"/>
    <s v="Yes"/>
    <s v="Yes"/>
    <s v="Yes"/>
    <s v="Yes"/>
    <s v="Yes"/>
    <s v="Yes"/>
    <s v="Yes"/>
    <s v="110111528353"/>
    <d v="2021-07-06T00:00:00"/>
    <d v="1899-12-30T14:50:59"/>
  </r>
  <r>
    <n v="6481"/>
    <s v="210000092233"/>
    <n v="60002041"/>
    <s v="Mohd Meraj Siddiqui"/>
    <x v="5"/>
    <s v="Vadodara"/>
    <x v="29"/>
    <m/>
    <x v="17"/>
    <s v="Executives"/>
    <s v="E6"/>
    <s v="Yes"/>
    <s v="Yes"/>
    <s v="Yes"/>
    <s v="Yes"/>
    <s v="Yes"/>
    <s v="Yes"/>
    <s v="Yes"/>
    <s v="110111604749"/>
    <d v="2021-07-29T00:00:00"/>
    <d v="1899-12-30T14:36:28"/>
  </r>
  <r>
    <n v="6482"/>
    <s v="210000083484"/>
    <n v="60011008"/>
    <s v="Pramod Kumar"/>
    <x v="2"/>
    <s v="Gurgaon"/>
    <x v="2"/>
    <m/>
    <x v="2"/>
    <s v="Executives"/>
    <s v="E9"/>
    <s v="Yes"/>
    <s v="Yes"/>
    <s v="Yes"/>
    <s v="Yes"/>
    <s v="Yes"/>
    <s v="Yes"/>
    <s v="Yes"/>
    <s v="110111876766"/>
    <d v="2021-07-16T00:00:00"/>
    <d v="1899-12-30T11:44:36"/>
  </r>
  <r>
    <n v="6483"/>
    <s v="210000088523"/>
    <n v="60000555"/>
    <s v="Pankaj Pandey"/>
    <x v="4"/>
    <s v="Lucknow"/>
    <x v="182"/>
    <m/>
    <x v="4"/>
    <s v="Executives"/>
    <s v="E8"/>
    <s v="Yes"/>
    <s v="Yes"/>
    <s v="Yes"/>
    <s v="Yes"/>
    <s v="Yes"/>
    <s v="Yes"/>
    <s v="Yes"/>
    <s v="110111971439"/>
    <d v="2021-07-26T00:00:00"/>
    <d v="1899-12-30T22:03:45"/>
  </r>
  <r>
    <n v="6484"/>
    <s v="210000082067"/>
    <n v="60050303"/>
    <s v="Ashok Banik"/>
    <x v="8"/>
    <s v="Kolkata"/>
    <x v="22"/>
    <m/>
    <x v="12"/>
    <s v="Supervisors"/>
    <s v="SSG"/>
    <s v="Yes"/>
    <s v="Yes"/>
    <s v="Yes"/>
    <s v="Yes"/>
    <s v="Yes"/>
    <s v="Yes"/>
    <s v="Yes"/>
    <s v="110111994526"/>
    <d v="2021-07-13T00:00:00"/>
    <d v="1899-12-30T09:26:48"/>
  </r>
  <r>
    <n v="6485"/>
    <s v="210000084547"/>
    <n v="60020731"/>
    <s v="Sudarshan Narayan Dhakate"/>
    <x v="1"/>
    <s v="Nagpur"/>
    <x v="1"/>
    <m/>
    <x v="1"/>
    <s v="Supervisors"/>
    <s v="S4"/>
    <s v="Yes"/>
    <s v="Yes"/>
    <s v="Yes"/>
    <s v="Yes"/>
    <s v="Yes"/>
    <s v="Yes"/>
    <s v="Yes"/>
    <s v="110111996261"/>
    <d v="2021-07-19T00:00:00"/>
    <d v="1899-12-30T18:13:26"/>
  </r>
  <r>
    <n v="6486"/>
    <s v="210000085094"/>
    <n v="60030070"/>
    <s v="S Ravi"/>
    <x v="10"/>
    <s v="Bangalore"/>
    <x v="50"/>
    <m/>
    <x v="6"/>
    <s v="Executives"/>
    <s v="E9"/>
    <s v="Yes"/>
    <s v="Yes"/>
    <s v="Yes"/>
    <s v="Yes"/>
    <s v="Yes"/>
    <s v="Yes"/>
    <s v="Yes"/>
    <s v="110111996342"/>
    <d v="2021-07-21T00:00:00"/>
    <d v="1899-12-30T10:51:20"/>
  </r>
  <r>
    <n v="6487"/>
    <s v="210000087730"/>
    <n v="60003076"/>
    <s v="AMARADEEP BODDEPALLI"/>
    <x v="1"/>
    <s v="Nagpur"/>
    <x v="151"/>
    <m/>
    <x v="19"/>
    <s v="Executives"/>
    <s v="E4"/>
    <s v="Yes"/>
    <s v="Yes"/>
    <s v="Yes"/>
    <s v="Yes"/>
    <s v="Yes"/>
    <s v="Yes"/>
    <s v="Yes"/>
    <s v="110111997569"/>
    <d v="2021-07-26T00:00:00"/>
    <d v="1899-12-30T12:25:01"/>
  </r>
  <r>
    <n v="6488"/>
    <s v="210000092618"/>
    <n v="60065143"/>
    <s v="Bhagabat Soren"/>
    <x v="8"/>
    <s v="Kolkata"/>
    <x v="184"/>
    <m/>
    <x v="12"/>
    <s v="Workmen"/>
    <s v="W5"/>
    <s v="Yes"/>
    <s v="Yes"/>
    <s v="Yes"/>
    <s v="Yes"/>
    <s v="Yes"/>
    <s v="Yes"/>
    <s v="Yes"/>
    <s v="110111998267"/>
    <d v="2021-07-29T00:00:00"/>
    <d v="1899-12-30T17:47:07"/>
  </r>
  <r>
    <n v="6489"/>
    <s v="210000090869"/>
    <n v="60003870"/>
    <s v="Prashant Agrawal"/>
    <x v="1"/>
    <s v="Nagpur"/>
    <x v="250"/>
    <m/>
    <x v="19"/>
    <s v="Executives"/>
    <s v="E2"/>
    <s v="Yes"/>
    <s v="Yes"/>
    <s v="Yes"/>
    <s v="Yes"/>
    <s v="Yes"/>
    <s v="Yes"/>
    <s v="Yes"/>
    <s v="110112000130"/>
    <d v="2021-07-28T00:00:00"/>
    <d v="1899-12-30T15:23:43"/>
  </r>
  <r>
    <n v="6490"/>
    <s v="210000091168"/>
    <n v="60041639"/>
    <s v="Aman Kumar"/>
    <x v="6"/>
    <s v="Patna"/>
    <x v="319"/>
    <m/>
    <x v="11"/>
    <s v="Supervisors"/>
    <s v="S4"/>
    <s v="Yes"/>
    <s v="Yes"/>
    <s v="Yes"/>
    <s v="Yes"/>
    <s v="Yes"/>
    <s v="Yes"/>
    <s v="Yes"/>
    <s v="110112002895"/>
    <d v="2021-07-28T00:00:00"/>
    <d v="1899-12-30T17:26:10"/>
  </r>
  <r>
    <n v="6491"/>
    <s v="210000087558"/>
    <n v="60003659"/>
    <s v="A SARBESWARA PATRA"/>
    <x v="9"/>
    <s v="Shillong"/>
    <x v="24"/>
    <m/>
    <x v="14"/>
    <s v="Executives"/>
    <s v="E3"/>
    <s v="Yes"/>
    <s v="Yes"/>
    <s v="Yes"/>
    <s v="Yes"/>
    <s v="Yes"/>
    <s v="Yes"/>
    <s v="Yes"/>
    <s v="110112024685"/>
    <d v="2021-07-26T00:00:00"/>
    <d v="1899-12-30T11:17:38"/>
  </r>
  <r>
    <n v="6492"/>
    <s v="210000088184"/>
    <n v="60001662"/>
    <s v="Asish Kumar Mohapatra"/>
    <x v="5"/>
    <s v="Vadodara"/>
    <x v="219"/>
    <m/>
    <x v="17"/>
    <s v="Executives"/>
    <s v="E6"/>
    <s v="Yes"/>
    <s v="Yes"/>
    <s v="Yes"/>
    <s v="Yes"/>
    <s v="Yes"/>
    <s v="Yes"/>
    <s v="Yes"/>
    <s v="110112028090"/>
    <d v="2021-07-26T00:00:00"/>
    <d v="1899-12-30T16:46:31"/>
  </r>
  <r>
    <n v="6493"/>
    <s v="210000089788"/>
    <n v="60003764"/>
    <s v="Shubham Seth"/>
    <x v="4"/>
    <s v="Lucknow"/>
    <x v="192"/>
    <m/>
    <x v="4"/>
    <s v="Executives"/>
    <s v="E2"/>
    <s v="Yes"/>
    <s v="Yes"/>
    <s v="Yes"/>
    <s v="Yes"/>
    <s v="Yes"/>
    <s v="Yes"/>
    <s v="Yes"/>
    <s v="110112028901"/>
    <d v="2021-07-27T00:00:00"/>
    <d v="1899-12-30T19:49:47"/>
  </r>
  <r>
    <n v="6494"/>
    <s v="210000083857"/>
    <n v="60065418"/>
    <s v="Saurav Mandal"/>
    <x v="8"/>
    <s v="Kolkata"/>
    <x v="145"/>
    <m/>
    <x v="12"/>
    <s v="Supervisors"/>
    <s v="S1"/>
    <s v="Yes"/>
    <s v="Yes"/>
    <s v="Yes"/>
    <s v="Yes"/>
    <s v="Yes"/>
    <s v="Yes"/>
    <s v="Yes"/>
    <s v="110112034570"/>
    <d v="2021-07-17T00:00:00"/>
    <d v="1899-12-30T15:56:41"/>
  </r>
  <r>
    <n v="6495"/>
    <s v="210000083113"/>
    <n v="60020935"/>
    <s v="Brijesh Kumar Kushwaha"/>
    <x v="5"/>
    <s v="Vadodara"/>
    <x v="99"/>
    <m/>
    <x v="7"/>
    <s v="Workmen"/>
    <s v="W5"/>
    <s v="Yes"/>
    <s v="Yes"/>
    <s v="Yes"/>
    <s v="Yes"/>
    <s v="Yes"/>
    <s v="Yes"/>
    <s v="Yes"/>
    <s v="110112043592"/>
    <d v="2021-07-15T00:00:00"/>
    <d v="1899-12-30T12:24:42"/>
  </r>
  <r>
    <n v="6496"/>
    <s v="210000089026"/>
    <n v="60002251"/>
    <s v="Sunil Agarwal"/>
    <x v="8"/>
    <s v="Kolkata"/>
    <x v="22"/>
    <m/>
    <x v="12"/>
    <s v="Executives"/>
    <s v="E6"/>
    <s v="Yes"/>
    <s v="Yes"/>
    <s v="Yes"/>
    <s v="Yes"/>
    <s v="Yes"/>
    <s v="Yes"/>
    <s v="Yes"/>
    <s v="110112110448"/>
    <d v="2021-07-27T00:00:00"/>
    <d v="1899-12-30T12:31:22"/>
  </r>
  <r>
    <n v="6497"/>
    <s v="210000084331"/>
    <n v="60001947"/>
    <s v="Vishnu Kumar Soni"/>
    <x v="7"/>
    <s v="Jammu"/>
    <x v="135"/>
    <m/>
    <x v="24"/>
    <s v="Executives"/>
    <s v="E6"/>
    <s v="Yes"/>
    <s v="Yes"/>
    <s v="Yes"/>
    <s v="Yes"/>
    <s v="Yes"/>
    <s v="Yes"/>
    <s v="Yes"/>
    <s v="110112114936"/>
    <d v="2021-07-19T00:00:00"/>
    <d v="1899-12-30T14:20:17"/>
  </r>
  <r>
    <n v="6498"/>
    <s v="210000084993"/>
    <n v="60002522"/>
    <s v="Dhirender Kumar"/>
    <x v="7"/>
    <s v="Jammu"/>
    <x v="34"/>
    <m/>
    <x v="9"/>
    <s v="Executives"/>
    <s v="E6"/>
    <s v="Yes"/>
    <s v="Yes"/>
    <s v="Yes"/>
    <s v="Yes"/>
    <s v="Yes"/>
    <s v="Yes"/>
    <s v="Yes"/>
    <s v="110112115083"/>
    <d v="2021-07-20T00:00:00"/>
    <d v="1899-12-30T18:09:55"/>
  </r>
  <r>
    <n v="6499"/>
    <s v="210000090181"/>
    <n v="60041409"/>
    <s v="P K Panda"/>
    <x v="11"/>
    <s v="Bhubaneswar"/>
    <x v="140"/>
    <m/>
    <x v="21"/>
    <s v="Executives"/>
    <s v="E8"/>
    <s v="Yes"/>
    <s v="Yes"/>
    <s v="Yes"/>
    <s v="Yes"/>
    <s v="Yes"/>
    <s v="Yes"/>
    <s v="Yes"/>
    <s v="110112149945"/>
    <d v="2021-07-28T00:00:00"/>
    <d v="1899-12-30T10:38:07"/>
  </r>
  <r>
    <n v="6500"/>
    <s v="210000084425"/>
    <n v="60002012"/>
    <s v="Vivek Sori"/>
    <x v="1"/>
    <s v="Nagpur"/>
    <x v="95"/>
    <m/>
    <x v="19"/>
    <s v="Executives"/>
    <s v="E6"/>
    <s v="Yes"/>
    <s v="Yes"/>
    <s v="Yes"/>
    <s v="Yes"/>
    <s v="Yes"/>
    <s v="Yes"/>
    <s v="Yes"/>
    <s v="110112171833"/>
    <d v="2021-07-19T00:00:00"/>
    <d v="1899-12-30T16:21:46"/>
  </r>
  <r>
    <n v="6501"/>
    <s v="210000080696"/>
    <n v="60001959"/>
    <s v="Parveen Saluja"/>
    <x v="7"/>
    <s v="Jammu"/>
    <x v="34"/>
    <m/>
    <x v="9"/>
    <s v="Executives"/>
    <s v="E6"/>
    <s v="Yes"/>
    <s v="Yes"/>
    <s v="Yes"/>
    <s v="Yes"/>
    <s v="Yes"/>
    <s v="Yes"/>
    <s v="Yes"/>
    <s v="110112194514"/>
    <d v="2021-07-08T00:00:00"/>
    <d v="1899-12-30T15:02:28"/>
  </r>
  <r>
    <n v="6502"/>
    <s v="210000079920"/>
    <n v="60010289"/>
    <s v="S K Arora"/>
    <x v="3"/>
    <s v="Faridabad"/>
    <x v="3"/>
    <m/>
    <x v="3"/>
    <s v="Executives"/>
    <s v="E7"/>
    <s v="Yes"/>
    <s v="Yes"/>
    <s v="Yes"/>
    <s v="Yes"/>
    <s v="Yes"/>
    <s v="Yes"/>
    <s v="Yes"/>
    <s v="110112230413"/>
    <d v="2021-07-06T00:00:00"/>
    <d v="1899-12-30T16:57:13"/>
  </r>
  <r>
    <n v="6503"/>
    <s v="210000087159"/>
    <n v="60003219"/>
    <s v="Swapneel Chatterjee"/>
    <x v="2"/>
    <s v="Gurgaon"/>
    <x v="14"/>
    <m/>
    <x v="2"/>
    <s v="Executives"/>
    <s v="E4"/>
    <s v="Yes"/>
    <s v="Yes"/>
    <s v="Yes"/>
    <s v="Yes"/>
    <s v="Yes"/>
    <s v="Yes"/>
    <s v="Yes"/>
    <s v="110112237927"/>
    <d v="2021-07-25T00:00:00"/>
    <d v="1899-12-30T21:50:10"/>
  </r>
  <r>
    <n v="6504"/>
    <s v="210000085020"/>
    <n v="60020521"/>
    <s v="G V Rao"/>
    <x v="0"/>
    <s v="Secunderabad"/>
    <x v="48"/>
    <m/>
    <x v="0"/>
    <s v="Executives"/>
    <s v="E8"/>
    <s v="Yes"/>
    <s v="Yes"/>
    <s v="Yes"/>
    <s v="Yes"/>
    <s v="Yes"/>
    <s v="Yes"/>
    <s v="Yes"/>
    <s v="110112241282"/>
    <d v="2021-07-20T00:00:00"/>
    <d v="1899-12-30T20:21:30"/>
  </r>
  <r>
    <n v="6505"/>
    <s v="210000083416"/>
    <n v="60021008"/>
    <s v="Komal Jayant Khedkar"/>
    <x v="1"/>
    <s v="Nagpur"/>
    <x v="1"/>
    <m/>
    <x v="1"/>
    <s v="Workmen"/>
    <s v="W6"/>
    <s v="Yes"/>
    <s v="Yes"/>
    <s v="Yes"/>
    <s v="Yes"/>
    <s v="Yes"/>
    <s v="Yes"/>
    <s v="Yes"/>
    <s v="110112277554"/>
    <d v="2021-07-16T00:00:00"/>
    <d v="1899-12-30T10:03:38"/>
  </r>
  <r>
    <n v="6506"/>
    <s v="210000082503"/>
    <n v="60010041"/>
    <s v="Anoop Kumar"/>
    <x v="0"/>
    <s v="Secunderabad"/>
    <x v="48"/>
    <m/>
    <x v="0"/>
    <s v="Executives"/>
    <s v="E9"/>
    <s v="Yes"/>
    <s v="Yes"/>
    <s v="Yes"/>
    <s v="Yes"/>
    <s v="Yes"/>
    <s v="Yes"/>
    <s v="Yes"/>
    <s v="110112277974"/>
    <d v="2021-07-13T00:00:00"/>
    <d v="1899-12-30T17:56:01"/>
  </r>
  <r>
    <n v="6507"/>
    <s v="210000081006"/>
    <n v="60001693"/>
    <s v="Kamlendra Kumar"/>
    <x v="6"/>
    <s v="Patna"/>
    <x v="155"/>
    <m/>
    <x v="11"/>
    <s v="Executives"/>
    <s v="E6"/>
    <s v="Yes"/>
    <s v="Yes"/>
    <s v="Yes"/>
    <s v="Yes"/>
    <s v="Yes"/>
    <s v="Yes"/>
    <s v="Yes"/>
    <s v="110112295326"/>
    <d v="2021-07-09T00:00:00"/>
    <d v="1899-12-30T12:23:33"/>
  </r>
  <r>
    <n v="6508"/>
    <s v="210000081209"/>
    <n v="60016607"/>
    <s v="Bikramjit Singh"/>
    <x v="7"/>
    <s v="Jammu"/>
    <x v="34"/>
    <m/>
    <x v="9"/>
    <s v="Executives"/>
    <s v="E4"/>
    <s v="Yes"/>
    <s v="Yes"/>
    <s v="Yes"/>
    <s v="Yes"/>
    <s v="Yes"/>
    <s v="Yes"/>
    <s v="Yes"/>
    <s v="110112295360"/>
    <d v="2021-07-09T00:00:00"/>
    <d v="1899-12-30T20:08:42"/>
  </r>
  <r>
    <n v="6509"/>
    <s v="210000089837"/>
    <n v="60020123"/>
    <s v="C V V Subba Rao"/>
    <x v="5"/>
    <s v="Vadodara"/>
    <x v="29"/>
    <m/>
    <x v="17"/>
    <s v="Executives"/>
    <s v="E7"/>
    <s v="Yes"/>
    <s v="Yes"/>
    <s v="Yes"/>
    <s v="Yes"/>
    <s v="Yes"/>
    <s v="Yes"/>
    <s v="Yes"/>
    <s v="110112319995"/>
    <d v="2021-07-27T00:00:00"/>
    <d v="1899-12-30T20:55:15"/>
  </r>
  <r>
    <n v="6510"/>
    <s v="210000091963"/>
    <n v="60000987"/>
    <s v="K V Subbalakshmi"/>
    <x v="2"/>
    <s v="Gurgaon"/>
    <x v="2"/>
    <m/>
    <x v="2"/>
    <s v="Executives"/>
    <s v="E7"/>
    <s v="Yes"/>
    <s v="Yes"/>
    <s v="Yes"/>
    <s v="Yes"/>
    <s v="Yes"/>
    <s v="Yes"/>
    <s v="Yes"/>
    <s v="110112330897"/>
    <d v="2021-07-29T00:00:00"/>
    <d v="1899-12-30T11:55:43"/>
  </r>
  <r>
    <n v="6511"/>
    <s v="210000083409"/>
    <n v="60016890"/>
    <s v="Manjay Shaw"/>
    <x v="8"/>
    <s v="Kolkata"/>
    <x v="32"/>
    <m/>
    <x v="12"/>
    <s v="Workmen"/>
    <s v="W5"/>
    <s v="Yes"/>
    <s v="Yes"/>
    <s v="Yes"/>
    <s v="Yes"/>
    <s v="Yes"/>
    <s v="Yes"/>
    <s v="Yes"/>
    <s v="110112451817"/>
    <d v="2021-07-16T00:00:00"/>
    <d v="1899-12-30T10:13:02"/>
  </r>
  <r>
    <n v="6512"/>
    <s v="210000084450"/>
    <n v="60001955"/>
    <s v="M S R Pavan Kumar"/>
    <x v="0"/>
    <s v="Secunderabad"/>
    <x v="127"/>
    <m/>
    <x v="0"/>
    <s v="Executives"/>
    <s v="E6"/>
    <s v="Yes"/>
    <s v="Yes"/>
    <s v="Yes"/>
    <s v="Yes"/>
    <s v="Yes"/>
    <s v="Yes"/>
    <s v="Yes"/>
    <s v="110112510350"/>
    <d v="2021-07-19T00:00:00"/>
    <d v="1899-12-30T16:59:27"/>
  </r>
  <r>
    <n v="6513"/>
    <s v="210000085131"/>
    <n v="60041545"/>
    <s v="Trilochan Patra"/>
    <x v="6"/>
    <s v="Patna"/>
    <x v="443"/>
    <m/>
    <x v="11"/>
    <s v="Workmen"/>
    <s v="W6"/>
    <s v="Yes"/>
    <s v="Yes"/>
    <s v="Yes"/>
    <s v="Yes"/>
    <s v="Yes"/>
    <s v="Yes"/>
    <s v="Yes"/>
    <s v="110112686671"/>
    <d v="2021-07-21T00:00:00"/>
    <d v="1899-12-30T11:52:03"/>
  </r>
  <r>
    <n v="6514"/>
    <s v="210000088584"/>
    <n v="60060026"/>
    <s v="Manjunatha Mk"/>
    <x v="10"/>
    <s v="Bangalore"/>
    <x v="39"/>
    <m/>
    <x v="6"/>
    <s v="Workmen"/>
    <s v="W6"/>
    <s v="Yes"/>
    <s v="Yes"/>
    <s v="Yes"/>
    <s v="Yes"/>
    <s v="Yes"/>
    <s v="Yes"/>
    <s v="Yes"/>
    <s v="110112729342"/>
    <d v="2021-07-27T00:00:00"/>
    <d v="1899-12-30T09:17:14"/>
  </r>
  <r>
    <n v="6515"/>
    <s v="210000082428"/>
    <n v="60002058"/>
    <s v="Rajesh Mukati"/>
    <x v="5"/>
    <s v="Vadodara"/>
    <x v="55"/>
    <m/>
    <x v="7"/>
    <s v="Executives"/>
    <s v="E6"/>
    <s v="Yes"/>
    <s v="Yes"/>
    <s v="Yes"/>
    <s v="Yes"/>
    <s v="Yes"/>
    <s v="Yes"/>
    <s v="Yes"/>
    <s v="110112779433"/>
    <d v="2021-07-13T00:00:00"/>
    <d v="1899-12-30T17:10:20"/>
  </r>
  <r>
    <n v="6516"/>
    <s v="210000080478"/>
    <n v="60001894"/>
    <s v="Abhishek Chourasia"/>
    <x v="1"/>
    <s v="Nagpur"/>
    <x v="1"/>
    <m/>
    <x v="1"/>
    <s v="Executives"/>
    <s v="E6"/>
    <s v="Yes"/>
    <s v="Yes"/>
    <s v="Yes"/>
    <s v="Yes"/>
    <s v="Yes"/>
    <s v="Yes"/>
    <s v="Yes"/>
    <s v="110112797513"/>
    <d v="2021-07-08T00:00:00"/>
    <d v="1899-12-30T09:35:40"/>
  </r>
  <r>
    <n v="6517"/>
    <s v="210000088762"/>
    <n v="60010801"/>
    <s v="Arun Kumar"/>
    <x v="6"/>
    <s v="Patna"/>
    <x v="157"/>
    <m/>
    <x v="8"/>
    <s v="Executives"/>
    <s v="E7"/>
    <s v="Yes"/>
    <s v="Yes"/>
    <s v="Yes"/>
    <s v="Yes"/>
    <s v="Yes"/>
    <s v="Yes"/>
    <s v="Yes"/>
    <s v="110112842689"/>
    <d v="2021-07-27T00:00:00"/>
    <d v="1899-12-30T10:37:22"/>
  </r>
  <r>
    <n v="6518"/>
    <s v="210000093409"/>
    <n v="60001963"/>
    <s v="Satish Shankar"/>
    <x v="6"/>
    <s v="Patna"/>
    <x v="378"/>
    <m/>
    <x v="8"/>
    <s v="Executives"/>
    <s v="E6"/>
    <s v="Yes"/>
    <s v="Yes"/>
    <s v="Yes"/>
    <s v="Yes"/>
    <s v="Yes"/>
    <s v="Yes"/>
    <s v="Yes"/>
    <s v="110112914796"/>
    <d v="2021-07-30T00:00:00"/>
    <d v="1899-12-30T12:44:48"/>
  </r>
  <r>
    <n v="6519"/>
    <s v="210000086792"/>
    <n v="60010805"/>
    <s v="R Narayan"/>
    <x v="1"/>
    <s v="Nagpur"/>
    <x v="1"/>
    <m/>
    <x v="1"/>
    <s v="Executives"/>
    <s v="E8"/>
    <s v="Yes"/>
    <s v="Yes"/>
    <s v="Yes"/>
    <s v="Yes"/>
    <s v="Yes"/>
    <s v="Yes"/>
    <s v="Yes"/>
    <s v="110113042324"/>
    <d v="2021-07-24T00:00:00"/>
    <d v="1899-12-30T14:40:49"/>
  </r>
  <r>
    <n v="6520"/>
    <s v="210000091726"/>
    <n v="60000930"/>
    <s v="Raj Kishore Dash"/>
    <x v="1"/>
    <s v="Nagpur"/>
    <x v="67"/>
    <m/>
    <x v="1"/>
    <s v="Executives"/>
    <s v="E8"/>
    <s v="Yes"/>
    <s v="Yes"/>
    <s v="Yes"/>
    <s v="Yes"/>
    <s v="Yes"/>
    <s v="Yes"/>
    <s v="Yes"/>
    <s v="110113084881"/>
    <d v="2021-07-29T00:00:00"/>
    <d v="1899-12-30T10:24:53"/>
  </r>
  <r>
    <n v="6521"/>
    <s v="210000079431"/>
    <n v="60020145"/>
    <s v="Rajeev Kumar"/>
    <x v="2"/>
    <s v="Gurgaon"/>
    <x v="2"/>
    <m/>
    <x v="2"/>
    <s v="Executives"/>
    <s v="E8"/>
    <s v="Yes"/>
    <s v="Yes"/>
    <s v="Yes"/>
    <s v="Yes"/>
    <s v="Yes"/>
    <s v="Yes"/>
    <s v="Yes"/>
    <s v="110113089465"/>
    <d v="2021-07-05T00:00:00"/>
    <d v="1899-12-30T15:32:49"/>
  </r>
  <r>
    <n v="6522"/>
    <s v="210000081267"/>
    <n v="60021117"/>
    <s v="Sachin Dinkar Meshram"/>
    <x v="1"/>
    <s v="Nagpur"/>
    <x v="309"/>
    <m/>
    <x v="1"/>
    <s v="Supervisors"/>
    <s v="S2"/>
    <s v="Yes"/>
    <s v="Yes"/>
    <s v="Yes"/>
    <s v="Yes"/>
    <s v="Yes"/>
    <s v="Yes"/>
    <s v="Yes"/>
    <s v="110113098974"/>
    <d v="2021-07-09T00:00:00"/>
    <d v="1899-12-30T23:53:35"/>
  </r>
  <r>
    <n v="6523"/>
    <s v="210000079661"/>
    <n v="60000893"/>
    <s v="Sunkara Bheema Reddeswara Rao"/>
    <x v="2"/>
    <s v="Gurgaon"/>
    <x v="14"/>
    <m/>
    <x v="2"/>
    <s v="Executives"/>
    <s v="E8"/>
    <s v="Yes"/>
    <s v="Yes"/>
    <s v="Yes"/>
    <s v="Yes"/>
    <s v="Yes"/>
    <s v="Yes"/>
    <s v="Yes"/>
    <s v="110113104739"/>
    <d v="2021-07-06T00:00:00"/>
    <d v="1899-12-30T09:25:56"/>
  </r>
  <r>
    <n v="6524"/>
    <s v="210000088734"/>
    <n v="60001394"/>
    <s v="Kumar Rahul"/>
    <x v="5"/>
    <s v="Vadodara"/>
    <x v="55"/>
    <m/>
    <x v="7"/>
    <s v="Executives"/>
    <s v="E7"/>
    <s v="Yes"/>
    <s v="Yes"/>
    <s v="Yes"/>
    <s v="Yes"/>
    <s v="Yes"/>
    <s v="Yes"/>
    <s v="Yes"/>
    <s v="110113105549"/>
    <d v="2021-07-27T00:00:00"/>
    <d v="1899-12-30T10:30:41"/>
  </r>
  <r>
    <n v="6525"/>
    <s v="210000079464"/>
    <n v="60001938"/>
    <s v="Sanjay Kumar Verma"/>
    <x v="1"/>
    <s v="Nagpur"/>
    <x v="28"/>
    <m/>
    <x v="1"/>
    <s v="Executives"/>
    <s v="E5"/>
    <s v="Yes"/>
    <s v="Yes"/>
    <s v="Yes"/>
    <s v="Yes"/>
    <s v="Yes"/>
    <s v="Yes"/>
    <s v="Yes"/>
    <s v="110113142861"/>
    <d v="2021-07-05T00:00:00"/>
    <d v="1899-12-30T16:20:36"/>
  </r>
  <r>
    <n v="6526"/>
    <s v="210000081262"/>
    <n v="60001398"/>
    <s v="Sumit Khare"/>
    <x v="5"/>
    <s v="Vadodara"/>
    <x v="29"/>
    <m/>
    <x v="17"/>
    <s v="Executives"/>
    <s v="E7"/>
    <s v="Yes"/>
    <s v="Yes"/>
    <s v="Yes"/>
    <s v="Yes"/>
    <s v="Yes"/>
    <s v="Yes"/>
    <s v="Yes"/>
    <s v="110113148918"/>
    <d v="2021-07-09T00:00:00"/>
    <d v="1899-12-30T21:54:38"/>
  </r>
  <r>
    <n v="6527"/>
    <s v="210000090775"/>
    <n v="60001206"/>
    <s v="Sanjay Kumar Sahu"/>
    <x v="11"/>
    <s v="Bhubaneswar"/>
    <x v="126"/>
    <m/>
    <x v="21"/>
    <s v="Executives"/>
    <s v="E7"/>
    <s v="Yes"/>
    <s v="Yes"/>
    <s v="Yes"/>
    <s v="Yes"/>
    <s v="Yes"/>
    <s v="Yes"/>
    <s v="Yes"/>
    <s v="110113152340"/>
    <d v="2021-07-28T00:00:00"/>
    <d v="1899-12-30T14:27:25"/>
  </r>
  <r>
    <n v="6528"/>
    <s v="210000079421"/>
    <n v="60020590"/>
    <s v="K Srihari"/>
    <x v="0"/>
    <s v="Secunderabad"/>
    <x v="6"/>
    <m/>
    <x v="5"/>
    <s v="Executives"/>
    <s v="E7"/>
    <s v="Yes"/>
    <s v="Yes"/>
    <s v="Yes"/>
    <s v="Yes"/>
    <s v="Yes"/>
    <s v="Yes"/>
    <s v="Yes"/>
    <s v="110113158994"/>
    <d v="2021-07-05T00:00:00"/>
    <d v="1899-12-30T14:35:49"/>
  </r>
  <r>
    <n v="6529"/>
    <s v="210000085037"/>
    <n v="60003494"/>
    <s v="Sansad Pradhan"/>
    <x v="11"/>
    <s v="Bhubaneswar"/>
    <x v="126"/>
    <m/>
    <x v="21"/>
    <s v="Executives"/>
    <s v="E4"/>
    <s v="Yes"/>
    <s v="Yes"/>
    <s v="Yes"/>
    <s v="Yes"/>
    <s v="Yes"/>
    <s v="Yes"/>
    <s v="Yes"/>
    <s v="110113159045"/>
    <d v="2021-07-20T00:00:00"/>
    <d v="1899-12-30T22:22:37"/>
  </r>
  <r>
    <n v="6530"/>
    <s v="210000091701"/>
    <n v="60000256"/>
    <s v="Poonam Gupta"/>
    <x v="2"/>
    <s v="Gurgaon"/>
    <x v="2"/>
    <m/>
    <x v="2"/>
    <s v="Executives"/>
    <s v="E3"/>
    <s v="Yes"/>
    <s v="Yes"/>
    <s v="Yes"/>
    <s v="Yes"/>
    <s v="Yes"/>
    <s v="Yes"/>
    <s v="Yes"/>
    <s v="110113209510"/>
    <d v="2021-07-29T00:00:00"/>
    <d v="1899-12-30T10:07:13"/>
  </r>
  <r>
    <n v="6531"/>
    <s v="210000087326"/>
    <n v="60040738"/>
    <s v="S K Pal"/>
    <x v="2"/>
    <s v="Gurgaon"/>
    <x v="17"/>
    <m/>
    <x v="2"/>
    <s v="Executives"/>
    <s v="E8"/>
    <s v="Yes"/>
    <s v="Yes"/>
    <s v="Yes"/>
    <s v="Yes"/>
    <s v="Yes"/>
    <s v="Yes"/>
    <s v="Yes"/>
    <s v="110113213492"/>
    <d v="2021-07-26T00:00:00"/>
    <d v="1899-12-30T09:56:26"/>
  </r>
  <r>
    <n v="6532"/>
    <s v="210000091709"/>
    <n v="60001268"/>
    <s v="Ajay Kumar Singh"/>
    <x v="2"/>
    <s v="Gurgaon"/>
    <x v="16"/>
    <m/>
    <x v="10"/>
    <s v="Executives"/>
    <s v="E7"/>
    <s v="Yes"/>
    <s v="Yes"/>
    <s v="Yes"/>
    <s v="Yes"/>
    <s v="Yes"/>
    <s v="Yes"/>
    <s v="Yes"/>
    <s v="110113213704"/>
    <d v="2021-07-29T00:00:00"/>
    <d v="1899-12-30T10:22:42"/>
  </r>
  <r>
    <n v="6533"/>
    <s v="210000086917"/>
    <n v="60001119"/>
    <s v="S K Singh"/>
    <x v="3"/>
    <s v="Faridabad"/>
    <x v="358"/>
    <m/>
    <x v="2"/>
    <s v="Executives"/>
    <s v="E7"/>
    <s v="Yes"/>
    <s v="Yes"/>
    <s v="Yes"/>
    <s v="Yes"/>
    <s v="Yes"/>
    <s v="Yes"/>
    <s v="Yes"/>
    <s v="110113217431"/>
    <d v="2021-07-24T00:00:00"/>
    <d v="1899-12-30T18:24:38"/>
  </r>
  <r>
    <n v="6534"/>
    <s v="210000080529"/>
    <n v="60002565"/>
    <s v="Sushil Kumar Verma"/>
    <x v="4"/>
    <s v="Lucknow"/>
    <x v="37"/>
    <m/>
    <x v="4"/>
    <s v="Executives"/>
    <s v="E6"/>
    <s v="Yes"/>
    <s v="Yes"/>
    <s v="Yes"/>
    <s v="Yes"/>
    <s v="Yes"/>
    <s v="Yes"/>
    <s v="Yes"/>
    <s v="110113221916"/>
    <d v="2021-07-08T00:00:00"/>
    <d v="1899-12-30T10:21:32"/>
  </r>
  <r>
    <n v="6535"/>
    <s v="210000089294"/>
    <n v="60003012"/>
    <s v="Rashmi Moharana"/>
    <x v="10"/>
    <s v="Bangalore"/>
    <x v="50"/>
    <m/>
    <x v="6"/>
    <s v="Executives"/>
    <s v="E4"/>
    <s v="Yes"/>
    <s v="Yes"/>
    <s v="Yes"/>
    <s v="Yes"/>
    <s v="Yes"/>
    <s v="Yes"/>
    <s v="Yes"/>
    <s v="110113226470"/>
    <d v="2021-07-27T00:00:00"/>
    <d v="1899-12-30T15:00:46"/>
  </r>
  <r>
    <n v="6536"/>
    <s v="210000081946"/>
    <n v="60002343"/>
    <s v="Gunda Naresh"/>
    <x v="5"/>
    <s v="Vadodara"/>
    <x v="97"/>
    <m/>
    <x v="17"/>
    <s v="Executives"/>
    <s v="E6"/>
    <s v="Yes"/>
    <s v="Yes"/>
    <s v="Yes"/>
    <s v="Yes"/>
    <s v="Yes"/>
    <s v="Yes"/>
    <s v="Yes"/>
    <s v="110113234973"/>
    <d v="2021-07-12T00:00:00"/>
    <d v="1899-12-30T16:22:09"/>
  </r>
  <r>
    <n v="6537"/>
    <s v="210000083583"/>
    <n v="60041722"/>
    <s v="Kumar Abhishek"/>
    <x v="6"/>
    <s v="Patna"/>
    <x v="10"/>
    <m/>
    <x v="8"/>
    <s v="Executives"/>
    <s v="E7"/>
    <s v="Yes"/>
    <s v="Yes"/>
    <s v="Yes"/>
    <s v="Yes"/>
    <s v="Yes"/>
    <s v="Yes"/>
    <s v="Yes"/>
    <s v="110113235234"/>
    <d v="2021-07-16T00:00:00"/>
    <d v="1899-12-30T15:45:03"/>
  </r>
  <r>
    <n v="6538"/>
    <s v="210000085811"/>
    <n v="60001253"/>
    <s v="Ravi Kumar"/>
    <x v="2"/>
    <s v="Gurgaon"/>
    <x v="2"/>
    <m/>
    <x v="2"/>
    <s v="Executives"/>
    <s v="E6"/>
    <s v="Yes"/>
    <s v="Yes"/>
    <s v="Yes"/>
    <s v="Yes"/>
    <s v="Yes"/>
    <s v="Yes"/>
    <s v="Yes"/>
    <s v="110113268928"/>
    <d v="2021-07-22T00:00:00"/>
    <d v="1899-12-30T21:08:48"/>
  </r>
  <r>
    <n v="6539"/>
    <s v="210000088284"/>
    <n v="60000908"/>
    <s v="Sanjay Kumar Verma"/>
    <x v="7"/>
    <s v="Jammu"/>
    <x v="34"/>
    <m/>
    <x v="9"/>
    <s v="Executives"/>
    <s v="E7"/>
    <s v="Yes"/>
    <s v="Yes"/>
    <s v="Yes"/>
    <s v="Yes"/>
    <s v="Yes"/>
    <s v="Yes"/>
    <s v="Yes"/>
    <s v="110113280738"/>
    <d v="2021-07-26T00:00:00"/>
    <d v="1899-12-30T17:11:37"/>
  </r>
  <r>
    <n v="6540"/>
    <s v="210000085910"/>
    <n v="60002272"/>
    <s v="Amit Bhoi"/>
    <x v="1"/>
    <s v="Nagpur"/>
    <x v="1"/>
    <m/>
    <x v="1"/>
    <s v="Executives"/>
    <s v="E6"/>
    <s v="Yes"/>
    <s v="Yes"/>
    <s v="Yes"/>
    <s v="Yes"/>
    <s v="Yes"/>
    <s v="Yes"/>
    <s v="Yes"/>
    <s v="110113285048"/>
    <d v="2021-07-23T00:00:00"/>
    <d v="1899-12-30T10:26:39"/>
  </r>
  <r>
    <n v="6541"/>
    <s v="210000083257"/>
    <n v="60031329"/>
    <s v="HARIBABU BUDDALA"/>
    <x v="0"/>
    <s v="Secunderabad"/>
    <x v="38"/>
    <m/>
    <x v="5"/>
    <s v="Executives"/>
    <s v="E2"/>
    <s v="Yes"/>
    <s v="Yes"/>
    <s v="Yes"/>
    <s v="Yes"/>
    <s v="Yes"/>
    <s v="Yes"/>
    <s v="Yes"/>
    <s v="110113290217"/>
    <d v="2021-07-15T00:00:00"/>
    <d v="1899-12-30T16:40:48"/>
  </r>
  <r>
    <n v="6542"/>
    <s v="210000085858"/>
    <n v="60002983"/>
    <s v="Yogesh Singh Jadon"/>
    <x v="5"/>
    <s v="Vadodara"/>
    <x v="29"/>
    <m/>
    <x v="17"/>
    <s v="Executives"/>
    <s v="E4"/>
    <s v="Yes"/>
    <s v="Yes"/>
    <s v="Yes"/>
    <s v="Yes"/>
    <s v="Yes"/>
    <s v="Yes"/>
    <s v="Yes"/>
    <s v="110113325113"/>
    <d v="2021-07-23T00:00:00"/>
    <d v="1899-12-30T09:50:53"/>
  </r>
  <r>
    <n v="6543"/>
    <s v="210000084591"/>
    <n v="60020703"/>
    <s v="Sagar Suresh Hingulkar"/>
    <x v="1"/>
    <s v="Nagpur"/>
    <x v="95"/>
    <m/>
    <x v="19"/>
    <s v="Supervisors"/>
    <s v="S4"/>
    <s v="Yes"/>
    <s v="Yes"/>
    <s v="Yes"/>
    <s v="Yes"/>
    <s v="Yes"/>
    <s v="Yes"/>
    <s v="Yes"/>
    <s v="110113325354"/>
    <d v="2021-07-19T00:00:00"/>
    <d v="1899-12-30T20:40:25"/>
  </r>
  <r>
    <n v="6544"/>
    <s v="210000080405"/>
    <n v="60011147"/>
    <s v="Dharmendra Kumar"/>
    <x v="6"/>
    <s v="Patna"/>
    <x v="444"/>
    <m/>
    <x v="11"/>
    <s v="Executives"/>
    <s v="E2"/>
    <s v="Yes"/>
    <s v="Yes"/>
    <s v="Yes"/>
    <s v="Yes"/>
    <s v="Yes"/>
    <s v="Yes"/>
    <s v="Yes"/>
    <s v="110113326696"/>
    <d v="2021-07-07T00:00:00"/>
    <d v="1899-12-30T18:07:49"/>
  </r>
  <r>
    <n v="6545"/>
    <s v="210000082743"/>
    <n v="60001357"/>
    <s v="Anurag Arora"/>
    <x v="2"/>
    <s v="Gurgaon"/>
    <x v="2"/>
    <m/>
    <x v="2"/>
    <s v="Executives"/>
    <s v="E7"/>
    <s v="Yes"/>
    <s v="Yes"/>
    <s v="Yes"/>
    <s v="Yes"/>
    <s v="Yes"/>
    <s v="Yes"/>
    <s v="Yes"/>
    <s v="110113329887"/>
    <d v="2021-07-14T00:00:00"/>
    <d v="1899-12-30T12:34:29"/>
  </r>
  <r>
    <n v="6546"/>
    <s v="210000081639"/>
    <n v="60030573"/>
    <s v="Krishna Kumar T R"/>
    <x v="5"/>
    <s v="Vadodara"/>
    <x v="29"/>
    <m/>
    <x v="17"/>
    <s v="Executives"/>
    <s v="E8"/>
    <s v="Yes"/>
    <s v="Yes"/>
    <s v="Yes"/>
    <s v="Yes"/>
    <s v="Yes"/>
    <s v="Yes"/>
    <s v="Yes"/>
    <s v="110113331915"/>
    <d v="2021-07-11T00:00:00"/>
    <d v="1899-12-30T21:13:33"/>
  </r>
  <r>
    <n v="6547"/>
    <s v="210000089138"/>
    <n v="60003043"/>
    <s v="Sree Ram Koppisetti"/>
    <x v="1"/>
    <s v="Nagpur"/>
    <x v="109"/>
    <m/>
    <x v="19"/>
    <s v="Executives"/>
    <s v="E4"/>
    <s v="Yes"/>
    <s v="Yes"/>
    <s v="Yes"/>
    <s v="Yes"/>
    <s v="Yes"/>
    <s v="Yes"/>
    <s v="Yes"/>
    <s v="110113342509"/>
    <d v="2021-07-27T00:00:00"/>
    <d v="1899-12-30T13:12:14"/>
  </r>
  <r>
    <n v="6548"/>
    <s v="210000088780"/>
    <n v="60070034"/>
    <s v="Anita Nair"/>
    <x v="5"/>
    <s v="Vadodara"/>
    <x v="29"/>
    <m/>
    <x v="17"/>
    <s v="Supervisors"/>
    <s v="S4"/>
    <s v="Yes"/>
    <s v="Yes"/>
    <s v="Yes"/>
    <s v="Yes"/>
    <s v="Yes"/>
    <s v="Yes"/>
    <s v="Yes"/>
    <s v="110113403888"/>
    <d v="2021-07-27T00:00:00"/>
    <d v="1899-12-30T10:53:46"/>
  </r>
  <r>
    <n v="6549"/>
    <s v="210000084397"/>
    <n v="60041557"/>
    <s v="Madhusudan Senapati"/>
    <x v="8"/>
    <s v="Kolkata"/>
    <x v="112"/>
    <m/>
    <x v="12"/>
    <s v="Executives"/>
    <s v="E2"/>
    <s v="Yes"/>
    <s v="Yes"/>
    <s v="Yes"/>
    <s v="Yes"/>
    <s v="Yes"/>
    <s v="Yes"/>
    <s v="Yes"/>
    <s v="110113423199"/>
    <d v="2021-07-19T00:00:00"/>
    <d v="1899-12-30T15:50:51"/>
  </r>
  <r>
    <n v="6550"/>
    <s v="210000085072"/>
    <n v="60011124"/>
    <s v="SubratKr Nath"/>
    <x v="11"/>
    <s v="Bhubaneswar"/>
    <x v="63"/>
    <m/>
    <x v="21"/>
    <s v="Workmen"/>
    <s v="W6"/>
    <s v="Yes"/>
    <s v="Yes"/>
    <s v="Yes"/>
    <s v="Yes"/>
    <s v="Yes"/>
    <s v="Yes"/>
    <s v="Yes"/>
    <s v="110113437197"/>
    <d v="2021-07-21T00:00:00"/>
    <d v="1899-12-30T09:54:59"/>
  </r>
  <r>
    <n v="6551"/>
    <s v="210000082717"/>
    <n v="60003890"/>
    <s v="Piyush kumar Gupta"/>
    <x v="2"/>
    <s v="Gurgaon"/>
    <x v="2"/>
    <m/>
    <x v="2"/>
    <s v="Executives"/>
    <s v="E3"/>
    <s v="Yes"/>
    <s v="Yes"/>
    <s v="Yes"/>
    <s v="Yes"/>
    <s v="Yes"/>
    <s v="Yes"/>
    <s v="Yes"/>
    <s v="110113466800"/>
    <d v="2021-07-14T00:00:00"/>
    <d v="1899-12-30T12:24:53"/>
  </r>
  <r>
    <n v="6552"/>
    <s v="210000091515"/>
    <n v="60004003"/>
    <s v="CHHABILA KUMAR SAHOO"/>
    <x v="2"/>
    <s v="Gurgaon"/>
    <x v="2"/>
    <m/>
    <x v="2"/>
    <s v="Executives"/>
    <s v="E2"/>
    <s v="Yes"/>
    <s v="Yes"/>
    <s v="Yes"/>
    <s v="Yes"/>
    <s v="Yes"/>
    <s v="Yes"/>
    <s v="Yes"/>
    <s v="110113493835"/>
    <d v="2021-07-28T00:00:00"/>
    <d v="1899-12-30T22:52:17"/>
  </r>
  <r>
    <n v="6553"/>
    <s v="210000080137"/>
    <n v="60021020"/>
    <s v="Khiru Pandit"/>
    <x v="1"/>
    <s v="Nagpur"/>
    <x v="67"/>
    <m/>
    <x v="1"/>
    <s v="Supervisors"/>
    <s v="S3"/>
    <s v="Yes"/>
    <s v="Yes"/>
    <s v="Yes"/>
    <s v="Yes"/>
    <s v="Yes"/>
    <s v="Yes"/>
    <s v="Yes"/>
    <s v="110113525232"/>
    <d v="2021-07-07T00:00:00"/>
    <d v="1899-12-30T11:24:32"/>
  </r>
  <r>
    <n v="6554"/>
    <s v="210000079993"/>
    <n v="60065219"/>
    <s v="SATISH KUMAR BARNWAL"/>
    <x v="8"/>
    <s v="Kolkata"/>
    <x v="31"/>
    <m/>
    <x v="12"/>
    <s v="Supervisors"/>
    <s v="S2"/>
    <s v="Yes"/>
    <s v="Yes"/>
    <s v="Yes"/>
    <s v="Yes"/>
    <s v="Yes"/>
    <s v="Yes"/>
    <s v="Yes"/>
    <s v="110113581588"/>
    <d v="2021-07-06T00:00:00"/>
    <d v="1899-12-30T17:39:50"/>
  </r>
  <r>
    <n v="6555"/>
    <s v="210000086540"/>
    <n v="60003979"/>
    <s v="SHREYANS JAIN"/>
    <x v="2"/>
    <s v="Gurgaon"/>
    <x v="2"/>
    <m/>
    <x v="2"/>
    <s v="Executives"/>
    <s v="E3"/>
    <s v="Yes"/>
    <s v="Yes"/>
    <s v="Yes"/>
    <s v="Yes"/>
    <s v="Yes"/>
    <s v="Yes"/>
    <s v="Yes"/>
    <s v="110113661926"/>
    <d v="2021-07-24T00:00:00"/>
    <d v="1899-12-30T08:52:29"/>
  </r>
  <r>
    <n v="6556"/>
    <s v="210000090402"/>
    <n v="60011473"/>
    <s v="Satyendra Kumar Gupta"/>
    <x v="4"/>
    <s v="Lucknow"/>
    <x v="106"/>
    <m/>
    <x v="4"/>
    <s v="Supervisors"/>
    <s v="S4"/>
    <s v="Yes"/>
    <s v="Yes"/>
    <s v="Yes"/>
    <s v="Yes"/>
    <s v="Yes"/>
    <s v="Yes"/>
    <s v="Yes"/>
    <s v="110113675728"/>
    <d v="2021-07-28T00:00:00"/>
    <d v="1899-12-30T11:34:46"/>
  </r>
  <r>
    <n v="6557"/>
    <s v="210000093211"/>
    <n v="60011811"/>
    <s v="SUBHASH KUMAR"/>
    <x v="4"/>
    <s v="Lucknow"/>
    <x v="194"/>
    <m/>
    <x v="4"/>
    <s v="Supervisors"/>
    <s v="S2"/>
    <s v="Yes"/>
    <s v="Yes"/>
    <s v="Yes"/>
    <s v="Yes"/>
    <s v="Yes"/>
    <s v="Yes"/>
    <s v="Yes"/>
    <s v="110113688656"/>
    <d v="2021-07-30T00:00:00"/>
    <d v="1899-12-30T10:54:25"/>
  </r>
  <r>
    <n v="6558"/>
    <s v="210000084302"/>
    <n v="60000006"/>
    <s v="Manikandan A"/>
    <x v="10"/>
    <s v="Bangalore"/>
    <x v="50"/>
    <m/>
    <x v="6"/>
    <s v="Executives"/>
    <s v="E6"/>
    <s v="Yes"/>
    <s v="Yes"/>
    <s v="Yes"/>
    <s v="Yes"/>
    <s v="Yes"/>
    <s v="Yes"/>
    <s v="Yes"/>
    <s v="110113715287"/>
    <d v="2021-07-19T00:00:00"/>
    <d v="1899-12-30T14:06:55"/>
  </r>
  <r>
    <n v="6559"/>
    <s v="210000085834"/>
    <n v="60018010"/>
    <s v="Gulshan Gupta"/>
    <x v="7"/>
    <s v="Jammu"/>
    <x v="231"/>
    <m/>
    <x v="2"/>
    <s v="Workmen"/>
    <s v="W4"/>
    <s v="Yes"/>
    <s v="Yes"/>
    <s v="Yes"/>
    <s v="Yes"/>
    <s v="Yes"/>
    <s v="Yes"/>
    <s v="Yes"/>
    <s v="110113717797"/>
    <d v="2021-07-22T00:00:00"/>
    <d v="1899-12-30T23:43:10"/>
  </r>
  <r>
    <n v="6560"/>
    <s v="210000093383"/>
    <n v="60050613"/>
    <s v="R Gogoi"/>
    <x v="9"/>
    <s v="Shillong"/>
    <x v="146"/>
    <m/>
    <x v="14"/>
    <s v="Supervisors"/>
    <s v="SSG"/>
    <s v="Yes"/>
    <s v="Yes"/>
    <s v="Yes"/>
    <s v="Yes"/>
    <s v="Yes"/>
    <s v="Yes"/>
    <s v="Yes"/>
    <s v="110113757295"/>
    <d v="2021-07-30T00:00:00"/>
    <d v="1899-12-30T12:17:43"/>
  </r>
  <r>
    <n v="6561"/>
    <s v="210000086887"/>
    <n v="60020063"/>
    <s v="M S Thakur"/>
    <x v="5"/>
    <s v="Vadodara"/>
    <x v="55"/>
    <m/>
    <x v="7"/>
    <s v="Executives"/>
    <s v="E8"/>
    <s v="Yes"/>
    <s v="Yes"/>
    <s v="Yes"/>
    <s v="Yes"/>
    <s v="Yes"/>
    <s v="Yes"/>
    <s v="Yes"/>
    <s v="110113780933"/>
    <d v="2021-07-24T00:00:00"/>
    <d v="1899-12-30T17:10:35"/>
  </r>
  <r>
    <n v="6562"/>
    <s v="210000089259"/>
    <n v="60003339"/>
    <s v="Naval Kishor Meena"/>
    <x v="1"/>
    <s v="Nagpur"/>
    <x v="67"/>
    <m/>
    <x v="1"/>
    <s v="Executives"/>
    <s v="E4"/>
    <s v="Yes"/>
    <s v="Yes"/>
    <s v="Yes"/>
    <s v="Yes"/>
    <s v="Yes"/>
    <s v="Yes"/>
    <s v="Yes"/>
    <s v="110113859048"/>
    <d v="2021-07-27T00:00:00"/>
    <d v="1899-12-30T14:56:58"/>
  </r>
  <r>
    <n v="6563"/>
    <s v="210000087267"/>
    <n v="60060312"/>
    <s v="Kalyan Chakrabarty"/>
    <x v="10"/>
    <s v="Bangalore"/>
    <x v="50"/>
    <m/>
    <x v="6"/>
    <s v="Executives"/>
    <s v="E3"/>
    <s v="Yes"/>
    <s v="Yes"/>
    <s v="Yes"/>
    <s v="Yes"/>
    <s v="Yes"/>
    <s v="Yes"/>
    <s v="Yes"/>
    <s v="110113893023"/>
    <d v="2021-07-26T00:00:00"/>
    <d v="1899-12-30T09:46:26"/>
  </r>
  <r>
    <n v="6564"/>
    <s v="210000093776"/>
    <n v="60060253"/>
    <s v="Dhinesh Kumar S"/>
    <x v="10"/>
    <s v="Bangalore"/>
    <x v="50"/>
    <m/>
    <x v="6"/>
    <s v="Executives"/>
    <s v="E4"/>
    <s v="Yes"/>
    <s v="Yes"/>
    <s v="Yes"/>
    <s v="Yes"/>
    <s v="Yes"/>
    <s v="Yes"/>
    <s v="Yes"/>
    <s v="110113904893"/>
    <d v="2021-07-30T00:00:00"/>
    <d v="1899-12-30T16:55:00"/>
  </r>
  <r>
    <n v="6565"/>
    <s v="210000085175"/>
    <n v="60041637"/>
    <s v="Bishnudip Bagchi"/>
    <x v="6"/>
    <s v="Patna"/>
    <x v="131"/>
    <m/>
    <x v="8"/>
    <s v="Supervisors"/>
    <s v="S4"/>
    <s v="Yes"/>
    <s v="Yes"/>
    <s v="Yes"/>
    <s v="Yes"/>
    <s v="Yes"/>
    <s v="Yes"/>
    <s v="Yes"/>
    <s v="110113946268"/>
    <d v="2021-07-21T00:00:00"/>
    <d v="1899-12-30T15:49:47"/>
  </r>
  <r>
    <n v="6566"/>
    <s v="210000087573"/>
    <n v="60040163"/>
    <s v="Sarath R"/>
    <x v="10"/>
    <s v="Bangalore"/>
    <x v="441"/>
    <m/>
    <x v="6"/>
    <s v="Executives"/>
    <s v="E7"/>
    <s v="Yes"/>
    <s v="Yes"/>
    <s v="Yes"/>
    <s v="Yes"/>
    <s v="Yes"/>
    <s v="Yes"/>
    <s v="Yes"/>
    <s v="110114004117"/>
    <d v="2021-07-26T00:00:00"/>
    <d v="1899-12-30T11:25:10"/>
  </r>
  <r>
    <n v="6567"/>
    <s v="210000093831"/>
    <n v="60016736"/>
    <s v="Neeraj Gupta"/>
    <x v="7"/>
    <s v="Jammu"/>
    <x v="230"/>
    <m/>
    <x v="9"/>
    <s v="Supervisors"/>
    <s v="S4"/>
    <s v="Yes"/>
    <s v="Yes"/>
    <s v="Yes"/>
    <s v="Yes"/>
    <s v="Yes"/>
    <s v="Yes"/>
    <s v="Yes"/>
    <s v="110114028711"/>
    <d v="2021-07-30T00:00:00"/>
    <d v="1899-12-30T17:26:53"/>
  </r>
  <r>
    <n v="6568"/>
    <s v="210000085708"/>
    <n v="60070504"/>
    <s v="Sunil Machhindra Surashe"/>
    <x v="5"/>
    <s v="Vadodara"/>
    <x v="343"/>
    <m/>
    <x v="7"/>
    <s v="Executives"/>
    <s v="E2"/>
    <s v="Yes"/>
    <s v="Yes"/>
    <s v="Yes"/>
    <s v="Yes"/>
    <s v="Yes"/>
    <s v="Yes"/>
    <s v="Yes"/>
    <s v="110114036727"/>
    <d v="2021-07-22T00:00:00"/>
    <d v="1899-12-30T17:43:26"/>
  </r>
  <r>
    <n v="6569"/>
    <s v="210000083672"/>
    <n v="60070360"/>
    <s v="Narvda Prasad Pal"/>
    <x v="5"/>
    <s v="Vadodara"/>
    <x v="343"/>
    <m/>
    <x v="7"/>
    <s v="Workmen"/>
    <s v="W4"/>
    <s v="Yes"/>
    <s v="Yes"/>
    <s v="Yes"/>
    <s v="Yes"/>
    <s v="Yes"/>
    <s v="Yes"/>
    <s v="Yes"/>
    <s v="110114036811"/>
    <d v="2021-07-16T00:00:00"/>
    <d v="1899-12-30T18:01:22"/>
  </r>
  <r>
    <n v="6570"/>
    <s v="210000093933"/>
    <n v="60003292"/>
    <s v="Pawan Purbia"/>
    <x v="3"/>
    <s v="Faridabad"/>
    <x v="180"/>
    <m/>
    <x v="15"/>
    <s v="Executives"/>
    <s v="E4"/>
    <s v="Yes"/>
    <s v="Yes"/>
    <s v="Yes"/>
    <s v="Yes"/>
    <s v="Yes"/>
    <s v="Yes"/>
    <s v="Yes"/>
    <s v="110114086074"/>
    <d v="2021-07-30T00:00:00"/>
    <d v="1899-12-30T19:56:05"/>
  </r>
  <r>
    <n v="6571"/>
    <s v="210000080830"/>
    <n v="60000744"/>
    <s v="Pradeep Kumar"/>
    <x v="2"/>
    <s v="Gurgaon"/>
    <x v="2"/>
    <m/>
    <x v="2"/>
    <s v="Executives"/>
    <s v="E8"/>
    <s v="Yes"/>
    <s v="Yes"/>
    <s v="Yes"/>
    <s v="Yes"/>
    <s v="Yes"/>
    <s v="Yes"/>
    <s v="Yes"/>
    <s v="110114158827"/>
    <d v="2021-07-08T00:00:00"/>
    <d v="1899-12-30T18:05:12"/>
  </r>
  <r>
    <n v="6572"/>
    <s v="210000092962"/>
    <n v="60065176"/>
    <s v="Archana Rajput"/>
    <x v="4"/>
    <s v="Lucknow"/>
    <x v="37"/>
    <m/>
    <x v="4"/>
    <s v="Executives"/>
    <s v="E5"/>
    <s v="Yes"/>
    <s v="Yes"/>
    <s v="Yes"/>
    <s v="Yes"/>
    <s v="Yes"/>
    <s v="Yes"/>
    <s v="Yes"/>
    <s v="110114254229"/>
    <d v="2021-07-30T00:00:00"/>
    <d v="1899-12-30T09:30:42"/>
  </r>
  <r>
    <n v="6573"/>
    <s v="210000084665"/>
    <n v="60060337"/>
    <s v="Sateesh Vankala"/>
    <x v="10"/>
    <s v="Bangalore"/>
    <x v="431"/>
    <m/>
    <x v="6"/>
    <s v="Supervisors"/>
    <s v="S1"/>
    <s v="Yes"/>
    <s v="Yes"/>
    <s v="Yes"/>
    <s v="Yes"/>
    <s v="Yes"/>
    <s v="Yes"/>
    <s v="Yes"/>
    <s v="110114256661"/>
    <d v="2021-07-20T00:00:00"/>
    <d v="1899-12-30T10:42:14"/>
  </r>
  <r>
    <n v="6574"/>
    <s v="210000086818"/>
    <n v="60021173"/>
    <s v="Abhishek Anand"/>
    <x v="1"/>
    <s v="Nagpur"/>
    <x v="143"/>
    <m/>
    <x v="19"/>
    <s v="Supervisors"/>
    <s v="S2"/>
    <s v="Yes"/>
    <s v="Yes"/>
    <s v="Yes"/>
    <s v="Yes"/>
    <s v="Yes"/>
    <s v="Yes"/>
    <s v="Yes"/>
    <s v="110114272584"/>
    <d v="2021-07-24T00:00:00"/>
    <d v="1899-12-30T15:39:43"/>
  </r>
  <r>
    <n v="6575"/>
    <s v="210000081389"/>
    <n v="60070031"/>
    <s v="Mahendra Kumar"/>
    <x v="5"/>
    <s v="Vadodara"/>
    <x v="99"/>
    <m/>
    <x v="7"/>
    <s v="Workmen"/>
    <s v="W5"/>
    <s v="Yes"/>
    <s v="Yes"/>
    <s v="Yes"/>
    <s v="Yes"/>
    <s v="Yes"/>
    <s v="Yes"/>
    <s v="Yes"/>
    <s v="110114290437"/>
    <d v="2021-07-10T00:00:00"/>
    <d v="1899-12-30T13:37:58"/>
  </r>
  <r>
    <n v="6576"/>
    <s v="210000095049"/>
    <n v="60001726"/>
    <s v="Rashmi Pant Joshi"/>
    <x v="2"/>
    <s v="Gurgaon"/>
    <x v="17"/>
    <m/>
    <x v="2"/>
    <s v="Executives"/>
    <s v="E7"/>
    <s v="Yes"/>
    <s v="Yes"/>
    <s v="Yes"/>
    <s v="Yes"/>
    <s v="Yes"/>
    <s v="Yes"/>
    <s v="Yes"/>
    <s v="110114290454"/>
    <d v="2021-08-02T00:00:00"/>
    <d v="1899-12-30T15:43:12"/>
  </r>
  <r>
    <n v="6577"/>
    <s v="210000088035"/>
    <n v="60016621"/>
    <s v="Yogeshwar Singh Rana"/>
    <x v="7"/>
    <s v="Jammu"/>
    <x v="136"/>
    <m/>
    <x v="24"/>
    <s v="Executives"/>
    <s v="E6"/>
    <s v="Yes"/>
    <s v="Yes"/>
    <s v="Yes"/>
    <s v="Yes"/>
    <s v="Yes"/>
    <s v="Yes"/>
    <s v="Yes"/>
    <s v="110114292818"/>
    <d v="2021-07-26T00:00:00"/>
    <d v="1899-12-30T15:31:26"/>
  </r>
  <r>
    <n v="6578"/>
    <s v="210000092760"/>
    <n v="60003390"/>
    <s v="Vinita Kumari"/>
    <x v="8"/>
    <s v="Kolkata"/>
    <x v="81"/>
    <m/>
    <x v="12"/>
    <s v="Executives"/>
    <s v="E4"/>
    <s v="Yes"/>
    <s v="Yes"/>
    <s v="Yes"/>
    <s v="Yes"/>
    <s v="Yes"/>
    <s v="Yes"/>
    <s v="Yes"/>
    <s v="110114301534"/>
    <d v="2021-07-29T00:00:00"/>
    <d v="1899-12-30T19:58:20"/>
  </r>
  <r>
    <n v="6579"/>
    <s v="210000090289"/>
    <n v="60030988"/>
    <s v="Gangadhara A Kunder"/>
    <x v="10"/>
    <s v="Bangalore"/>
    <x v="299"/>
    <m/>
    <x v="6"/>
    <s v="Supervisors"/>
    <s v="S1"/>
    <s v="Yes"/>
    <s v="Yes"/>
    <s v="Yes"/>
    <s v="Yes"/>
    <s v="Yes"/>
    <s v="Yes"/>
    <s v="Yes"/>
    <s v="110114310928"/>
    <d v="2021-07-28T00:00:00"/>
    <d v="1899-12-30T11:13:32"/>
  </r>
  <r>
    <n v="6580"/>
    <s v="210000085567"/>
    <n v="60003310"/>
    <s v="Abhishek Garg"/>
    <x v="2"/>
    <s v="Gurgaon"/>
    <x v="2"/>
    <m/>
    <x v="2"/>
    <s v="Executives"/>
    <s v="E4"/>
    <s v="Yes"/>
    <s v="Yes"/>
    <s v="Yes"/>
    <s v="Yes"/>
    <s v="Yes"/>
    <s v="Yes"/>
    <s v="Yes"/>
    <s v="110114312582"/>
    <d v="2021-07-22T00:00:00"/>
    <d v="1899-12-30T15:33:59"/>
  </r>
  <r>
    <n v="6581"/>
    <s v="210000088123"/>
    <n v="60001311"/>
    <s v="Ashish Agrawal"/>
    <x v="2"/>
    <s v="Gurgaon"/>
    <x v="2"/>
    <m/>
    <x v="2"/>
    <s v="Executives"/>
    <s v="E7"/>
    <s v="Yes"/>
    <s v="Yes"/>
    <s v="Yes"/>
    <s v="Yes"/>
    <s v="Yes"/>
    <s v="Yes"/>
    <s v="Yes"/>
    <s v="110114312646"/>
    <d v="2021-07-26T00:00:00"/>
    <d v="1899-12-30T16:02:30"/>
  </r>
  <r>
    <n v="6582"/>
    <s v="210000085554"/>
    <n v="60002375"/>
    <s v="Richik Manas Das"/>
    <x v="2"/>
    <s v="Gurgaon"/>
    <x v="2"/>
    <m/>
    <x v="2"/>
    <s v="Executives"/>
    <s v="E6"/>
    <s v="Yes"/>
    <s v="Yes"/>
    <s v="Yes"/>
    <s v="Yes"/>
    <s v="Yes"/>
    <s v="Yes"/>
    <s v="Yes"/>
    <s v="110114315031"/>
    <d v="2021-07-22T00:00:00"/>
    <d v="1899-12-30T14:52:46"/>
  </r>
  <r>
    <n v="6583"/>
    <s v="210000092009"/>
    <n v="60041584"/>
    <s v="Supriya Kumari"/>
    <x v="6"/>
    <s v="Patna"/>
    <x v="157"/>
    <m/>
    <x v="8"/>
    <s v="Supervisors"/>
    <s v="S4"/>
    <s v="Yes"/>
    <s v="Yes"/>
    <s v="Yes"/>
    <s v="Yes"/>
    <s v="Yes"/>
    <s v="Yes"/>
    <s v="Yes"/>
    <s v="110114343797"/>
    <d v="2021-07-29T00:00:00"/>
    <d v="1899-12-30T12:07:27"/>
  </r>
  <r>
    <n v="6584"/>
    <s v="210000090145"/>
    <n v="60003323"/>
    <s v="PANKAJ GOYAL"/>
    <x v="3"/>
    <s v="Faridabad"/>
    <x v="14"/>
    <m/>
    <x v="2"/>
    <s v="Executives"/>
    <s v="E4"/>
    <s v="Yes"/>
    <s v="Yes"/>
    <s v="Yes"/>
    <s v="Yes"/>
    <s v="Yes"/>
    <s v="Yes"/>
    <s v="Yes"/>
    <s v="110114353049"/>
    <d v="2021-07-28T00:00:00"/>
    <d v="1899-12-30T10:25:27"/>
  </r>
  <r>
    <n v="6585"/>
    <s v="210000081756"/>
    <n v="60002519"/>
    <s v="Abhay Singh"/>
    <x v="4"/>
    <s v="Lucknow"/>
    <x v="37"/>
    <m/>
    <x v="4"/>
    <s v="Executives"/>
    <s v="E5"/>
    <s v="Yes"/>
    <s v="Yes"/>
    <s v="Yes"/>
    <s v="Yes"/>
    <s v="Yes"/>
    <s v="Yes"/>
    <s v="Yes"/>
    <s v="110114363421"/>
    <d v="2021-07-12T00:00:00"/>
    <d v="1899-12-30T11:57:38"/>
  </r>
  <r>
    <n v="6586"/>
    <s v="210000089926"/>
    <n v="60000527"/>
    <s v="Akhilesh Pathak"/>
    <x v="2"/>
    <s v="Gurgaon"/>
    <x v="405"/>
    <m/>
    <x v="26"/>
    <s v="Executives"/>
    <s v="E8"/>
    <s v="Yes"/>
    <s v="Yes"/>
    <s v="Yes"/>
    <s v="Yes"/>
    <s v="Yes"/>
    <s v="Yes"/>
    <s v="Yes"/>
    <s v="110114392384"/>
    <d v="2021-07-28T00:00:00"/>
    <d v="1899-12-30T09:06:01"/>
  </r>
  <r>
    <n v="6587"/>
    <s v="210000087281"/>
    <n v="60000216"/>
    <s v="Harish Kumar Tagra"/>
    <x v="2"/>
    <s v="Gurgaon"/>
    <x v="2"/>
    <m/>
    <x v="2"/>
    <s v="Executives"/>
    <s v="E5"/>
    <s v="Yes"/>
    <s v="Yes"/>
    <s v="Yes"/>
    <s v="Yes"/>
    <s v="Yes"/>
    <s v="Yes"/>
    <s v="Yes"/>
    <s v="110114394569"/>
    <d v="2021-07-26T00:00:00"/>
    <d v="1899-12-30T09:29:35"/>
  </r>
  <r>
    <n v="6588"/>
    <s v="210000087466"/>
    <n v="60002734"/>
    <s v="Parijat ."/>
    <x v="2"/>
    <s v="Gurgaon"/>
    <x v="2"/>
    <m/>
    <x v="2"/>
    <s v="Executives"/>
    <s v="E6"/>
    <s v="Yes"/>
    <s v="Yes"/>
    <s v="Yes"/>
    <s v="Yes"/>
    <s v="Yes"/>
    <s v="Yes"/>
    <s v="Yes"/>
    <s v="110114412875"/>
    <d v="2021-07-26T00:00:00"/>
    <d v="1899-12-30T10:45:22"/>
  </r>
  <r>
    <n v="6589"/>
    <s v="210000082302"/>
    <n v="60003667"/>
    <s v="PIYUSH RAMESHBHAI BHADRESHVARA"/>
    <x v="2"/>
    <s v="Gurgaon"/>
    <x v="2"/>
    <m/>
    <x v="2"/>
    <s v="Executives"/>
    <s v="E2"/>
    <s v="Yes"/>
    <s v="Yes"/>
    <s v="Yes"/>
    <s v="Yes"/>
    <s v="Yes"/>
    <s v="Yes"/>
    <s v="Yes"/>
    <s v="110114440627"/>
    <d v="2021-07-13T00:00:00"/>
    <d v="1899-12-30T15:01:51"/>
  </r>
  <r>
    <n v="6590"/>
    <s v="210000092236"/>
    <n v="60016717"/>
    <s v="Deepak Kumar"/>
    <x v="7"/>
    <s v="Jammu"/>
    <x v="277"/>
    <m/>
    <x v="29"/>
    <s v="Supervisors"/>
    <s v="S4"/>
    <s v="Yes"/>
    <s v="Yes"/>
    <s v="Yes"/>
    <s v="Yes"/>
    <s v="Yes"/>
    <s v="Yes"/>
    <s v="Yes"/>
    <s v="110114518744"/>
    <d v="2021-07-29T00:00:00"/>
    <d v="1899-12-30T14:56:26"/>
  </r>
  <r>
    <n v="6591"/>
    <s v="210000093431"/>
    <n v="60016305"/>
    <s v="Ravi Razdan"/>
    <x v="7"/>
    <s v="Jammu"/>
    <x v="34"/>
    <m/>
    <x v="9"/>
    <s v="Supervisors"/>
    <s v="SSG"/>
    <s v="Yes"/>
    <s v="Yes"/>
    <s v="Yes"/>
    <s v="Yes"/>
    <s v="Yes"/>
    <s v="Yes"/>
    <s v="Yes"/>
    <s v="110114535575"/>
    <d v="2021-07-30T00:00:00"/>
    <d v="1899-12-30T12:37:14"/>
  </r>
  <r>
    <n v="6592"/>
    <s v="210000095313"/>
    <n v="60000158"/>
    <s v="Subir Sen"/>
    <x v="2"/>
    <s v="Gurgaon"/>
    <x v="2"/>
    <m/>
    <x v="2"/>
    <s v="Executives"/>
    <s v="E9"/>
    <s v="Yes"/>
    <s v="Yes"/>
    <s v="Yes"/>
    <s v="Yes"/>
    <s v="Yes"/>
    <s v="Yes"/>
    <s v="Yes"/>
    <s v="110114542798"/>
    <d v="2021-08-03T00:00:00"/>
    <d v="1899-12-30T11:40:12"/>
  </r>
  <r>
    <n v="6593"/>
    <s v="210000081582"/>
    <n v="60030065"/>
    <s v="P Jayachandran"/>
    <x v="2"/>
    <s v="Gurgaon"/>
    <x v="2"/>
    <m/>
    <x v="2"/>
    <s v="Executives"/>
    <s v="E9"/>
    <s v="Yes"/>
    <s v="Yes"/>
    <s v="Yes"/>
    <s v="Yes"/>
    <s v="Yes"/>
    <s v="Yes"/>
    <s v="Yes"/>
    <s v="110114545667"/>
    <d v="2021-07-11T00:00:00"/>
    <d v="1899-12-30T12:33:30"/>
  </r>
  <r>
    <n v="6594"/>
    <s v="210000084202"/>
    <n v="60003104"/>
    <s v="Abhinav Pandey"/>
    <x v="2"/>
    <s v="Gurgaon"/>
    <x v="2"/>
    <m/>
    <x v="2"/>
    <s v="Executives"/>
    <s v="E4"/>
    <s v="Yes"/>
    <s v="Yes"/>
    <s v="Yes"/>
    <s v="Yes"/>
    <s v="Yes"/>
    <s v="Yes"/>
    <s v="Yes"/>
    <s v="110114565580"/>
    <d v="2021-07-19T00:00:00"/>
    <d v="1899-12-30T11:37:08"/>
  </r>
  <r>
    <n v="6595"/>
    <s v="210000081178"/>
    <n v="60003439"/>
    <s v="Bheem Singh"/>
    <x v="6"/>
    <s v="Patna"/>
    <x v="20"/>
    <m/>
    <x v="11"/>
    <s v="Executives"/>
    <s v="E4"/>
    <s v="Yes"/>
    <s v="Yes"/>
    <s v="Yes"/>
    <s v="Yes"/>
    <s v="Yes"/>
    <s v="Yes"/>
    <s v="Yes"/>
    <s v="110114567166"/>
    <d v="2021-07-09T00:00:00"/>
    <d v="1899-12-30T17:31:57"/>
  </r>
  <r>
    <n v="6596"/>
    <s v="210000090832"/>
    <n v="60030553"/>
    <s v="Rajasekar S"/>
    <x v="2"/>
    <s v="Gurgaon"/>
    <x v="2"/>
    <m/>
    <x v="2"/>
    <s v="Executives"/>
    <s v="E8"/>
    <s v="Yes"/>
    <s v="Yes"/>
    <s v="Yes"/>
    <s v="Yes"/>
    <s v="Yes"/>
    <s v="Yes"/>
    <s v="Yes"/>
    <s v="110114580712"/>
    <d v="2021-07-28T00:00:00"/>
    <d v="1899-12-30T15:03:19"/>
  </r>
  <r>
    <n v="6597"/>
    <s v="210000093506"/>
    <n v="60021003"/>
    <s v="Treepti Sonkatar"/>
    <x v="2"/>
    <s v="Gurgaon"/>
    <x v="2"/>
    <m/>
    <x v="2"/>
    <s v="Executives"/>
    <s v="E5"/>
    <s v="Yes"/>
    <s v="Yes"/>
    <s v="Yes"/>
    <s v="Yes"/>
    <s v="Yes"/>
    <s v="Yes"/>
    <s v="Yes"/>
    <s v="110114795507"/>
    <d v="2021-07-30T00:00:00"/>
    <d v="1899-12-30T14:10:31"/>
  </r>
  <r>
    <n v="6598"/>
    <s v="210000087770"/>
    <n v="60016876"/>
    <s v="Mandeep Singh"/>
    <x v="7"/>
    <s v="Jammu"/>
    <x v="282"/>
    <m/>
    <x v="32"/>
    <s v="Executives"/>
    <s v="E6"/>
    <s v="Yes"/>
    <s v="Yes"/>
    <s v="Yes"/>
    <s v="Yes"/>
    <s v="Yes"/>
    <s v="Yes"/>
    <s v="Yes"/>
    <s v="110114870481"/>
    <d v="2021-07-26T00:00:00"/>
    <d v="1899-12-30T12:44:35"/>
  </r>
  <r>
    <n v="6599"/>
    <s v="210000082814"/>
    <n v="60021199"/>
    <s v="Surajit Ghosh"/>
    <x v="1"/>
    <s v="Nagpur"/>
    <x v="143"/>
    <m/>
    <x v="19"/>
    <s v="Supervisors"/>
    <s v="S2"/>
    <s v="Yes"/>
    <s v="Yes"/>
    <s v="Yes"/>
    <s v="Yes"/>
    <s v="Yes"/>
    <s v="Yes"/>
    <s v="Yes"/>
    <s v="110114880993"/>
    <d v="2021-07-14T00:00:00"/>
    <d v="1899-12-30T16:05:08"/>
  </r>
  <r>
    <n v="6600"/>
    <s v="210000086252"/>
    <n v="60021187"/>
    <s v="Neha Singh"/>
    <x v="1"/>
    <s v="Nagpur"/>
    <x v="95"/>
    <m/>
    <x v="19"/>
    <s v="Supervisors"/>
    <s v="S2"/>
    <s v="Yes"/>
    <s v="Yes"/>
    <s v="Yes"/>
    <s v="Yes"/>
    <s v="Yes"/>
    <s v="Yes"/>
    <s v="Yes"/>
    <s v="110114887099"/>
    <d v="2021-07-23T00:00:00"/>
    <d v="1899-12-30T15:20:53"/>
  </r>
  <r>
    <n v="6601"/>
    <s v="210000088096"/>
    <n v="60041852"/>
    <s v="Sekhar Chandra Bairagi"/>
    <x v="6"/>
    <s v="Patna"/>
    <x v="348"/>
    <m/>
    <x v="11"/>
    <s v="Supervisors"/>
    <s v="S1"/>
    <s v="Yes"/>
    <s v="Yes"/>
    <s v="Yes"/>
    <s v="Yes"/>
    <s v="Yes"/>
    <s v="Yes"/>
    <s v="Yes"/>
    <s v="110115052517"/>
    <d v="2021-07-26T00:00:00"/>
    <d v="1899-12-30T16:03:06"/>
  </r>
  <r>
    <n v="6602"/>
    <s v="210000086279"/>
    <n v="60000954"/>
    <s v="N K Bhaskar"/>
    <x v="2"/>
    <s v="Gurgaon"/>
    <x v="14"/>
    <m/>
    <x v="2"/>
    <s v="Executives"/>
    <s v="E8"/>
    <s v="Yes"/>
    <s v="Yes"/>
    <s v="Yes"/>
    <s v="Yes"/>
    <s v="Yes"/>
    <s v="Yes"/>
    <s v="Yes"/>
    <s v="110115217501"/>
    <d v="2021-07-23T00:00:00"/>
    <d v="1899-12-30T15:55:33"/>
  </r>
  <r>
    <n v="6603"/>
    <s v="210000085021"/>
    <n v="60011288"/>
    <s v="Pavan Kumar Vyas"/>
    <x v="3"/>
    <s v="Faridabad"/>
    <x v="114"/>
    <m/>
    <x v="15"/>
    <s v="Workmen"/>
    <s v="W5"/>
    <s v="Yes"/>
    <s v="Yes"/>
    <s v="Yes"/>
    <s v="Yes"/>
    <s v="Yes"/>
    <s v="Yes"/>
    <s v="Yes"/>
    <s v="110115223735"/>
    <d v="2021-07-20T00:00:00"/>
    <d v="1899-12-30T20:14:03"/>
  </r>
  <r>
    <n v="6604"/>
    <s v="210000085088"/>
    <n v="60003817"/>
    <s v="Bhanu Pratap Singh Nathawat"/>
    <x v="3"/>
    <s v="Faridabad"/>
    <x v="273"/>
    <m/>
    <x v="15"/>
    <s v="Executives"/>
    <s v="E2"/>
    <s v="Yes"/>
    <s v="Yes"/>
    <s v="Yes"/>
    <s v="Yes"/>
    <s v="Yes"/>
    <s v="Yes"/>
    <s v="Yes"/>
    <s v="110115250367"/>
    <d v="2021-07-21T00:00:00"/>
    <d v="1899-12-30T11:12:41"/>
  </r>
  <r>
    <n v="6605"/>
    <s v="210000082818"/>
    <n v="60001918"/>
    <s v="Manvinder Pal Singh"/>
    <x v="7"/>
    <s v="Jammu"/>
    <x v="34"/>
    <m/>
    <x v="9"/>
    <s v="Executives"/>
    <s v="E6"/>
    <s v="Yes"/>
    <s v="Yes"/>
    <s v="Yes"/>
    <s v="Yes"/>
    <s v="Yes"/>
    <s v="Yes"/>
    <s v="Yes"/>
    <s v="110115315864"/>
    <d v="2021-07-14T00:00:00"/>
    <d v="1899-12-30T16:19:24"/>
  </r>
  <r>
    <n v="6606"/>
    <s v="210000081783"/>
    <n v="60002585"/>
    <s v="Navneet Jain"/>
    <x v="2"/>
    <s v="Gurgaon"/>
    <x v="2"/>
    <m/>
    <x v="2"/>
    <s v="Executives"/>
    <s v="E6"/>
    <s v="Yes"/>
    <s v="Yes"/>
    <s v="Yes"/>
    <s v="Yes"/>
    <s v="Yes"/>
    <s v="Yes"/>
    <s v="Yes"/>
    <s v="110115364613"/>
    <d v="2021-07-12T00:00:00"/>
    <d v="1899-12-30T12:18:13"/>
  </r>
  <r>
    <n v="6607"/>
    <s v="210000087991"/>
    <n v="60021127"/>
    <s v="Sayyed Ahmad Mushtafa"/>
    <x v="1"/>
    <s v="Nagpur"/>
    <x v="129"/>
    <m/>
    <x v="1"/>
    <s v="Supervisors"/>
    <s v="S2"/>
    <s v="Yes"/>
    <s v="Yes"/>
    <s v="Yes"/>
    <s v="Yes"/>
    <s v="Yes"/>
    <s v="Yes"/>
    <s v="Yes"/>
    <s v="110115371822"/>
    <d v="2021-07-26T00:00:00"/>
    <d v="1899-12-30T14:54:44"/>
  </r>
  <r>
    <n v="6608"/>
    <s v="210000082107"/>
    <n v="60002937"/>
    <s v="Gyan Prakash"/>
    <x v="2"/>
    <s v="Gurgaon"/>
    <x v="17"/>
    <m/>
    <x v="2"/>
    <s v="Executives"/>
    <s v="E5"/>
    <s v="Yes"/>
    <s v="Yes"/>
    <s v="Yes"/>
    <s v="Yes"/>
    <s v="Yes"/>
    <s v="Yes"/>
    <s v="Yes"/>
    <s v="110115377667"/>
    <d v="2021-07-13T00:00:00"/>
    <d v="1899-12-30T10:03:18"/>
  </r>
  <r>
    <n v="6609"/>
    <s v="210000083626"/>
    <n v="60001669"/>
    <s v="Mohsin Raza"/>
    <x v="6"/>
    <s v="Patna"/>
    <x v="80"/>
    <m/>
    <x v="11"/>
    <s v="Executives"/>
    <s v="E6"/>
    <s v="Yes"/>
    <s v="Yes"/>
    <s v="Yes"/>
    <s v="Yes"/>
    <s v="Yes"/>
    <s v="Yes"/>
    <s v="Yes"/>
    <s v="110115392038"/>
    <d v="2021-07-16T00:00:00"/>
    <d v="1899-12-30T16:50:47"/>
  </r>
  <r>
    <n v="6610"/>
    <s v="210000090623"/>
    <n v="60021269"/>
    <s v="Prashant Kumar"/>
    <x v="1"/>
    <s v="Nagpur"/>
    <x v="151"/>
    <m/>
    <x v="19"/>
    <s v="Supervisors"/>
    <s v="S1"/>
    <s v="Yes"/>
    <s v="Yes"/>
    <s v="Yes"/>
    <s v="Yes"/>
    <s v="Yes"/>
    <s v="Yes"/>
    <s v="Yes"/>
    <s v="110115409470"/>
    <d v="2021-07-28T00:00:00"/>
    <d v="1899-12-30T12:51:13"/>
  </r>
  <r>
    <n v="6611"/>
    <s v="210000090670"/>
    <n v="60001976"/>
    <s v="Sagar Reddy"/>
    <x v="8"/>
    <s v="Kolkata"/>
    <x v="81"/>
    <m/>
    <x v="12"/>
    <s v="Executives"/>
    <s v="E6"/>
    <s v="Yes"/>
    <s v="Yes"/>
    <s v="Yes"/>
    <s v="Yes"/>
    <s v="Yes"/>
    <s v="Yes"/>
    <s v="Yes"/>
    <s v="110115409582"/>
    <d v="2021-07-28T00:00:00"/>
    <d v="1899-12-30T13:15:59"/>
  </r>
  <r>
    <n v="6612"/>
    <s v="210000081705"/>
    <n v="60031379"/>
    <s v="M Venkata Siva Prasad"/>
    <x v="0"/>
    <s v="Secunderabad"/>
    <x v="48"/>
    <m/>
    <x v="0"/>
    <s v="Workmen"/>
    <s v="W5"/>
    <s v="Yes"/>
    <s v="Yes"/>
    <s v="Yes"/>
    <s v="Yes"/>
    <s v="Yes"/>
    <s v="Yes"/>
    <s v="Yes"/>
    <s v="110115416127"/>
    <d v="2021-07-12T00:00:00"/>
    <d v="1899-12-30T11:17:57"/>
  </r>
  <r>
    <n v="6613"/>
    <s v="210000087277"/>
    <n v="60004136"/>
    <s v="DAKSHITA SIGAR"/>
    <x v="10"/>
    <s v="Bangalore"/>
    <x v="396"/>
    <m/>
    <x v="6"/>
    <s v="Executives"/>
    <s v="E2"/>
    <s v="Yes"/>
    <s v="Yes"/>
    <s v="Yes"/>
    <s v="Yes"/>
    <s v="Yes"/>
    <s v="Yes"/>
    <s v="Yes"/>
    <s v="110115428018"/>
    <d v="2021-07-26T00:00:00"/>
    <d v="1899-12-30T09:43:38"/>
  </r>
  <r>
    <n v="6614"/>
    <s v="210000091313"/>
    <n v="60003763"/>
    <s v="Kritika Chopra"/>
    <x v="3"/>
    <s v="Faridabad"/>
    <x v="58"/>
    <m/>
    <x v="2"/>
    <s v="Executives"/>
    <s v="E2"/>
    <s v="Yes"/>
    <s v="Yes"/>
    <s v="Yes"/>
    <s v="Yes"/>
    <s v="Yes"/>
    <s v="Yes"/>
    <s v="Yes"/>
    <s v="110115442470"/>
    <d v="2021-07-28T00:00:00"/>
    <d v="1899-12-30T18:11:32"/>
  </r>
  <r>
    <n v="6615"/>
    <s v="210000094250"/>
    <n v="60003172"/>
    <s v="Ranjit Sarkar"/>
    <x v="9"/>
    <s v="Shillong"/>
    <x v="445"/>
    <m/>
    <x v="27"/>
    <s v="Executives"/>
    <s v="E4"/>
    <s v="Yes"/>
    <s v="Yes"/>
    <s v="Yes"/>
    <s v="Yes"/>
    <s v="Yes"/>
    <s v="Yes"/>
    <s v="Yes"/>
    <s v="110115443098"/>
    <d v="2021-07-31T00:00:00"/>
    <d v="1899-12-30T11:27:39"/>
  </r>
  <r>
    <n v="6616"/>
    <s v="210000093913"/>
    <n v="60001470"/>
    <s v="Randhir Singh"/>
    <x v="3"/>
    <s v="Faridabad"/>
    <x v="83"/>
    <m/>
    <x v="4"/>
    <s v="Executives"/>
    <s v="E7"/>
    <s v="Yes"/>
    <s v="Yes"/>
    <s v="Yes"/>
    <s v="Yes"/>
    <s v="Yes"/>
    <s v="Yes"/>
    <s v="Yes"/>
    <s v="110115466462"/>
    <d v="2021-07-30T00:00:00"/>
    <d v="1899-12-30T18:50:27"/>
  </r>
  <r>
    <n v="6617"/>
    <s v="210000084792"/>
    <n v="60011078"/>
    <s v="Jitender Kumar"/>
    <x v="7"/>
    <s v="Jammu"/>
    <x v="104"/>
    <m/>
    <x v="2"/>
    <s v="Executives"/>
    <s v="E7"/>
    <s v="Yes"/>
    <s v="Yes"/>
    <s v="Yes"/>
    <s v="Yes"/>
    <s v="Yes"/>
    <s v="Yes"/>
    <s v="Yes"/>
    <s v="110115488607"/>
    <d v="2021-07-20T00:00:00"/>
    <d v="1899-12-30T13:06:47"/>
  </r>
  <r>
    <n v="6618"/>
    <s v="210000088302"/>
    <n v="60016266"/>
    <s v="C Sambri"/>
    <x v="0"/>
    <s v="Secunderabad"/>
    <x v="38"/>
    <m/>
    <x v="5"/>
    <s v="Workmen"/>
    <s v="W5"/>
    <s v="Yes"/>
    <s v="Yes"/>
    <s v="Yes"/>
    <s v="Yes"/>
    <s v="Yes"/>
    <s v="Yes"/>
    <s v="Yes"/>
    <s v="110115501503"/>
    <d v="2021-07-26T00:00:00"/>
    <d v="1899-12-30T17:23:08"/>
  </r>
  <r>
    <n v="6619"/>
    <s v="210000081786"/>
    <n v="60070137"/>
    <s v="Vijay B Gamit"/>
    <x v="5"/>
    <s v="Vadodara"/>
    <x v="29"/>
    <m/>
    <x v="17"/>
    <s v="Workmen"/>
    <s v="W6"/>
    <s v="Yes"/>
    <s v="Yes"/>
    <s v="Yes"/>
    <s v="Yes"/>
    <s v="Yes"/>
    <s v="Yes"/>
    <s v="Yes"/>
    <s v="110115512520"/>
    <d v="2021-07-12T00:00:00"/>
    <d v="1899-12-30T12:30:11"/>
  </r>
  <r>
    <n v="6620"/>
    <s v="210000079427"/>
    <n v="60003656"/>
    <s v="SHRAWAN KHAITAN"/>
    <x v="9"/>
    <s v="Shillong"/>
    <x v="24"/>
    <m/>
    <x v="14"/>
    <s v="Executives"/>
    <s v="E3"/>
    <s v="Yes"/>
    <s v="Yes"/>
    <s v="Yes"/>
    <s v="Yes"/>
    <s v="Yes"/>
    <s v="Yes"/>
    <s v="Yes"/>
    <s v="110115525056"/>
    <d v="2021-07-05T00:00:00"/>
    <d v="1899-12-30T15:13:07"/>
  </r>
  <r>
    <n v="6621"/>
    <s v="210000087656"/>
    <n v="60002731"/>
    <s v="Arup Kumar Samanta"/>
    <x v="2"/>
    <s v="Gurgaon"/>
    <x v="2"/>
    <m/>
    <x v="2"/>
    <s v="Executives"/>
    <s v="E7"/>
    <s v="Yes"/>
    <s v="Yes"/>
    <s v="Yes"/>
    <s v="Yes"/>
    <s v="Yes"/>
    <s v="Yes"/>
    <s v="Yes"/>
    <s v="110115540169"/>
    <d v="2021-07-26T00:00:00"/>
    <d v="1899-12-30T11:56:30"/>
  </r>
  <r>
    <n v="6622"/>
    <s v="210000086438"/>
    <n v="60050882"/>
    <s v="Bijoy Roy Chowdhary"/>
    <x v="0"/>
    <s v="Secunderabad"/>
    <x v="48"/>
    <m/>
    <x v="0"/>
    <s v="Executives"/>
    <s v="E8"/>
    <s v="Yes"/>
    <s v="Yes"/>
    <s v="Yes"/>
    <s v="Yes"/>
    <s v="Yes"/>
    <s v="Yes"/>
    <s v="Yes"/>
    <s v="110115554024"/>
    <d v="2021-07-23T00:00:00"/>
    <d v="1899-12-30T17:49:57"/>
  </r>
  <r>
    <n v="6623"/>
    <s v="210000091360"/>
    <n v="60003714"/>
    <s v="Rahul Kumar"/>
    <x v="6"/>
    <s v="Patna"/>
    <x v="20"/>
    <m/>
    <x v="11"/>
    <s v="Executives"/>
    <s v="E3"/>
    <s v="Yes"/>
    <s v="Yes"/>
    <s v="Yes"/>
    <s v="Yes"/>
    <s v="Yes"/>
    <s v="Yes"/>
    <s v="Yes"/>
    <s v="110115570532"/>
    <d v="2021-07-28T00:00:00"/>
    <d v="1899-12-30T18:56:50"/>
  </r>
  <r>
    <n v="6624"/>
    <s v="210000093311"/>
    <n v="60011464"/>
    <s v="Shyamali Ghosh"/>
    <x v="3"/>
    <s v="Faridabad"/>
    <x v="58"/>
    <m/>
    <x v="2"/>
    <s v="Workmen"/>
    <s v="W5"/>
    <s v="Yes"/>
    <s v="Yes"/>
    <s v="Yes"/>
    <s v="Yes"/>
    <s v="Yes"/>
    <s v="Yes"/>
    <s v="Yes"/>
    <s v="110115574273"/>
    <d v="2021-07-30T00:00:00"/>
    <d v="1899-12-30T11:35:49"/>
  </r>
  <r>
    <n v="6625"/>
    <s v="210000091961"/>
    <n v="60003529"/>
    <s v="Divyanshu Mishra"/>
    <x v="5"/>
    <s v="Vadodara"/>
    <x v="111"/>
    <m/>
    <x v="7"/>
    <s v="Executives"/>
    <s v="E4"/>
    <s v="Yes"/>
    <s v="Yes"/>
    <s v="Yes"/>
    <s v="Yes"/>
    <s v="Yes"/>
    <s v="Yes"/>
    <s v="Yes"/>
    <s v="110115578436"/>
    <d v="2021-07-29T00:00:00"/>
    <d v="1899-12-30T11:54:17"/>
  </r>
  <r>
    <n v="6626"/>
    <s v="210000093324"/>
    <n v="60070140"/>
    <s v="Hasmukhbhai Prajapati"/>
    <x v="5"/>
    <s v="Vadodara"/>
    <x v="398"/>
    <m/>
    <x v="17"/>
    <s v="Supervisors"/>
    <s v="S4"/>
    <s v="Yes"/>
    <s v="Yes"/>
    <s v="Yes"/>
    <s v="Yes"/>
    <s v="Yes"/>
    <s v="Yes"/>
    <s v="Yes"/>
    <s v="110115599870"/>
    <d v="2021-07-30T00:00:00"/>
    <d v="1899-12-30T11:39:11"/>
  </r>
  <r>
    <n v="6627"/>
    <s v="210000084126"/>
    <n v="60041695"/>
    <s v="Saharsh Kumar Suman"/>
    <x v="6"/>
    <s v="Patna"/>
    <x v="10"/>
    <m/>
    <x v="8"/>
    <s v="Workmen"/>
    <s v="W5"/>
    <s v="Yes"/>
    <s v="Yes"/>
    <s v="Yes"/>
    <s v="Yes"/>
    <s v="Yes"/>
    <s v="Yes"/>
    <s v="Yes"/>
    <s v="110115613654"/>
    <d v="2021-07-19T00:00:00"/>
    <d v="1899-12-30T10:09:52"/>
  </r>
  <r>
    <n v="6628"/>
    <s v="210000094727"/>
    <n v="60002182"/>
    <s v="Himanshu Khatri"/>
    <x v="3"/>
    <s v="Faridabad"/>
    <x v="440"/>
    <m/>
    <x v="15"/>
    <s v="Executives"/>
    <s v="E6"/>
    <s v="Yes"/>
    <s v="Yes"/>
    <s v="Yes"/>
    <s v="Yes"/>
    <s v="Yes"/>
    <s v="Yes"/>
    <s v="Yes"/>
    <s v="110115688077"/>
    <d v="2021-07-31T00:00:00"/>
    <d v="1899-12-30T20:27:08"/>
  </r>
  <r>
    <n v="6629"/>
    <s v="210000090616"/>
    <n v="60021264"/>
    <s v="Prateek Paul Kerketta"/>
    <x v="1"/>
    <s v="Nagpur"/>
    <x v="250"/>
    <m/>
    <x v="19"/>
    <s v="Supervisors"/>
    <s v="S1"/>
    <s v="Yes"/>
    <s v="Yes"/>
    <s v="Yes"/>
    <s v="Yes"/>
    <s v="Yes"/>
    <s v="Yes"/>
    <s v="Yes"/>
    <s v="110115688340"/>
    <d v="2021-07-28T00:00:00"/>
    <d v="1899-12-30T12:48:56"/>
  </r>
  <r>
    <n v="6630"/>
    <s v="210000088007"/>
    <n v="60001860"/>
    <s v="Raja Gopal Pali"/>
    <x v="0"/>
    <s v="Secunderabad"/>
    <x v="49"/>
    <m/>
    <x v="5"/>
    <s v="Executives"/>
    <s v="E6"/>
    <s v="Yes"/>
    <s v="Yes"/>
    <s v="Yes"/>
    <s v="Yes"/>
    <s v="Yes"/>
    <s v="Yes"/>
    <s v="Yes"/>
    <s v="110115696518"/>
    <d v="2021-07-26T00:00:00"/>
    <d v="1899-12-30T15:24:25"/>
  </r>
  <r>
    <n v="6631"/>
    <s v="210000089383"/>
    <n v="60003363"/>
    <s v="Manoj Kumar Sahoo"/>
    <x v="11"/>
    <s v="Bhubaneswar"/>
    <x v="289"/>
    <m/>
    <x v="21"/>
    <s v="Executives"/>
    <s v="E4"/>
    <s v="Yes"/>
    <s v="Yes"/>
    <s v="Yes"/>
    <s v="Yes"/>
    <s v="Yes"/>
    <s v="Yes"/>
    <s v="Yes"/>
    <s v="110115705413"/>
    <d v="2021-07-27T00:00:00"/>
    <d v="1899-12-30T15:49:34"/>
  </r>
  <r>
    <n v="6632"/>
    <s v="210000085401"/>
    <n v="60065027"/>
    <s v="Debobrata Das"/>
    <x v="8"/>
    <s v="Kolkata"/>
    <x v="71"/>
    <m/>
    <x v="12"/>
    <s v="Supervisors"/>
    <s v="S4"/>
    <s v="Yes"/>
    <s v="Yes"/>
    <s v="Yes"/>
    <s v="Yes"/>
    <s v="Yes"/>
    <s v="Yes"/>
    <s v="Yes"/>
    <s v="110115726813"/>
    <d v="2021-07-22T00:00:00"/>
    <d v="1899-12-30T11:22:36"/>
  </r>
  <r>
    <n v="6633"/>
    <s v="210000089479"/>
    <n v="60020960"/>
    <s v="Ajit Singh Rathore"/>
    <x v="1"/>
    <s v="Nagpur"/>
    <x v="151"/>
    <m/>
    <x v="19"/>
    <s v="Supervisors"/>
    <s v="S4"/>
    <s v="Yes"/>
    <s v="Yes"/>
    <s v="Yes"/>
    <s v="Yes"/>
    <s v="Yes"/>
    <s v="Yes"/>
    <s v="Yes"/>
    <s v="110115735527"/>
    <d v="2021-07-27T00:00:00"/>
    <d v="1899-12-30T16:36:02"/>
  </r>
  <r>
    <n v="6634"/>
    <s v="210000092774"/>
    <n v="60070454"/>
    <s v="MOHIT ."/>
    <x v="5"/>
    <s v="Vadodara"/>
    <x v="399"/>
    <m/>
    <x v="7"/>
    <s v="Supervisors"/>
    <s v="S1"/>
    <s v="Yes"/>
    <s v="Yes"/>
    <s v="Yes"/>
    <s v="Yes"/>
    <s v="Yes"/>
    <s v="Yes"/>
    <s v="Yes"/>
    <s v="110115740632"/>
    <d v="2021-07-29T00:00:00"/>
    <d v="1899-12-30T19:44:01"/>
  </r>
  <r>
    <n v="6635"/>
    <s v="210000092978"/>
    <n v="60003709"/>
    <s v="Saket Bhawar"/>
    <x v="10"/>
    <s v="Bangalore"/>
    <x v="90"/>
    <m/>
    <x v="22"/>
    <s v="Executives"/>
    <s v="E3"/>
    <s v="Yes"/>
    <s v="Yes"/>
    <s v="Yes"/>
    <s v="Yes"/>
    <s v="Yes"/>
    <s v="Yes"/>
    <s v="Yes"/>
    <s v="110115781178"/>
    <d v="2021-07-30T00:00:00"/>
    <d v="1899-12-30T09:52:00"/>
  </r>
  <r>
    <n v="6636"/>
    <s v="210000085853"/>
    <n v="60050059"/>
    <s v="K C Barman"/>
    <x v="9"/>
    <s v="Shillong"/>
    <x v="24"/>
    <m/>
    <x v="14"/>
    <s v="Executives"/>
    <s v="E8"/>
    <s v="Yes"/>
    <s v="Yes"/>
    <s v="Yes"/>
    <s v="Yes"/>
    <s v="Yes"/>
    <s v="Yes"/>
    <s v="Yes"/>
    <s v="110115790849"/>
    <d v="2021-07-23T00:00:00"/>
    <d v="1899-12-30T08:02:12"/>
  </r>
  <r>
    <n v="6637"/>
    <s v="210000094370"/>
    <n v="60011844"/>
    <s v="Shivam Pal"/>
    <x v="3"/>
    <s v="Faridabad"/>
    <x v="180"/>
    <m/>
    <x v="15"/>
    <s v="Supervisors"/>
    <s v="S2"/>
    <s v="Yes"/>
    <s v="Yes"/>
    <s v="Yes"/>
    <s v="Yes"/>
    <s v="Yes"/>
    <s v="Yes"/>
    <s v="Yes"/>
    <s v="110115827009"/>
    <d v="2021-07-31T00:00:00"/>
    <d v="1899-12-30T13:20:25"/>
  </r>
  <r>
    <n v="6638"/>
    <s v="210000079422"/>
    <n v="60002364"/>
    <s v="Manthan Dave Kirtikumar"/>
    <x v="5"/>
    <s v="Vadodara"/>
    <x v="29"/>
    <m/>
    <x v="17"/>
    <s v="Executives"/>
    <s v="E6"/>
    <s v="Yes"/>
    <s v="Yes"/>
    <s v="Yes"/>
    <s v="Yes"/>
    <s v="Yes"/>
    <s v="Yes"/>
    <s v="Yes"/>
    <s v="110115881913"/>
    <d v="2021-07-05T00:00:00"/>
    <d v="1899-12-30T14:40:12"/>
  </r>
  <r>
    <n v="6639"/>
    <s v="210000086093"/>
    <n v="60003880"/>
    <s v="Ranjit Nonia"/>
    <x v="6"/>
    <s v="Patna"/>
    <x v="19"/>
    <m/>
    <x v="11"/>
    <s v="Executives"/>
    <s v="E2"/>
    <s v="Yes"/>
    <s v="Yes"/>
    <s v="Yes"/>
    <s v="Yes"/>
    <s v="Yes"/>
    <s v="Yes"/>
    <s v="Yes"/>
    <s v="110115891776"/>
    <d v="2021-07-23T00:00:00"/>
    <d v="1899-12-30T12:18:10"/>
  </r>
  <r>
    <n v="6640"/>
    <s v="210000091481"/>
    <n v="60003851"/>
    <s v="Satish Kumar"/>
    <x v="6"/>
    <s v="Patna"/>
    <x v="20"/>
    <m/>
    <x v="11"/>
    <s v="Executives"/>
    <s v="E2"/>
    <s v="Yes"/>
    <s v="Yes"/>
    <s v="Yes"/>
    <s v="Yes"/>
    <s v="Yes"/>
    <s v="Yes"/>
    <s v="Yes"/>
    <s v="110115892460"/>
    <d v="2021-07-28T00:00:00"/>
    <d v="1899-12-30T21:24:43"/>
  </r>
  <r>
    <n v="6641"/>
    <s v="210000089160"/>
    <n v="60000149"/>
    <s v="Avinash M Pavgi"/>
    <x v="2"/>
    <s v="Secunderabad"/>
    <x v="2"/>
    <m/>
    <x v="2"/>
    <s v="Executives"/>
    <s v="E9"/>
    <s v="Yes"/>
    <s v="Yes"/>
    <s v="Yes"/>
    <s v="Yes"/>
    <s v="Yes"/>
    <s v="Yes"/>
    <s v="Yes"/>
    <s v="110115982577"/>
    <d v="2021-07-27T00:00:00"/>
    <d v="1899-12-30T13:23:38"/>
  </r>
  <r>
    <n v="6642"/>
    <s v="210000080717"/>
    <n v="60051310"/>
    <s v="Ankit Jain"/>
    <x v="4"/>
    <s v="Lucknow"/>
    <x v="37"/>
    <m/>
    <x v="4"/>
    <s v="Executives"/>
    <s v="E5"/>
    <s v="Yes"/>
    <s v="Yes"/>
    <s v="Yes"/>
    <s v="Yes"/>
    <s v="Yes"/>
    <s v="Yes"/>
    <s v="Yes"/>
    <s v="110116074897"/>
    <d v="2021-07-08T00:00:00"/>
    <d v="1899-12-30T15:09:04"/>
  </r>
  <r>
    <n v="6643"/>
    <s v="210000079877"/>
    <n v="60030259"/>
    <s v="Parimi Udaya Sankara Sastry"/>
    <x v="0"/>
    <s v="Secunderabad"/>
    <x v="48"/>
    <m/>
    <x v="0"/>
    <s v="Supervisors"/>
    <s v="SSG"/>
    <s v="Yes"/>
    <s v="Yes"/>
    <s v="Yes"/>
    <s v="Yes"/>
    <s v="Yes"/>
    <s v="Yes"/>
    <s v="Yes"/>
    <s v="110116108630"/>
    <d v="2021-07-06T00:00:00"/>
    <d v="1899-12-30T15:25:15"/>
  </r>
  <r>
    <n v="6644"/>
    <s v="210000087369"/>
    <n v="60000222"/>
    <s v="Rajni Sareen"/>
    <x v="2"/>
    <s v="Gurgaon"/>
    <x v="2"/>
    <m/>
    <x v="2"/>
    <s v="Executives"/>
    <s v="E3"/>
    <s v="Yes"/>
    <s v="Yes"/>
    <s v="Yes"/>
    <s v="Yes"/>
    <s v="Yes"/>
    <s v="Yes"/>
    <s v="Yes"/>
    <s v="110116165555"/>
    <d v="2021-07-26T00:00:00"/>
    <d v="1899-12-30T10:10:51"/>
  </r>
  <r>
    <n v="6645"/>
    <s v="210000095209"/>
    <n v="60000279"/>
    <s v="Sanjay Kumar Malhotra"/>
    <x v="2"/>
    <s v="Gurgaon"/>
    <x v="14"/>
    <m/>
    <x v="2"/>
    <s v="Supervisors"/>
    <s v="SSG"/>
    <s v="Yes"/>
    <s v="Yes"/>
    <s v="Yes"/>
    <s v="Yes"/>
    <s v="Yes"/>
    <s v="Yes"/>
    <s v="Yes"/>
    <s v="110116175065"/>
    <d v="2021-08-03T00:00:00"/>
    <d v="1899-12-30T08:50:07"/>
  </r>
  <r>
    <n v="6646"/>
    <s v="210000089202"/>
    <n v="60004070"/>
    <s v="Nitish Kumar"/>
    <x v="1"/>
    <s v="Nagpur"/>
    <x v="143"/>
    <m/>
    <x v="19"/>
    <s v="Executives"/>
    <s v="E2"/>
    <s v="Yes"/>
    <s v="Yes"/>
    <s v="Yes"/>
    <s v="Yes"/>
    <s v="Yes"/>
    <s v="Yes"/>
    <s v="Yes"/>
    <s v="110116178399"/>
    <d v="2021-07-27T00:00:00"/>
    <d v="1899-12-30T13:43:41"/>
  </r>
  <r>
    <n v="6647"/>
    <s v="210000089903"/>
    <n v="60041552"/>
    <s v="Mohammad Enayet Shameem"/>
    <x v="9"/>
    <s v="Shillong"/>
    <x v="244"/>
    <m/>
    <x v="13"/>
    <s v="Executives"/>
    <s v="E2"/>
    <s v="Yes"/>
    <s v="Yes"/>
    <s v="Yes"/>
    <s v="Yes"/>
    <s v="Yes"/>
    <s v="Yes"/>
    <s v="Yes"/>
    <s v="110116178743"/>
    <d v="2021-07-28T00:00:00"/>
    <d v="1899-12-30T07:43:43"/>
  </r>
  <r>
    <n v="6648"/>
    <s v="210000089726"/>
    <n v="60041265"/>
    <s v="SHYAMAL BALA"/>
    <x v="11"/>
    <s v="Bhubaneswar"/>
    <x v="233"/>
    <m/>
    <x v="21"/>
    <s v="Executives"/>
    <s v="E8"/>
    <s v="Yes"/>
    <s v="Yes"/>
    <s v="Yes"/>
    <s v="Yes"/>
    <s v="Yes"/>
    <s v="Yes"/>
    <s v="Yes"/>
    <s v="110116179701"/>
    <d v="2021-07-27T00:00:00"/>
    <d v="1899-12-30T18:08:16"/>
  </r>
  <r>
    <n v="6649"/>
    <s v="210000092017"/>
    <n v="60065036"/>
    <s v="Debabrata Dehuri"/>
    <x v="11"/>
    <s v="Bhubaneswar"/>
    <x v="233"/>
    <m/>
    <x v="21"/>
    <s v="Supervisors"/>
    <s v="S4"/>
    <s v="Yes"/>
    <s v="Yes"/>
    <s v="Yes"/>
    <s v="Yes"/>
    <s v="Yes"/>
    <s v="Yes"/>
    <s v="Yes"/>
    <s v="110116187698"/>
    <d v="2021-07-29T00:00:00"/>
    <d v="1899-12-30T12:08:28"/>
  </r>
  <r>
    <n v="6650"/>
    <s v="210000082644"/>
    <n v="60000219"/>
    <s v="Renu Chugh"/>
    <x v="2"/>
    <s v="Gurgaon"/>
    <x v="2"/>
    <m/>
    <x v="2"/>
    <s v="Executives"/>
    <s v="E5"/>
    <s v="Yes"/>
    <s v="Yes"/>
    <s v="Yes"/>
    <s v="Yes"/>
    <s v="Yes"/>
    <s v="Yes"/>
    <s v="Yes"/>
    <s v="110120961149"/>
    <d v="2021-07-14T00:00:00"/>
    <d v="1899-12-30T10:43:01"/>
  </r>
  <r>
    <n v="6651"/>
    <s v="210000090411"/>
    <n v="60041632"/>
    <s v="Md Jamal Ahmad"/>
    <x v="6"/>
    <s v="Patna"/>
    <x v="18"/>
    <m/>
    <x v="11"/>
    <s v="Supervisors"/>
    <s v="S4"/>
    <s v="Yes"/>
    <s v="Yes"/>
    <s v="Yes"/>
    <s v="Yes"/>
    <s v="Yes"/>
    <s v="Yes"/>
    <s v="Yes"/>
    <s v="110120968327"/>
    <d v="2021-07-28T00:00:00"/>
    <d v="1899-12-30T11:40:37"/>
  </r>
  <r>
    <n v="6652"/>
    <s v="210000089400"/>
    <n v="60050164"/>
    <s v="S N Dey"/>
    <x v="9"/>
    <s v="Shillong"/>
    <x v="321"/>
    <m/>
    <x v="14"/>
    <s v="Executives"/>
    <s v="E7"/>
    <s v="Yes"/>
    <s v="Yes"/>
    <s v="Yes"/>
    <s v="Yes"/>
    <s v="Yes"/>
    <s v="Yes"/>
    <s v="Yes"/>
    <s v="110120995978"/>
    <d v="2021-07-27T00:00:00"/>
    <d v="1899-12-30T15:58:50"/>
  </r>
  <r>
    <n v="6653"/>
    <s v="210000080888"/>
    <n v="60016159"/>
    <s v="Ajaya Kumar Satapathy"/>
    <x v="5"/>
    <s v="Vadodara"/>
    <x v="29"/>
    <m/>
    <x v="17"/>
    <s v="Executives"/>
    <s v="E8"/>
    <s v="Yes"/>
    <s v="Yes"/>
    <s v="Yes"/>
    <s v="Yes"/>
    <s v="Yes"/>
    <s v="Yes"/>
    <s v="Yes"/>
    <s v="110121150798"/>
    <d v="2021-07-09T00:00:00"/>
    <d v="1899-12-30T09:59:03"/>
  </r>
  <r>
    <n v="6654"/>
    <s v="210000086083"/>
    <n v="60050081"/>
    <s v="Arun Kumar"/>
    <x v="1"/>
    <s v="Nagpur"/>
    <x v="152"/>
    <m/>
    <x v="1"/>
    <s v="Executives"/>
    <s v="E8"/>
    <s v="Yes"/>
    <s v="Yes"/>
    <s v="Yes"/>
    <s v="Yes"/>
    <s v="Yes"/>
    <s v="Yes"/>
    <s v="Yes"/>
    <s v="110121162238"/>
    <d v="2021-07-23T00:00:00"/>
    <d v="1899-12-30T12:18:47"/>
  </r>
  <r>
    <n v="6655"/>
    <s v="210000087600"/>
    <n v="60000928"/>
    <s v="Devanand Kushwaha"/>
    <x v="4"/>
    <s v="Lucknow"/>
    <x v="37"/>
    <m/>
    <x v="4"/>
    <s v="Executives"/>
    <s v="E8"/>
    <s v="Yes"/>
    <s v="Yes"/>
    <s v="Yes"/>
    <s v="Yes"/>
    <s v="Yes"/>
    <s v="Yes"/>
    <s v="Yes"/>
    <s v="110121162708"/>
    <d v="2021-07-26T00:00:00"/>
    <d v="1899-12-30T11:39:37"/>
  </r>
  <r>
    <n v="6656"/>
    <s v="210000081887"/>
    <n v="60021221"/>
    <s v="Roshan Lal Dewangan"/>
    <x v="1"/>
    <s v="Nagpur"/>
    <x v="1"/>
    <m/>
    <x v="1"/>
    <s v="Executives"/>
    <s v="E3"/>
    <s v="Yes"/>
    <s v="Yes"/>
    <s v="Yes"/>
    <s v="Yes"/>
    <s v="Yes"/>
    <s v="Yes"/>
    <s v="Yes"/>
    <s v="110121163454"/>
    <d v="2021-07-12T00:00:00"/>
    <d v="1899-12-30T15:26:09"/>
  </r>
  <r>
    <n v="6657"/>
    <s v="210000087407"/>
    <n v="60002037"/>
    <s v="Ashwani Kumar Mishra"/>
    <x v="3"/>
    <s v="Faridabad"/>
    <x v="58"/>
    <m/>
    <x v="2"/>
    <s v="Executives"/>
    <s v="E6"/>
    <s v="Yes"/>
    <s v="Yes"/>
    <s v="Yes"/>
    <s v="Yes"/>
    <s v="Yes"/>
    <s v="Yes"/>
    <s v="Yes"/>
    <s v="110121183476"/>
    <d v="2021-07-26T00:00:00"/>
    <d v="1899-12-30T10:24:03"/>
  </r>
  <r>
    <n v="6658"/>
    <s v="210000084493"/>
    <n v="60002834"/>
    <s v="Rohit ."/>
    <x v="7"/>
    <s v="Jammu"/>
    <x v="103"/>
    <m/>
    <x v="9"/>
    <s v="Executives"/>
    <s v="E5"/>
    <s v="Yes"/>
    <s v="Yes"/>
    <s v="Yes"/>
    <s v="Yes"/>
    <s v="Yes"/>
    <s v="Yes"/>
    <s v="Yes"/>
    <s v="110121219201"/>
    <d v="2021-07-19T00:00:00"/>
    <d v="1899-12-30T17:10:36"/>
  </r>
  <r>
    <n v="6659"/>
    <s v="210000082112"/>
    <n v="60010138"/>
    <s v="Rajil Srivastava"/>
    <x v="2"/>
    <s v="Gurgaon"/>
    <x v="2"/>
    <m/>
    <x v="2"/>
    <s v="Executives"/>
    <s v="E8"/>
    <s v="Yes"/>
    <s v="Yes"/>
    <s v="Yes"/>
    <s v="Yes"/>
    <s v="Yes"/>
    <s v="Yes"/>
    <s v="Yes"/>
    <s v="110121222065"/>
    <d v="2021-07-13T00:00:00"/>
    <d v="1899-12-30T09:47:56"/>
  </r>
  <r>
    <n v="6660"/>
    <s v="210000080538"/>
    <n v="60050452"/>
    <s v="C Paul"/>
    <x v="9"/>
    <s v="Shillong"/>
    <x v="24"/>
    <m/>
    <x v="14"/>
    <s v="Workmen"/>
    <s v="WSG"/>
    <s v="Yes"/>
    <s v="Yes"/>
    <s v="Yes"/>
    <s v="Yes"/>
    <s v="Yes"/>
    <s v="Yes"/>
    <s v="Yes"/>
    <s v="110121235219"/>
    <d v="2021-07-08T00:00:00"/>
    <d v="1899-12-30T10:53:54"/>
  </r>
  <r>
    <n v="6661"/>
    <s v="210000079309"/>
    <n v="60003987"/>
    <s v="SAKET BOPCHE"/>
    <x v="1"/>
    <s v="Nagpur"/>
    <x v="1"/>
    <m/>
    <x v="1"/>
    <s v="Executives"/>
    <s v="E3"/>
    <s v="Yes"/>
    <s v="Yes"/>
    <s v="Yes"/>
    <s v="Yes"/>
    <s v="Yes"/>
    <s v="Yes"/>
    <s v="Yes"/>
    <s v="110121256779"/>
    <d v="2021-07-05T00:00:00"/>
    <d v="1899-12-30T12:46:44"/>
  </r>
  <r>
    <n v="6662"/>
    <s v="210000087629"/>
    <n v="60031225"/>
    <s v="Rabindra Nayak"/>
    <x v="11"/>
    <s v="Bhubaneswar"/>
    <x v="126"/>
    <m/>
    <x v="21"/>
    <s v="Supervisors"/>
    <s v="S4"/>
    <s v="Yes"/>
    <s v="Yes"/>
    <s v="Yes"/>
    <s v="Yes"/>
    <s v="Yes"/>
    <s v="Yes"/>
    <s v="Yes"/>
    <s v="110121262890"/>
    <d v="2021-07-26T00:00:00"/>
    <d v="1899-12-30T11:50:30"/>
  </r>
  <r>
    <n v="6663"/>
    <s v="210000083054"/>
    <n v="60003591"/>
    <s v="Anup Ray"/>
    <x v="6"/>
    <s v="Patna"/>
    <x v="19"/>
    <m/>
    <x v="11"/>
    <s v="Executives"/>
    <s v="E3"/>
    <s v="Yes"/>
    <s v="Yes"/>
    <s v="Yes"/>
    <s v="Yes"/>
    <s v="Yes"/>
    <s v="Yes"/>
    <s v="Yes"/>
    <s v="110121406146"/>
    <d v="2021-07-15T00:00:00"/>
    <d v="1899-12-30T11:02:40"/>
  </r>
  <r>
    <n v="6664"/>
    <s v="210000079830"/>
    <n v="60003879"/>
    <s v="Sanjay Jariya"/>
    <x v="2"/>
    <s v="Gurgaon"/>
    <x v="2"/>
    <m/>
    <x v="2"/>
    <s v="Executives"/>
    <s v="E4"/>
    <s v="Yes"/>
    <s v="Yes"/>
    <s v="Yes"/>
    <s v="Yes"/>
    <s v="Yes"/>
    <s v="Yes"/>
    <s v="Yes"/>
    <s v="110121434609"/>
    <d v="2021-07-06T00:00:00"/>
    <d v="1899-12-30T14:44:20"/>
  </r>
  <r>
    <n v="6665"/>
    <s v="210000086383"/>
    <n v="60002922"/>
    <s v="Sandeep Behera"/>
    <x v="2"/>
    <s v="Gurgaon"/>
    <x v="2"/>
    <m/>
    <x v="2"/>
    <s v="Executives"/>
    <s v="E5"/>
    <s v="Yes"/>
    <s v="Yes"/>
    <s v="Yes"/>
    <s v="Yes"/>
    <s v="Yes"/>
    <s v="Yes"/>
    <s v="Yes"/>
    <s v="110121661606"/>
    <d v="2021-07-23T00:00:00"/>
    <d v="1899-12-30T16:56:04"/>
  </r>
  <r>
    <n v="6666"/>
    <s v="210000078911"/>
    <n v="60002707"/>
    <s v="Chaudhary Sudhir Ramgopal"/>
    <x v="2"/>
    <s v="Gurgaon"/>
    <x v="2"/>
    <m/>
    <x v="2"/>
    <s v="Executives"/>
    <s v="E5"/>
    <s v="Yes"/>
    <s v="Yes"/>
    <s v="Yes"/>
    <s v="Yes"/>
    <s v="Yes"/>
    <s v="Yes"/>
    <s v="Yes"/>
    <s v="110121947861"/>
    <d v="2021-07-03T00:00:00"/>
    <d v="1899-12-30T13:42:45"/>
  </r>
  <r>
    <n v="6667"/>
    <s v="210000088518"/>
    <n v="60020827"/>
    <s v="Aslam Mohammad Sheikh"/>
    <x v="1"/>
    <s v="Nagpur"/>
    <x v="53"/>
    <m/>
    <x v="19"/>
    <s v="Workmen"/>
    <s v="W5"/>
    <s v="Yes"/>
    <s v="Yes"/>
    <s v="Yes"/>
    <s v="Yes"/>
    <s v="Yes"/>
    <s v="Yes"/>
    <s v="Yes"/>
    <s v="110121990371"/>
    <d v="2021-07-26T00:00:00"/>
    <d v="1899-12-30T22:21:05"/>
  </r>
  <r>
    <n v="6668"/>
    <s v="210000085320"/>
    <n v="60031003"/>
    <s v="Taffler Mendez"/>
    <x v="10"/>
    <s v="Bangalore"/>
    <x v="50"/>
    <m/>
    <x v="6"/>
    <s v="Executives"/>
    <s v="E4"/>
    <s v="Yes"/>
    <s v="Yes"/>
    <s v="Yes"/>
    <s v="Yes"/>
    <s v="Yes"/>
    <s v="Yes"/>
    <s v="Yes"/>
    <s v="110121996350"/>
    <d v="2021-07-22T00:00:00"/>
    <d v="1899-12-30T09:58:21"/>
  </r>
  <r>
    <n v="6669"/>
    <s v="210000086586"/>
    <n v="60070099"/>
    <s v="Vivek Gupta"/>
    <x v="5"/>
    <s v="Vadodara"/>
    <x v="202"/>
    <m/>
    <x v="7"/>
    <s v="Supervisors"/>
    <s v="S4"/>
    <s v="Yes"/>
    <s v="Yes"/>
    <s v="Yes"/>
    <s v="Yes"/>
    <s v="Yes"/>
    <s v="Yes"/>
    <s v="Yes"/>
    <s v="110121998048"/>
    <d v="2021-07-24T00:00:00"/>
    <d v="1899-12-30T09:57:34"/>
  </r>
  <r>
    <n v="6670"/>
    <s v="210000085623"/>
    <n v="60030593"/>
    <s v="Usha V"/>
    <x v="10"/>
    <s v="Bangalore"/>
    <x v="446"/>
    <m/>
    <x v="6"/>
    <s v="Executives"/>
    <s v="E4"/>
    <s v="Yes"/>
    <s v="Yes"/>
    <s v="Yes"/>
    <s v="Yes"/>
    <s v="Yes"/>
    <s v="Yes"/>
    <s v="Yes"/>
    <s v="110121999216"/>
    <d v="2021-07-22T00:00:00"/>
    <d v="1899-12-30T16:01:35"/>
  </r>
  <r>
    <n v="6671"/>
    <s v="210000091204"/>
    <n v="60003858"/>
    <s v="Reetu Gangwar"/>
    <x v="5"/>
    <s v="Vadodara"/>
    <x v="96"/>
    <m/>
    <x v="7"/>
    <s v="Executives"/>
    <s v="E2"/>
    <s v="Yes"/>
    <s v="Yes"/>
    <s v="Yes"/>
    <s v="Yes"/>
    <s v="Yes"/>
    <s v="Yes"/>
    <s v="Yes"/>
    <s v="110122010065"/>
    <d v="2021-07-28T00:00:00"/>
    <d v="1899-12-30T17:31:18"/>
  </r>
  <r>
    <n v="6672"/>
    <s v="210000084979"/>
    <n v="60031153"/>
    <s v="Jagannath Divatar"/>
    <x v="0"/>
    <s v="Secunderabad"/>
    <x v="7"/>
    <m/>
    <x v="6"/>
    <s v="Workmen"/>
    <s v="W6"/>
    <s v="Yes"/>
    <s v="Yes"/>
    <s v="Yes"/>
    <s v="Yes"/>
    <s v="Yes"/>
    <s v="Yes"/>
    <s v="Yes"/>
    <s v="110122028145"/>
    <d v="2021-07-20T00:00:00"/>
    <d v="1899-12-30T21:03:32"/>
  </r>
  <r>
    <n v="6673"/>
    <s v="210000090826"/>
    <n v="60070181"/>
    <s v="Sandeep Kaurav"/>
    <x v="5"/>
    <s v="Vadodara"/>
    <x v="202"/>
    <m/>
    <x v="7"/>
    <s v="Supervisors"/>
    <s v="S4"/>
    <s v="Yes"/>
    <s v="Yes"/>
    <s v="Yes"/>
    <s v="Yes"/>
    <s v="Yes"/>
    <s v="Yes"/>
    <s v="Yes"/>
    <s v="110122031837"/>
    <d v="2021-07-28T00:00:00"/>
    <d v="1899-12-30T15:09:41"/>
  </r>
  <r>
    <n v="6674"/>
    <s v="210000090031"/>
    <n v="60021027"/>
    <s v="Tusarkanti Patra"/>
    <x v="1"/>
    <s v="Nagpur"/>
    <x v="251"/>
    <m/>
    <x v="19"/>
    <s v="Supervisors"/>
    <s v="S3"/>
    <s v="Yes"/>
    <s v="Yes"/>
    <s v="Yes"/>
    <s v="Yes"/>
    <s v="Yes"/>
    <s v="Yes"/>
    <s v="Yes"/>
    <s v="110122037024"/>
    <d v="2021-07-28T00:00:00"/>
    <d v="1899-12-30T09:49:23"/>
  </r>
  <r>
    <n v="6675"/>
    <s v="210000087379"/>
    <n v="60051165"/>
    <s v="Chaitanya Kumar Dupam"/>
    <x v="9"/>
    <s v="Shillong"/>
    <x v="324"/>
    <m/>
    <x v="14"/>
    <s v="Supervisors"/>
    <s v="S4"/>
    <s v="Yes"/>
    <s v="Yes"/>
    <s v="Yes"/>
    <s v="Yes"/>
    <s v="Yes"/>
    <s v="Yes"/>
    <s v="Yes"/>
    <s v="110122038710"/>
    <d v="2021-07-26T00:00:00"/>
    <d v="1899-12-30T10:17:50"/>
  </r>
  <r>
    <n v="6676"/>
    <s v="210000081575"/>
    <n v="60011108"/>
    <s v="Anshumaan Sharma"/>
    <x v="2"/>
    <s v="Gurgaon"/>
    <x v="2"/>
    <m/>
    <x v="2"/>
    <s v="Executives"/>
    <s v="E2"/>
    <s v="Yes"/>
    <s v="Yes"/>
    <s v="Yes"/>
    <s v="Yes"/>
    <s v="Yes"/>
    <s v="Yes"/>
    <s v="Yes"/>
    <s v="110122104818"/>
    <d v="2021-07-11T00:00:00"/>
    <d v="1899-12-30T12:02:36"/>
  </r>
  <r>
    <n v="6677"/>
    <s v="210000087011"/>
    <n v="60001277"/>
    <s v="Raghavendra Singh"/>
    <x v="3"/>
    <s v="Faridabad"/>
    <x v="58"/>
    <m/>
    <x v="2"/>
    <s v="Executives"/>
    <s v="E7"/>
    <s v="Yes"/>
    <s v="Yes"/>
    <s v="Yes"/>
    <s v="Yes"/>
    <s v="Yes"/>
    <s v="Yes"/>
    <s v="Yes"/>
    <s v="110122209102"/>
    <d v="2021-07-25T00:00:00"/>
    <d v="1899-12-30T00:40:23"/>
  </r>
  <r>
    <n v="6678"/>
    <s v="210000080920"/>
    <n v="60000973"/>
    <s v="Bharat Chandra Naik"/>
    <x v="8"/>
    <s v="Kolkata"/>
    <x v="158"/>
    <m/>
    <x v="12"/>
    <s v="Executives"/>
    <s v="E8"/>
    <s v="Yes"/>
    <s v="Yes"/>
    <s v="Yes"/>
    <s v="Yes"/>
    <s v="Yes"/>
    <s v="Yes"/>
    <s v="Yes"/>
    <s v="110122215479"/>
    <d v="2021-07-09T00:00:00"/>
    <d v="1899-12-30T10:02:43"/>
  </r>
  <r>
    <n v="6679"/>
    <s v="210000080870"/>
    <n v="60000870"/>
    <s v="Tasso Bida"/>
    <x v="9"/>
    <s v="Shillong"/>
    <x v="265"/>
    <m/>
    <x v="23"/>
    <s v="Executives"/>
    <s v="E8"/>
    <s v="Yes"/>
    <s v="Yes"/>
    <s v="Yes"/>
    <s v="Yes"/>
    <s v="Yes"/>
    <s v="Yes"/>
    <s v="Yes"/>
    <s v="110122227972"/>
    <d v="2021-07-08T00:00:00"/>
    <d v="1899-12-30T22:27:15"/>
  </r>
  <r>
    <n v="6680"/>
    <s v="210000080635"/>
    <n v="60020552"/>
    <s v="Ravindra K Shinde"/>
    <x v="5"/>
    <s v="Vadodara"/>
    <x v="29"/>
    <m/>
    <x v="17"/>
    <s v="Executives"/>
    <s v="E5"/>
    <s v="Yes"/>
    <s v="Yes"/>
    <s v="Yes"/>
    <s v="Yes"/>
    <s v="Yes"/>
    <s v="Yes"/>
    <s v="Yes"/>
    <s v="110122241807"/>
    <d v="2021-07-08T00:00:00"/>
    <d v="1899-12-30T13:07:23"/>
  </r>
  <r>
    <n v="6681"/>
    <s v="210000093345"/>
    <n v="60001290"/>
    <s v="Prabodh Kumar Singh"/>
    <x v="3"/>
    <s v="Faridabad"/>
    <x v="271"/>
    <m/>
    <x v="10"/>
    <s v="Executives"/>
    <s v="E7"/>
    <s v="Yes"/>
    <s v="Yes"/>
    <s v="Yes"/>
    <s v="Yes"/>
    <s v="Yes"/>
    <s v="Yes"/>
    <s v="Yes"/>
    <s v="110122284558"/>
    <d v="2021-07-30T00:00:00"/>
    <d v="1899-12-30T12:01:09"/>
  </r>
  <r>
    <n v="6682"/>
    <s v="210000096854"/>
    <n v="60000671"/>
    <s v="Virender Kumar"/>
    <x v="2"/>
    <s v="Gurgaon"/>
    <x v="2"/>
    <m/>
    <x v="2"/>
    <s v="Supervisors"/>
    <s v="S4"/>
    <s v="Yes"/>
    <s v="Yes"/>
    <s v="Yes"/>
    <s v="Yes"/>
    <s v="Yes"/>
    <s v="Yes"/>
    <s v="Yes"/>
    <s v="110122310317"/>
    <d v="2021-08-07T00:00:00"/>
    <d v="1899-12-30T16:48:12"/>
  </r>
  <r>
    <n v="6683"/>
    <s v="210000091521"/>
    <n v="60051129"/>
    <s v="Surajit Barman"/>
    <x v="9"/>
    <s v="Shillong"/>
    <x v="211"/>
    <m/>
    <x v="14"/>
    <s v="Supervisors"/>
    <s v="S4"/>
    <s v="Yes"/>
    <s v="Yes"/>
    <s v="Yes"/>
    <s v="Yes"/>
    <s v="Yes"/>
    <s v="Yes"/>
    <s v="Yes"/>
    <s v="110122320507"/>
    <d v="2021-07-28T00:00:00"/>
    <d v="1899-12-30T22:38:11"/>
  </r>
  <r>
    <n v="6684"/>
    <s v="210000093348"/>
    <n v="60003388"/>
    <s v="Vikas Shrestha"/>
    <x v="4"/>
    <s v="Lucknow"/>
    <x v="148"/>
    <m/>
    <x v="4"/>
    <s v="Executives"/>
    <s v="E4"/>
    <s v="Yes"/>
    <s v="Yes"/>
    <s v="Yes"/>
    <s v="Yes"/>
    <s v="Yes"/>
    <s v="Yes"/>
    <s v="Yes"/>
    <s v="110122326386"/>
    <d v="2021-07-30T00:00:00"/>
    <d v="1899-12-30T12:05:38"/>
  </r>
  <r>
    <n v="6685"/>
    <s v="210000083669"/>
    <n v="60030576"/>
    <s v="Ganesan D"/>
    <x v="10"/>
    <s v="Bangalore"/>
    <x v="50"/>
    <m/>
    <x v="6"/>
    <s v="Executives"/>
    <s v="E8"/>
    <s v="Yes"/>
    <s v="Yes"/>
    <s v="Yes"/>
    <s v="Yes"/>
    <s v="Yes"/>
    <s v="Yes"/>
    <s v="Yes"/>
    <s v="110122365723"/>
    <d v="2021-07-16T00:00:00"/>
    <d v="1899-12-30T21:03:10"/>
  </r>
  <r>
    <n v="6686"/>
    <s v="210000082881"/>
    <n v="60050234"/>
    <s v="Paramita Dasgupta"/>
    <x v="9"/>
    <s v="Shillong"/>
    <x v="24"/>
    <m/>
    <x v="14"/>
    <s v="Executives"/>
    <s v="E5"/>
    <s v="Yes"/>
    <s v="Yes"/>
    <s v="Yes"/>
    <s v="Yes"/>
    <s v="Yes"/>
    <s v="Yes"/>
    <s v="Yes"/>
    <s v="110122385423"/>
    <d v="2021-07-14T00:00:00"/>
    <d v="1899-12-30T16:41:15"/>
  </r>
  <r>
    <n v="6687"/>
    <s v="210000093839"/>
    <n v="60060022"/>
    <s v="Ramkumar V"/>
    <x v="10"/>
    <s v="Bangalore"/>
    <x v="74"/>
    <m/>
    <x v="22"/>
    <s v="Supervisors"/>
    <s v="S4"/>
    <s v="Yes"/>
    <s v="Yes"/>
    <s v="Yes"/>
    <s v="Yes"/>
    <s v="Yes"/>
    <s v="Yes"/>
    <s v="Yes"/>
    <s v="110122414158"/>
    <d v="2021-07-30T00:00:00"/>
    <d v="1899-12-30T17:51:36"/>
  </r>
  <r>
    <n v="6688"/>
    <s v="210000086584"/>
    <n v="60016662"/>
    <s v="Kapil Dev"/>
    <x v="3"/>
    <s v="Faridabad"/>
    <x v="73"/>
    <m/>
    <x v="2"/>
    <s v="Workmen"/>
    <s v="W6"/>
    <s v="Yes"/>
    <s v="Yes"/>
    <s v="Yes"/>
    <s v="Yes"/>
    <s v="Yes"/>
    <s v="Yes"/>
    <s v="Yes"/>
    <s v="110122639616"/>
    <d v="2021-07-24T00:00:00"/>
    <d v="1899-12-30T09:55:34"/>
  </r>
  <r>
    <n v="6689"/>
    <s v="210000087097"/>
    <n v="60002920"/>
    <s v="Swagat Barik"/>
    <x v="2"/>
    <s v="Gurgaon"/>
    <x v="2"/>
    <m/>
    <x v="2"/>
    <s v="Executives"/>
    <s v="E5"/>
    <s v="Yes"/>
    <s v="Yes"/>
    <s v="Yes"/>
    <s v="Yes"/>
    <s v="Yes"/>
    <s v="Yes"/>
    <s v="Yes"/>
    <s v="110122662362"/>
    <d v="2021-07-25T00:00:00"/>
    <d v="1899-12-30T13:25:56"/>
  </r>
  <r>
    <n v="6690"/>
    <s v="210000089312"/>
    <n v="60003262"/>
    <s v="Mona Goyal"/>
    <x v="2"/>
    <s v="Gurgaon"/>
    <x v="2"/>
    <m/>
    <x v="2"/>
    <s v="Executives"/>
    <s v="E4"/>
    <s v="Yes"/>
    <s v="Yes"/>
    <s v="Yes"/>
    <s v="Yes"/>
    <s v="Yes"/>
    <s v="Yes"/>
    <s v="Yes"/>
    <s v="110122843073"/>
    <d v="2021-07-27T00:00:00"/>
    <d v="1899-12-30T15:17:55"/>
  </r>
  <r>
    <n v="6691"/>
    <s v="210000083224"/>
    <n v="60003688"/>
    <s v="ARPIT AGARWAL"/>
    <x v="5"/>
    <s v="Vadodara"/>
    <x v="55"/>
    <m/>
    <x v="7"/>
    <s v="Executives"/>
    <s v="E3"/>
    <s v="Yes"/>
    <s v="Yes"/>
    <s v="Yes"/>
    <s v="Yes"/>
    <s v="Yes"/>
    <s v="Yes"/>
    <s v="Yes"/>
    <s v="110122949619"/>
    <d v="2021-07-15T00:00:00"/>
    <d v="1899-12-30T15:30:55"/>
  </r>
  <r>
    <n v="6692"/>
    <s v="210000086380"/>
    <n v="60020649"/>
    <s v="Nilesh Bhikkulal Goudiya"/>
    <x v="6"/>
    <s v="Patna"/>
    <x v="131"/>
    <m/>
    <x v="8"/>
    <s v="Executives"/>
    <s v="E2"/>
    <s v="Yes"/>
    <s v="Yes"/>
    <s v="Yes"/>
    <s v="Yes"/>
    <s v="Yes"/>
    <s v="Yes"/>
    <s v="Yes"/>
    <s v="110123020721"/>
    <d v="2021-07-23T00:00:00"/>
    <d v="1899-12-30T17:03:10"/>
  </r>
  <r>
    <n v="6693"/>
    <s v="210000090322"/>
    <n v="60001711"/>
    <s v="Pardeep Ranga"/>
    <x v="7"/>
    <s v="Jammu"/>
    <x v="136"/>
    <m/>
    <x v="24"/>
    <s v="Executives"/>
    <s v="E6"/>
    <s v="Yes"/>
    <s v="Yes"/>
    <s v="Yes"/>
    <s v="Yes"/>
    <s v="Yes"/>
    <s v="Yes"/>
    <s v="Yes"/>
    <s v="110123109446"/>
    <d v="2021-07-28T00:00:00"/>
    <d v="1899-12-30T11:15:00"/>
  </r>
  <r>
    <n v="6694"/>
    <s v="210000084640"/>
    <n v="60000524"/>
    <s v="Adish Kumar Gupta"/>
    <x v="2"/>
    <s v="Gurgaon"/>
    <x v="2"/>
    <m/>
    <x v="2"/>
    <s v="Executives"/>
    <s v="E8"/>
    <s v="Yes"/>
    <s v="Yes"/>
    <s v="Yes"/>
    <s v="Yes"/>
    <s v="Yes"/>
    <s v="Yes"/>
    <s v="Yes"/>
    <s v="110123121600"/>
    <d v="2021-07-20T00:00:00"/>
    <d v="1899-12-30T09:56:59"/>
  </r>
  <r>
    <n v="6695"/>
    <s v="210000090111"/>
    <n v="60002893"/>
    <s v="Deepak Kumar"/>
    <x v="2"/>
    <s v="Gurgaon"/>
    <x v="16"/>
    <m/>
    <x v="10"/>
    <s v="Executives"/>
    <s v="E5"/>
    <s v="Yes"/>
    <s v="Yes"/>
    <s v="Yes"/>
    <s v="Yes"/>
    <s v="Yes"/>
    <s v="Yes"/>
    <s v="Yes"/>
    <s v="110123125890"/>
    <d v="2021-07-28T00:00:00"/>
    <d v="1899-12-30T10:14:00"/>
  </r>
  <r>
    <n v="6696"/>
    <s v="210000090602"/>
    <n v="60016660"/>
    <s v="Ranjit Singh"/>
    <x v="7"/>
    <s v="Jammu"/>
    <x v="103"/>
    <m/>
    <x v="9"/>
    <s v="Workmen"/>
    <s v="W6"/>
    <s v="Yes"/>
    <s v="Yes"/>
    <s v="Yes"/>
    <s v="Yes"/>
    <s v="Yes"/>
    <s v="Yes"/>
    <s v="Yes"/>
    <s v="110123136291"/>
    <d v="2021-07-28T00:00:00"/>
    <d v="1899-12-30T12:41:35"/>
  </r>
  <r>
    <n v="6697"/>
    <s v="210000088341"/>
    <n v="60020193"/>
    <s v="S Uppili"/>
    <x v="10"/>
    <s v="Bangalore"/>
    <x v="300"/>
    <m/>
    <x v="22"/>
    <s v="Executives"/>
    <s v="E5"/>
    <s v="Yes"/>
    <s v="Yes"/>
    <s v="Yes"/>
    <s v="Yes"/>
    <s v="Yes"/>
    <s v="Yes"/>
    <s v="Yes"/>
    <s v="110123171901"/>
    <d v="2021-07-26T00:00:00"/>
    <d v="1899-12-30T17:38:01"/>
  </r>
  <r>
    <n v="6698"/>
    <s v="210000082827"/>
    <n v="60016918"/>
    <s v="DINESH WATUJI PAL"/>
    <x v="3"/>
    <s v="Faridabad"/>
    <x v="73"/>
    <m/>
    <x v="2"/>
    <s v="Executives"/>
    <s v="E6"/>
    <s v="Yes"/>
    <s v="Yes"/>
    <s v="Yes"/>
    <s v="Yes"/>
    <s v="Yes"/>
    <s v="Yes"/>
    <s v="Yes"/>
    <s v="110123180498"/>
    <d v="2021-07-14T00:00:00"/>
    <d v="1899-12-30T15:39:16"/>
  </r>
  <r>
    <n v="6699"/>
    <s v="210000081165"/>
    <n v="60020904"/>
    <s v="Ajay M Daultani"/>
    <x v="1"/>
    <s v="Nagpur"/>
    <x v="77"/>
    <m/>
    <x v="1"/>
    <s v="Executives"/>
    <s v="E6"/>
    <s v="Yes"/>
    <s v="Yes"/>
    <s v="Yes"/>
    <s v="Yes"/>
    <s v="Yes"/>
    <s v="Yes"/>
    <s v="Yes"/>
    <s v="110123195597"/>
    <d v="2021-07-09T00:00:00"/>
    <d v="1899-12-30T16:41:24"/>
  </r>
  <r>
    <n v="6700"/>
    <s v="210000091171"/>
    <n v="60002186"/>
    <s v="Gaurav Agarwal"/>
    <x v="2"/>
    <s v="Gurgaon"/>
    <x v="2"/>
    <m/>
    <x v="2"/>
    <s v="Executives"/>
    <s v="E6"/>
    <s v="Yes"/>
    <s v="Yes"/>
    <s v="Yes"/>
    <s v="Yes"/>
    <s v="Yes"/>
    <s v="Yes"/>
    <s v="Yes"/>
    <s v="110123195891"/>
    <d v="2021-07-28T00:00:00"/>
    <d v="1899-12-30T17:14:11"/>
  </r>
  <r>
    <n v="6701"/>
    <s v="210000083188"/>
    <n v="60030450"/>
    <s v="Jayarama M"/>
    <x v="10"/>
    <s v="Bangalore"/>
    <x v="50"/>
    <m/>
    <x v="6"/>
    <s v="Executives"/>
    <s v="E6"/>
    <s v="Yes"/>
    <s v="Yes"/>
    <s v="Yes"/>
    <s v="Yes"/>
    <s v="Yes"/>
    <s v="Yes"/>
    <s v="Yes"/>
    <s v="110123209434"/>
    <d v="2021-07-15T00:00:00"/>
    <d v="1899-12-30T15:14:15"/>
  </r>
  <r>
    <n v="6702"/>
    <s v="210000090592"/>
    <n v="60003306"/>
    <s v="shashank Shekhar"/>
    <x v="2"/>
    <s v="Gurgaon"/>
    <x v="2"/>
    <m/>
    <x v="2"/>
    <s v="Executives"/>
    <s v="E4"/>
    <s v="Yes"/>
    <s v="Yes"/>
    <s v="Yes"/>
    <s v="Yes"/>
    <s v="Yes"/>
    <s v="Yes"/>
    <s v="Yes"/>
    <s v="110123209787"/>
    <d v="2021-07-28T00:00:00"/>
    <d v="1899-12-30T12:40:15"/>
  </r>
  <r>
    <n v="6703"/>
    <s v="310000000010"/>
    <n v="60040105"/>
    <s v="Madhav Kumar Choudhary"/>
    <x v="6"/>
    <s v="Patna"/>
    <x v="155"/>
    <m/>
    <x v="11"/>
    <s v="Executives"/>
    <s v="E7"/>
    <s v="Yes"/>
    <s v="Yes"/>
    <s v="Yes"/>
    <s v="Yes"/>
    <s v="Yes"/>
    <s v="Yes"/>
    <s v="Yes"/>
    <s v="11012321375"/>
    <d v="2021-08-11T00:00:00"/>
    <d v="1899-12-30T00:00:00"/>
  </r>
  <r>
    <n v="6704"/>
    <s v="210000084284"/>
    <n v="60002426"/>
    <s v="Rakesh Kumar"/>
    <x v="2"/>
    <s v="Gurgaon"/>
    <x v="2"/>
    <m/>
    <x v="2"/>
    <s v="Executives"/>
    <s v="E5"/>
    <s v="Yes"/>
    <s v="Yes"/>
    <s v="Yes"/>
    <s v="Yes"/>
    <s v="Yes"/>
    <s v="Yes"/>
    <s v="Yes"/>
    <s v="110123214228"/>
    <d v="2021-07-19T00:00:00"/>
    <d v="1899-12-30T13:18:31"/>
  </r>
  <r>
    <n v="6705"/>
    <s v="210000079199"/>
    <n v="60001592"/>
    <s v="Amandeep Singh"/>
    <x v="2"/>
    <s v="Gurgaon"/>
    <x v="2"/>
    <m/>
    <x v="2"/>
    <s v="Executives"/>
    <s v="E7"/>
    <s v="Yes"/>
    <s v="Yes"/>
    <s v="Yes"/>
    <s v="Yes"/>
    <s v="Yes"/>
    <s v="Yes"/>
    <s v="Yes"/>
    <s v="110123214245"/>
    <d v="2021-07-05T00:00:00"/>
    <d v="1899-12-30T09:30:03"/>
  </r>
  <r>
    <n v="6706"/>
    <s v="210000089998"/>
    <n v="60040175"/>
    <s v="M Pandey"/>
    <x v="8"/>
    <s v="Kolkata"/>
    <x v="32"/>
    <m/>
    <x v="12"/>
    <s v="Executives"/>
    <s v="E7"/>
    <s v="Yes"/>
    <s v="Yes"/>
    <s v="Yes"/>
    <s v="Yes"/>
    <s v="Yes"/>
    <s v="Yes"/>
    <s v="Yes"/>
    <s v="110123214259"/>
    <d v="2021-07-28T00:00:00"/>
    <d v="1899-12-30T09:48:26"/>
  </r>
  <r>
    <n v="6707"/>
    <s v="210000082768"/>
    <n v="60030993"/>
    <s v="S Venkatesh Kumar"/>
    <x v="2"/>
    <s v="Gurgaon"/>
    <x v="2"/>
    <m/>
    <x v="2"/>
    <s v="Executives"/>
    <s v="E8"/>
    <s v="Yes"/>
    <s v="Yes"/>
    <s v="Yes"/>
    <s v="Yes"/>
    <s v="Yes"/>
    <s v="Yes"/>
    <s v="Yes"/>
    <s v="110123216240"/>
    <d v="2021-07-14T00:00:00"/>
    <d v="1899-12-30T13:05:52"/>
  </r>
  <r>
    <n v="6708"/>
    <s v="210000091983"/>
    <n v="60000780"/>
    <s v="Sheela Rani"/>
    <x v="2"/>
    <s v="Gurgaon"/>
    <x v="16"/>
    <m/>
    <x v="10"/>
    <s v="Executives"/>
    <s v="E8"/>
    <s v="Yes"/>
    <s v="Yes"/>
    <s v="Yes"/>
    <s v="Yes"/>
    <s v="Yes"/>
    <s v="Yes"/>
    <s v="Yes"/>
    <s v="110123224581"/>
    <d v="2021-07-29T00:00:00"/>
    <d v="1899-12-30T12:01:38"/>
  </r>
  <r>
    <n v="6709"/>
    <s v="210000093917"/>
    <n v="60003739"/>
    <s v="TILAK VASHISHTHA"/>
    <x v="2"/>
    <s v="Gurgaon"/>
    <x v="2"/>
    <m/>
    <x v="2"/>
    <s v="Workmen"/>
    <s v="W4"/>
    <s v="Yes"/>
    <s v="Yes"/>
    <s v="Yes"/>
    <s v="Yes"/>
    <s v="Yes"/>
    <s v="Yes"/>
    <s v="Yes"/>
    <s v="110123233569"/>
    <d v="2021-07-30T00:00:00"/>
    <d v="1899-12-30T19:17:29"/>
  </r>
  <r>
    <n v="6710"/>
    <s v="210000092812"/>
    <n v="60030066"/>
    <s v="A P Gangadharan"/>
    <x v="2"/>
    <s v="Gurgaon"/>
    <x v="2"/>
    <m/>
    <x v="2"/>
    <s v="Executives"/>
    <s v="E9"/>
    <s v="Yes"/>
    <s v="Yes"/>
    <s v="Yes"/>
    <s v="Yes"/>
    <s v="Yes"/>
    <s v="Yes"/>
    <s v="Yes"/>
    <s v="110123233572"/>
    <d v="2021-07-29T00:00:00"/>
    <d v="1899-12-30T20:24:21"/>
  </r>
  <r>
    <n v="6711"/>
    <s v="210000089037"/>
    <n v="60001385"/>
    <s v="Narendra Kumar"/>
    <x v="2"/>
    <s v="Gurgaon"/>
    <x v="2"/>
    <m/>
    <x v="2"/>
    <s v="Executives"/>
    <s v="E7"/>
    <s v="Yes"/>
    <s v="Yes"/>
    <s v="Yes"/>
    <s v="Yes"/>
    <s v="Yes"/>
    <s v="Yes"/>
    <s v="Yes"/>
    <s v="110123235077"/>
    <d v="2021-07-27T00:00:00"/>
    <d v="1899-12-30T12:39:31"/>
  </r>
  <r>
    <n v="6712"/>
    <s v="210000091267"/>
    <n v="60003367"/>
    <s v="S Siddharth"/>
    <x v="1"/>
    <s v="Nagpur"/>
    <x v="250"/>
    <m/>
    <x v="19"/>
    <s v="Executives"/>
    <s v="E4"/>
    <s v="Yes"/>
    <s v="Yes"/>
    <s v="Yes"/>
    <s v="Yes"/>
    <s v="Yes"/>
    <s v="Yes"/>
    <s v="Yes"/>
    <s v="110123238108"/>
    <d v="2021-07-28T00:00:00"/>
    <d v="1899-12-30T18:00:30"/>
  </r>
  <r>
    <n v="6713"/>
    <s v="210000092212"/>
    <n v="60001639"/>
    <s v="Hareram Kumar Chanchal"/>
    <x v="6"/>
    <s v="Patna"/>
    <x v="19"/>
    <m/>
    <x v="11"/>
    <s v="Executives"/>
    <s v="E7"/>
    <s v="Yes"/>
    <s v="Yes"/>
    <s v="Yes"/>
    <s v="Yes"/>
    <s v="Yes"/>
    <s v="Yes"/>
    <s v="Yes"/>
    <s v="110123249058"/>
    <d v="2021-07-29T00:00:00"/>
    <d v="1899-12-30T14:20:06"/>
  </r>
  <r>
    <n v="6714"/>
    <s v="210000086081"/>
    <n v="60016374"/>
    <s v="Mahendra Kumar Singh"/>
    <x v="2"/>
    <s v="Gurgaon"/>
    <x v="155"/>
    <m/>
    <x v="11"/>
    <s v="Executives"/>
    <s v="E9"/>
    <s v="Yes"/>
    <s v="Yes"/>
    <s v="Yes"/>
    <s v="Yes"/>
    <s v="Yes"/>
    <s v="Yes"/>
    <s v="Yes"/>
    <s v="110123280875"/>
    <d v="2021-07-23T00:00:00"/>
    <d v="1899-12-30T12:13:32"/>
  </r>
  <r>
    <n v="6715"/>
    <s v="210000088981"/>
    <n v="60041559"/>
    <s v="Kameshwar Ram"/>
    <x v="6"/>
    <s v="Patna"/>
    <x v="10"/>
    <m/>
    <x v="8"/>
    <s v="Supervisors"/>
    <s v="SSG"/>
    <s v="Yes"/>
    <s v="Yes"/>
    <s v="Yes"/>
    <s v="Yes"/>
    <s v="Yes"/>
    <s v="Yes"/>
    <s v="Yes"/>
    <s v="110123281329"/>
    <d v="2021-07-27T00:00:00"/>
    <d v="1899-12-30T12:04:40"/>
  </r>
  <r>
    <n v="6716"/>
    <s v="210000088351"/>
    <n v="60020560"/>
    <s v="Jitendra K Prajapati"/>
    <x v="5"/>
    <s v="Vadodara"/>
    <x v="55"/>
    <m/>
    <x v="7"/>
    <s v="Executives"/>
    <s v="E6"/>
    <s v="Yes"/>
    <s v="Yes"/>
    <s v="Yes"/>
    <s v="Yes"/>
    <s v="Yes"/>
    <s v="Yes"/>
    <s v="Yes"/>
    <s v="110123289978"/>
    <d v="2021-07-26T00:00:00"/>
    <d v="1899-12-30T17:39:30"/>
  </r>
  <r>
    <n v="6717"/>
    <s v="210000088667"/>
    <n v="60000877"/>
    <s v="Kamlesh Chandra Pant"/>
    <x v="2"/>
    <s v="Gurgaon"/>
    <x v="2"/>
    <m/>
    <x v="2"/>
    <s v="Executives"/>
    <s v="E8"/>
    <s v="Yes"/>
    <s v="Yes"/>
    <s v="Yes"/>
    <s v="Yes"/>
    <s v="Yes"/>
    <s v="Yes"/>
    <s v="Yes"/>
    <s v="110123304530"/>
    <d v="2021-07-27T00:00:00"/>
    <d v="1899-12-30T09:57:55"/>
  </r>
  <r>
    <n v="6718"/>
    <s v="210000094266"/>
    <n v="60000505"/>
    <s v="Sanjay Dhingra"/>
    <x v="2"/>
    <s v="Gurgaon"/>
    <x v="2"/>
    <m/>
    <x v="2"/>
    <s v="Executives"/>
    <s v="E3"/>
    <s v="Yes"/>
    <s v="Yes"/>
    <s v="Yes"/>
    <s v="Yes"/>
    <s v="Yes"/>
    <s v="Yes"/>
    <s v="Yes"/>
    <s v="110123323479"/>
    <d v="2021-07-31T00:00:00"/>
    <d v="1899-12-30T12:10:14"/>
  </r>
  <r>
    <n v="6719"/>
    <s v="210000080262"/>
    <n v="60020991"/>
    <s v="Rahul ."/>
    <x v="3"/>
    <s v="Faridabad"/>
    <x v="73"/>
    <m/>
    <x v="2"/>
    <s v="Supervisors"/>
    <s v="S4"/>
    <s v="Yes"/>
    <s v="Yes"/>
    <s v="Yes"/>
    <s v="Yes"/>
    <s v="Yes"/>
    <s v="Yes"/>
    <s v="Yes"/>
    <s v="110123325510"/>
    <d v="2021-07-07T00:00:00"/>
    <d v="1899-12-30T14:45:59"/>
  </r>
  <r>
    <n v="6720"/>
    <s v="210000079289"/>
    <n v="60003984"/>
    <s v="PIYUSHKUMAR PARMAR"/>
    <x v="2"/>
    <s v="Gurgaon"/>
    <x v="2"/>
    <m/>
    <x v="2"/>
    <s v="Executives"/>
    <s v="E3"/>
    <s v="Yes"/>
    <s v="Yes"/>
    <s v="Yes"/>
    <s v="Yes"/>
    <s v="Yes"/>
    <s v="Yes"/>
    <s v="Yes"/>
    <s v="110123327919"/>
    <d v="2021-07-05T00:00:00"/>
    <d v="1899-12-30T11:32:56"/>
  </r>
  <r>
    <n v="6721"/>
    <s v="210000091268"/>
    <n v="60011171"/>
    <s v="Mahboob Ali"/>
    <x v="4"/>
    <s v="Lucknow"/>
    <x v="106"/>
    <m/>
    <x v="4"/>
    <s v="Workmen"/>
    <s v="W6"/>
    <s v="Yes"/>
    <s v="Yes"/>
    <s v="Yes"/>
    <s v="Yes"/>
    <s v="Yes"/>
    <s v="Yes"/>
    <s v="Yes"/>
    <s v="110123329332"/>
    <d v="2021-07-28T00:00:00"/>
    <d v="1899-12-30T18:05:42"/>
  </r>
  <r>
    <n v="6722"/>
    <s v="210000084605"/>
    <n v="60002678"/>
    <s v="Bhanu Pratap Arya"/>
    <x v="3"/>
    <s v="Faridabad"/>
    <x v="84"/>
    <m/>
    <x v="4"/>
    <s v="Executives"/>
    <s v="E5"/>
    <s v="Yes"/>
    <s v="Yes"/>
    <s v="Yes"/>
    <s v="Yes"/>
    <s v="Yes"/>
    <s v="Yes"/>
    <s v="Yes"/>
    <s v="110123407088"/>
    <d v="2021-07-20T00:00:00"/>
    <d v="1899-12-30T09:39:11"/>
  </r>
  <r>
    <n v="6723"/>
    <s v="210000092513"/>
    <n v="60070073"/>
    <s v="Patel Manishkumar"/>
    <x v="5"/>
    <s v="Vadodara"/>
    <x v="110"/>
    <m/>
    <x v="17"/>
    <s v="Workmen"/>
    <s v="W5"/>
    <s v="Yes"/>
    <s v="Yes"/>
    <s v="Yes"/>
    <s v="Yes"/>
    <s v="Yes"/>
    <s v="Yes"/>
    <s v="Yes"/>
    <s v="110123413571"/>
    <d v="2021-07-29T00:00:00"/>
    <d v="1899-12-30T16:58:04"/>
  </r>
  <r>
    <n v="6724"/>
    <s v="210000085670"/>
    <n v="60065100"/>
    <s v="Kanhu Charan Bisoyee"/>
    <x v="8"/>
    <s v="Kolkata"/>
    <x v="22"/>
    <m/>
    <x v="12"/>
    <s v="Supervisors"/>
    <s v="S4"/>
    <s v="Yes"/>
    <s v="Yes"/>
    <s v="Yes"/>
    <s v="Yes"/>
    <s v="Yes"/>
    <s v="Yes"/>
    <s v="Yes"/>
    <s v="110123427714"/>
    <d v="2021-07-22T00:00:00"/>
    <d v="1899-12-30T17:06:40"/>
  </r>
  <r>
    <n v="6725"/>
    <s v="210000090928"/>
    <n v="60070425"/>
    <s v="Jagadish Mukherjee"/>
    <x v="5"/>
    <s v="Vadodara"/>
    <x v="199"/>
    <m/>
    <x v="7"/>
    <s v="Workmen"/>
    <s v="W5"/>
    <s v="Yes"/>
    <s v="Yes"/>
    <s v="Yes"/>
    <s v="Yes"/>
    <s v="Yes"/>
    <s v="Yes"/>
    <s v="Yes"/>
    <s v="110123437532"/>
    <d v="2021-07-28T00:00:00"/>
    <d v="1899-12-30T15:51:39"/>
  </r>
  <r>
    <n v="6726"/>
    <s v="210000091873"/>
    <n v="60070426"/>
    <s v="BAJRANG LAL AGRAWAL"/>
    <x v="5"/>
    <s v="Vadodara"/>
    <x v="130"/>
    <m/>
    <x v="7"/>
    <s v="Supervisors"/>
    <s v="S2"/>
    <s v="Yes"/>
    <s v="Yes"/>
    <s v="Yes"/>
    <s v="Yes"/>
    <s v="Yes"/>
    <s v="Yes"/>
    <s v="Yes"/>
    <s v="110123443542"/>
    <d v="2021-07-29T00:00:00"/>
    <d v="1899-12-30T11:16:53"/>
  </r>
  <r>
    <n v="6727"/>
    <s v="210000094810"/>
    <n v="60000572"/>
    <s v="Vinod Gopalani"/>
    <x v="3"/>
    <s v="Faridabad"/>
    <x v="273"/>
    <m/>
    <x v="15"/>
    <s v="Executives"/>
    <s v="E8"/>
    <s v="Yes"/>
    <s v="Yes"/>
    <s v="Yes"/>
    <s v="Yes"/>
    <s v="Yes"/>
    <s v="Yes"/>
    <s v="Yes"/>
    <s v="110123444142"/>
    <d v="2021-08-02T00:00:00"/>
    <d v="1899-12-30T07:30:02"/>
  </r>
  <r>
    <n v="6728"/>
    <s v="210000088738"/>
    <n v="60001049"/>
    <s v="Anjan Kumar Das"/>
    <x v="8"/>
    <s v="Kolkata"/>
    <x v="70"/>
    <m/>
    <x v="12"/>
    <s v="Executives"/>
    <s v="E7"/>
    <s v="Yes"/>
    <s v="Yes"/>
    <s v="Yes"/>
    <s v="Yes"/>
    <s v="Yes"/>
    <s v="Yes"/>
    <s v="Yes"/>
    <s v="110123444173"/>
    <d v="2021-07-27T00:00:00"/>
    <d v="1899-12-30T10:38:31"/>
  </r>
  <r>
    <n v="6729"/>
    <s v="210000092457"/>
    <n v="60060258"/>
    <s v="Hardik Pandya"/>
    <x v="5"/>
    <s v="Vadodara"/>
    <x v="398"/>
    <m/>
    <x v="17"/>
    <s v="Supervisors"/>
    <s v="S2"/>
    <s v="Yes"/>
    <s v="Yes"/>
    <s v="Yes"/>
    <s v="Yes"/>
    <s v="Yes"/>
    <s v="Yes"/>
    <s v="Yes"/>
    <s v="110123444190"/>
    <d v="2021-07-29T00:00:00"/>
    <d v="1899-12-30T16:33:49"/>
  </r>
  <r>
    <n v="6730"/>
    <s v="210000088573"/>
    <n v="60002056"/>
    <s v="Manoj Kumar"/>
    <x v="6"/>
    <s v="Patna"/>
    <x v="157"/>
    <m/>
    <x v="8"/>
    <s v="Executives"/>
    <s v="E6"/>
    <s v="Yes"/>
    <s v="Yes"/>
    <s v="Yes"/>
    <s v="Yes"/>
    <s v="Yes"/>
    <s v="Yes"/>
    <s v="Yes"/>
    <s v="110123444223"/>
    <d v="2021-07-27T00:00:00"/>
    <d v="1899-12-30T07:37:29"/>
  </r>
  <r>
    <n v="6731"/>
    <s v="210000087829"/>
    <n v="60075000"/>
    <s v="VIJAY YADAV"/>
    <x v="2"/>
    <s v="Gurgaon"/>
    <x v="14"/>
    <m/>
    <x v="2"/>
    <s v="Executives"/>
    <s v="E3"/>
    <s v="Yes"/>
    <s v="Yes"/>
    <s v="Yes"/>
    <s v="Yes"/>
    <s v="Yes"/>
    <s v="Yes"/>
    <s v="Yes"/>
    <s v="110123500435"/>
    <d v="2021-07-26T00:00:00"/>
    <d v="1899-12-30T12:54:14"/>
  </r>
  <r>
    <n v="6732"/>
    <s v="210000094158"/>
    <n v="60021294"/>
    <s v="Kishor Kumar Verma"/>
    <x v="1"/>
    <s v="Nagpur"/>
    <x v="251"/>
    <m/>
    <x v="19"/>
    <s v="Executives"/>
    <s v="E2"/>
    <s v="Yes"/>
    <s v="Yes"/>
    <s v="Yes"/>
    <s v="Yes"/>
    <s v="Yes"/>
    <s v="Yes"/>
    <s v="Yes"/>
    <s v="110123525402"/>
    <d v="2021-07-31T00:00:00"/>
    <d v="1899-12-30T10:24:04"/>
  </r>
  <r>
    <n v="6733"/>
    <s v="210000087566"/>
    <n v="60065269"/>
    <s v="Tapas Kumar Parida"/>
    <x v="11"/>
    <s v="Bhubaneswar"/>
    <x v="64"/>
    <m/>
    <x v="21"/>
    <s v="Supervisors"/>
    <s v="S2"/>
    <s v="Yes"/>
    <s v="Yes"/>
    <s v="Yes"/>
    <s v="Yes"/>
    <s v="Yes"/>
    <s v="Yes"/>
    <s v="Yes"/>
    <s v="110123546928"/>
    <d v="2021-07-26T00:00:00"/>
    <d v="1899-12-30T11:20:55"/>
  </r>
  <r>
    <n v="6734"/>
    <s v="210000083400"/>
    <n v="60018009"/>
    <s v="Kundan Kumar"/>
    <x v="7"/>
    <s v="Jammu"/>
    <x v="231"/>
    <m/>
    <x v="2"/>
    <s v="Workmen"/>
    <s v="W4"/>
    <s v="Yes"/>
    <s v="Yes"/>
    <s v="Yes"/>
    <s v="Yes"/>
    <s v="Yes"/>
    <s v="Yes"/>
    <s v="Yes"/>
    <s v="110123602169"/>
    <d v="2021-07-16T00:00:00"/>
    <d v="1899-12-30T11:01:43"/>
  </r>
  <r>
    <n v="6735"/>
    <s v="210000086774"/>
    <n v="60020767"/>
    <s v="Radheshyam Sahu"/>
    <x v="1"/>
    <s v="Nagpur"/>
    <x v="95"/>
    <m/>
    <x v="19"/>
    <s v="Workmen"/>
    <s v="W5"/>
    <s v="Yes"/>
    <s v="Yes"/>
    <s v="Yes"/>
    <s v="Yes"/>
    <s v="Yes"/>
    <s v="Yes"/>
    <s v="Yes"/>
    <s v="110123628044"/>
    <d v="2021-07-24T00:00:00"/>
    <d v="1899-12-30T13:11:17"/>
  </r>
  <r>
    <n v="6736"/>
    <s v="210000081736"/>
    <n v="60040157"/>
    <s v="Vijai Pal Singh"/>
    <x v="4"/>
    <s v="Lucknow"/>
    <x v="44"/>
    <m/>
    <x v="4"/>
    <s v="Executives"/>
    <s v="E7"/>
    <s v="Yes"/>
    <s v="Yes"/>
    <s v="Yes"/>
    <s v="Yes"/>
    <s v="Yes"/>
    <s v="Yes"/>
    <s v="Yes"/>
    <s v="110123643269"/>
    <d v="2021-07-12T00:00:00"/>
    <d v="1899-12-30T11:26:46"/>
  </r>
  <r>
    <n v="6737"/>
    <s v="210000085390"/>
    <n v="60001219"/>
    <s v="Vineet Kumar"/>
    <x v="4"/>
    <s v="Lucknow"/>
    <x v="138"/>
    <m/>
    <x v="2"/>
    <s v="Executives"/>
    <s v="E7"/>
    <s v="Yes"/>
    <s v="Yes"/>
    <s v="Yes"/>
    <s v="Yes"/>
    <s v="Yes"/>
    <s v="Yes"/>
    <s v="Yes"/>
    <s v="110123775495"/>
    <d v="2021-07-22T00:00:00"/>
    <d v="1899-12-30T11:41:39"/>
  </r>
  <r>
    <n v="6738"/>
    <s v="210000088456"/>
    <n v="60011269"/>
    <s v="Abhijeet Singh"/>
    <x v="3"/>
    <s v="Faridabad"/>
    <x v="358"/>
    <m/>
    <x v="2"/>
    <s v="Workmen"/>
    <s v="W5"/>
    <s v="Yes"/>
    <s v="Yes"/>
    <s v="Yes"/>
    <s v="Yes"/>
    <s v="Yes"/>
    <s v="Yes"/>
    <s v="Yes"/>
    <s v="110123832312"/>
    <d v="2021-07-26T00:00:00"/>
    <d v="1899-12-30T19:25:12"/>
  </r>
  <r>
    <n v="6739"/>
    <s v="210000084767"/>
    <n v="60001824"/>
    <s v="Munish Gupta"/>
    <x v="7"/>
    <s v="Jammu"/>
    <x v="85"/>
    <m/>
    <x v="24"/>
    <s v="Executives"/>
    <s v="E6"/>
    <s v="Yes"/>
    <s v="Yes"/>
    <s v="Yes"/>
    <s v="Yes"/>
    <s v="Yes"/>
    <s v="Yes"/>
    <s v="Yes"/>
    <s v="110123871403"/>
    <d v="2021-07-20T00:00:00"/>
    <d v="1899-12-30T13:07:13"/>
  </r>
  <r>
    <n v="6740"/>
    <s v="210000087718"/>
    <n v="60001390"/>
    <s v="Archana Tripathi"/>
    <x v="2"/>
    <s v="Gurgaon"/>
    <x v="2"/>
    <m/>
    <x v="2"/>
    <s v="Executives"/>
    <s v="E7"/>
    <s v="Yes"/>
    <s v="Yes"/>
    <s v="Yes"/>
    <s v="Yes"/>
    <s v="Yes"/>
    <s v="Yes"/>
    <s v="Yes"/>
    <s v="110123909986"/>
    <d v="2021-07-26T00:00:00"/>
    <d v="1899-12-30T12:21:45"/>
  </r>
  <r>
    <n v="6741"/>
    <s v="210000094503"/>
    <n v="60003156"/>
    <s v="PRANTIK PHUKAN"/>
    <x v="9"/>
    <s v="Shillong"/>
    <x v="43"/>
    <m/>
    <x v="20"/>
    <s v="Executives"/>
    <s v="E4"/>
    <s v="Yes"/>
    <s v="Yes"/>
    <s v="Yes"/>
    <s v="Yes"/>
    <s v="Yes"/>
    <s v="Yes"/>
    <s v="Yes"/>
    <s v="110123959108"/>
    <d v="2021-07-31T00:00:00"/>
    <d v="1899-12-30T15:00:11"/>
  </r>
  <r>
    <n v="6742"/>
    <s v="210000087942"/>
    <n v="60021099"/>
    <s v="Ripunath Bhoi"/>
    <x v="1"/>
    <s v="Nagpur"/>
    <x v="95"/>
    <m/>
    <x v="19"/>
    <s v="Workmen"/>
    <s v="W4"/>
    <s v="Yes"/>
    <s v="Yes"/>
    <s v="Yes"/>
    <s v="Yes"/>
    <s v="Yes"/>
    <s v="Yes"/>
    <s v="Yes"/>
    <s v="110123965412"/>
    <d v="2021-07-26T00:00:00"/>
    <d v="1899-12-30T14:26:31"/>
  </r>
  <r>
    <n v="6743"/>
    <s v="210000092843"/>
    <n v="60010751"/>
    <s v="Dharam Pal Tanwar"/>
    <x v="7"/>
    <s v="Jammu"/>
    <x v="62"/>
    <m/>
    <x v="2"/>
    <s v="Supervisors"/>
    <s v="SSG"/>
    <s v="Yes"/>
    <s v="Yes"/>
    <s v="Yes"/>
    <s v="Yes"/>
    <s v="Yes"/>
    <s v="Yes"/>
    <s v="Yes"/>
    <s v="110123971128"/>
    <d v="2021-07-29T00:00:00"/>
    <d v="1899-12-30T21:45:30"/>
  </r>
  <r>
    <n v="6744"/>
    <s v="210000087413"/>
    <n v="60051319"/>
    <s v="Bibek Ranjan Dey"/>
    <x v="9"/>
    <s v="Shillong"/>
    <x v="324"/>
    <m/>
    <x v="14"/>
    <s v="Executives"/>
    <s v="E2"/>
    <s v="Yes"/>
    <s v="Yes"/>
    <s v="Yes"/>
    <s v="Yes"/>
    <s v="Yes"/>
    <s v="Yes"/>
    <s v="Yes"/>
    <s v="110123976524"/>
    <d v="2021-07-26T00:00:00"/>
    <d v="1899-12-30T10:21:42"/>
  </r>
  <r>
    <n v="6745"/>
    <s v="210000092054"/>
    <n v="60030845"/>
    <s v="S N Ghosh"/>
    <x v="8"/>
    <s v="Kolkata"/>
    <x v="70"/>
    <m/>
    <x v="12"/>
    <s v="Executives"/>
    <s v="E8"/>
    <s v="Yes"/>
    <s v="Yes"/>
    <s v="Yes"/>
    <s v="Yes"/>
    <s v="Yes"/>
    <s v="Yes"/>
    <s v="Yes"/>
    <s v="110124001631"/>
    <d v="2021-07-29T00:00:00"/>
    <d v="1899-12-30T12:24:23"/>
  </r>
  <r>
    <n v="6746"/>
    <s v="210000082849"/>
    <n v="60003746"/>
    <s v="Abhilash Thakur"/>
    <x v="2"/>
    <s v="Gurgaon"/>
    <x v="2"/>
    <m/>
    <x v="2"/>
    <s v="Executives"/>
    <s v="E2"/>
    <s v="Yes"/>
    <s v="Yes"/>
    <s v="Yes"/>
    <s v="Yes"/>
    <s v="Yes"/>
    <s v="Yes"/>
    <s v="Yes"/>
    <s v="110124013777"/>
    <d v="2021-07-14T00:00:00"/>
    <d v="1899-12-30T16:15:46"/>
  </r>
  <r>
    <n v="6747"/>
    <s v="210000085724"/>
    <n v="60003505"/>
    <s v="Bishwajit Moharana"/>
    <x v="5"/>
    <s v="Vadodara"/>
    <x v="29"/>
    <m/>
    <x v="17"/>
    <s v="Executives"/>
    <s v="E4"/>
    <s v="Yes"/>
    <s v="Yes"/>
    <s v="Yes"/>
    <s v="Yes"/>
    <s v="Yes"/>
    <s v="Yes"/>
    <s v="Yes"/>
    <s v="110124018297"/>
    <d v="2021-07-22T00:00:00"/>
    <d v="1899-12-30T17:37:01"/>
  </r>
  <r>
    <n v="6748"/>
    <s v="210000092489"/>
    <n v="60065284"/>
    <s v="GULSHAN KUMAR"/>
    <x v="11"/>
    <s v="Bhubaneswar"/>
    <x v="292"/>
    <m/>
    <x v="21"/>
    <s v="Supervisors"/>
    <s v="S2"/>
    <s v="Yes"/>
    <s v="Yes"/>
    <s v="Yes"/>
    <s v="Yes"/>
    <s v="Yes"/>
    <s v="Yes"/>
    <s v="Yes"/>
    <s v="110124061893"/>
    <d v="2021-07-29T00:00:00"/>
    <d v="1899-12-30T17:01:23"/>
  </r>
  <r>
    <n v="6749"/>
    <s v="210000093771"/>
    <n v="60020505"/>
    <s v="Narayan Prasad Patel"/>
    <x v="5"/>
    <s v="Vadodara"/>
    <x v="343"/>
    <m/>
    <x v="7"/>
    <s v="Supervisors"/>
    <s v="S1"/>
    <s v="Yes"/>
    <s v="Yes"/>
    <s v="Yes"/>
    <s v="Yes"/>
    <s v="Yes"/>
    <s v="Yes"/>
    <s v="Yes"/>
    <s v="110124062137"/>
    <d v="2021-07-30T00:00:00"/>
    <d v="1899-12-30T16:43:00"/>
  </r>
  <r>
    <n v="6750"/>
    <s v="210000091586"/>
    <n v="60010994"/>
    <s v="C K Ratnakar"/>
    <x v="4"/>
    <s v="Lucknow"/>
    <x v="182"/>
    <m/>
    <x v="4"/>
    <s v="Executives"/>
    <s v="E5"/>
    <s v="Yes"/>
    <s v="Yes"/>
    <s v="Yes"/>
    <s v="Yes"/>
    <s v="Yes"/>
    <s v="Yes"/>
    <s v="Yes"/>
    <s v="110124227099"/>
    <d v="2021-07-29T00:00:00"/>
    <d v="1899-12-30T09:37:15"/>
  </r>
  <r>
    <n v="6751"/>
    <s v="210000086837"/>
    <n v="60060062"/>
    <s v="Sivakumar S"/>
    <x v="5"/>
    <s v="Vadodara"/>
    <x v="29"/>
    <m/>
    <x v="17"/>
    <s v="Executives"/>
    <s v="E2"/>
    <s v="Yes"/>
    <s v="Yes"/>
    <s v="Yes"/>
    <s v="Yes"/>
    <s v="Yes"/>
    <s v="Yes"/>
    <s v="Yes"/>
    <s v="110124233209"/>
    <d v="2021-07-24T00:00:00"/>
    <d v="1899-12-30T16:08:57"/>
  </r>
  <r>
    <n v="6752"/>
    <s v="210000088431"/>
    <n v="60020683"/>
    <s v="Baldew Ram Dewangan"/>
    <x v="1"/>
    <s v="Nagpur"/>
    <x v="67"/>
    <m/>
    <x v="1"/>
    <s v="Workmen"/>
    <s v="W6"/>
    <s v="Yes"/>
    <s v="Yes"/>
    <s v="Yes"/>
    <s v="Yes"/>
    <s v="Yes"/>
    <s v="Yes"/>
    <s v="Yes"/>
    <s v="110124239477"/>
    <d v="2021-07-26T00:00:00"/>
    <d v="1899-12-30T18:35:45"/>
  </r>
  <r>
    <n v="6753"/>
    <s v="210000080590"/>
    <n v="60003535"/>
    <s v="Aakash Rustagi"/>
    <x v="4"/>
    <s v="Lucknow"/>
    <x v="86"/>
    <m/>
    <x v="4"/>
    <s v="Executives"/>
    <s v="E4"/>
    <s v="Yes"/>
    <s v="Yes"/>
    <s v="Yes"/>
    <s v="Yes"/>
    <s v="Yes"/>
    <s v="Yes"/>
    <s v="Yes"/>
    <s v="110124241603"/>
    <d v="2021-07-08T00:00:00"/>
    <d v="1899-12-30T11:42:33"/>
  </r>
  <r>
    <n v="6754"/>
    <s v="210000089895"/>
    <n v="60065196"/>
    <s v="Satyanand Singh"/>
    <x v="8"/>
    <s v="Kolkata"/>
    <x v="81"/>
    <m/>
    <x v="12"/>
    <s v="Executives"/>
    <s v="E6"/>
    <s v="Yes"/>
    <s v="Yes"/>
    <s v="Yes"/>
    <s v="Yes"/>
    <s v="Yes"/>
    <s v="Yes"/>
    <s v="Yes"/>
    <s v="110124242217"/>
    <d v="2021-07-27T00:00:00"/>
    <d v="1899-12-30T23:00:06"/>
  </r>
  <r>
    <n v="6755"/>
    <s v="210000086392"/>
    <n v="60016759"/>
    <s v="Binod Kumar"/>
    <x v="3"/>
    <s v="Faridabad"/>
    <x v="115"/>
    <m/>
    <x v="2"/>
    <s v="Supervisors"/>
    <s v="S4"/>
    <s v="Yes"/>
    <s v="Yes"/>
    <s v="Yes"/>
    <s v="Yes"/>
    <s v="Yes"/>
    <s v="Yes"/>
    <s v="Yes"/>
    <s v="110124253699"/>
    <d v="2021-07-23T00:00:00"/>
    <d v="1899-12-30T17:00:23"/>
  </r>
  <r>
    <n v="6756"/>
    <s v="210000090955"/>
    <n v="60011825"/>
    <s v="KALPNA RANI"/>
    <x v="4"/>
    <s v="Lucknow"/>
    <x v="37"/>
    <m/>
    <x v="4"/>
    <s v="Supervisors"/>
    <s v="S2"/>
    <s v="Yes"/>
    <s v="Yes"/>
    <s v="Yes"/>
    <s v="Yes"/>
    <s v="Yes"/>
    <s v="Yes"/>
    <s v="Yes"/>
    <s v="110124254254"/>
    <d v="2021-07-28T00:00:00"/>
    <d v="1899-12-30T16:00:41"/>
  </r>
  <r>
    <n v="6757"/>
    <s v="210000087144"/>
    <n v="60002695"/>
    <s v="Piyush Awasthi"/>
    <x v="2"/>
    <s v="Gurgaon"/>
    <x v="2"/>
    <m/>
    <x v="2"/>
    <s v="Executives"/>
    <s v="E5"/>
    <s v="Yes"/>
    <s v="Yes"/>
    <s v="Yes"/>
    <s v="Yes"/>
    <s v="Yes"/>
    <s v="Yes"/>
    <s v="Yes"/>
    <s v="110124258255"/>
    <d v="2021-07-25T00:00:00"/>
    <d v="1899-12-30T18:03:18"/>
  </r>
  <r>
    <n v="6758"/>
    <s v="210000082872"/>
    <n v="60016811"/>
    <s v="Amit Kumar"/>
    <x v="7"/>
    <s v="Jammu"/>
    <x v="34"/>
    <m/>
    <x v="9"/>
    <s v="Supervisors"/>
    <s v="S4"/>
    <s v="Yes"/>
    <s v="Yes"/>
    <s v="Yes"/>
    <s v="Yes"/>
    <s v="Yes"/>
    <s v="Yes"/>
    <s v="Yes"/>
    <s v="110124258322"/>
    <d v="2021-07-14T00:00:00"/>
    <d v="1899-12-30T16:38:11"/>
  </r>
  <r>
    <n v="6759"/>
    <s v="210000087830"/>
    <n v="60002706"/>
    <s v="Nishesh ."/>
    <x v="3"/>
    <s v="Faridabad"/>
    <x v="274"/>
    <m/>
    <x v="15"/>
    <s v="Executives"/>
    <s v="E5"/>
    <s v="Yes"/>
    <s v="Yes"/>
    <s v="Yes"/>
    <s v="Yes"/>
    <s v="Yes"/>
    <s v="Yes"/>
    <s v="Yes"/>
    <s v="110124263889"/>
    <d v="2021-07-26T00:00:00"/>
    <d v="1899-12-30T12:54:32"/>
  </r>
  <r>
    <n v="6760"/>
    <s v="210000086858"/>
    <n v="60021055"/>
    <s v="Niraj Kumar Shaoo"/>
    <x v="1"/>
    <s v="Nagpur"/>
    <x v="143"/>
    <m/>
    <x v="19"/>
    <s v="Workmen"/>
    <s v="W4"/>
    <s v="Yes"/>
    <s v="Yes"/>
    <s v="Yes"/>
    <s v="Yes"/>
    <s v="Yes"/>
    <s v="Yes"/>
    <s v="Yes"/>
    <s v="110124267764"/>
    <d v="2021-07-24T00:00:00"/>
    <d v="1899-12-30T16:27:12"/>
  </r>
  <r>
    <n v="6761"/>
    <s v="210000088926"/>
    <n v="60003794"/>
    <s v="Muralidhar Jangid"/>
    <x v="5"/>
    <s v="Vadodara"/>
    <x v="315"/>
    <m/>
    <x v="7"/>
    <s v="Executives"/>
    <s v="E2"/>
    <s v="Yes"/>
    <s v="Yes"/>
    <s v="Yes"/>
    <s v="Yes"/>
    <s v="Yes"/>
    <s v="Yes"/>
    <s v="Yes"/>
    <s v="110124283902"/>
    <d v="2021-07-27T00:00:00"/>
    <d v="1899-12-30T11:55:51"/>
  </r>
  <r>
    <n v="6762"/>
    <s v="210000090598"/>
    <n v="60070332"/>
    <s v="BRAJAKISHORE SAMAL"/>
    <x v="5"/>
    <s v="Vadodara"/>
    <x v="40"/>
    <m/>
    <x v="1"/>
    <s v="Workmen"/>
    <s v="W4"/>
    <s v="Yes"/>
    <s v="Yes"/>
    <s v="Yes"/>
    <s v="Yes"/>
    <s v="Yes"/>
    <s v="Yes"/>
    <s v="Yes"/>
    <s v="110124293412"/>
    <d v="2021-07-28T00:00:00"/>
    <d v="1899-12-30T12:46:14"/>
  </r>
  <r>
    <n v="6763"/>
    <s v="210000090280"/>
    <n v="60004050"/>
    <s v="dhanger shrikanth mogalappa"/>
    <x v="9"/>
    <s v="Shillong"/>
    <x v="24"/>
    <m/>
    <x v="14"/>
    <s v="Executives"/>
    <s v="E3"/>
    <s v="Yes"/>
    <s v="Yes"/>
    <s v="Yes"/>
    <s v="Yes"/>
    <s v="Yes"/>
    <s v="Yes"/>
    <s v="Yes"/>
    <s v="110124294575"/>
    <d v="2021-07-28T00:00:00"/>
    <d v="1899-12-30T11:09:55"/>
  </r>
  <r>
    <n v="6764"/>
    <s v="210000087968"/>
    <n v="60003126"/>
    <s v="R S ABHILASH"/>
    <x v="2"/>
    <s v="Gurgaon"/>
    <x v="2"/>
    <m/>
    <x v="2"/>
    <s v="Executives"/>
    <s v="E5"/>
    <s v="Yes"/>
    <s v="Yes"/>
    <s v="Yes"/>
    <s v="Yes"/>
    <s v="Yes"/>
    <s v="Yes"/>
    <s v="Yes"/>
    <s v="110124310421"/>
    <d v="2021-07-26T00:00:00"/>
    <d v="1899-12-30T14:47:09"/>
  </r>
  <r>
    <n v="6765"/>
    <s v="210000087376"/>
    <n v="60003027"/>
    <s v="Chitikena Abhijith"/>
    <x v="2"/>
    <s v="Gurgaon"/>
    <x v="2"/>
    <m/>
    <x v="2"/>
    <s v="Executives"/>
    <s v="E4"/>
    <s v="Yes"/>
    <s v="Yes"/>
    <s v="Yes"/>
    <s v="Yes"/>
    <s v="Yes"/>
    <s v="Yes"/>
    <s v="Yes"/>
    <s v="110124312556"/>
    <d v="2021-07-26T00:00:00"/>
    <d v="1899-12-30T10:11:47"/>
  </r>
  <r>
    <n v="6766"/>
    <s v="210000089450"/>
    <n v="60001896"/>
    <s v="Sanjiv Chandra Singh"/>
    <x v="6"/>
    <s v="Patna"/>
    <x v="20"/>
    <m/>
    <x v="11"/>
    <s v="Executives"/>
    <s v="E6"/>
    <s v="Yes"/>
    <s v="Yes"/>
    <s v="Yes"/>
    <s v="Yes"/>
    <s v="Yes"/>
    <s v="Yes"/>
    <s v="Yes"/>
    <s v="110124337683"/>
    <d v="2021-07-27T00:00:00"/>
    <d v="1899-12-30T16:22:07"/>
  </r>
  <r>
    <n v="6767"/>
    <s v="210000079976"/>
    <n v="60051467"/>
    <s v="Sumit Saha"/>
    <x v="9"/>
    <s v="Shillong"/>
    <x v="224"/>
    <m/>
    <x v="30"/>
    <s v="Executives"/>
    <s v="E2"/>
    <s v="Yes"/>
    <s v="Yes"/>
    <s v="Yes"/>
    <s v="Yes"/>
    <s v="Yes"/>
    <s v="Yes"/>
    <s v="Yes"/>
    <s v="110124337781"/>
    <d v="2021-07-06T00:00:00"/>
    <d v="1899-12-30T17:30:04"/>
  </r>
  <r>
    <n v="6768"/>
    <s v="210000089547"/>
    <n v="60016743"/>
    <s v="Sonia Gupta"/>
    <x v="7"/>
    <s v="Jammu"/>
    <x v="135"/>
    <m/>
    <x v="24"/>
    <s v="Executives"/>
    <s v="E4"/>
    <s v="Yes"/>
    <s v="Yes"/>
    <s v="Yes"/>
    <s v="Yes"/>
    <s v="Yes"/>
    <s v="Yes"/>
    <s v="Yes"/>
    <s v="110124343547"/>
    <d v="2021-07-27T00:00:00"/>
    <d v="1899-12-30T16:58:25"/>
  </r>
  <r>
    <n v="6769"/>
    <s v="210000080784"/>
    <n v="60003969"/>
    <s v="Rakesh Kumar"/>
    <x v="2"/>
    <s v="Gurgaon"/>
    <x v="2"/>
    <m/>
    <x v="2"/>
    <s v="Executives"/>
    <s v="E3"/>
    <s v="Yes"/>
    <s v="Yes"/>
    <s v="Yes"/>
    <s v="Yes"/>
    <s v="Yes"/>
    <s v="Yes"/>
    <s v="Yes"/>
    <s v="110124359845"/>
    <d v="2021-07-08T00:00:00"/>
    <d v="1899-12-30T17:04:34"/>
  </r>
  <r>
    <n v="6770"/>
    <s v="210000085389"/>
    <n v="60000514"/>
    <s v="Monika Arora"/>
    <x v="2"/>
    <s v="Gurgaon"/>
    <x v="2"/>
    <m/>
    <x v="2"/>
    <s v="Executives"/>
    <s v="E2"/>
    <s v="Yes"/>
    <s v="Yes"/>
    <s v="Yes"/>
    <s v="Yes"/>
    <s v="Yes"/>
    <s v="Yes"/>
    <s v="Yes"/>
    <s v="110124407327"/>
    <d v="2021-07-22T00:00:00"/>
    <d v="1899-12-30T11:33:17"/>
  </r>
  <r>
    <n v="6771"/>
    <s v="210000092543"/>
    <n v="60016684"/>
    <s v="Ramesh Chand"/>
    <x v="7"/>
    <s v="Jammu"/>
    <x v="165"/>
    <m/>
    <x v="2"/>
    <s v="Supervisors"/>
    <s v="S4"/>
    <s v="Yes"/>
    <s v="Yes"/>
    <s v="Yes"/>
    <s v="Yes"/>
    <s v="Yes"/>
    <s v="Yes"/>
    <s v="Yes"/>
    <s v="110124415816"/>
    <d v="2021-07-29T00:00:00"/>
    <d v="1899-12-30T17:16:27"/>
  </r>
  <r>
    <n v="6772"/>
    <s v="210000079762"/>
    <n v="60000824"/>
    <s v="Satyendra Kumar Prasad"/>
    <x v="2"/>
    <s v="Gurgaon"/>
    <x v="2"/>
    <m/>
    <x v="2"/>
    <s v="Executives"/>
    <s v="E8"/>
    <s v="Yes"/>
    <s v="Yes"/>
    <s v="Yes"/>
    <s v="Yes"/>
    <s v="Yes"/>
    <s v="Yes"/>
    <s v="Yes"/>
    <s v="110124446824"/>
    <d v="2021-07-06T00:00:00"/>
    <d v="1899-12-30T11:44:39"/>
  </r>
  <r>
    <n v="6773"/>
    <s v="210000080899"/>
    <n v="60010296"/>
    <s v="Arun Kumar Goel"/>
    <x v="2"/>
    <s v="Gurgaon"/>
    <x v="14"/>
    <m/>
    <x v="2"/>
    <s v="Executives"/>
    <s v="E7"/>
    <s v="Yes"/>
    <s v="Yes"/>
    <s v="Yes"/>
    <s v="Yes"/>
    <s v="Yes"/>
    <s v="Yes"/>
    <s v="Yes"/>
    <s v="110124504074"/>
    <d v="2021-07-09T00:00:00"/>
    <d v="1899-12-30T10:11:08"/>
  </r>
  <r>
    <n v="6774"/>
    <s v="210000080970"/>
    <n v="60030340"/>
    <s v="D Ramu"/>
    <x v="0"/>
    <s v="Secunderabad"/>
    <x v="117"/>
    <m/>
    <x v="5"/>
    <s v="Supervisors"/>
    <s v="SSG"/>
    <s v="Yes"/>
    <s v="Yes"/>
    <s v="Yes"/>
    <s v="Yes"/>
    <s v="Yes"/>
    <s v="Yes"/>
    <s v="Yes"/>
    <s v="110124523580"/>
    <d v="2021-07-09T00:00:00"/>
    <d v="1899-12-30T12:00:17"/>
  </r>
  <r>
    <n v="6775"/>
    <s v="210000088525"/>
    <n v="60001282"/>
    <s v="Kiran K"/>
    <x v="0"/>
    <s v="Secunderabad"/>
    <x v="48"/>
    <m/>
    <x v="0"/>
    <s v="Executives"/>
    <s v="E7"/>
    <s v="Yes"/>
    <s v="Yes"/>
    <s v="Yes"/>
    <s v="Yes"/>
    <s v="Yes"/>
    <s v="Yes"/>
    <s v="Yes"/>
    <s v="110124560158"/>
    <d v="2021-07-26T00:00:00"/>
    <d v="1899-12-30T22:08:27"/>
  </r>
  <r>
    <n v="6776"/>
    <s v="210000093819"/>
    <n v="60001701"/>
    <s v="Gaurav Agarwal"/>
    <x v="2"/>
    <s v="Gurgaon"/>
    <x v="16"/>
    <m/>
    <x v="10"/>
    <s v="Executives"/>
    <s v="E6"/>
    <s v="Yes"/>
    <s v="Yes"/>
    <s v="Yes"/>
    <s v="Yes"/>
    <s v="Yes"/>
    <s v="Yes"/>
    <s v="Yes"/>
    <s v="110124563626"/>
    <d v="2021-07-30T00:00:00"/>
    <d v="1899-12-30T17:45:06"/>
  </r>
  <r>
    <n v="6777"/>
    <s v="210000082834"/>
    <n v="60011957"/>
    <s v="SHUBHAM BARANWAL"/>
    <x v="3"/>
    <s v="Faridabad"/>
    <x v="61"/>
    <m/>
    <x v="2"/>
    <s v="Workmen"/>
    <s v="W4"/>
    <s v="Yes"/>
    <s v="Yes"/>
    <s v="Yes"/>
    <s v="Yes"/>
    <s v="Yes"/>
    <s v="Yes"/>
    <s v="Yes"/>
    <s v="110124573735"/>
    <d v="2021-07-14T00:00:00"/>
    <d v="1899-12-30T15:23:53"/>
  </r>
  <r>
    <n v="6778"/>
    <s v="210000082273"/>
    <n v="60002549"/>
    <s v="Vikas ."/>
    <x v="2"/>
    <s v="Gurgaon"/>
    <x v="2"/>
    <m/>
    <x v="2"/>
    <s v="Workmen"/>
    <s v="W6"/>
    <s v="Yes"/>
    <s v="Yes"/>
    <s v="Yes"/>
    <s v="Yes"/>
    <s v="Yes"/>
    <s v="Yes"/>
    <s v="Yes"/>
    <s v="110124588798"/>
    <d v="2021-07-13T00:00:00"/>
    <d v="1899-12-30T14:57:18"/>
  </r>
  <r>
    <n v="6779"/>
    <s v="210000094408"/>
    <n v="60003706"/>
    <s v="YOGESH BALASAHEB MISAL"/>
    <x v="1"/>
    <s v="Nagpur"/>
    <x v="250"/>
    <m/>
    <x v="19"/>
    <s v="Executives"/>
    <s v="E3"/>
    <s v="Yes"/>
    <s v="Yes"/>
    <s v="Yes"/>
    <s v="Yes"/>
    <s v="Yes"/>
    <s v="Yes"/>
    <s v="Yes"/>
    <s v="110124816850"/>
    <d v="2021-07-31T00:00:00"/>
    <d v="1899-12-30T14:12:08"/>
  </r>
  <r>
    <n v="6780"/>
    <s v="210000094913"/>
    <n v="60011758"/>
    <s v="Supriya V Vaidya"/>
    <x v="3"/>
    <s v="Faridabad"/>
    <x v="58"/>
    <m/>
    <x v="2"/>
    <s v="Workmen"/>
    <s v="W5"/>
    <s v="Yes"/>
    <s v="Yes"/>
    <s v="Yes"/>
    <s v="Yes"/>
    <s v="Yes"/>
    <s v="Yes"/>
    <s v="Yes"/>
    <s v="110124834927"/>
    <d v="2021-08-02T00:00:00"/>
    <d v="1899-12-30T10:45:47"/>
  </r>
  <r>
    <n v="6781"/>
    <s v="210000079738"/>
    <n v="60003991"/>
    <s v="MOHIT VERMA"/>
    <x v="2"/>
    <s v="Gurgaon"/>
    <x v="14"/>
    <m/>
    <x v="2"/>
    <s v="Executives"/>
    <s v="E3"/>
    <s v="Yes"/>
    <s v="Yes"/>
    <s v="Yes"/>
    <s v="Yes"/>
    <s v="Yes"/>
    <s v="Yes"/>
    <s v="Yes"/>
    <s v="110124914888"/>
    <d v="2021-07-06T00:00:00"/>
    <d v="1899-12-30T11:48:47"/>
  </r>
  <r>
    <n v="6782"/>
    <s v="210000082699"/>
    <n v="60000644"/>
    <s v="Neelam Chawla"/>
    <x v="2"/>
    <s v="Gurgaon"/>
    <x v="2"/>
    <m/>
    <x v="2"/>
    <s v="Executives"/>
    <s v="E2"/>
    <s v="Yes"/>
    <s v="Yes"/>
    <s v="Yes"/>
    <s v="Yes"/>
    <s v="Yes"/>
    <s v="Yes"/>
    <s v="Yes"/>
    <s v="110125084133"/>
    <d v="2021-07-14T00:00:00"/>
    <d v="1899-12-30T11:58:32"/>
  </r>
  <r>
    <n v="6783"/>
    <s v="210000089022"/>
    <n v="60031166"/>
    <s v="Anju Mishra"/>
    <x v="2"/>
    <s v="Gurgaon"/>
    <x v="2"/>
    <m/>
    <x v="2"/>
    <s v="Executives"/>
    <s v="E6"/>
    <s v="Yes"/>
    <s v="Yes"/>
    <s v="Yes"/>
    <s v="Yes"/>
    <s v="Yes"/>
    <s v="Yes"/>
    <s v="Yes"/>
    <s v="110125103358"/>
    <d v="2021-07-27T00:00:00"/>
    <d v="1899-12-30T12:27:18"/>
  </r>
  <r>
    <n v="6784"/>
    <s v="210000079685"/>
    <n v="60020156"/>
    <s v="Moamber Husain"/>
    <x v="2"/>
    <s v="Gurgaon"/>
    <x v="2"/>
    <m/>
    <x v="2"/>
    <s v="Executives"/>
    <s v="E7"/>
    <s v="Yes"/>
    <s v="Yes"/>
    <s v="Yes"/>
    <s v="Yes"/>
    <s v="Yes"/>
    <s v="Yes"/>
    <s v="Yes"/>
    <s v="110125103392"/>
    <d v="2021-07-06T00:00:00"/>
    <d v="1899-12-30T10:31:34"/>
  </r>
  <r>
    <n v="6785"/>
    <s v="210000088831"/>
    <n v="60060385"/>
    <s v="Avinash Kumar .."/>
    <x v="10"/>
    <s v="Bangalore"/>
    <x v="50"/>
    <m/>
    <x v="6"/>
    <s v="Supervisors"/>
    <s v="S1"/>
    <s v="Yes"/>
    <s v="Yes"/>
    <s v="Yes"/>
    <s v="Yes"/>
    <s v="Yes"/>
    <s v="Yes"/>
    <s v="Yes"/>
    <s v="110125136361"/>
    <d v="2021-07-27T00:00:00"/>
    <d v="1899-12-30T10:58:44"/>
  </r>
  <r>
    <n v="6786"/>
    <s v="210000080331"/>
    <n v="60010269"/>
    <s v="Shyam Manohar Singh"/>
    <x v="4"/>
    <s v="Lucknow"/>
    <x v="37"/>
    <m/>
    <x v="4"/>
    <s v="Executives"/>
    <s v="E7"/>
    <s v="Yes"/>
    <s v="Yes"/>
    <s v="Yes"/>
    <s v="Yes"/>
    <s v="Yes"/>
    <s v="Yes"/>
    <s v="Yes"/>
    <s v="110125167089"/>
    <d v="2021-07-07T00:00:00"/>
    <d v="1899-12-30T16:25:46"/>
  </r>
  <r>
    <n v="6787"/>
    <s v="210000078697"/>
    <n v="60004092"/>
    <s v="MOHANBABU P"/>
    <x v="2"/>
    <s v="Gurgaon"/>
    <x v="2"/>
    <m/>
    <x v="2"/>
    <s v="Executives"/>
    <s v="E2"/>
    <s v="Yes"/>
    <s v="Yes"/>
    <s v="Yes"/>
    <s v="Yes"/>
    <s v="Yes"/>
    <s v="Yes"/>
    <s v="Yes"/>
    <s v="110125226626"/>
    <d v="2021-07-02T00:00:00"/>
    <d v="1899-12-30T19:19:19"/>
  </r>
  <r>
    <n v="6788"/>
    <s v="210000100167"/>
    <n v="60011556"/>
    <s v="Ravindra Kumar Banshiwal"/>
    <x v="4"/>
    <s v="Lucknow"/>
    <x v="44"/>
    <m/>
    <x v="4"/>
    <s v="Workmen"/>
    <s v="W5"/>
    <s v="Yes"/>
    <s v="Yes"/>
    <s v="Yes"/>
    <s v="Yes"/>
    <s v="Yes"/>
    <s v="Yes"/>
    <s v="Yes"/>
    <s v="110125360469"/>
    <d v="2021-08-20T00:00:00"/>
    <d v="1899-12-30T16:18:25"/>
  </r>
  <r>
    <n v="6789"/>
    <s v="210000087756"/>
    <n v="60004017"/>
    <s v="SUNAINA SHARMA"/>
    <x v="7"/>
    <s v="Jammu"/>
    <x v="34"/>
    <m/>
    <x v="9"/>
    <s v="Executives"/>
    <s v="E3"/>
    <s v="Yes"/>
    <s v="Yes"/>
    <s v="Yes"/>
    <s v="Yes"/>
    <s v="Yes"/>
    <s v="Yes"/>
    <s v="Yes"/>
    <s v="110125385212"/>
    <d v="2021-07-26T00:00:00"/>
    <d v="1899-12-30T12:29:09"/>
  </r>
  <r>
    <n v="6790"/>
    <s v="210000089316"/>
    <n v="60018161"/>
    <s v="Vivek Kumar"/>
    <x v="7"/>
    <s v="Jammu"/>
    <x v="328"/>
    <m/>
    <x v="29"/>
    <s v="Executives"/>
    <s v="E2"/>
    <s v="Yes"/>
    <s v="Yes"/>
    <s v="Yes"/>
    <s v="Yes"/>
    <s v="Yes"/>
    <s v="Yes"/>
    <s v="Yes"/>
    <s v="110125389633"/>
    <d v="2021-07-27T00:00:00"/>
    <d v="1899-12-30T15:20:36"/>
  </r>
  <r>
    <n v="6791"/>
    <s v="210000084998"/>
    <n v="60021077"/>
    <s v="Abhishek Kumar"/>
    <x v="1"/>
    <s v="Nagpur"/>
    <x v="95"/>
    <m/>
    <x v="19"/>
    <s v="Workmen"/>
    <s v="W4"/>
    <s v="Yes"/>
    <s v="Yes"/>
    <s v="Yes"/>
    <s v="Yes"/>
    <s v="Yes"/>
    <s v="Yes"/>
    <s v="Yes"/>
    <s v="110125392256"/>
    <d v="2021-07-20T00:00:00"/>
    <d v="1899-12-30T19:23:36"/>
  </r>
  <r>
    <n v="6792"/>
    <s v="210000091624"/>
    <n v="60011271"/>
    <s v="Ajit ."/>
    <x v="3"/>
    <s v="Faridabad"/>
    <x v="83"/>
    <m/>
    <x v="4"/>
    <s v="Workmen"/>
    <s v="W5"/>
    <s v="Yes"/>
    <s v="Yes"/>
    <s v="Yes"/>
    <s v="Yes"/>
    <s v="Yes"/>
    <s v="Yes"/>
    <s v="Yes"/>
    <s v="110125394489"/>
    <d v="2021-07-29T00:00:00"/>
    <d v="1899-12-30T09:48:24"/>
  </r>
  <r>
    <n v="6793"/>
    <s v="210000091289"/>
    <n v="60021000"/>
    <s v="Chaturbhuj Kumar Behara"/>
    <x v="1"/>
    <s v="Nagpur"/>
    <x v="250"/>
    <m/>
    <x v="19"/>
    <s v="Supervisors"/>
    <s v="S4"/>
    <s v="Yes"/>
    <s v="Yes"/>
    <s v="Yes"/>
    <s v="Yes"/>
    <s v="Yes"/>
    <s v="Yes"/>
    <s v="Yes"/>
    <s v="110125400386"/>
    <d v="2021-07-28T00:00:00"/>
    <d v="1899-12-30T18:01:02"/>
  </r>
  <r>
    <n v="6794"/>
    <s v="210000083035"/>
    <n v="60001185"/>
    <s v="Pradeep Kumar Jena"/>
    <x v="11"/>
    <s v="Bhubaneswar"/>
    <x v="126"/>
    <m/>
    <x v="21"/>
    <s v="Executives"/>
    <s v="E7"/>
    <s v="Yes"/>
    <s v="Yes"/>
    <s v="Yes"/>
    <s v="Yes"/>
    <s v="Yes"/>
    <s v="Yes"/>
    <s v="Yes"/>
    <s v="110125405894"/>
    <d v="2021-07-15T00:00:00"/>
    <d v="1899-12-30T10:32:16"/>
  </r>
  <r>
    <n v="6795"/>
    <s v="210000093526"/>
    <n v="60001300"/>
    <s v="Girdhar Khandelwal"/>
    <x v="2"/>
    <s v="Gurgaon"/>
    <x v="2"/>
    <m/>
    <x v="2"/>
    <s v="Executives"/>
    <s v="E7"/>
    <s v="Yes"/>
    <s v="Yes"/>
    <s v="Yes"/>
    <s v="Yes"/>
    <s v="Yes"/>
    <s v="Yes"/>
    <s v="Yes"/>
    <s v="110125413168"/>
    <d v="2021-07-30T00:00:00"/>
    <d v="1899-12-30T14:38:36"/>
  </r>
  <r>
    <n v="6796"/>
    <s v="210000081216"/>
    <n v="60002748"/>
    <s v="Ankush Patel"/>
    <x v="2"/>
    <s v="Gurgaon"/>
    <x v="2"/>
    <m/>
    <x v="2"/>
    <s v="Executives"/>
    <s v="E5"/>
    <s v="Yes"/>
    <s v="Yes"/>
    <s v="Yes"/>
    <s v="Yes"/>
    <s v="Yes"/>
    <s v="Yes"/>
    <s v="Yes"/>
    <s v="110125423408"/>
    <d v="2021-07-09T00:00:00"/>
    <d v="1899-12-30T18:08:20"/>
  </r>
  <r>
    <n v="6797"/>
    <s v="210000082994"/>
    <n v="60000638"/>
    <s v="Rajan Dhall"/>
    <x v="2"/>
    <s v="Gurgaon"/>
    <x v="2"/>
    <m/>
    <x v="2"/>
    <s v="Executives"/>
    <s v="E2"/>
    <s v="Yes"/>
    <s v="Yes"/>
    <s v="Yes"/>
    <s v="Yes"/>
    <s v="Yes"/>
    <s v="Yes"/>
    <s v="Yes"/>
    <s v="110125424722"/>
    <d v="2021-07-15T00:00:00"/>
    <d v="1899-12-30T09:50:07"/>
  </r>
  <r>
    <n v="6798"/>
    <s v="210000081714"/>
    <n v="60011399"/>
    <s v="Parminder Singh"/>
    <x v="2"/>
    <s v="Gurgaon"/>
    <x v="2"/>
    <m/>
    <x v="2"/>
    <s v="Workmen"/>
    <s v="W5"/>
    <s v="Yes"/>
    <s v="Yes"/>
    <s v="Yes"/>
    <s v="Yes"/>
    <s v="Yes"/>
    <s v="Yes"/>
    <s v="Yes"/>
    <s v="110125457297"/>
    <d v="2021-07-12T00:00:00"/>
    <d v="1899-12-30T10:22:27"/>
  </r>
  <r>
    <n v="6799"/>
    <s v="210000088508"/>
    <n v="60030182"/>
    <s v="K V Satyanarayana"/>
    <x v="10"/>
    <s v="Bangalore"/>
    <x v="50"/>
    <m/>
    <x v="6"/>
    <s v="Executives"/>
    <s v="E8"/>
    <s v="Yes"/>
    <s v="Yes"/>
    <s v="Yes"/>
    <s v="Yes"/>
    <s v="Yes"/>
    <s v="Yes"/>
    <s v="Yes"/>
    <s v="110125475413"/>
    <d v="2021-07-26T00:00:00"/>
    <d v="1899-12-30T21:42:46"/>
  </r>
  <r>
    <n v="6800"/>
    <s v="210000089402"/>
    <n v="60011612"/>
    <s v="Ipsita Mishra"/>
    <x v="3"/>
    <s v="Faridabad"/>
    <x v="58"/>
    <m/>
    <x v="2"/>
    <s v="Executives"/>
    <s v="E5"/>
    <s v="Yes"/>
    <s v="Yes"/>
    <s v="Yes"/>
    <s v="Yes"/>
    <s v="Yes"/>
    <s v="Yes"/>
    <s v="Yes"/>
    <s v="110125476464"/>
    <d v="2021-07-27T00:00:00"/>
    <d v="1899-12-30T15:58:40"/>
  </r>
  <r>
    <n v="6801"/>
    <s v="210000087560"/>
    <n v="60031223"/>
    <s v="Naresh Doddapaneni"/>
    <x v="0"/>
    <s v="Secunderabad"/>
    <x v="26"/>
    <m/>
    <x v="5"/>
    <s v="Supervisors"/>
    <s v="S4"/>
    <s v="Yes"/>
    <s v="Yes"/>
    <s v="Yes"/>
    <s v="Yes"/>
    <s v="Yes"/>
    <s v="Yes"/>
    <s v="Yes"/>
    <s v="110125503355"/>
    <d v="2021-07-26T00:00:00"/>
    <d v="1899-12-30T11:23:35"/>
  </r>
  <r>
    <n v="6802"/>
    <s v="210000085988"/>
    <n v="60000690"/>
    <s v="Jai Singh"/>
    <x v="2"/>
    <s v="Gurgaon"/>
    <x v="2"/>
    <m/>
    <x v="2"/>
    <s v="Supervisors"/>
    <s v="S4"/>
    <s v="Yes"/>
    <s v="Yes"/>
    <s v="Yes"/>
    <s v="Yes"/>
    <s v="Yes"/>
    <s v="Yes"/>
    <s v="Yes"/>
    <s v="110125503999"/>
    <d v="2021-07-23T00:00:00"/>
    <d v="1899-12-30T10:59:41"/>
  </r>
  <r>
    <n v="6803"/>
    <s v="210000085009"/>
    <n v="60031151"/>
    <s v="H Ramesh Kumar"/>
    <x v="0"/>
    <s v="Secunderabad"/>
    <x v="7"/>
    <m/>
    <x v="6"/>
    <s v="Workmen"/>
    <s v="W6"/>
    <s v="Yes"/>
    <s v="Yes"/>
    <s v="Yes"/>
    <s v="Yes"/>
    <s v="Yes"/>
    <s v="Yes"/>
    <s v="Yes"/>
    <s v="110125528787"/>
    <d v="2021-07-20T00:00:00"/>
    <d v="1899-12-30T20:05:21"/>
  </r>
  <r>
    <n v="6804"/>
    <s v="210000092318"/>
    <n v="60002709"/>
    <s v="Nikhil Jha"/>
    <x v="2"/>
    <s v="Gurgaon"/>
    <x v="2"/>
    <m/>
    <x v="2"/>
    <s v="Executives"/>
    <s v="E5"/>
    <s v="Yes"/>
    <s v="Yes"/>
    <s v="Yes"/>
    <s v="Yes"/>
    <s v="Yes"/>
    <s v="Yes"/>
    <s v="Yes"/>
    <s v="110125531348"/>
    <d v="2021-07-29T00:00:00"/>
    <d v="1899-12-30T15:31:25"/>
  </r>
  <r>
    <n v="6805"/>
    <s v="210000085099"/>
    <n v="60001305"/>
    <s v="Kartik Chandra Soy"/>
    <x v="11"/>
    <s v="Bhubaneswar"/>
    <x v="64"/>
    <m/>
    <x v="21"/>
    <s v="Executives"/>
    <s v="E7"/>
    <s v="Yes"/>
    <s v="Yes"/>
    <s v="Yes"/>
    <s v="Yes"/>
    <s v="Yes"/>
    <s v="Yes"/>
    <s v="Yes"/>
    <s v="110125560364"/>
    <d v="2021-07-21T00:00:00"/>
    <d v="1899-12-30T11:26:48"/>
  </r>
  <r>
    <n v="6806"/>
    <s v="210000091520"/>
    <n v="60003149"/>
    <s v="ADITYA B CHANDRAN"/>
    <x v="2"/>
    <s v="Gurgaon"/>
    <x v="2"/>
    <m/>
    <x v="2"/>
    <s v="Executives"/>
    <s v="E4"/>
    <s v="Yes"/>
    <s v="Yes"/>
    <s v="Yes"/>
    <s v="Yes"/>
    <s v="Yes"/>
    <s v="Yes"/>
    <s v="Yes"/>
    <s v="110125570196"/>
    <d v="2021-07-29T00:00:00"/>
    <d v="1899-12-30T00:23:21"/>
  </r>
  <r>
    <n v="6807"/>
    <s v="210000093365"/>
    <n v="60065474"/>
    <s v="Chahat Bansal"/>
    <x v="8"/>
    <s v="Kolkata"/>
    <x v="220"/>
    <m/>
    <x v="25"/>
    <s v="Executives"/>
    <s v="E2"/>
    <s v="Yes"/>
    <s v="Yes"/>
    <s v="Yes"/>
    <s v="Yes"/>
    <s v="Yes"/>
    <s v="Yes"/>
    <s v="Yes"/>
    <s v="110125599620"/>
    <d v="2021-07-30T00:00:00"/>
    <d v="1899-12-30T12:16:25"/>
  </r>
  <r>
    <n v="6808"/>
    <s v="210000089863"/>
    <n v="60031353"/>
    <s v="Kalvakota Vamshikrishna"/>
    <x v="0"/>
    <s v="Secunderabad"/>
    <x v="447"/>
    <m/>
    <x v="5"/>
    <s v="Supervisors"/>
    <s v="S2"/>
    <s v="Yes"/>
    <s v="Yes"/>
    <s v="Yes"/>
    <s v="Yes"/>
    <s v="Yes"/>
    <s v="Yes"/>
    <s v="Yes"/>
    <s v="110125680133"/>
    <d v="2021-07-27T00:00:00"/>
    <d v="1899-12-30T22:33:12"/>
  </r>
  <r>
    <n v="6809"/>
    <s v="210000088347"/>
    <n v="60030331"/>
    <s v="U I Prakash Kumar"/>
    <x v="0"/>
    <s v="Secunderabad"/>
    <x v="48"/>
    <m/>
    <x v="0"/>
    <s v="Executives"/>
    <s v="E5"/>
    <s v="Yes"/>
    <s v="Yes"/>
    <s v="Yes"/>
    <s v="Yes"/>
    <s v="Yes"/>
    <s v="Yes"/>
    <s v="Yes"/>
    <s v="110125696574"/>
    <d v="2021-07-26T00:00:00"/>
    <d v="1899-12-30T17:51:05"/>
  </r>
  <r>
    <n v="6810"/>
    <s v="210000090828"/>
    <n v="60070453"/>
    <s v="RAVIKANT PAL"/>
    <x v="5"/>
    <s v="Vadodara"/>
    <x v="199"/>
    <m/>
    <x v="7"/>
    <s v="Supervisors"/>
    <s v="S1"/>
    <s v="Yes"/>
    <s v="Yes"/>
    <s v="Yes"/>
    <s v="Yes"/>
    <s v="Yes"/>
    <s v="Yes"/>
    <s v="Yes"/>
    <s v="110125710604"/>
    <d v="2021-07-28T00:00:00"/>
    <d v="1899-12-30T15:11:42"/>
  </r>
  <r>
    <n v="6811"/>
    <s v="210000085407"/>
    <n v="60003062"/>
    <s v="Mahendranath Malla"/>
    <x v="2"/>
    <s v="Gurgaon"/>
    <x v="2"/>
    <m/>
    <x v="2"/>
    <s v="Executives"/>
    <s v="E5"/>
    <s v="Yes"/>
    <s v="Yes"/>
    <s v="Yes"/>
    <s v="Yes"/>
    <s v="Yes"/>
    <s v="Yes"/>
    <s v="Yes"/>
    <s v="110125717522"/>
    <d v="2021-07-22T00:00:00"/>
    <d v="1899-12-30T11:44:29"/>
  </r>
  <r>
    <n v="6812"/>
    <s v="210000085465"/>
    <n v="60016694"/>
    <s v="Pawan Kumar"/>
    <x v="7"/>
    <s v="Jammu"/>
    <x v="62"/>
    <m/>
    <x v="2"/>
    <s v="Supervisors"/>
    <s v="S4"/>
    <s v="Yes"/>
    <s v="Yes"/>
    <s v="Yes"/>
    <s v="Yes"/>
    <s v="Yes"/>
    <s v="Yes"/>
    <s v="Yes"/>
    <s v="110125736572"/>
    <d v="2021-07-22T00:00:00"/>
    <d v="1899-12-30T12:39:11"/>
  </r>
  <r>
    <n v="6813"/>
    <s v="210000092691"/>
    <n v="60020791"/>
    <s v="Pravinsinh Chauhan"/>
    <x v="5"/>
    <s v="Vadodara"/>
    <x v="98"/>
    <m/>
    <x v="17"/>
    <s v="Workmen"/>
    <s v="W5"/>
    <s v="Yes"/>
    <s v="Yes"/>
    <s v="Yes"/>
    <s v="Yes"/>
    <s v="Yes"/>
    <s v="Yes"/>
    <s v="Yes"/>
    <s v="110126025464"/>
    <d v="2021-07-29T00:00:00"/>
    <d v="1899-12-30T18:29:10"/>
  </r>
  <r>
    <n v="6814"/>
    <s v="210000087990"/>
    <n v="60051100"/>
    <s v="M K Nath"/>
    <x v="9"/>
    <s v="Shillong"/>
    <x v="266"/>
    <m/>
    <x v="13"/>
    <s v="Executives"/>
    <s v="E6"/>
    <s v="Yes"/>
    <s v="Yes"/>
    <s v="Yes"/>
    <s v="Yes"/>
    <s v="Yes"/>
    <s v="Yes"/>
    <s v="Yes"/>
    <s v="110126133700"/>
    <d v="2021-07-26T00:00:00"/>
    <d v="1899-12-30T15:23:27"/>
  </r>
  <r>
    <n v="6815"/>
    <s v="210000092501"/>
    <n v="60070125"/>
    <s v="Subhashchandra Vasava"/>
    <x v="5"/>
    <s v="Vadodara"/>
    <x v="317"/>
    <m/>
    <x v="17"/>
    <s v="Supervisors"/>
    <s v="S4"/>
    <s v="Yes"/>
    <s v="Yes"/>
    <s v="Yes"/>
    <s v="Yes"/>
    <s v="Yes"/>
    <s v="Yes"/>
    <s v="Yes"/>
    <s v="110126143157"/>
    <d v="2021-07-29T00:00:00"/>
    <d v="1899-12-30T16:46:13"/>
  </r>
  <r>
    <n v="6816"/>
    <s v="210000086545"/>
    <n v="60001053"/>
    <s v="Praphool Kumar"/>
    <x v="5"/>
    <s v="Vadodara"/>
    <x v="29"/>
    <m/>
    <x v="17"/>
    <s v="Executives"/>
    <s v="E7"/>
    <s v="Yes"/>
    <s v="Yes"/>
    <s v="Yes"/>
    <s v="Yes"/>
    <s v="Yes"/>
    <s v="Yes"/>
    <s v="Yes"/>
    <s v="110126146785"/>
    <d v="2021-07-24T00:00:00"/>
    <d v="1899-12-30T08:14:48"/>
  </r>
  <r>
    <n v="6817"/>
    <s v="210000085487"/>
    <n v="60002803"/>
    <s v="Setty Sivakotaiah"/>
    <x v="0"/>
    <s v="Secunderabad"/>
    <x v="26"/>
    <m/>
    <x v="5"/>
    <s v="Executives"/>
    <s v="E5"/>
    <s v="Yes"/>
    <s v="Yes"/>
    <s v="Yes"/>
    <s v="Yes"/>
    <s v="Yes"/>
    <s v="Yes"/>
    <s v="Yes"/>
    <s v="110126158211"/>
    <d v="2021-07-22T00:00:00"/>
    <d v="1899-12-30T13:06:11"/>
  </r>
  <r>
    <n v="6818"/>
    <s v="210000089064"/>
    <n v="60020179"/>
    <s v="B Girish Kumar"/>
    <x v="0"/>
    <s v="Secunderabad"/>
    <x v="48"/>
    <m/>
    <x v="0"/>
    <s v="Executives"/>
    <s v="E7"/>
    <s v="Yes"/>
    <s v="Yes"/>
    <s v="Yes"/>
    <s v="Yes"/>
    <s v="Yes"/>
    <s v="Yes"/>
    <s v="Yes"/>
    <s v="110126169256"/>
    <d v="2021-07-27T00:00:00"/>
    <d v="1899-12-30T12:44:03"/>
  </r>
  <r>
    <n v="6819"/>
    <s v="210000086880"/>
    <n v="60051202"/>
    <s v="Jyotiska Dutta"/>
    <x v="9"/>
    <s v="Shillong"/>
    <x v="263"/>
    <m/>
    <x v="27"/>
    <s v="Supervisors"/>
    <s v="S2"/>
    <s v="Yes"/>
    <s v="Yes"/>
    <s v="Yes"/>
    <s v="Yes"/>
    <s v="Yes"/>
    <s v="Yes"/>
    <s v="Yes"/>
    <s v="110126173758"/>
    <d v="2021-07-24T00:00:00"/>
    <d v="1899-12-30T18:07:08"/>
  </r>
  <r>
    <n v="6820"/>
    <s v="210000089543"/>
    <n v="60065004"/>
    <s v="Sudip Goswami"/>
    <x v="8"/>
    <s v="Kolkata"/>
    <x v="22"/>
    <m/>
    <x v="12"/>
    <s v="Executives"/>
    <s v="E6"/>
    <s v="Yes"/>
    <s v="Yes"/>
    <s v="Yes"/>
    <s v="Yes"/>
    <s v="Yes"/>
    <s v="Yes"/>
    <s v="Yes"/>
    <s v="110126178071"/>
    <d v="2021-07-27T00:00:00"/>
    <d v="1899-12-30T16:53:18"/>
  </r>
  <r>
    <n v="6821"/>
    <s v="210000090981"/>
    <n v="60004110"/>
    <s v="MANUDHANE SUJAY SUNIL"/>
    <x v="1"/>
    <s v="Nagpur"/>
    <x v="152"/>
    <m/>
    <x v="1"/>
    <s v="Executives"/>
    <s v="E3"/>
    <s v="Yes"/>
    <s v="Yes"/>
    <s v="Yes"/>
    <s v="Yes"/>
    <s v="Yes"/>
    <s v="Yes"/>
    <s v="Yes"/>
    <s v="110126178569"/>
    <d v="2021-07-28T00:00:00"/>
    <d v="1899-12-30T16:08:20"/>
  </r>
  <r>
    <n v="6822"/>
    <s v="210000089805"/>
    <n v="60070301"/>
    <s v="Arindam Chakraborty"/>
    <x v="9"/>
    <s v="Shillong"/>
    <x v="263"/>
    <m/>
    <x v="27"/>
    <s v="Executives"/>
    <s v="E5"/>
    <s v="Yes"/>
    <s v="Yes"/>
    <s v="Yes"/>
    <s v="Yes"/>
    <s v="Yes"/>
    <s v="Yes"/>
    <s v="Yes"/>
    <s v="110126179799"/>
    <d v="2021-07-27T00:00:00"/>
    <d v="1899-12-30T19:42:56"/>
  </r>
  <r>
    <n v="6823"/>
    <s v="210000089833"/>
    <n v="60041542"/>
    <s v="Rabindra Kumar Soren"/>
    <x v="11"/>
    <s v="Bhubaneswar"/>
    <x v="289"/>
    <m/>
    <x v="21"/>
    <s v="Workmen"/>
    <s v="W6"/>
    <s v="Yes"/>
    <s v="Yes"/>
    <s v="Yes"/>
    <s v="Yes"/>
    <s v="Yes"/>
    <s v="Yes"/>
    <s v="Yes"/>
    <s v="110126179866"/>
    <d v="2021-07-27T00:00:00"/>
    <d v="1899-12-30T20:13:39"/>
  </r>
  <r>
    <n v="6824"/>
    <s v="210000092220"/>
    <n v="60065292"/>
    <s v="Amrit Sankrit ."/>
    <x v="11"/>
    <s v="Bhubaneswar"/>
    <x v="233"/>
    <m/>
    <x v="21"/>
    <s v="Supervisors"/>
    <s v="S2"/>
    <s v="Yes"/>
    <s v="Yes"/>
    <s v="Yes"/>
    <s v="Yes"/>
    <s v="Yes"/>
    <s v="Yes"/>
    <s v="Yes"/>
    <s v="110126188776"/>
    <d v="2021-07-29T00:00:00"/>
    <d v="1899-12-30T14:48:01"/>
  </r>
  <r>
    <n v="6825"/>
    <s v="210000083833"/>
    <n v="60060315"/>
    <s v="Nageswara Rao Nelluri"/>
    <x v="10"/>
    <s v="Bangalore"/>
    <x v="50"/>
    <m/>
    <x v="6"/>
    <s v="Executives"/>
    <s v="E6"/>
    <s v="Yes"/>
    <s v="Yes"/>
    <s v="Yes"/>
    <s v="Yes"/>
    <s v="Yes"/>
    <s v="Yes"/>
    <s v="Yes"/>
    <s v="110130934623"/>
    <d v="2021-07-17T00:00:00"/>
    <d v="1899-12-30T14:58:06"/>
  </r>
  <r>
    <n v="6826"/>
    <s v="210000091417"/>
    <n v="60020612"/>
    <s v="Sanjay Kumar Chourasia"/>
    <x v="5"/>
    <s v="Vadodara"/>
    <x v="89"/>
    <m/>
    <x v="7"/>
    <s v="Executives"/>
    <s v="E2"/>
    <s v="Yes"/>
    <s v="Yes"/>
    <s v="Yes"/>
    <s v="Yes"/>
    <s v="Yes"/>
    <s v="Yes"/>
    <s v="Yes"/>
    <s v="110130944827"/>
    <d v="2021-07-28T00:00:00"/>
    <d v="1899-12-30T20:43:42"/>
  </r>
  <r>
    <n v="6827"/>
    <s v="210000081869"/>
    <n v="60002750"/>
    <s v="Naman Kamboj"/>
    <x v="2"/>
    <s v="Gurgaon"/>
    <x v="17"/>
    <m/>
    <x v="2"/>
    <s v="Executives"/>
    <s v="E5"/>
    <s v="Yes"/>
    <s v="Yes"/>
    <s v="Yes"/>
    <s v="Yes"/>
    <s v="Yes"/>
    <s v="Yes"/>
    <s v="Yes"/>
    <s v="110130964589"/>
    <d v="2021-07-12T00:00:00"/>
    <d v="1899-12-30T14:41:32"/>
  </r>
  <r>
    <n v="6828"/>
    <s v="210000090508"/>
    <n v="60010243"/>
    <s v="Arvind Singh"/>
    <x v="5"/>
    <s v="Vadodara"/>
    <x v="345"/>
    <m/>
    <x v="7"/>
    <s v="Executives"/>
    <s v="E7"/>
    <s v="Yes"/>
    <s v="Yes"/>
    <s v="Yes"/>
    <s v="Yes"/>
    <s v="Yes"/>
    <s v="Yes"/>
    <s v="Yes"/>
    <s v="110130975866"/>
    <d v="2021-07-28T00:00:00"/>
    <d v="1899-12-30T12:14:41"/>
  </r>
  <r>
    <n v="6829"/>
    <s v="210000081076"/>
    <n v="60000127"/>
    <s v="Seema Gupta"/>
    <x v="2"/>
    <s v="Gurgaon"/>
    <x v="2"/>
    <m/>
    <x v="2"/>
    <s v="Director"/>
    <s v="Director"/>
    <s v="Yes"/>
    <s v="Yes"/>
    <s v="Yes"/>
    <s v="Yes"/>
    <s v="Yes"/>
    <s v="Yes"/>
    <s v="Yes"/>
    <s v="110130990741"/>
    <d v="2021-07-09T00:00:00"/>
    <d v="1899-12-30T14:06:17"/>
  </r>
  <r>
    <n v="6830"/>
    <s v="210000080356"/>
    <n v="60065211"/>
    <s v="Saroj Kumar Sahu"/>
    <x v="11"/>
    <s v="Bhubaneswar"/>
    <x v="126"/>
    <m/>
    <x v="21"/>
    <s v="Workmen"/>
    <s v="W5"/>
    <s v="Yes"/>
    <s v="Yes"/>
    <s v="Yes"/>
    <s v="Yes"/>
    <s v="Yes"/>
    <s v="Yes"/>
    <s v="Yes"/>
    <s v="110131027199"/>
    <d v="2021-07-07T00:00:00"/>
    <d v="1899-12-30T16:54:45"/>
  </r>
  <r>
    <n v="6831"/>
    <s v="210000090172"/>
    <n v="60020394"/>
    <s v="S K Mondal"/>
    <x v="8"/>
    <s v="Kolkata"/>
    <x v="57"/>
    <m/>
    <x v="12"/>
    <s v="Supervisors"/>
    <s v="SSG"/>
    <s v="Yes"/>
    <s v="Yes"/>
    <s v="Yes"/>
    <s v="Yes"/>
    <s v="Yes"/>
    <s v="Yes"/>
    <s v="Yes"/>
    <s v="110131126704"/>
    <d v="2021-07-28T00:00:00"/>
    <d v="1899-12-30T10:36:05"/>
  </r>
  <r>
    <n v="6832"/>
    <s v="210000084230"/>
    <n v="60040264"/>
    <s v="Srikrishna Bhakta"/>
    <x v="8"/>
    <s v="Kolkata"/>
    <x v="22"/>
    <m/>
    <x v="12"/>
    <s v="Executives"/>
    <s v="E2"/>
    <s v="Yes"/>
    <s v="Yes"/>
    <s v="Yes"/>
    <s v="Yes"/>
    <s v="Yes"/>
    <s v="Yes"/>
    <s v="Yes"/>
    <s v="110131146287"/>
    <d v="2021-07-19T00:00:00"/>
    <d v="1899-12-30T12:59:18"/>
  </r>
  <r>
    <n v="6833"/>
    <s v="210000093889"/>
    <n v="60051143"/>
    <s v="Pinak Nandi"/>
    <x v="9"/>
    <s v="Shillong"/>
    <x v="43"/>
    <m/>
    <x v="20"/>
    <s v="Executives"/>
    <s v="E5"/>
    <s v="Yes"/>
    <s v="Yes"/>
    <s v="Yes"/>
    <s v="Yes"/>
    <s v="Yes"/>
    <s v="Yes"/>
    <s v="Yes"/>
    <s v="110131166586"/>
    <d v="2021-07-30T00:00:00"/>
    <d v="1899-12-30T19:20:20"/>
  </r>
  <r>
    <n v="6834"/>
    <s v="210000087555"/>
    <n v="60000257"/>
    <s v="Amarjit Kaur"/>
    <x v="2"/>
    <s v="Gurgaon"/>
    <x v="2"/>
    <m/>
    <x v="2"/>
    <s v="Executives"/>
    <s v="E4"/>
    <s v="Yes"/>
    <s v="Yes"/>
    <s v="Yes"/>
    <s v="Yes"/>
    <s v="Yes"/>
    <s v="Yes"/>
    <s v="Yes"/>
    <s v="110131171013"/>
    <d v="2021-07-26T00:00:00"/>
    <d v="1899-12-30T11:13:26"/>
  </r>
  <r>
    <n v="6835"/>
    <s v="210000082109"/>
    <n v="60040076"/>
    <s v="S J Lahiri"/>
    <x v="2"/>
    <s v="Gurgaon"/>
    <x v="2"/>
    <m/>
    <x v="2"/>
    <s v="Executives"/>
    <s v="E8"/>
    <s v="Yes"/>
    <s v="Yes"/>
    <s v="Yes"/>
    <s v="Yes"/>
    <s v="Yes"/>
    <s v="Yes"/>
    <s v="Yes"/>
    <s v="110131199023"/>
    <d v="2021-07-13T00:00:00"/>
    <d v="1899-12-30T10:12:54"/>
  </r>
  <r>
    <n v="6836"/>
    <s v="210000079577"/>
    <n v="60001080"/>
    <s v="R P S Rana"/>
    <x v="2"/>
    <s v="Gurgaon"/>
    <x v="2"/>
    <m/>
    <x v="2"/>
    <s v="Executives"/>
    <s v="E7"/>
    <s v="Yes"/>
    <s v="Yes"/>
    <s v="Yes"/>
    <s v="Yes"/>
    <s v="Yes"/>
    <s v="Yes"/>
    <s v="Yes"/>
    <s v="110131205404"/>
    <d v="2021-07-05T00:00:00"/>
    <d v="1899-12-30T18:42:04"/>
  </r>
  <r>
    <n v="6837"/>
    <s v="210000080773"/>
    <n v="60000745"/>
    <s v="Smita Prasad"/>
    <x v="2"/>
    <s v="Gurgaon"/>
    <x v="2"/>
    <m/>
    <x v="2"/>
    <s v="Executives"/>
    <s v="E8"/>
    <s v="Yes"/>
    <s v="Yes"/>
    <s v="Yes"/>
    <s v="Yes"/>
    <s v="Yes"/>
    <s v="Yes"/>
    <s v="Yes"/>
    <s v="110131215706"/>
    <d v="2021-07-08T00:00:00"/>
    <d v="1899-12-30T16:24:45"/>
  </r>
  <r>
    <n v="6838"/>
    <s v="210000094632"/>
    <n v="60070075"/>
    <s v="Ghanshyam S Patel"/>
    <x v="5"/>
    <s v="Vadodara"/>
    <x v="219"/>
    <m/>
    <x v="17"/>
    <s v="Workmen"/>
    <s v="W5"/>
    <s v="Yes"/>
    <s v="Yes"/>
    <s v="Yes"/>
    <s v="Yes"/>
    <s v="Yes"/>
    <s v="Yes"/>
    <s v="Yes"/>
    <s v="110131235633"/>
    <d v="2021-07-31T00:00:00"/>
    <d v="1899-12-30T17:21:34"/>
  </r>
  <r>
    <n v="6839"/>
    <s v="210000087893"/>
    <n v="60021041"/>
    <s v="Gobinda Chandra Samal"/>
    <x v="1"/>
    <s v="Nagpur"/>
    <x v="143"/>
    <m/>
    <x v="19"/>
    <s v="Workmen"/>
    <s v="W4"/>
    <s v="Yes"/>
    <s v="Yes"/>
    <s v="Yes"/>
    <s v="Yes"/>
    <s v="Yes"/>
    <s v="Yes"/>
    <s v="Yes"/>
    <s v="110131263206"/>
    <d v="2021-07-26T00:00:00"/>
    <d v="1899-12-30T13:38:50"/>
  </r>
  <r>
    <n v="6840"/>
    <s v="210000087060"/>
    <n v="60030416"/>
    <s v="Panthangi Srinivasu"/>
    <x v="0"/>
    <s v="Secunderabad"/>
    <x v="0"/>
    <m/>
    <x v="0"/>
    <s v="Executives"/>
    <s v="E4"/>
    <s v="Yes"/>
    <s v="Yes"/>
    <s v="Yes"/>
    <s v="Yes"/>
    <s v="Yes"/>
    <s v="Yes"/>
    <s v="Yes"/>
    <s v="110131273427"/>
    <d v="2021-07-25T00:00:00"/>
    <d v="1899-12-30T12:03:10"/>
  </r>
  <r>
    <n v="6841"/>
    <s v="210000087358"/>
    <n v="60020819"/>
    <s v="Kamal  Narayan Sonwani"/>
    <x v="1"/>
    <s v="Nagpur"/>
    <x v="312"/>
    <m/>
    <x v="19"/>
    <s v="Supervisors"/>
    <s v="S4"/>
    <s v="Yes"/>
    <s v="Yes"/>
    <s v="Yes"/>
    <s v="Yes"/>
    <s v="Yes"/>
    <s v="Yes"/>
    <s v="Yes"/>
    <s v="110131289630"/>
    <d v="2021-07-26T00:00:00"/>
    <d v="1899-12-30T10:05:54"/>
  </r>
  <r>
    <n v="6842"/>
    <s v="210000091529"/>
    <n v="60003487"/>
    <s v="TANJIT KAUR"/>
    <x v="2"/>
    <s v="Gurgaon"/>
    <x v="16"/>
    <m/>
    <x v="10"/>
    <s v="Executives"/>
    <s v="E6"/>
    <s v="Yes"/>
    <s v="Yes"/>
    <s v="Yes"/>
    <s v="Yes"/>
    <s v="Yes"/>
    <s v="Yes"/>
    <s v="Yes"/>
    <s v="110131306717"/>
    <d v="2021-07-29T00:00:00"/>
    <d v="1899-12-30T09:10:49"/>
  </r>
  <r>
    <n v="6843"/>
    <s v="210000088724"/>
    <n v="60002633"/>
    <s v="Dharan Pratap Singh"/>
    <x v="2"/>
    <s v="Gurgaon"/>
    <x v="2"/>
    <m/>
    <x v="2"/>
    <s v="Executives"/>
    <s v="E5"/>
    <s v="Yes"/>
    <s v="Yes"/>
    <s v="Yes"/>
    <s v="Yes"/>
    <s v="Yes"/>
    <s v="Yes"/>
    <s v="Yes"/>
    <s v="110131316955"/>
    <d v="2021-07-27T00:00:00"/>
    <d v="1899-12-30T10:22:04"/>
  </r>
  <r>
    <n v="6844"/>
    <s v="210000082322"/>
    <n v="60020027"/>
    <s v="Bhabataran Ghosh"/>
    <x v="8"/>
    <s v="Kolkata"/>
    <x v="22"/>
    <m/>
    <x v="12"/>
    <s v="Executives"/>
    <s v="E8"/>
    <s v="Yes"/>
    <s v="Yes"/>
    <s v="Yes"/>
    <s v="Yes"/>
    <s v="Yes"/>
    <s v="Yes"/>
    <s v="Yes"/>
    <s v="110131424993"/>
    <d v="2021-07-13T00:00:00"/>
    <d v="1899-12-30T15:39:04"/>
  </r>
  <r>
    <n v="6845"/>
    <s v="210000080543"/>
    <n v="60001575"/>
    <s v="Vinay K Chowdhary"/>
    <x v="2"/>
    <s v="Gurgaon"/>
    <x v="2"/>
    <m/>
    <x v="2"/>
    <s v="Executives"/>
    <s v="E7"/>
    <s v="Yes"/>
    <s v="Yes"/>
    <s v="Yes"/>
    <s v="Yes"/>
    <s v="Yes"/>
    <s v="Yes"/>
    <s v="Yes"/>
    <s v="110131925396"/>
    <d v="2021-07-08T00:00:00"/>
    <d v="1899-12-30T10:27:45"/>
  </r>
  <r>
    <n v="6846"/>
    <s v="210000087024"/>
    <n v="60001867"/>
    <s v="Suneel Kumar"/>
    <x v="4"/>
    <s v="Lucknow"/>
    <x v="44"/>
    <m/>
    <x v="4"/>
    <s v="Executives"/>
    <s v="E6"/>
    <s v="Yes"/>
    <s v="Yes"/>
    <s v="Yes"/>
    <s v="Yes"/>
    <s v="Yes"/>
    <s v="Yes"/>
    <s v="Yes"/>
    <s v="110132002250"/>
    <d v="2021-07-25T00:00:00"/>
    <d v="1899-12-30T09:25:45"/>
  </r>
  <r>
    <n v="6847"/>
    <s v="210000090134"/>
    <n v="60031272"/>
    <s v="Anupojuveera Durgaprasad"/>
    <x v="0"/>
    <s v="Secunderabad"/>
    <x v="247"/>
    <m/>
    <x v="5"/>
    <s v="Supervisors"/>
    <s v="S4"/>
    <s v="Yes"/>
    <s v="Yes"/>
    <s v="Yes"/>
    <s v="Yes"/>
    <s v="Yes"/>
    <s v="Yes"/>
    <s v="Yes"/>
    <s v="110132013510"/>
    <d v="2021-07-28T00:00:00"/>
    <d v="1899-12-30T10:23:29"/>
  </r>
  <r>
    <n v="6848"/>
    <s v="210000086650"/>
    <n v="60016711"/>
    <s v="Joginder Kumar"/>
    <x v="7"/>
    <s v="Jammu"/>
    <x v="62"/>
    <m/>
    <x v="2"/>
    <s v="Supervisors"/>
    <s v="S4"/>
    <s v="Yes"/>
    <s v="Yes"/>
    <s v="Yes"/>
    <s v="Yes"/>
    <s v="Yes"/>
    <s v="Yes"/>
    <s v="Yes"/>
    <s v="110132014415"/>
    <d v="2021-07-24T00:00:00"/>
    <d v="1899-12-30T11:14:55"/>
  </r>
  <r>
    <n v="6849"/>
    <s v="210000087700"/>
    <n v="60001429"/>
    <s v="Kiran Singh"/>
    <x v="2"/>
    <s v="Gurgaon"/>
    <x v="2"/>
    <m/>
    <x v="2"/>
    <s v="Executives"/>
    <s v="E7"/>
    <s v="Yes"/>
    <s v="Yes"/>
    <s v="Yes"/>
    <s v="Yes"/>
    <s v="Yes"/>
    <s v="Yes"/>
    <s v="Yes"/>
    <s v="110132025771"/>
    <d v="2021-07-26T00:00:00"/>
    <d v="1899-12-30T12:21:15"/>
  </r>
  <r>
    <n v="6850"/>
    <s v="210000089476"/>
    <n v="60003792"/>
    <s v="Nagmani Kumar"/>
    <x v="6"/>
    <s v="Patna"/>
    <x v="319"/>
    <m/>
    <x v="11"/>
    <s v="Executives"/>
    <s v="E2"/>
    <s v="Yes"/>
    <s v="Yes"/>
    <s v="Yes"/>
    <s v="Yes"/>
    <s v="Yes"/>
    <s v="Yes"/>
    <s v="Yes"/>
    <s v="110132034387"/>
    <d v="2021-07-27T00:00:00"/>
    <d v="1899-12-30T16:35:30"/>
  </r>
  <r>
    <n v="6851"/>
    <s v="210000078883"/>
    <n v="60002000"/>
    <s v="Praveen Kumar"/>
    <x v="7"/>
    <s v="Jammu"/>
    <x v="277"/>
    <m/>
    <x v="29"/>
    <s v="Executives"/>
    <s v="E6"/>
    <s v="Yes"/>
    <s v="Yes"/>
    <s v="Yes"/>
    <s v="Yes"/>
    <s v="Yes"/>
    <s v="Yes"/>
    <s v="Yes"/>
    <s v="110132091155"/>
    <d v="2021-07-03T00:00:00"/>
    <d v="1899-12-30T12:11:05"/>
  </r>
  <r>
    <n v="6852"/>
    <s v="210000080133"/>
    <n v="60002590"/>
    <s v="Anurag Singh"/>
    <x v="2"/>
    <s v="Gurgaon"/>
    <x v="2"/>
    <m/>
    <x v="2"/>
    <s v="Executives"/>
    <s v="E6"/>
    <s v="Yes"/>
    <s v="Yes"/>
    <s v="Yes"/>
    <s v="Yes"/>
    <s v="Yes"/>
    <s v="Yes"/>
    <s v="Yes"/>
    <s v="110132167263"/>
    <d v="2021-07-07T00:00:00"/>
    <d v="1899-12-30T10:57:58"/>
  </r>
  <r>
    <n v="6853"/>
    <s v="210000086817"/>
    <n v="60001927"/>
    <s v="Barun Kumar"/>
    <x v="6"/>
    <s v="Patna"/>
    <x v="253"/>
    <m/>
    <x v="11"/>
    <s v="Executives"/>
    <s v="E6"/>
    <s v="Yes"/>
    <s v="Yes"/>
    <s v="Yes"/>
    <s v="Yes"/>
    <s v="Yes"/>
    <s v="Yes"/>
    <s v="Yes"/>
    <s v="110132183897"/>
    <d v="2021-07-24T00:00:00"/>
    <d v="1899-12-30T15:27:57"/>
  </r>
  <r>
    <n v="6854"/>
    <s v="210000079851"/>
    <n v="60020795"/>
    <s v="Shobhit Chauhan"/>
    <x v="2"/>
    <s v="Gurgaon"/>
    <x v="2"/>
    <m/>
    <x v="2"/>
    <s v="Executives"/>
    <s v="E2"/>
    <s v="Yes"/>
    <s v="Yes"/>
    <s v="Yes"/>
    <s v="Yes"/>
    <s v="Yes"/>
    <s v="Yes"/>
    <s v="Yes"/>
    <s v="110132194026"/>
    <d v="2021-07-06T00:00:00"/>
    <d v="1899-12-30T14:32:15"/>
  </r>
  <r>
    <n v="6855"/>
    <s v="210000086936"/>
    <n v="60070253"/>
    <s v="Manoj Kumar Kushwaha"/>
    <x v="5"/>
    <s v="Vadodara"/>
    <x v="8"/>
    <m/>
    <x v="7"/>
    <s v="Workmen"/>
    <s v="W5"/>
    <s v="Yes"/>
    <s v="Yes"/>
    <s v="Yes"/>
    <s v="Yes"/>
    <s v="Yes"/>
    <s v="Yes"/>
    <s v="Yes"/>
    <s v="110132194690"/>
    <d v="2021-07-24T00:00:00"/>
    <d v="1899-12-30T20:04:12"/>
  </r>
  <r>
    <n v="6856"/>
    <s v="210000093882"/>
    <n v="60060057"/>
    <s v="Manjunath Prabhu B A"/>
    <x v="10"/>
    <s v="Bangalore"/>
    <x v="170"/>
    <m/>
    <x v="6"/>
    <s v="Supervisors"/>
    <s v="S4"/>
    <s v="Yes"/>
    <s v="Yes"/>
    <s v="Yes"/>
    <s v="Yes"/>
    <s v="Yes"/>
    <s v="Yes"/>
    <s v="Yes"/>
    <s v="110132233603"/>
    <d v="2021-07-30T00:00:00"/>
    <d v="1899-12-30T18:06:46"/>
  </r>
  <r>
    <n v="6857"/>
    <s v="210000087891"/>
    <n v="60002099"/>
    <s v="Vineet Kumar"/>
    <x v="1"/>
    <s v="Nagpur"/>
    <x v="1"/>
    <m/>
    <x v="1"/>
    <s v="Executives"/>
    <s v="E6"/>
    <s v="Yes"/>
    <s v="Yes"/>
    <s v="Yes"/>
    <s v="Yes"/>
    <s v="Yes"/>
    <s v="Yes"/>
    <s v="Yes"/>
    <s v="110132238770"/>
    <d v="2021-07-26T00:00:00"/>
    <d v="1899-12-30T13:37:00"/>
  </r>
  <r>
    <n v="6858"/>
    <s v="210000080329"/>
    <n v="60001436"/>
    <s v="Himanshu Rawat"/>
    <x v="1"/>
    <s v="Nagpur"/>
    <x v="178"/>
    <m/>
    <x v="1"/>
    <s v="Executives"/>
    <s v="E7"/>
    <s v="Yes"/>
    <s v="Yes"/>
    <s v="Yes"/>
    <s v="Yes"/>
    <s v="Yes"/>
    <s v="Yes"/>
    <s v="Yes"/>
    <s v="110132249977"/>
    <d v="2021-07-07T00:00:00"/>
    <d v="1899-12-30T16:33:13"/>
  </r>
  <r>
    <n v="6859"/>
    <s v="210000089545"/>
    <n v="60041604"/>
    <s v="Rajeev Kumar"/>
    <x v="11"/>
    <s v="Bhubaneswar"/>
    <x v="290"/>
    <m/>
    <x v="21"/>
    <s v="Executives"/>
    <s v="E2"/>
    <s v="Yes"/>
    <s v="Yes"/>
    <s v="Yes"/>
    <s v="Yes"/>
    <s v="Yes"/>
    <s v="Yes"/>
    <s v="Yes"/>
    <s v="110132257609"/>
    <d v="2021-07-27T00:00:00"/>
    <d v="1899-12-30T16:56:03"/>
  </r>
  <r>
    <n v="6860"/>
    <s v="210000086133"/>
    <n v="60041488"/>
    <s v="Sanjay Kumar"/>
    <x v="2"/>
    <s v="Gurgaon"/>
    <x v="2"/>
    <m/>
    <x v="2"/>
    <s v="Executives"/>
    <s v="E7"/>
    <s v="Yes"/>
    <s v="Yes"/>
    <s v="Yes"/>
    <s v="Yes"/>
    <s v="Yes"/>
    <s v="Yes"/>
    <s v="Yes"/>
    <s v="110132294885"/>
    <d v="2021-07-23T00:00:00"/>
    <d v="1899-12-30T12:46:40"/>
  </r>
  <r>
    <n v="6861"/>
    <s v="210000079527"/>
    <n v="60003997"/>
    <s v="VISHNU AGRAWAL"/>
    <x v="3"/>
    <s v="Faridabad"/>
    <x v="273"/>
    <m/>
    <x v="15"/>
    <s v="Executives"/>
    <s v="E3"/>
    <s v="Yes"/>
    <s v="Yes"/>
    <s v="Yes"/>
    <s v="Yes"/>
    <s v="Yes"/>
    <s v="Yes"/>
    <s v="Yes"/>
    <s v="110132313600"/>
    <d v="2021-07-05T00:00:00"/>
    <d v="1899-12-30T17:16:24"/>
  </r>
  <r>
    <n v="6862"/>
    <s v="210000079485"/>
    <n v="60010133"/>
    <s v="A K Jain"/>
    <x v="2"/>
    <s v="Gurgaon"/>
    <x v="2"/>
    <m/>
    <x v="2"/>
    <s v="Executives"/>
    <s v="E8"/>
    <s v="Yes"/>
    <s v="Yes"/>
    <s v="Yes"/>
    <s v="Yes"/>
    <s v="Yes"/>
    <s v="Yes"/>
    <s v="Yes"/>
    <s v="110132330039"/>
    <d v="2021-07-05T00:00:00"/>
    <d v="1899-12-30T16:29:08"/>
  </r>
  <r>
    <n v="6863"/>
    <s v="210000089287"/>
    <n v="60000921"/>
    <s v="Ram Niwas Meena"/>
    <x v="2"/>
    <s v="Gurgaon"/>
    <x v="2"/>
    <m/>
    <x v="2"/>
    <s v="Executives"/>
    <s v="E8"/>
    <s v="Yes"/>
    <s v="Yes"/>
    <s v="Yes"/>
    <s v="Yes"/>
    <s v="Yes"/>
    <s v="Yes"/>
    <s v="Yes"/>
    <s v="110132355670"/>
    <d v="2021-07-27T00:00:00"/>
    <d v="1899-12-30T15:01:13"/>
  </r>
  <r>
    <n v="6864"/>
    <s v="210000087023"/>
    <n v="60011283"/>
    <s v="Laxmi Kant"/>
    <x v="4"/>
    <s v="Lucknow"/>
    <x v="44"/>
    <m/>
    <x v="4"/>
    <s v="Workmen"/>
    <s v="W5"/>
    <s v="Yes"/>
    <s v="Yes"/>
    <s v="Yes"/>
    <s v="Yes"/>
    <s v="Yes"/>
    <s v="Yes"/>
    <s v="Yes"/>
    <s v="110132385462"/>
    <d v="2021-07-25T00:00:00"/>
    <d v="1899-12-30T09:00:52"/>
  </r>
  <r>
    <n v="6865"/>
    <s v="210000090478"/>
    <n v="60001705"/>
    <s v="Ravish Kumar"/>
    <x v="6"/>
    <s v="Patna"/>
    <x v="349"/>
    <m/>
    <x v="11"/>
    <s v="Executives"/>
    <s v="E6"/>
    <s v="Yes"/>
    <s v="Yes"/>
    <s v="Yes"/>
    <s v="Yes"/>
    <s v="Yes"/>
    <s v="Yes"/>
    <s v="Yes"/>
    <s v="110132411008"/>
    <d v="2021-07-28T00:00:00"/>
    <d v="1899-12-30T12:04:38"/>
  </r>
  <r>
    <n v="6866"/>
    <s v="210000079022"/>
    <n v="60002057"/>
    <s v="N R Maragani"/>
    <x v="1"/>
    <s v="Nagpur"/>
    <x v="13"/>
    <m/>
    <x v="1"/>
    <s v="Executives"/>
    <s v="E6"/>
    <s v="Yes"/>
    <s v="Yes"/>
    <s v="Yes"/>
    <s v="Yes"/>
    <s v="Yes"/>
    <s v="Yes"/>
    <s v="Yes"/>
    <s v="110132468406"/>
    <d v="2021-07-03T00:00:00"/>
    <d v="1899-12-30T21:45:03"/>
  </r>
  <r>
    <n v="6867"/>
    <s v="210000086216"/>
    <n v="60065009"/>
    <s v="Kunal Paul"/>
    <x v="8"/>
    <s v="Kolkata"/>
    <x v="22"/>
    <m/>
    <x v="12"/>
    <s v="Executives"/>
    <s v="E6"/>
    <s v="Yes"/>
    <s v="Yes"/>
    <s v="Yes"/>
    <s v="Yes"/>
    <s v="Yes"/>
    <s v="Yes"/>
    <s v="Yes"/>
    <s v="110132579733"/>
    <d v="2021-07-23T00:00:00"/>
    <d v="1899-12-30T14:52:18"/>
  </r>
  <r>
    <n v="6868"/>
    <s v="210000079401"/>
    <n v="60030267"/>
    <s v="S R Suresh"/>
    <x v="0"/>
    <s v="Secunderabad"/>
    <x v="48"/>
    <m/>
    <x v="0"/>
    <s v="Executives"/>
    <s v="E4"/>
    <s v="Yes"/>
    <s v="Yes"/>
    <s v="Yes"/>
    <s v="Yes"/>
    <s v="Yes"/>
    <s v="Yes"/>
    <s v="Yes"/>
    <s v="110132603934"/>
    <d v="2021-07-05T00:00:00"/>
    <d v="1899-12-30T14:18:29"/>
  </r>
  <r>
    <n v="6869"/>
    <s v="210000084726"/>
    <n v="60003473"/>
    <s v="Rohit Nagar"/>
    <x v="2"/>
    <s v="Gurgaon"/>
    <x v="2"/>
    <m/>
    <x v="2"/>
    <s v="Executives"/>
    <s v="E3"/>
    <s v="Yes"/>
    <s v="Yes"/>
    <s v="Yes"/>
    <s v="Yes"/>
    <s v="Yes"/>
    <s v="Yes"/>
    <s v="Yes"/>
    <s v="110132617722"/>
    <d v="2021-07-20T00:00:00"/>
    <d v="1899-12-30T12:08:40"/>
  </r>
  <r>
    <n v="6870"/>
    <s v="210000092809"/>
    <n v="60011257"/>
    <s v="DEEPAK GUPTA"/>
    <x v="4"/>
    <s v="Lucknow"/>
    <x v="37"/>
    <m/>
    <x v="4"/>
    <s v="Supervisors"/>
    <s v="S4"/>
    <s v="Yes"/>
    <s v="Yes"/>
    <s v="Yes"/>
    <s v="Yes"/>
    <s v="Yes"/>
    <s v="Yes"/>
    <s v="Yes"/>
    <s v="110132656102"/>
    <d v="2021-07-29T00:00:00"/>
    <d v="1899-12-30T20:57:08"/>
  </r>
  <r>
    <n v="6871"/>
    <s v="210000080519"/>
    <n v="60041813"/>
    <s v="JITIN KHANDELWAL"/>
    <x v="6"/>
    <s v="Patna"/>
    <x v="20"/>
    <m/>
    <x v="11"/>
    <s v="Executives"/>
    <s v="E3"/>
    <s v="Yes"/>
    <s v="Yes"/>
    <s v="Yes"/>
    <s v="Yes"/>
    <s v="Yes"/>
    <s v="Yes"/>
    <s v="Yes"/>
    <s v="110132720431"/>
    <d v="2021-07-08T00:00:00"/>
    <d v="1899-12-30T11:09:37"/>
  </r>
  <r>
    <n v="6872"/>
    <s v="210000090323"/>
    <n v="60020617"/>
    <s v="Dileep Kumar Rathore"/>
    <x v="5"/>
    <s v="Vadodara"/>
    <x v="29"/>
    <m/>
    <x v="17"/>
    <s v="Executives"/>
    <s v="E3"/>
    <s v="Yes"/>
    <s v="Yes"/>
    <s v="Yes"/>
    <s v="Yes"/>
    <s v="Yes"/>
    <s v="Yes"/>
    <s v="Yes"/>
    <s v="110132778085"/>
    <d v="2021-07-28T00:00:00"/>
    <d v="1899-12-30T11:16:57"/>
  </r>
  <r>
    <n v="6873"/>
    <s v="210000092331"/>
    <n v="60001915"/>
    <s v="Raghunandan S Lodhi"/>
    <x v="5"/>
    <s v="Vadodara"/>
    <x v="199"/>
    <m/>
    <x v="7"/>
    <s v="Executives"/>
    <s v="E6"/>
    <s v="Yes"/>
    <s v="Yes"/>
    <s v="Yes"/>
    <s v="Yes"/>
    <s v="Yes"/>
    <s v="Yes"/>
    <s v="Yes"/>
    <s v="110132788115"/>
    <d v="2021-07-29T00:00:00"/>
    <d v="1899-12-30T15:36:14"/>
  </r>
  <r>
    <n v="6874"/>
    <s v="210000080530"/>
    <n v="60011376"/>
    <s v="Prateek Bajpai"/>
    <x v="4"/>
    <s v="Lucknow"/>
    <x v="37"/>
    <m/>
    <x v="4"/>
    <s v="Workmen"/>
    <s v="W6"/>
    <s v="Yes"/>
    <s v="Yes"/>
    <s v="Yes"/>
    <s v="Yes"/>
    <s v="Yes"/>
    <s v="Yes"/>
    <s v="Yes"/>
    <s v="110132790849"/>
    <d v="2021-07-08T00:00:00"/>
    <d v="1899-12-30T10:21:44"/>
  </r>
  <r>
    <n v="6875"/>
    <s v="210000087768"/>
    <n v="60041634"/>
    <s v="Shailendra Pratap Singh"/>
    <x v="6"/>
    <s v="Patna"/>
    <x v="155"/>
    <m/>
    <x v="11"/>
    <s v="Supervisors"/>
    <s v="S4"/>
    <s v="Yes"/>
    <s v="Yes"/>
    <s v="Yes"/>
    <s v="Yes"/>
    <s v="Yes"/>
    <s v="Yes"/>
    <s v="Yes"/>
    <s v="110132819105"/>
    <d v="2021-07-26T00:00:00"/>
    <d v="1899-12-30T12:34:54"/>
  </r>
  <r>
    <n v="6876"/>
    <s v="210000083425"/>
    <n v="60060216"/>
    <s v="Satish N"/>
    <x v="10"/>
    <s v="Bangalore"/>
    <x v="39"/>
    <m/>
    <x v="6"/>
    <s v="Workmen"/>
    <s v="W5"/>
    <s v="Yes"/>
    <s v="Yes"/>
    <s v="Yes"/>
    <s v="Yes"/>
    <s v="Yes"/>
    <s v="Yes"/>
    <s v="Yes"/>
    <s v="110132824174"/>
    <d v="2021-07-16T00:00:00"/>
    <d v="1899-12-30T10:15:24"/>
  </r>
  <r>
    <n v="6877"/>
    <s v="210000092875"/>
    <n v="60003530"/>
    <s v="Puneet Aggarwal"/>
    <x v="3"/>
    <s v="Faridabad"/>
    <x v="16"/>
    <m/>
    <x v="10"/>
    <s v="Executives"/>
    <s v="E4"/>
    <s v="Yes"/>
    <s v="Yes"/>
    <s v="Yes"/>
    <s v="Yes"/>
    <s v="Yes"/>
    <s v="Yes"/>
    <s v="Yes"/>
    <s v="110133022945"/>
    <d v="2021-07-29T00:00:00"/>
    <d v="1899-12-30T23:56:47"/>
  </r>
  <r>
    <n v="6878"/>
    <s v="210000078754"/>
    <n v="60016673"/>
    <s v="Vijay Kumar"/>
    <x v="5"/>
    <s v="Vadodara"/>
    <x v="8"/>
    <m/>
    <x v="7"/>
    <s v="Executives"/>
    <s v="E2"/>
    <s v="Yes"/>
    <s v="Yes"/>
    <s v="Yes"/>
    <s v="Yes"/>
    <s v="Yes"/>
    <s v="Yes"/>
    <s v="Yes"/>
    <s v="110133057498"/>
    <d v="2021-07-02T00:00:00"/>
    <d v="1899-12-30T21:16:31"/>
  </r>
  <r>
    <n v="6879"/>
    <s v="210000082362"/>
    <n v="60002845"/>
    <s v="Mahesh Vardikar"/>
    <x v="2"/>
    <s v="Gurgaon"/>
    <x v="2"/>
    <m/>
    <x v="2"/>
    <s v="Executives"/>
    <s v="E5"/>
    <s v="Yes"/>
    <s v="Yes"/>
    <s v="Yes"/>
    <s v="Yes"/>
    <s v="Yes"/>
    <s v="Yes"/>
    <s v="Yes"/>
    <s v="110133126111"/>
    <d v="2021-07-13T00:00:00"/>
    <d v="1899-12-30T15:51:07"/>
  </r>
  <r>
    <n v="6880"/>
    <s v="210000089149"/>
    <n v="60001224"/>
    <s v="Sandesh Sopan Nagrare"/>
    <x v="1"/>
    <s v="Nagpur"/>
    <x v="309"/>
    <m/>
    <x v="1"/>
    <s v="Executives"/>
    <s v="E5"/>
    <s v="Yes"/>
    <s v="Yes"/>
    <s v="Yes"/>
    <s v="Yes"/>
    <s v="Yes"/>
    <s v="Yes"/>
    <s v="Yes"/>
    <s v="110133131681"/>
    <d v="2021-07-27T00:00:00"/>
    <d v="1899-12-30T13:26:20"/>
  </r>
  <r>
    <n v="6881"/>
    <s v="210000090285"/>
    <n v="60002846"/>
    <s v="Chinmay Sharma"/>
    <x v="2"/>
    <s v="Gurgaon"/>
    <x v="2"/>
    <m/>
    <x v="2"/>
    <s v="Executives"/>
    <s v="E5"/>
    <s v="Yes"/>
    <s v="Yes"/>
    <s v="Yes"/>
    <s v="Yes"/>
    <s v="Yes"/>
    <s v="Yes"/>
    <s v="Yes"/>
    <s v="110133151980"/>
    <d v="2021-07-28T00:00:00"/>
    <d v="1899-12-30T11:08:00"/>
  </r>
  <r>
    <n v="6882"/>
    <s v="210000093570"/>
    <n v="60030511"/>
    <s v="Y Sairamakrishna"/>
    <x v="9"/>
    <s v="Shillong"/>
    <x v="207"/>
    <m/>
    <x v="14"/>
    <s v="Executives"/>
    <s v="E2"/>
    <s v="Yes"/>
    <s v="Yes"/>
    <s v="Yes"/>
    <s v="Yes"/>
    <s v="Yes"/>
    <s v="Yes"/>
    <s v="Yes"/>
    <s v="110133162624"/>
    <d v="2021-07-30T00:00:00"/>
    <d v="1899-12-30T15:04:18"/>
  </r>
  <r>
    <n v="6883"/>
    <s v="210000086982"/>
    <n v="60030434"/>
    <s v="T Srinivasa Rao"/>
    <x v="0"/>
    <s v="Secunderabad"/>
    <x v="6"/>
    <m/>
    <x v="5"/>
    <s v="Supervisors"/>
    <s v="SSG"/>
    <s v="Yes"/>
    <s v="Yes"/>
    <s v="Yes"/>
    <s v="Yes"/>
    <s v="Yes"/>
    <s v="Yes"/>
    <s v="Yes"/>
    <s v="110133162798"/>
    <d v="2021-07-24T00:00:00"/>
    <d v="1899-12-30T22:04:11"/>
  </r>
  <r>
    <n v="6884"/>
    <s v="210000087331"/>
    <n v="60002277"/>
    <s v="Sunil Kumar"/>
    <x v="7"/>
    <s v="Jammu"/>
    <x v="34"/>
    <m/>
    <x v="9"/>
    <s v="Executives"/>
    <s v="E6"/>
    <s v="Yes"/>
    <s v="Yes"/>
    <s v="Yes"/>
    <s v="Yes"/>
    <s v="Yes"/>
    <s v="Yes"/>
    <s v="Yes"/>
    <s v="110133175843"/>
    <d v="2021-07-26T00:00:00"/>
    <d v="1899-12-30T09:52:47"/>
  </r>
  <r>
    <n v="6885"/>
    <s v="210000079912"/>
    <n v="60000086"/>
    <s v="S K Gupta"/>
    <x v="2"/>
    <s v="Gurgaon"/>
    <x v="2"/>
    <m/>
    <x v="2"/>
    <s v="Executives"/>
    <s v="E5"/>
    <s v="Yes"/>
    <s v="Yes"/>
    <s v="Yes"/>
    <s v="Yes"/>
    <s v="Yes"/>
    <s v="Yes"/>
    <s v="Yes"/>
    <s v="110133179827"/>
    <d v="2021-07-06T00:00:00"/>
    <d v="1899-12-30T15:45:56"/>
  </r>
  <r>
    <n v="6886"/>
    <s v="210000093621"/>
    <n v="60003230"/>
    <s v="Rohit Gupta"/>
    <x v="3"/>
    <s v="Faridabad"/>
    <x v="356"/>
    <m/>
    <x v="2"/>
    <s v="Executives"/>
    <s v="E4"/>
    <s v="Yes"/>
    <s v="Yes"/>
    <s v="Yes"/>
    <s v="Yes"/>
    <s v="Yes"/>
    <s v="Yes"/>
    <s v="Yes"/>
    <s v="110133200563"/>
    <d v="2021-07-30T00:00:00"/>
    <d v="1899-12-30T15:35:27"/>
  </r>
  <r>
    <n v="6887"/>
    <s v="210000091320"/>
    <n v="60041572"/>
    <s v="M K Kirtania"/>
    <x v="8"/>
    <s v="Kolkata"/>
    <x v="22"/>
    <m/>
    <x v="12"/>
    <s v="Executives"/>
    <s v="E7"/>
    <s v="Yes"/>
    <s v="Yes"/>
    <s v="Yes"/>
    <s v="Yes"/>
    <s v="Yes"/>
    <s v="Yes"/>
    <s v="Yes"/>
    <s v="110133201325"/>
    <d v="2021-07-28T00:00:00"/>
    <d v="1899-12-30T18:22:31"/>
  </r>
  <r>
    <n v="6888"/>
    <s v="210000091556"/>
    <n v="60003257"/>
    <s v="Harsh Pareek"/>
    <x v="2"/>
    <s v="Gurgaon"/>
    <x v="2"/>
    <m/>
    <x v="2"/>
    <s v="Executives"/>
    <s v="E4"/>
    <s v="Yes"/>
    <s v="Yes"/>
    <s v="Yes"/>
    <s v="Yes"/>
    <s v="Yes"/>
    <s v="Yes"/>
    <s v="Yes"/>
    <s v="110133222529"/>
    <d v="2021-07-29T00:00:00"/>
    <d v="1899-12-30T08:05:13"/>
  </r>
  <r>
    <n v="6889"/>
    <s v="210000079781"/>
    <n v="60003354"/>
    <s v="Chatterjee Debangshu"/>
    <x v="2"/>
    <s v="Gurgaon"/>
    <x v="2"/>
    <m/>
    <x v="2"/>
    <s v="Executives"/>
    <s v="E4"/>
    <s v="Yes"/>
    <s v="Yes"/>
    <s v="Yes"/>
    <s v="Yes"/>
    <s v="Yes"/>
    <s v="Yes"/>
    <s v="Yes"/>
    <s v="110133226256"/>
    <d v="2021-07-06T00:00:00"/>
    <d v="1899-12-30T12:21:04"/>
  </r>
  <r>
    <n v="6890"/>
    <s v="210000090861"/>
    <n v="60010793"/>
    <s v="S K Tiwary"/>
    <x v="9"/>
    <s v="Shillong"/>
    <x v="244"/>
    <m/>
    <x v="13"/>
    <s v="Executives"/>
    <s v="E8"/>
    <s v="Yes"/>
    <s v="Yes"/>
    <s v="Yes"/>
    <s v="Yes"/>
    <s v="Yes"/>
    <s v="Yes"/>
    <s v="Yes"/>
    <s v="110133226340"/>
    <d v="2021-07-28T00:00:00"/>
    <d v="1899-12-30T15:13:15"/>
  </r>
  <r>
    <n v="6891"/>
    <s v="210000091044"/>
    <n v="60000751"/>
    <s v="Jiten Das"/>
    <x v="2"/>
    <s v="Gurgaon"/>
    <x v="2"/>
    <m/>
    <x v="2"/>
    <s v="Executives"/>
    <s v="E8"/>
    <s v="Yes"/>
    <s v="Yes"/>
    <s v="Yes"/>
    <s v="Yes"/>
    <s v="Yes"/>
    <s v="Yes"/>
    <s v="Yes"/>
    <s v="110133226564"/>
    <d v="2021-07-28T00:00:00"/>
    <d v="1899-12-30T16:27:47"/>
  </r>
  <r>
    <n v="6892"/>
    <s v="210000087299"/>
    <n v="60016578"/>
    <s v="Vikram Sarochaya"/>
    <x v="7"/>
    <s v="Jammu"/>
    <x v="104"/>
    <m/>
    <x v="2"/>
    <s v="Executives"/>
    <s v="E6"/>
    <s v="Yes"/>
    <s v="Yes"/>
    <s v="Yes"/>
    <s v="Yes"/>
    <s v="Yes"/>
    <s v="Yes"/>
    <s v="Yes"/>
    <s v="110133227360"/>
    <d v="2021-07-26T00:00:00"/>
    <d v="1899-12-30T09:48:48"/>
  </r>
  <r>
    <n v="6893"/>
    <s v="210000089619"/>
    <n v="60001698"/>
    <s v="Ashish Kumar Singh"/>
    <x v="4"/>
    <s v="Lucknow"/>
    <x v="37"/>
    <m/>
    <x v="4"/>
    <s v="Executives"/>
    <s v="E6"/>
    <s v="Yes"/>
    <s v="Yes"/>
    <s v="Yes"/>
    <s v="Yes"/>
    <s v="Yes"/>
    <s v="Yes"/>
    <s v="Yes"/>
    <s v="110133233644"/>
    <d v="2021-07-27T00:00:00"/>
    <d v="1899-12-30T17:33:43"/>
  </r>
  <r>
    <n v="6894"/>
    <s v="210000089668"/>
    <n v="60001072"/>
    <s v="S B Tripathi"/>
    <x v="10"/>
    <s v="Bangalore"/>
    <x v="50"/>
    <m/>
    <x v="6"/>
    <s v="Executives"/>
    <s v="E7"/>
    <s v="Yes"/>
    <s v="Yes"/>
    <s v="Yes"/>
    <s v="Yes"/>
    <s v="Yes"/>
    <s v="Yes"/>
    <s v="Yes"/>
    <s v="110133233935"/>
    <d v="2021-07-27T00:00:00"/>
    <d v="1899-12-30T17:46:00"/>
  </r>
  <r>
    <n v="6895"/>
    <s v="210000091762"/>
    <n v="60010648"/>
    <s v="Devendra Prasad Gupta"/>
    <x v="6"/>
    <s v="Patna"/>
    <x v="18"/>
    <m/>
    <x v="11"/>
    <s v="Supervisors"/>
    <s v="SSG"/>
    <s v="Yes"/>
    <s v="Yes"/>
    <s v="Yes"/>
    <s v="Yes"/>
    <s v="Yes"/>
    <s v="Yes"/>
    <s v="Yes"/>
    <s v="110133234423"/>
    <d v="2021-07-29T00:00:00"/>
    <d v="1899-12-30T10:33:47"/>
  </r>
  <r>
    <n v="6896"/>
    <s v="210000088859"/>
    <n v="60001665"/>
    <s v="Amit Kumar"/>
    <x v="6"/>
    <s v="Patna"/>
    <x v="320"/>
    <m/>
    <x v="11"/>
    <s v="Executives"/>
    <s v="E7"/>
    <s v="Yes"/>
    <s v="Yes"/>
    <s v="Yes"/>
    <s v="Yes"/>
    <s v="Yes"/>
    <s v="Yes"/>
    <s v="Yes"/>
    <s v="110133234728"/>
    <d v="2021-07-27T00:00:00"/>
    <d v="1899-12-30T11:09:00"/>
  </r>
  <r>
    <n v="6897"/>
    <s v="210000087636"/>
    <n v="60002206"/>
    <s v="Vipin Jacob Joseph"/>
    <x v="2"/>
    <s v="Gurgaon"/>
    <x v="2"/>
    <m/>
    <x v="2"/>
    <s v="Executives"/>
    <s v="E6"/>
    <s v="Yes"/>
    <s v="Yes"/>
    <s v="Yes"/>
    <s v="Yes"/>
    <s v="Yes"/>
    <s v="Yes"/>
    <s v="Yes"/>
    <s v="110133235426"/>
    <d v="2021-07-26T00:00:00"/>
    <d v="1899-12-30T11:48:41"/>
  </r>
  <r>
    <n v="6898"/>
    <s v="210000094059"/>
    <n v="60000759"/>
    <s v="Prahlada Bhola"/>
    <x v="9"/>
    <s v="Shillong"/>
    <x v="432"/>
    <m/>
    <x v="27"/>
    <s v="Executives"/>
    <s v="E8"/>
    <s v="Yes"/>
    <s v="Yes"/>
    <s v="Yes"/>
    <s v="Yes"/>
    <s v="Yes"/>
    <s v="Yes"/>
    <s v="Yes"/>
    <s v="110133239735"/>
    <d v="2021-07-31T00:00:00"/>
    <d v="1899-12-30T07:11:36"/>
  </r>
  <r>
    <n v="6899"/>
    <s v="210000085391"/>
    <n v="60002833"/>
    <s v="Patil Pradeep Tanaji"/>
    <x v="2"/>
    <s v="Gurgaon"/>
    <x v="14"/>
    <m/>
    <x v="2"/>
    <s v="Executives"/>
    <s v="E5"/>
    <s v="Yes"/>
    <s v="Yes"/>
    <s v="Yes"/>
    <s v="Yes"/>
    <s v="Yes"/>
    <s v="Yes"/>
    <s v="Yes"/>
    <s v="110133239797"/>
    <d v="2021-07-22T00:00:00"/>
    <d v="1899-12-30T11:03:31"/>
  </r>
  <r>
    <n v="6900"/>
    <s v="210000091016"/>
    <n v="60000588"/>
    <s v="V Balaji"/>
    <x v="2"/>
    <s v="Gurgaon"/>
    <x v="16"/>
    <m/>
    <x v="10"/>
    <s v="Executives"/>
    <s v="E8"/>
    <s v="Yes"/>
    <s v="Yes"/>
    <s v="Yes"/>
    <s v="Yes"/>
    <s v="Yes"/>
    <s v="Yes"/>
    <s v="Yes"/>
    <s v="110133308519"/>
    <d v="2021-07-28T00:00:00"/>
    <d v="1899-12-30T16:21:53"/>
  </r>
  <r>
    <n v="6901"/>
    <s v="210000094592"/>
    <n v="60070315"/>
    <s v="GAUTAM KANT"/>
    <x v="5"/>
    <s v="Vadodara"/>
    <x v="130"/>
    <m/>
    <x v="7"/>
    <s v="Workmen"/>
    <s v="W5"/>
    <s v="Yes"/>
    <s v="Yes"/>
    <s v="Yes"/>
    <s v="Yes"/>
    <s v="Yes"/>
    <s v="Yes"/>
    <s v="Yes"/>
    <s v="110133315485"/>
    <d v="2021-07-31T00:00:00"/>
    <d v="1899-12-30T16:37:14"/>
  </r>
  <r>
    <n v="6902"/>
    <s v="210000081723"/>
    <n v="60041677"/>
    <s v="Girijesh Kumar"/>
    <x v="6"/>
    <s v="Patna"/>
    <x v="80"/>
    <m/>
    <x v="11"/>
    <s v="Supervisors"/>
    <s v="S4"/>
    <s v="Yes"/>
    <s v="Yes"/>
    <s v="Yes"/>
    <s v="Yes"/>
    <s v="Yes"/>
    <s v="Yes"/>
    <s v="Yes"/>
    <s v="110133323599"/>
    <d v="2021-07-12T00:00:00"/>
    <d v="1899-12-30T10:40:28"/>
  </r>
  <r>
    <n v="6903"/>
    <s v="210000082786"/>
    <n v="60002975"/>
    <s v="Swapnil Verma"/>
    <x v="2"/>
    <s v="Gurgaon"/>
    <x v="2"/>
    <m/>
    <x v="2"/>
    <s v="Executives"/>
    <s v="E5"/>
    <s v="Yes"/>
    <s v="Yes"/>
    <s v="Yes"/>
    <s v="Yes"/>
    <s v="Yes"/>
    <s v="Yes"/>
    <s v="Yes"/>
    <s v="110133324719"/>
    <d v="2021-07-14T00:00:00"/>
    <d v="1899-12-30T14:15:39"/>
  </r>
  <r>
    <n v="6904"/>
    <s v="210000093369"/>
    <n v="60003534"/>
    <s v="Sabyasachi Ray"/>
    <x v="8"/>
    <s v="Kolkata"/>
    <x v="32"/>
    <m/>
    <x v="12"/>
    <s v="Executives"/>
    <s v="E4"/>
    <s v="Yes"/>
    <s v="Yes"/>
    <s v="Yes"/>
    <s v="Yes"/>
    <s v="Yes"/>
    <s v="Yes"/>
    <s v="Yes"/>
    <s v="110133326633"/>
    <d v="2021-07-30T00:00:00"/>
    <d v="1899-12-30T12:20:40"/>
  </r>
  <r>
    <n v="6905"/>
    <s v="210000089204"/>
    <n v="60000980"/>
    <s v="Patham Sridhar"/>
    <x v="0"/>
    <s v="Secunderabad"/>
    <x v="176"/>
    <m/>
    <x v="0"/>
    <s v="Executives"/>
    <s v="E7"/>
    <s v="Yes"/>
    <s v="Yes"/>
    <s v="Yes"/>
    <s v="Yes"/>
    <s v="Yes"/>
    <s v="Yes"/>
    <s v="Yes"/>
    <s v="110133444181"/>
    <d v="2021-07-27T00:00:00"/>
    <d v="1899-12-30T13:50:16"/>
  </r>
  <r>
    <n v="6906"/>
    <s v="210000087353"/>
    <n v="60016691"/>
    <s v="Ajay Kumar"/>
    <x v="2"/>
    <s v="Gurgaon"/>
    <x v="2"/>
    <m/>
    <x v="2"/>
    <s v="Executives"/>
    <s v="E2"/>
    <s v="Yes"/>
    <s v="Yes"/>
    <s v="Yes"/>
    <s v="Yes"/>
    <s v="Yes"/>
    <s v="Yes"/>
    <s v="Yes"/>
    <s v="110133511831"/>
    <d v="2021-07-26T00:00:00"/>
    <d v="1899-12-30T10:00:39"/>
  </r>
  <r>
    <n v="6907"/>
    <s v="210000083716"/>
    <n v="60051331"/>
    <s v="Dinku Ayekpam"/>
    <x v="9"/>
    <s v="Shillong"/>
    <x v="224"/>
    <m/>
    <x v="30"/>
    <s v="Executives"/>
    <s v="E2"/>
    <s v="Yes"/>
    <s v="Yes"/>
    <s v="Yes"/>
    <s v="Yes"/>
    <s v="Yes"/>
    <s v="Yes"/>
    <s v="Yes"/>
    <s v="110133688798"/>
    <d v="2021-07-17T00:00:00"/>
    <d v="1899-12-30T08:35:11"/>
  </r>
  <r>
    <n v="6908"/>
    <s v="210000093705"/>
    <n v="60051127"/>
    <s v="Kamakhya Prasad Basumatary"/>
    <x v="9"/>
    <s v="Shillong"/>
    <x v="146"/>
    <m/>
    <x v="14"/>
    <s v="Supervisors"/>
    <s v="S4"/>
    <s v="Yes"/>
    <s v="Yes"/>
    <s v="Yes"/>
    <s v="Yes"/>
    <s v="Yes"/>
    <s v="Yes"/>
    <s v="Yes"/>
    <s v="110133757263"/>
    <d v="2021-07-30T00:00:00"/>
    <d v="1899-12-30T16:18:04"/>
  </r>
  <r>
    <n v="6909"/>
    <s v="210000090864"/>
    <n v="60070106"/>
    <s v="Vikas Singh"/>
    <x v="5"/>
    <s v="Vadodara"/>
    <x v="202"/>
    <m/>
    <x v="7"/>
    <s v="Supervisors"/>
    <s v="S4"/>
    <s v="Yes"/>
    <s v="Yes"/>
    <s v="Yes"/>
    <s v="Yes"/>
    <s v="Yes"/>
    <s v="Yes"/>
    <s v="Yes"/>
    <s v="110133757294"/>
    <d v="2021-07-28T00:00:00"/>
    <d v="1899-12-30T15:15:30"/>
  </r>
  <r>
    <n v="6910"/>
    <s v="210000092100"/>
    <n v="60070236"/>
    <s v="Sushil Kumar Nagar"/>
    <x v="5"/>
    <s v="Vadodara"/>
    <x v="343"/>
    <m/>
    <x v="7"/>
    <s v="Workmen"/>
    <s v="W5"/>
    <s v="Yes"/>
    <s v="Yes"/>
    <s v="Yes"/>
    <s v="Yes"/>
    <s v="Yes"/>
    <s v="Yes"/>
    <s v="Yes"/>
    <s v="110133827988"/>
    <d v="2021-07-29T00:00:00"/>
    <d v="1899-12-30T13:14:03"/>
  </r>
  <r>
    <n v="6911"/>
    <s v="210000089171"/>
    <n v="60018098"/>
    <s v="Balram Kumar"/>
    <x v="7"/>
    <s v="Jammu"/>
    <x v="278"/>
    <m/>
    <x v="9"/>
    <s v="Supervisors"/>
    <s v="S1"/>
    <s v="Yes"/>
    <s v="Yes"/>
    <s v="Yes"/>
    <s v="Yes"/>
    <s v="Yes"/>
    <s v="Yes"/>
    <s v="Yes"/>
    <s v="110133860733"/>
    <d v="2021-07-27T00:00:00"/>
    <d v="1899-12-30T13:26:54"/>
  </r>
  <r>
    <n v="6912"/>
    <s v="210000081601"/>
    <n v="60051166"/>
    <s v="Abhijit Dutta"/>
    <x v="8"/>
    <s v="Kolkata"/>
    <x v="112"/>
    <m/>
    <x v="12"/>
    <s v="Supervisors"/>
    <s v="S4"/>
    <s v="Yes"/>
    <s v="Yes"/>
    <s v="Yes"/>
    <s v="Yes"/>
    <s v="Yes"/>
    <s v="Yes"/>
    <s v="Yes"/>
    <s v="110133961772"/>
    <d v="2021-07-11T00:00:00"/>
    <d v="1899-12-30T12:45:44"/>
  </r>
  <r>
    <n v="6913"/>
    <s v="210000086471"/>
    <n v="60031091"/>
    <s v="Naga Raju P"/>
    <x v="10"/>
    <s v="Bangalore"/>
    <x v="299"/>
    <m/>
    <x v="6"/>
    <s v="Executives"/>
    <s v="E6"/>
    <s v="Yes"/>
    <s v="Yes"/>
    <s v="Yes"/>
    <s v="Yes"/>
    <s v="Yes"/>
    <s v="Yes"/>
    <s v="Yes"/>
    <s v="110134004116"/>
    <d v="2021-07-23T00:00:00"/>
    <d v="1899-12-30T17:57:01"/>
  </r>
  <r>
    <n v="6914"/>
    <s v="210000081515"/>
    <n v="60021159"/>
    <s v="Shrikant Krushnaji Bobade"/>
    <x v="1"/>
    <s v="Nagpur"/>
    <x v="67"/>
    <m/>
    <x v="1"/>
    <s v="Workmen"/>
    <s v="W5"/>
    <s v="Yes"/>
    <s v="Yes"/>
    <s v="Yes"/>
    <s v="Yes"/>
    <s v="Yes"/>
    <s v="Yes"/>
    <s v="Yes"/>
    <s v="110134017142"/>
    <d v="2021-07-10T00:00:00"/>
    <d v="1899-12-30T20:32:39"/>
  </r>
  <r>
    <n v="6915"/>
    <s v="210000079088"/>
    <n v="60003561"/>
    <s v="Paresh Patil"/>
    <x v="1"/>
    <s v="Nagpur"/>
    <x v="13"/>
    <m/>
    <x v="1"/>
    <s v="Executives"/>
    <s v="E4"/>
    <s v="Yes"/>
    <s v="Yes"/>
    <s v="Yes"/>
    <s v="Yes"/>
    <s v="Yes"/>
    <s v="Yes"/>
    <s v="Yes"/>
    <s v="110134036810"/>
    <d v="2021-07-04T00:00:00"/>
    <d v="1899-12-30T14:35:13"/>
  </r>
  <r>
    <n v="6916"/>
    <s v="210000088283"/>
    <n v="60070507"/>
    <s v="Kamlesh Prasad Sharma"/>
    <x v="5"/>
    <s v="Vadodara"/>
    <x v="343"/>
    <m/>
    <x v="7"/>
    <s v="Executives"/>
    <s v="E5"/>
    <s v="Yes"/>
    <s v="Yes"/>
    <s v="Yes"/>
    <s v="Yes"/>
    <s v="Yes"/>
    <s v="Yes"/>
    <s v="Yes"/>
    <s v="110134062064"/>
    <d v="2021-07-26T00:00:00"/>
    <d v="1899-12-30T17:11:05"/>
  </r>
  <r>
    <n v="6917"/>
    <s v="210000084172"/>
    <n v="60020697"/>
    <s v="Ajeet Kumar Prajapati"/>
    <x v="5"/>
    <s v="Vadodara"/>
    <x v="343"/>
    <m/>
    <x v="7"/>
    <s v="Supervisors"/>
    <s v="S4"/>
    <s v="Yes"/>
    <s v="Yes"/>
    <s v="Yes"/>
    <s v="Yes"/>
    <s v="Yes"/>
    <s v="Yes"/>
    <s v="Yes"/>
    <s v="110134062128"/>
    <d v="2021-07-19T00:00:00"/>
    <d v="1899-12-30T10:51:51"/>
  </r>
  <r>
    <n v="6918"/>
    <s v="210000083584"/>
    <n v="60001847"/>
    <s v="Pushpendra Kumar Jaiswal"/>
    <x v="5"/>
    <s v="Vadodara"/>
    <x v="201"/>
    <m/>
    <x v="17"/>
    <s v="Executives"/>
    <s v="E6"/>
    <s v="Yes"/>
    <s v="Yes"/>
    <s v="Yes"/>
    <s v="Yes"/>
    <s v="Yes"/>
    <s v="Yes"/>
    <s v="Yes"/>
    <s v="110134198744"/>
    <d v="2021-07-16T00:00:00"/>
    <d v="1899-12-30T15:47:55"/>
  </r>
  <r>
    <n v="6919"/>
    <s v="210000087838"/>
    <n v="60004004"/>
    <s v="Veeranjaneyulu Bade"/>
    <x v="2"/>
    <s v="Gurgaon"/>
    <x v="2"/>
    <m/>
    <x v="2"/>
    <s v="Executives"/>
    <s v="E2"/>
    <s v="Yes"/>
    <s v="Yes"/>
    <s v="Yes"/>
    <s v="Yes"/>
    <s v="Yes"/>
    <s v="Yes"/>
    <s v="Yes"/>
    <s v="110134274026"/>
    <d v="2021-07-26T00:00:00"/>
    <d v="1899-12-30T13:08:04"/>
  </r>
  <r>
    <n v="6920"/>
    <s v="210000081504"/>
    <n v="60002719"/>
    <s v="Ayush Verma"/>
    <x v="2"/>
    <s v="Gurgaon"/>
    <x v="2"/>
    <m/>
    <x v="2"/>
    <s v="Executives"/>
    <s v="E5"/>
    <s v="Yes"/>
    <s v="Yes"/>
    <s v="Yes"/>
    <s v="Yes"/>
    <s v="Yes"/>
    <s v="Yes"/>
    <s v="Yes"/>
    <s v="110134283566"/>
    <d v="2021-07-10T00:00:00"/>
    <d v="1899-12-30T20:46:38"/>
  </r>
  <r>
    <n v="6921"/>
    <s v="210000090356"/>
    <n v="60003123"/>
    <s v="Karan Vir Singh Pundir"/>
    <x v="2"/>
    <s v="Gurgaon"/>
    <x v="2"/>
    <m/>
    <x v="2"/>
    <s v="Executives"/>
    <s v="E4"/>
    <s v="Yes"/>
    <s v="Yes"/>
    <s v="Yes"/>
    <s v="Yes"/>
    <s v="Yes"/>
    <s v="Yes"/>
    <s v="Yes"/>
    <s v="110134286614"/>
    <d v="2021-07-28T00:00:00"/>
    <d v="1899-12-30T11:28:27"/>
  </r>
  <r>
    <n v="6922"/>
    <s v="210000088557"/>
    <n v="60060353"/>
    <s v="Praveen Enke"/>
    <x v="10"/>
    <s v="Bangalore"/>
    <x v="235"/>
    <m/>
    <x v="6"/>
    <s v="Supervisors"/>
    <s v="S1"/>
    <s v="Yes"/>
    <s v="Yes"/>
    <s v="Yes"/>
    <s v="Yes"/>
    <s v="Yes"/>
    <s v="Yes"/>
    <s v="Yes"/>
    <s v="110134287004"/>
    <d v="2021-07-27T00:00:00"/>
    <d v="1899-12-30T00:52:55"/>
  </r>
  <r>
    <n v="6923"/>
    <s v="210000087599"/>
    <n v="60041443"/>
    <s v="A K Shukla"/>
    <x v="4"/>
    <s v="Lucknow"/>
    <x v="288"/>
    <m/>
    <x v="4"/>
    <s v="Executives"/>
    <s v="E6"/>
    <s v="Yes"/>
    <s v="Yes"/>
    <s v="Yes"/>
    <s v="Yes"/>
    <s v="Yes"/>
    <s v="Yes"/>
    <s v="Yes"/>
    <s v="110134287178"/>
    <d v="2021-07-26T00:00:00"/>
    <d v="1899-12-30T11:35:33"/>
  </r>
  <r>
    <n v="6924"/>
    <s v="210000093905"/>
    <n v="60011620"/>
    <s v="Naresh Chander Sharma"/>
    <x v="3"/>
    <s v="Faridabad"/>
    <x v="422"/>
    <m/>
    <x v="10"/>
    <s v="Supervisors"/>
    <s v="S3"/>
    <s v="Yes"/>
    <s v="Yes"/>
    <s v="Yes"/>
    <s v="Yes"/>
    <s v="Yes"/>
    <s v="Yes"/>
    <s v="Yes"/>
    <s v="110134290551"/>
    <d v="2021-07-30T00:00:00"/>
    <d v="1899-12-30T18:21:02"/>
  </r>
  <r>
    <n v="6925"/>
    <s v="210000086146"/>
    <n v="60016718"/>
    <s v="Naresh Kumar"/>
    <x v="7"/>
    <s v="Jammu"/>
    <x v="136"/>
    <m/>
    <x v="24"/>
    <s v="Executives"/>
    <s v="E2"/>
    <s v="Yes"/>
    <s v="Yes"/>
    <s v="Yes"/>
    <s v="Yes"/>
    <s v="Yes"/>
    <s v="Yes"/>
    <s v="Yes"/>
    <s v="110134295653"/>
    <d v="2021-07-23T00:00:00"/>
    <d v="1899-12-30T13:44:38"/>
  </r>
  <r>
    <n v="6926"/>
    <s v="210000090818"/>
    <n v="60070276"/>
    <s v="Jaikishan Kumar"/>
    <x v="5"/>
    <s v="Vadodara"/>
    <x v="202"/>
    <m/>
    <x v="7"/>
    <s v="Supervisors"/>
    <s v="S4"/>
    <s v="Yes"/>
    <s v="Yes"/>
    <s v="Yes"/>
    <s v="Yes"/>
    <s v="Yes"/>
    <s v="Yes"/>
    <s v="Yes"/>
    <s v="110134310748"/>
    <d v="2021-07-28T00:00:00"/>
    <d v="1899-12-30T14:57:00"/>
  </r>
  <r>
    <n v="6927"/>
    <s v="210000088567"/>
    <n v="60004043"/>
    <s v="ALOK RANJAN PRADHAN"/>
    <x v="7"/>
    <s v="Jammu"/>
    <x v="34"/>
    <m/>
    <x v="9"/>
    <s v="Executives"/>
    <s v="E3"/>
    <s v="Yes"/>
    <s v="Yes"/>
    <s v="Yes"/>
    <s v="Yes"/>
    <s v="Yes"/>
    <s v="Yes"/>
    <s v="Yes"/>
    <s v="110134312743"/>
    <d v="2021-07-27T00:00:00"/>
    <d v="1899-12-30T01:28:52"/>
  </r>
  <r>
    <n v="6928"/>
    <s v="210000084695"/>
    <n v="60002487"/>
    <s v="Sunny ."/>
    <x v="2"/>
    <s v="Gurgaon"/>
    <x v="2"/>
    <m/>
    <x v="2"/>
    <s v="Executives"/>
    <s v="E5"/>
    <s v="Yes"/>
    <s v="Yes"/>
    <s v="Yes"/>
    <s v="Yes"/>
    <s v="Yes"/>
    <s v="Yes"/>
    <s v="Yes"/>
    <s v="110134314878"/>
    <d v="2021-07-20T00:00:00"/>
    <d v="1899-12-30T10:57:34"/>
  </r>
  <r>
    <n v="6929"/>
    <s v="210000085481"/>
    <n v="60001143"/>
    <s v="Jitendra Kumar"/>
    <x v="2"/>
    <s v="Gurgaon"/>
    <x v="2"/>
    <m/>
    <x v="2"/>
    <s v="Executives"/>
    <s v="E7"/>
    <s v="Yes"/>
    <s v="Yes"/>
    <s v="Yes"/>
    <s v="Yes"/>
    <s v="Yes"/>
    <s v="Yes"/>
    <s v="Yes"/>
    <s v="110134320342"/>
    <d v="2021-07-22T00:00:00"/>
    <d v="1899-12-30T13:00:10"/>
  </r>
  <r>
    <n v="6930"/>
    <s v="210000090175"/>
    <n v="60002885"/>
    <s v="Tarnnum Gupta"/>
    <x v="2"/>
    <s v="Gurgaon"/>
    <x v="14"/>
    <m/>
    <x v="2"/>
    <s v="Executives"/>
    <s v="E5"/>
    <s v="Yes"/>
    <s v="Yes"/>
    <s v="Yes"/>
    <s v="Yes"/>
    <s v="Yes"/>
    <s v="Yes"/>
    <s v="Yes"/>
    <s v="110134353048"/>
    <d v="2021-07-28T00:00:00"/>
    <d v="1899-12-30T10:38:54"/>
  </r>
  <r>
    <n v="6931"/>
    <s v="210000079882"/>
    <n v="60003740"/>
    <s v="RAGHAV KUMAR BHADANI"/>
    <x v="2"/>
    <s v="Gurgaon"/>
    <x v="2"/>
    <m/>
    <x v="2"/>
    <s v="Workmen"/>
    <s v="W4"/>
    <s v="Yes"/>
    <s v="Yes"/>
    <s v="Yes"/>
    <s v="Yes"/>
    <s v="Yes"/>
    <s v="Yes"/>
    <s v="Yes"/>
    <s v="110134389113"/>
    <d v="2021-07-06T00:00:00"/>
    <d v="1899-12-30T15:25:55"/>
  </r>
  <r>
    <n v="6932"/>
    <s v="210000087481"/>
    <n v="60000523"/>
    <s v="Abhinav Verma"/>
    <x v="2"/>
    <s v="Gurgaon"/>
    <x v="2"/>
    <m/>
    <x v="2"/>
    <s v="Executives"/>
    <s v="E8"/>
    <s v="Yes"/>
    <s v="Yes"/>
    <s v="Yes"/>
    <s v="Yes"/>
    <s v="Yes"/>
    <s v="Yes"/>
    <s v="Yes"/>
    <s v="110134403530"/>
    <d v="2021-07-26T00:00:00"/>
    <d v="1899-12-30T10:47:05"/>
  </r>
  <r>
    <n v="6933"/>
    <s v="210000082715"/>
    <n v="60003769"/>
    <s v="Gaurav Kumar Agarwal"/>
    <x v="5"/>
    <s v="Vadodara"/>
    <x v="97"/>
    <m/>
    <x v="17"/>
    <s v="Executives"/>
    <s v="E2"/>
    <s v="Yes"/>
    <s v="Yes"/>
    <s v="Yes"/>
    <s v="Yes"/>
    <s v="Yes"/>
    <s v="Yes"/>
    <s v="Yes"/>
    <s v="110134404662"/>
    <d v="2021-07-14T00:00:00"/>
    <d v="1899-12-30T12:13:02"/>
  </r>
  <r>
    <n v="6934"/>
    <s v="210000087707"/>
    <n v="60003130"/>
    <s v="Pratibha Raje Parmar"/>
    <x v="7"/>
    <s v="Jammu"/>
    <x v="34"/>
    <m/>
    <x v="9"/>
    <s v="Executives"/>
    <s v="E5"/>
    <s v="Yes"/>
    <s v="Yes"/>
    <s v="Yes"/>
    <s v="Yes"/>
    <s v="Yes"/>
    <s v="Yes"/>
    <s v="Yes"/>
    <s v="110134407187"/>
    <d v="2021-07-26T00:00:00"/>
    <d v="1899-12-30T12:24:41"/>
  </r>
  <r>
    <n v="6935"/>
    <s v="210000079359"/>
    <n v="60041412"/>
    <s v="Yatindra Dwivedi"/>
    <x v="2"/>
    <s v="Gurgaon"/>
    <x v="2"/>
    <m/>
    <x v="2"/>
    <s v="Executives"/>
    <s v="E8"/>
    <s v="Yes"/>
    <s v="Yes"/>
    <s v="Yes"/>
    <s v="Yes"/>
    <s v="Yes"/>
    <s v="Yes"/>
    <s v="Yes"/>
    <s v="110134425026"/>
    <d v="2021-07-05T00:00:00"/>
    <d v="1899-12-30T14:24:30"/>
  </r>
  <r>
    <n v="6936"/>
    <s v="210000079763"/>
    <n v="60020575"/>
    <s v="Shipra Bhowmick"/>
    <x v="2"/>
    <s v="Gurgaon"/>
    <x v="2"/>
    <m/>
    <x v="2"/>
    <s v="Executives"/>
    <s v="E5"/>
    <s v="Yes"/>
    <s v="Yes"/>
    <s v="Yes"/>
    <s v="Yes"/>
    <s v="Yes"/>
    <s v="Yes"/>
    <s v="Yes"/>
    <s v="110134446877"/>
    <d v="2021-07-06T00:00:00"/>
    <d v="1899-12-30T11:48:01"/>
  </r>
  <r>
    <n v="6937"/>
    <s v="210000091337"/>
    <n v="60065135"/>
    <s v="Nirakar Behera"/>
    <x v="11"/>
    <s v="Bhubaneswar"/>
    <x v="292"/>
    <m/>
    <x v="21"/>
    <s v="Workmen"/>
    <s v="W5"/>
    <s v="Yes"/>
    <s v="Yes"/>
    <s v="Yes"/>
    <s v="Yes"/>
    <s v="Yes"/>
    <s v="Yes"/>
    <s v="Yes"/>
    <s v="110134475554"/>
    <d v="2021-07-28T00:00:00"/>
    <d v="1899-12-30T19:08:29"/>
  </r>
  <r>
    <n v="6938"/>
    <s v="210000083328"/>
    <n v="60002489"/>
    <s v="Venkatesham P"/>
    <x v="2"/>
    <s v="Gurgaon"/>
    <x v="2"/>
    <m/>
    <x v="2"/>
    <s v="Executives"/>
    <s v="E5"/>
    <s v="Yes"/>
    <s v="Yes"/>
    <s v="Yes"/>
    <s v="Yes"/>
    <s v="Yes"/>
    <s v="Yes"/>
    <s v="Yes"/>
    <s v="110134485159"/>
    <d v="2021-07-15T00:00:00"/>
    <d v="1899-12-30T21:45:50"/>
  </r>
  <r>
    <n v="6939"/>
    <s v="210000084908"/>
    <n v="60030285"/>
    <s v="P Latha"/>
    <x v="0"/>
    <s v="Secunderabad"/>
    <x v="48"/>
    <m/>
    <x v="0"/>
    <s v="Executives"/>
    <s v="E2"/>
    <s v="Yes"/>
    <s v="Yes"/>
    <s v="Yes"/>
    <s v="Yes"/>
    <s v="Yes"/>
    <s v="Yes"/>
    <s v="Yes"/>
    <s v="110134509444"/>
    <d v="2021-07-20T00:00:00"/>
    <d v="1899-12-30T16:58:04"/>
  </r>
  <r>
    <n v="6940"/>
    <s v="210000084114"/>
    <n v="60011301"/>
    <s v="Adesh Kumar"/>
    <x v="3"/>
    <s v="Faridabad"/>
    <x v="83"/>
    <m/>
    <x v="4"/>
    <s v="Workmen"/>
    <s v="W5"/>
    <s v="Yes"/>
    <s v="Yes"/>
    <s v="Yes"/>
    <s v="Yes"/>
    <s v="Yes"/>
    <s v="Yes"/>
    <s v="Yes"/>
    <s v="110134518726"/>
    <d v="2021-07-19T00:00:00"/>
    <d v="1899-12-30T10:10:47"/>
  </r>
  <r>
    <n v="6941"/>
    <s v="210000082801"/>
    <n v="60030268"/>
    <s v="V Gayathri"/>
    <x v="0"/>
    <s v="Secunderabad"/>
    <x v="48"/>
    <m/>
    <x v="0"/>
    <s v="Executives"/>
    <s v="E4"/>
    <s v="Yes"/>
    <s v="Yes"/>
    <s v="Yes"/>
    <s v="Yes"/>
    <s v="Yes"/>
    <s v="Yes"/>
    <s v="Yes"/>
    <s v="110134518919"/>
    <d v="2021-07-14T00:00:00"/>
    <d v="1899-12-30T14:49:52"/>
  </r>
  <r>
    <n v="6942"/>
    <s v="210000088334"/>
    <n v="60021032"/>
    <s v="Anil Kumar Mishra"/>
    <x v="5"/>
    <s v="Vadodara"/>
    <x v="99"/>
    <m/>
    <x v="7"/>
    <s v="Workmen"/>
    <s v="W5"/>
    <s v="Yes"/>
    <s v="Yes"/>
    <s v="Yes"/>
    <s v="Yes"/>
    <s v="Yes"/>
    <s v="Yes"/>
    <s v="Yes"/>
    <s v="110134523151"/>
    <d v="2021-07-26T00:00:00"/>
    <d v="1899-12-30T17:42:42"/>
  </r>
  <r>
    <n v="6943"/>
    <s v="210000082333"/>
    <n v="60010233"/>
    <s v="V R Babu"/>
    <x v="0"/>
    <s v="Secunderabad"/>
    <x v="117"/>
    <m/>
    <x v="5"/>
    <s v="Executives"/>
    <s v="E6"/>
    <s v="Yes"/>
    <s v="Yes"/>
    <s v="Yes"/>
    <s v="Yes"/>
    <s v="Yes"/>
    <s v="Yes"/>
    <s v="Yes"/>
    <s v="110134523618"/>
    <d v="2021-07-13T00:00:00"/>
    <d v="1899-12-30T15:47:20"/>
  </r>
  <r>
    <n v="6944"/>
    <s v="210000091670"/>
    <n v="60070029"/>
    <s v="Madhukarbhai Chavadhari"/>
    <x v="5"/>
    <s v="Vadodara"/>
    <x v="110"/>
    <m/>
    <x v="17"/>
    <s v="Supervisors"/>
    <s v="S4"/>
    <s v="Yes"/>
    <s v="Yes"/>
    <s v="Yes"/>
    <s v="Yes"/>
    <s v="Yes"/>
    <s v="Yes"/>
    <s v="Yes"/>
    <s v="110134558580"/>
    <d v="2021-07-29T00:00:00"/>
    <d v="1899-12-30T10:10:18"/>
  </r>
  <r>
    <n v="6945"/>
    <s v="210000088442"/>
    <n v="60021164"/>
    <s v="Ritesh Rai"/>
    <x v="1"/>
    <s v="Nagpur"/>
    <x v="95"/>
    <m/>
    <x v="19"/>
    <s v="Workmen"/>
    <s v="W5"/>
    <s v="Yes"/>
    <s v="Yes"/>
    <s v="Yes"/>
    <s v="Yes"/>
    <s v="Yes"/>
    <s v="Yes"/>
    <s v="Yes"/>
    <s v="110134561172"/>
    <d v="2021-07-26T00:00:00"/>
    <d v="1899-12-30T18:49:26"/>
  </r>
  <r>
    <n v="6946"/>
    <s v="210000087143"/>
    <n v="60003743"/>
    <s v="MOHD AJAM"/>
    <x v="2"/>
    <s v="Gurgaon"/>
    <x v="2"/>
    <m/>
    <x v="2"/>
    <s v="Workmen"/>
    <s v="W4"/>
    <s v="Yes"/>
    <s v="Yes"/>
    <s v="Yes"/>
    <s v="Yes"/>
    <s v="Yes"/>
    <s v="Yes"/>
    <s v="Yes"/>
    <s v="110134570518"/>
    <d v="2021-07-25T00:00:00"/>
    <d v="1899-12-30T17:54:13"/>
  </r>
  <r>
    <n v="6947"/>
    <s v="210000084042"/>
    <n v="60003967"/>
    <s v="Neeraj Tiwari"/>
    <x v="2"/>
    <s v="Gurgaon"/>
    <x v="2"/>
    <m/>
    <x v="2"/>
    <s v="Executives"/>
    <s v="E2"/>
    <s v="Yes"/>
    <s v="Yes"/>
    <s v="Yes"/>
    <s v="Yes"/>
    <s v="Yes"/>
    <s v="Yes"/>
    <s v="Yes"/>
    <s v="110134583561"/>
    <d v="2021-07-18T00:00:00"/>
    <d v="1899-12-30T20:15:22"/>
  </r>
  <r>
    <n v="6948"/>
    <s v="210000081027"/>
    <n v="60002259"/>
    <s v="Jaiganesh Bhoopalan"/>
    <x v="10"/>
    <s v="Bangalore"/>
    <x v="50"/>
    <m/>
    <x v="6"/>
    <s v="Executives"/>
    <s v="E6"/>
    <s v="Yes"/>
    <s v="Yes"/>
    <s v="Yes"/>
    <s v="Yes"/>
    <s v="Yes"/>
    <s v="Yes"/>
    <s v="Yes"/>
    <s v="110134648733"/>
    <d v="2021-07-09T00:00:00"/>
    <d v="1899-12-30T12:15:30"/>
  </r>
  <r>
    <n v="6949"/>
    <s v="210000087870"/>
    <n v="60003867"/>
    <s v="Neeraj Kumar"/>
    <x v="3"/>
    <s v="Faridabad"/>
    <x v="267"/>
    <m/>
    <x v="15"/>
    <s v="Executives"/>
    <s v="E2"/>
    <s v="Yes"/>
    <s v="Yes"/>
    <s v="Yes"/>
    <s v="Yes"/>
    <s v="Yes"/>
    <s v="Yes"/>
    <s v="Yes"/>
    <s v="110134657366"/>
    <d v="2021-07-26T00:00:00"/>
    <d v="1899-12-30T13:34:35"/>
  </r>
  <r>
    <n v="6950"/>
    <s v="210000082138"/>
    <n v="60010862"/>
    <s v="B L Kumre"/>
    <x v="1"/>
    <s v="Nagpur"/>
    <x v="1"/>
    <m/>
    <x v="1"/>
    <s v="Executives"/>
    <s v="E7"/>
    <s v="Yes"/>
    <s v="Yes"/>
    <s v="Yes"/>
    <s v="Yes"/>
    <s v="Yes"/>
    <s v="Yes"/>
    <s v="Yes"/>
    <s v="110134696085"/>
    <d v="2021-07-13T00:00:00"/>
    <d v="1899-12-30T11:02:44"/>
  </r>
  <r>
    <n v="6951"/>
    <s v="210000083627"/>
    <n v="60010795"/>
    <s v="R K Rohilla"/>
    <x v="2"/>
    <s v="Gurgaon"/>
    <x v="2"/>
    <m/>
    <x v="2"/>
    <s v="Executives"/>
    <s v="E8"/>
    <s v="Yes"/>
    <s v="Yes"/>
    <s v="Yes"/>
    <s v="Yes"/>
    <s v="Yes"/>
    <s v="Yes"/>
    <s v="Yes"/>
    <s v="110134796641"/>
    <d v="2021-07-16T00:00:00"/>
    <d v="1899-12-30T16:55:06"/>
  </r>
  <r>
    <n v="6952"/>
    <s v="210000083067"/>
    <n v="60020867"/>
    <s v="Loknath Sahu"/>
    <x v="1"/>
    <s v="Nagpur"/>
    <x v="95"/>
    <m/>
    <x v="19"/>
    <s v="Supervisors"/>
    <s v="S4"/>
    <s v="Yes"/>
    <s v="Yes"/>
    <s v="Yes"/>
    <s v="Yes"/>
    <s v="Yes"/>
    <s v="Yes"/>
    <s v="Yes"/>
    <s v="110134896917"/>
    <d v="2021-07-15T00:00:00"/>
    <d v="1899-12-30T11:51:09"/>
  </r>
  <r>
    <n v="6953"/>
    <s v="210000083092"/>
    <n v="60021094"/>
    <s v="Ranjan Murmu"/>
    <x v="1"/>
    <s v="Nagpur"/>
    <x v="95"/>
    <m/>
    <x v="19"/>
    <s v="Supervisors"/>
    <s v="S2"/>
    <s v="Yes"/>
    <s v="Yes"/>
    <s v="Yes"/>
    <s v="Yes"/>
    <s v="Yes"/>
    <s v="Yes"/>
    <s v="Yes"/>
    <s v="110134930516"/>
    <d v="2021-07-15T00:00:00"/>
    <d v="1899-12-30T11:55:28"/>
  </r>
  <r>
    <n v="6954"/>
    <s v="210000092253"/>
    <n v="60051398"/>
    <s v="Priya Dhar"/>
    <x v="9"/>
    <s v="Shillong"/>
    <x v="24"/>
    <m/>
    <x v="14"/>
    <s v="Workmen"/>
    <s v="W4"/>
    <s v="Yes"/>
    <s v="Yes"/>
    <s v="Yes"/>
    <s v="Yes"/>
    <s v="Yes"/>
    <s v="Yes"/>
    <s v="Yes"/>
    <s v="110134950832"/>
    <d v="2021-07-29T00:00:00"/>
    <d v="1899-12-30T14:52:02"/>
  </r>
  <r>
    <n v="6955"/>
    <s v="210000085068"/>
    <n v="60041737"/>
    <s v="Vishnu Kant Madhav"/>
    <x v="6"/>
    <s v="Patna"/>
    <x v="348"/>
    <m/>
    <x v="11"/>
    <s v="Workmen"/>
    <s v="W5"/>
    <s v="Yes"/>
    <s v="Yes"/>
    <s v="Yes"/>
    <s v="Yes"/>
    <s v="Yes"/>
    <s v="Yes"/>
    <s v="Yes"/>
    <s v="110134958980"/>
    <d v="2021-07-21T00:00:00"/>
    <d v="1899-12-30T10:26:47"/>
  </r>
  <r>
    <n v="6956"/>
    <s v="210000088199"/>
    <n v="60010956"/>
    <s v="Vikas Bagadia"/>
    <x v="2"/>
    <s v="Gurgaon"/>
    <x v="2"/>
    <m/>
    <x v="2"/>
    <s v="Executives"/>
    <s v="E8"/>
    <s v="Yes"/>
    <s v="Yes"/>
    <s v="Yes"/>
    <s v="Yes"/>
    <s v="Yes"/>
    <s v="Yes"/>
    <s v="Yes"/>
    <s v="110135078663"/>
    <d v="2021-07-26T00:00:00"/>
    <d v="1899-12-30T16:46:09"/>
  </r>
  <r>
    <n v="6957"/>
    <s v="210000093425"/>
    <n v="60011358"/>
    <s v="Rajendra ."/>
    <x v="4"/>
    <s v="Lucknow"/>
    <x v="106"/>
    <m/>
    <x v="4"/>
    <s v="Supervisors"/>
    <s v="S4"/>
    <s v="Yes"/>
    <s v="Yes"/>
    <s v="Yes"/>
    <s v="Yes"/>
    <s v="Yes"/>
    <s v="Yes"/>
    <s v="Yes"/>
    <s v="110135078680"/>
    <d v="2021-07-30T00:00:00"/>
    <d v="1899-12-30T12:43:17"/>
  </r>
  <r>
    <n v="6958"/>
    <s v="210000094187"/>
    <n v="60011115"/>
    <s v="Amit Kumar Sharma"/>
    <x v="3"/>
    <s v="Faridabad"/>
    <x v="274"/>
    <m/>
    <x v="15"/>
    <s v="Supervisors"/>
    <s v="S4"/>
    <s v="Yes"/>
    <s v="Yes"/>
    <s v="Yes"/>
    <s v="Yes"/>
    <s v="Yes"/>
    <s v="Yes"/>
    <s v="Yes"/>
    <s v="110135112794"/>
    <d v="2021-07-31T00:00:00"/>
    <d v="1899-12-30T10:24:38"/>
  </r>
  <r>
    <n v="6959"/>
    <s v="210000080575"/>
    <n v="60060291"/>
    <s v="Chandra Mouli K"/>
    <x v="10"/>
    <s v="Bangalore"/>
    <x v="50"/>
    <m/>
    <x v="6"/>
    <s v="Workmen"/>
    <s v="W5"/>
    <s v="Yes"/>
    <s v="Yes"/>
    <s v="Yes"/>
    <s v="Yes"/>
    <s v="Yes"/>
    <s v="Yes"/>
    <s v="Yes"/>
    <s v="110135185065"/>
    <d v="2021-07-08T00:00:00"/>
    <d v="1899-12-30T11:27:26"/>
  </r>
  <r>
    <n v="6960"/>
    <s v="210000086337"/>
    <n v="60060405"/>
    <s v="Shri Hari Sharma"/>
    <x v="10"/>
    <s v="Bangalore"/>
    <x v="50"/>
    <m/>
    <x v="6"/>
    <s v="Workmen"/>
    <s v="W4"/>
    <s v="Yes"/>
    <s v="Yes"/>
    <s v="Yes"/>
    <s v="Yes"/>
    <s v="Yes"/>
    <s v="Yes"/>
    <s v="Yes"/>
    <s v="110135195787"/>
    <d v="2021-07-23T00:00:00"/>
    <d v="1899-12-30T16:21:01"/>
  </r>
  <r>
    <n v="6961"/>
    <s v="210000090089"/>
    <n v="60001289"/>
    <s v="B Krishna Sagar"/>
    <x v="0"/>
    <s v="Secunderabad"/>
    <x v="294"/>
    <m/>
    <x v="6"/>
    <s v="Executives"/>
    <s v="E7"/>
    <s v="Yes"/>
    <s v="Yes"/>
    <s v="Yes"/>
    <s v="Yes"/>
    <s v="Yes"/>
    <s v="Yes"/>
    <s v="Yes"/>
    <s v="110135202205"/>
    <d v="2021-07-28T00:00:00"/>
    <d v="1899-12-30T10:11:07"/>
  </r>
  <r>
    <n v="6962"/>
    <s v="210000086745"/>
    <n v="60031213"/>
    <s v="Chinmayaranjan Moharana"/>
    <x v="0"/>
    <s v="Secunderabad"/>
    <x v="38"/>
    <m/>
    <x v="5"/>
    <s v="Workmen"/>
    <s v="W5"/>
    <s v="Yes"/>
    <s v="Yes"/>
    <s v="Yes"/>
    <s v="Yes"/>
    <s v="Yes"/>
    <s v="Yes"/>
    <s v="Yes"/>
    <s v="110135207940"/>
    <d v="2021-07-24T00:00:00"/>
    <d v="1899-12-30T12:45:19"/>
  </r>
  <r>
    <n v="6963"/>
    <s v="210000089804"/>
    <n v="60060418"/>
    <s v="Viswanathan R"/>
    <x v="10"/>
    <s v="Bangalore"/>
    <x v="50"/>
    <m/>
    <x v="6"/>
    <s v="Executives"/>
    <s v="E5"/>
    <s v="Yes"/>
    <s v="Yes"/>
    <s v="Yes"/>
    <s v="Yes"/>
    <s v="Yes"/>
    <s v="Yes"/>
    <s v="Yes"/>
    <s v="110135223765"/>
    <d v="2021-07-27T00:00:00"/>
    <d v="1899-12-30T19:33:05"/>
  </r>
  <r>
    <n v="6964"/>
    <s v="210000085796"/>
    <n v="60002024"/>
    <s v="Vinay Kr Kaithwas"/>
    <x v="2"/>
    <s v="Gurgaon"/>
    <x v="2"/>
    <m/>
    <x v="2"/>
    <s v="Executives"/>
    <s v="E6"/>
    <s v="Yes"/>
    <s v="Yes"/>
    <s v="Yes"/>
    <s v="Yes"/>
    <s v="Yes"/>
    <s v="Yes"/>
    <s v="Yes"/>
    <s v="110135265661"/>
    <d v="2021-07-22T00:00:00"/>
    <d v="1899-12-30T20:05:08"/>
  </r>
  <r>
    <n v="6965"/>
    <s v="210000089776"/>
    <n v="60000161"/>
    <s v="Ashok Pal"/>
    <x v="2"/>
    <s v="Gurgaon"/>
    <x v="2"/>
    <m/>
    <x v="2"/>
    <s v="Executives"/>
    <s v="E9"/>
    <s v="Yes"/>
    <s v="Yes"/>
    <s v="Yes"/>
    <s v="Yes"/>
    <s v="Yes"/>
    <s v="Yes"/>
    <s v="Yes"/>
    <s v="110135364710"/>
    <d v="2021-07-27T00:00:00"/>
    <d v="1899-12-30T18:53:03"/>
  </r>
  <r>
    <n v="6966"/>
    <s v="210000095466"/>
    <n v="60001767"/>
    <s v="Kapil Gupta"/>
    <x v="2"/>
    <s v="Gurgaon"/>
    <x v="17"/>
    <m/>
    <x v="2"/>
    <s v="Executives"/>
    <s v="E7"/>
    <s v="Yes"/>
    <s v="Yes"/>
    <s v="Yes"/>
    <s v="Yes"/>
    <s v="Yes"/>
    <s v="Yes"/>
    <s v="Yes"/>
    <s v="110135370961"/>
    <d v="2021-08-03T00:00:00"/>
    <d v="1899-12-30T15:39:34"/>
  </r>
  <r>
    <n v="6967"/>
    <s v="210000088004"/>
    <n v="60011955"/>
    <s v="SUDIP KUMAR SAHOO"/>
    <x v="3"/>
    <s v="Faridabad"/>
    <x v="58"/>
    <m/>
    <x v="2"/>
    <s v="Workmen"/>
    <s v="W4"/>
    <s v="Yes"/>
    <s v="Yes"/>
    <s v="Yes"/>
    <s v="Yes"/>
    <s v="Yes"/>
    <s v="Yes"/>
    <s v="Yes"/>
    <s v="110135392703"/>
    <d v="2021-07-26T00:00:00"/>
    <d v="1899-12-30T15:17:13"/>
  </r>
  <r>
    <n v="6968"/>
    <s v="210000083892"/>
    <n v="60020945"/>
    <s v="Rupesh  Ramesh Kumbhale"/>
    <x v="1"/>
    <s v="Nagpur"/>
    <x v="151"/>
    <m/>
    <x v="19"/>
    <s v="Workmen"/>
    <s v="W5"/>
    <s v="Yes"/>
    <s v="Yes"/>
    <s v="Yes"/>
    <s v="Yes"/>
    <s v="Yes"/>
    <s v="Yes"/>
    <s v="Yes"/>
    <s v="110135402064"/>
    <d v="2021-07-17T00:00:00"/>
    <d v="1899-12-30T16:24:08"/>
  </r>
  <r>
    <n v="6969"/>
    <s v="210000088503"/>
    <n v="60060018"/>
    <s v="Ashwani Kumar"/>
    <x v="9"/>
    <s v="Shillong"/>
    <x v="43"/>
    <m/>
    <x v="20"/>
    <s v="Executives"/>
    <s v="E7"/>
    <s v="Yes"/>
    <s v="Yes"/>
    <s v="Yes"/>
    <s v="Yes"/>
    <s v="Yes"/>
    <s v="Yes"/>
    <s v="Yes"/>
    <s v="110135406194"/>
    <d v="2021-07-26T00:00:00"/>
    <d v="1899-12-30T21:09:32"/>
  </r>
  <r>
    <n v="6970"/>
    <s v="210000089471"/>
    <n v="60003125"/>
    <s v="Kumar Anindya"/>
    <x v="2"/>
    <s v="Gurgaon"/>
    <x v="2"/>
    <m/>
    <x v="2"/>
    <s v="Executives"/>
    <s v="E4"/>
    <s v="Yes"/>
    <s v="Yes"/>
    <s v="Yes"/>
    <s v="Yes"/>
    <s v="Yes"/>
    <s v="Yes"/>
    <s v="Yes"/>
    <s v="110135409029"/>
    <d v="2021-07-27T00:00:00"/>
    <d v="1899-12-30T16:29:52"/>
  </r>
  <r>
    <n v="6971"/>
    <s v="210000086107"/>
    <n v="60065425"/>
    <s v="Abhijit Namdeorao Ghuge"/>
    <x v="8"/>
    <s v="Kolkata"/>
    <x v="21"/>
    <m/>
    <x v="12"/>
    <s v="Executives"/>
    <s v="E4"/>
    <s v="Yes"/>
    <s v="Yes"/>
    <s v="Yes"/>
    <s v="Yes"/>
    <s v="Yes"/>
    <s v="Yes"/>
    <s v="Yes"/>
    <s v="110135412612"/>
    <d v="2021-07-23T00:00:00"/>
    <d v="1899-12-30T12:36:05"/>
  </r>
  <r>
    <n v="6972"/>
    <s v="210000082624"/>
    <n v="60002084"/>
    <s v="Nida Quadeer"/>
    <x v="3"/>
    <s v="Faridabad"/>
    <x v="58"/>
    <m/>
    <x v="2"/>
    <s v="Executives"/>
    <s v="E6"/>
    <s v="Yes"/>
    <s v="Yes"/>
    <s v="Yes"/>
    <s v="Yes"/>
    <s v="Yes"/>
    <s v="Yes"/>
    <s v="Yes"/>
    <s v="110135417129"/>
    <d v="2021-07-14T00:00:00"/>
    <d v="1899-12-30T09:55:46"/>
  </r>
  <r>
    <n v="6973"/>
    <s v="210000085637"/>
    <n v="60003606"/>
    <s v="RAVI DALWANI"/>
    <x v="3"/>
    <s v="Faridabad"/>
    <x v="94"/>
    <m/>
    <x v="10"/>
    <s v="Executives"/>
    <s v="E3"/>
    <s v="Yes"/>
    <s v="Yes"/>
    <s v="Yes"/>
    <s v="Yes"/>
    <s v="Yes"/>
    <s v="Yes"/>
    <s v="Yes"/>
    <s v="110135417132"/>
    <d v="2021-07-22T00:00:00"/>
    <d v="1899-12-30T16:33:11"/>
  </r>
  <r>
    <n v="6974"/>
    <s v="210000079118"/>
    <n v="60004074"/>
    <s v="Shubham Mittal"/>
    <x v="4"/>
    <s v="Lucknow"/>
    <x v="35"/>
    <m/>
    <x v="4"/>
    <s v="Executives"/>
    <s v="E2"/>
    <s v="Yes"/>
    <s v="Yes"/>
    <s v="Yes"/>
    <s v="Yes"/>
    <s v="Yes"/>
    <s v="Yes"/>
    <s v="Yes"/>
    <s v="110135436957"/>
    <d v="2021-07-04T00:00:00"/>
    <d v="1899-12-30T18:31:06"/>
  </r>
  <r>
    <n v="6975"/>
    <s v="210000085035"/>
    <n v="60002890"/>
    <s v="Venkatakasiviswanadham G"/>
    <x v="1"/>
    <s v="Nagpur"/>
    <x v="151"/>
    <m/>
    <x v="19"/>
    <s v="Executives"/>
    <s v="E5"/>
    <s v="Yes"/>
    <s v="Yes"/>
    <s v="Yes"/>
    <s v="Yes"/>
    <s v="Yes"/>
    <s v="Yes"/>
    <s v="Yes"/>
    <s v="110135446050"/>
    <d v="2021-07-20T00:00:00"/>
    <d v="1899-12-30T21:48:59"/>
  </r>
  <r>
    <n v="6976"/>
    <s v="210000085557"/>
    <n v="60002474"/>
    <s v="Ravindra Kumar"/>
    <x v="5"/>
    <s v="Vadodara"/>
    <x v="29"/>
    <m/>
    <x v="17"/>
    <s v="Executives"/>
    <s v="E5"/>
    <s v="Yes"/>
    <s v="Yes"/>
    <s v="Yes"/>
    <s v="Yes"/>
    <s v="Yes"/>
    <s v="Yes"/>
    <s v="Yes"/>
    <s v="110135451426"/>
    <d v="2021-07-22T00:00:00"/>
    <d v="1899-12-30T15:14:55"/>
  </r>
  <r>
    <n v="6977"/>
    <s v="210000088428"/>
    <n v="60016681"/>
    <s v="Kesar Singh"/>
    <x v="3"/>
    <s v="Faridabad"/>
    <x v="424"/>
    <m/>
    <x v="15"/>
    <s v="Executives"/>
    <s v="E2"/>
    <s v="Yes"/>
    <s v="Yes"/>
    <s v="Yes"/>
    <s v="Yes"/>
    <s v="Yes"/>
    <s v="Yes"/>
    <s v="Yes"/>
    <s v="110135489450"/>
    <d v="2021-07-26T00:00:00"/>
    <d v="1899-12-30T19:35:47"/>
  </r>
  <r>
    <n v="6978"/>
    <s v="210000086808"/>
    <n v="60001120"/>
    <s v="Surajit Das"/>
    <x v="9"/>
    <s v="Shillong"/>
    <x v="92"/>
    <m/>
    <x v="23"/>
    <s v="Executives"/>
    <s v="E7"/>
    <s v="Yes"/>
    <s v="Yes"/>
    <s v="Yes"/>
    <s v="Yes"/>
    <s v="Yes"/>
    <s v="Yes"/>
    <s v="Yes"/>
    <s v="110135490467"/>
    <d v="2021-07-24T00:00:00"/>
    <d v="1899-12-30T15:26:25"/>
  </r>
  <r>
    <n v="6979"/>
    <s v="210000091518"/>
    <n v="60011186"/>
    <s v="RajnishKumar Jaiswal"/>
    <x v="3"/>
    <s v="Faridabad"/>
    <x v="2"/>
    <m/>
    <x v="2"/>
    <s v="Supervisors"/>
    <s v="S4"/>
    <s v="Yes"/>
    <s v="Yes"/>
    <s v="Yes"/>
    <s v="Yes"/>
    <s v="Yes"/>
    <s v="Yes"/>
    <s v="Yes"/>
    <s v="110135493899"/>
    <d v="2021-07-28T00:00:00"/>
    <d v="1899-12-30T23:37:29"/>
  </r>
  <r>
    <n v="6980"/>
    <s v="210000086547"/>
    <n v="60018066"/>
    <s v="Prasanna Kumar Mohanty"/>
    <x v="3"/>
    <s v="Faridabad"/>
    <x v="73"/>
    <m/>
    <x v="2"/>
    <s v="Workmen"/>
    <s v="W3"/>
    <s v="Yes"/>
    <s v="Yes"/>
    <s v="Yes"/>
    <s v="Yes"/>
    <s v="Yes"/>
    <s v="Yes"/>
    <s v="Yes"/>
    <s v="110135512399"/>
    <d v="2021-07-24T00:00:00"/>
    <d v="1899-12-30T09:06:43"/>
  </r>
  <r>
    <n v="6981"/>
    <s v="210000079787"/>
    <n v="60001146"/>
    <s v="Devaprasad P V"/>
    <x v="5"/>
    <s v="Vadodara"/>
    <x v="29"/>
    <m/>
    <x v="17"/>
    <s v="Executives"/>
    <s v="E6"/>
    <s v="Yes"/>
    <s v="Yes"/>
    <s v="Yes"/>
    <s v="Yes"/>
    <s v="Yes"/>
    <s v="Yes"/>
    <s v="Yes"/>
    <s v="110135516808"/>
    <d v="2021-07-06T00:00:00"/>
    <d v="1899-12-30T12:51:05"/>
  </r>
  <r>
    <n v="6982"/>
    <s v="210000085309"/>
    <n v="60002505"/>
    <s v="Aditya Anand Jha"/>
    <x v="3"/>
    <s v="Faridabad"/>
    <x v="94"/>
    <m/>
    <x v="10"/>
    <s v="Executives"/>
    <s v="E5"/>
    <s v="Yes"/>
    <s v="Yes"/>
    <s v="Yes"/>
    <s v="Yes"/>
    <s v="Yes"/>
    <s v="Yes"/>
    <s v="Yes"/>
    <s v="110135531339"/>
    <d v="2021-07-22T00:00:00"/>
    <d v="1899-12-30T10:15:04"/>
  </r>
  <r>
    <n v="6983"/>
    <s v="210000086301"/>
    <n v="60031377"/>
    <s v="Rakesh Swain"/>
    <x v="11"/>
    <s v="Bhubaneswar"/>
    <x v="126"/>
    <m/>
    <x v="21"/>
    <s v="Workmen"/>
    <s v="W5"/>
    <s v="Yes"/>
    <s v="Yes"/>
    <s v="Yes"/>
    <s v="Yes"/>
    <s v="Yes"/>
    <s v="Yes"/>
    <s v="Yes"/>
    <s v="110135536363"/>
    <d v="2021-07-23T00:00:00"/>
    <d v="1899-12-30T15:55:07"/>
  </r>
  <r>
    <n v="6984"/>
    <s v="210000082185"/>
    <n v="60002275"/>
    <s v="Lata Choudhary"/>
    <x v="2"/>
    <s v="Gurgaon"/>
    <x v="2"/>
    <m/>
    <x v="2"/>
    <s v="Executives"/>
    <s v="E6"/>
    <s v="Yes"/>
    <s v="Yes"/>
    <s v="Yes"/>
    <s v="Yes"/>
    <s v="Yes"/>
    <s v="Yes"/>
    <s v="Yes"/>
    <s v="110135564082"/>
    <d v="2021-07-13T00:00:00"/>
    <d v="1899-12-30T11:44:59"/>
  </r>
  <r>
    <n v="6985"/>
    <s v="210000089879"/>
    <n v="60002069"/>
    <s v="Brijendra Bahadur Singh"/>
    <x v="2"/>
    <s v="Gurgaon"/>
    <x v="2"/>
    <m/>
    <x v="2"/>
    <s v="Executives"/>
    <s v="E6"/>
    <s v="Yes"/>
    <s v="Yes"/>
    <s v="Yes"/>
    <s v="Yes"/>
    <s v="Yes"/>
    <s v="Yes"/>
    <s v="Yes"/>
    <s v="110135588804"/>
    <d v="2021-07-27T00:00:00"/>
    <d v="1899-12-30T23:43:57"/>
  </r>
  <r>
    <n v="6986"/>
    <s v="210000084071"/>
    <n v="60018050"/>
    <s v="Prakash Kumar Pandey"/>
    <x v="7"/>
    <s v="Jammu"/>
    <x v="191"/>
    <m/>
    <x v="24"/>
    <s v="Supervisors"/>
    <s v="S2"/>
    <s v="Yes"/>
    <s v="Yes"/>
    <s v="Yes"/>
    <s v="Yes"/>
    <s v="Yes"/>
    <s v="Yes"/>
    <s v="Yes"/>
    <s v="110135701814"/>
    <d v="2021-07-18T00:00:00"/>
    <d v="1899-12-30T22:21:14"/>
  </r>
  <r>
    <n v="6987"/>
    <s v="210000083119"/>
    <n v="60070141"/>
    <s v="Sanjay K Rana"/>
    <x v="5"/>
    <s v="Vadodara"/>
    <x v="29"/>
    <m/>
    <x v="17"/>
    <s v="Supervisors"/>
    <s v="S1"/>
    <s v="Yes"/>
    <s v="Yes"/>
    <s v="Yes"/>
    <s v="Yes"/>
    <s v="Yes"/>
    <s v="Yes"/>
    <s v="Yes"/>
    <s v="110135710609"/>
    <d v="2021-07-15T00:00:00"/>
    <d v="1899-12-30T12:37:08"/>
  </r>
  <r>
    <n v="6988"/>
    <s v="310000000006"/>
    <n v="60002557"/>
    <s v="Naween Kumar"/>
    <x v="3"/>
    <s v="Faridabad"/>
    <x v="448"/>
    <m/>
    <x v="15"/>
    <s v="Executives"/>
    <s v="E5"/>
    <s v="Yes"/>
    <s v="Yes"/>
    <s v="Yes"/>
    <s v="Yes"/>
    <s v="Yes"/>
    <s v="Yes"/>
    <s v="Yes"/>
    <s v="110135717995"/>
    <d v="2021-08-11T00:00:00"/>
    <d v="1899-12-30T00:00:00"/>
  </r>
  <r>
    <n v="6989"/>
    <s v="210000088209"/>
    <n v="60065133"/>
    <s v="Sukanta Jena"/>
    <x v="11"/>
    <s v="Bhubaneswar"/>
    <x v="233"/>
    <m/>
    <x v="21"/>
    <s v="Workmen"/>
    <s v="W5"/>
    <s v="Yes"/>
    <s v="Yes"/>
    <s v="Yes"/>
    <s v="Yes"/>
    <s v="Yes"/>
    <s v="Yes"/>
    <s v="Yes"/>
    <s v="110135753542"/>
    <d v="2021-07-26T00:00:00"/>
    <d v="1899-12-30T17:05:43"/>
  </r>
  <r>
    <n v="6990"/>
    <s v="210000089719"/>
    <n v="60041765"/>
    <s v="Suman Kumar"/>
    <x v="6"/>
    <s v="Patna"/>
    <x v="319"/>
    <m/>
    <x v="11"/>
    <s v="Workmen"/>
    <s v="W4"/>
    <s v="Yes"/>
    <s v="Yes"/>
    <s v="Yes"/>
    <s v="Yes"/>
    <s v="Yes"/>
    <s v="Yes"/>
    <s v="Yes"/>
    <s v="110135817580"/>
    <d v="2021-07-27T00:00:00"/>
    <d v="1899-12-30T18:23:31"/>
  </r>
  <r>
    <n v="6991"/>
    <s v="210000081877"/>
    <n v="60003532"/>
    <s v="Ankur Mishra"/>
    <x v="5"/>
    <s v="Vadodara"/>
    <x v="98"/>
    <m/>
    <x v="17"/>
    <s v="Executives"/>
    <s v="E4"/>
    <s v="Yes"/>
    <s v="Yes"/>
    <s v="Yes"/>
    <s v="Yes"/>
    <s v="Yes"/>
    <s v="Yes"/>
    <s v="Yes"/>
    <s v="110135881683"/>
    <d v="2021-07-12T00:00:00"/>
    <d v="1899-12-30T15:09:45"/>
  </r>
  <r>
    <n v="6992"/>
    <s v="210000084752"/>
    <n v="60010263"/>
    <s v="Satyanarayana K V"/>
    <x v="0"/>
    <s v="Secunderabad"/>
    <x v="0"/>
    <m/>
    <x v="0"/>
    <s v="Executives"/>
    <s v="E6"/>
    <s v="Yes"/>
    <s v="Yes"/>
    <s v="Yes"/>
    <s v="Yes"/>
    <s v="Yes"/>
    <s v="Yes"/>
    <s v="Yes"/>
    <s v="110135903228"/>
    <d v="2021-07-20T00:00:00"/>
    <d v="1899-12-30T11:44:18"/>
  </r>
  <r>
    <n v="6993"/>
    <s v="210000087333"/>
    <n v="60004106"/>
    <s v="KALPESH RAVINDRA KOTWAL"/>
    <x v="5"/>
    <s v="Vadodara"/>
    <x v="110"/>
    <m/>
    <x v="17"/>
    <s v="Executives"/>
    <s v="E3"/>
    <s v="Yes"/>
    <s v="Yes"/>
    <s v="Yes"/>
    <s v="Yes"/>
    <s v="Yes"/>
    <s v="Yes"/>
    <s v="Yes"/>
    <s v="110135961162"/>
    <d v="2021-07-26T00:00:00"/>
    <d v="1899-12-30T09:58:30"/>
  </r>
  <r>
    <n v="6994"/>
    <s v="210000079989"/>
    <n v="60000738"/>
    <s v="Abhay Kumar"/>
    <x v="2"/>
    <s v="Gurgaon"/>
    <x v="2"/>
    <m/>
    <x v="2"/>
    <s v="Executives"/>
    <s v="E8"/>
    <s v="Yes"/>
    <s v="Yes"/>
    <s v="Yes"/>
    <s v="Yes"/>
    <s v="Yes"/>
    <s v="Yes"/>
    <s v="Yes"/>
    <s v="110136109534"/>
    <d v="2021-07-06T00:00:00"/>
    <d v="1899-12-30T17:36:49"/>
  </r>
  <r>
    <n v="6995"/>
    <s v="210000091050"/>
    <n v="60041422"/>
    <s v="Kamal Baidya"/>
    <x v="11"/>
    <s v="Bhubaneswar"/>
    <x v="126"/>
    <m/>
    <x v="21"/>
    <s v="Executives"/>
    <s v="E5"/>
    <s v="Yes"/>
    <s v="Yes"/>
    <s v="Yes"/>
    <s v="Yes"/>
    <s v="Yes"/>
    <s v="Yes"/>
    <s v="Yes"/>
    <s v="110136127337"/>
    <d v="2021-07-28T00:00:00"/>
    <d v="1899-12-30T16:37:01"/>
  </r>
  <r>
    <n v="6996"/>
    <s v="210000087804"/>
    <n v="60060060"/>
    <s v="Muraleedharan Pp"/>
    <x v="1"/>
    <s v="Nagpur"/>
    <x v="152"/>
    <m/>
    <x v="1"/>
    <s v="Executives"/>
    <s v="E2"/>
    <s v="Yes"/>
    <s v="Yes"/>
    <s v="Yes"/>
    <s v="Yes"/>
    <s v="Yes"/>
    <s v="Yes"/>
    <s v="Yes"/>
    <s v="110136162928"/>
    <d v="2021-07-26T00:00:00"/>
    <d v="1899-12-30T12:52:20"/>
  </r>
  <r>
    <n v="6997"/>
    <s v="210000086096"/>
    <n v="60010103"/>
    <s v="Alok ."/>
    <x v="11"/>
    <s v="Bhubaneswar"/>
    <x v="126"/>
    <m/>
    <x v="21"/>
    <s v="Executives"/>
    <s v="E9"/>
    <s v="Yes"/>
    <s v="Yes"/>
    <s v="Yes"/>
    <s v="Yes"/>
    <s v="Yes"/>
    <s v="Yes"/>
    <s v="Yes"/>
    <s v="110136165554"/>
    <d v="2021-07-23T00:00:00"/>
    <d v="1899-12-30T12:20:06"/>
  </r>
  <r>
    <n v="6998"/>
    <s v="210000088946"/>
    <n v="60031094"/>
    <s v="T Suryaprakash"/>
    <x v="0"/>
    <s v="Secunderabad"/>
    <x v="49"/>
    <m/>
    <x v="5"/>
    <s v="Executives"/>
    <s v="E7"/>
    <s v="Yes"/>
    <s v="Yes"/>
    <s v="Yes"/>
    <s v="Yes"/>
    <s v="Yes"/>
    <s v="Yes"/>
    <s v="Yes"/>
    <s v="110136176747"/>
    <d v="2021-07-27T00:00:00"/>
    <d v="1899-12-30T11:53:56"/>
  </r>
  <r>
    <n v="6999"/>
    <s v="210000092403"/>
    <n v="60065215"/>
    <s v="Ritamani Singh"/>
    <x v="11"/>
    <s v="Bhubaneswar"/>
    <x v="233"/>
    <m/>
    <x v="21"/>
    <s v="Supervisors"/>
    <s v="S2"/>
    <s v="Yes"/>
    <s v="Yes"/>
    <s v="Yes"/>
    <s v="Yes"/>
    <s v="Yes"/>
    <s v="Yes"/>
    <s v="Yes"/>
    <s v="110136188364"/>
    <d v="2021-07-29T00:00:00"/>
    <d v="1899-12-30T16:09:09"/>
  </r>
  <r>
    <n v="2279"/>
    <s v="210000094335"/>
    <n v="60040714"/>
    <s v="Shekhar Kumar"/>
    <x v="1"/>
    <s v="Nagpur"/>
    <x v="68"/>
    <m/>
    <x v="7"/>
    <s v="Executives"/>
    <s v="E7"/>
    <s v="Yes"/>
    <s v="Yes"/>
    <s v="Yes"/>
    <s v="Yes"/>
    <s v="Yes"/>
    <s v="Yes"/>
    <s v="No"/>
    <s v="110136237921"/>
    <d v="2021-07-31T00:00:00"/>
    <d v="1899-12-30T12:15:03"/>
  </r>
  <r>
    <n v="7000"/>
    <s v="210000087699"/>
    <n v="60002763"/>
    <s v="Sugandha Kumari"/>
    <x v="2"/>
    <s v="Gurgaon"/>
    <x v="17"/>
    <m/>
    <x v="2"/>
    <s v="Executives"/>
    <s v="E5"/>
    <s v="Yes"/>
    <s v="Yes"/>
    <s v="Yes"/>
    <s v="Yes"/>
    <s v="Yes"/>
    <s v="Yes"/>
    <s v="Yes"/>
    <s v="110140955561"/>
    <d v="2021-07-26T00:00:00"/>
    <d v="1899-12-30T12:20:49"/>
  </r>
  <r>
    <n v="7001"/>
    <s v="210000080134"/>
    <n v="60060050"/>
    <s v="Arumugam M"/>
    <x v="10"/>
    <s v="Bangalore"/>
    <x v="39"/>
    <m/>
    <x v="6"/>
    <s v="Supervisors"/>
    <s v="S4"/>
    <s v="Yes"/>
    <s v="Yes"/>
    <s v="Yes"/>
    <s v="Yes"/>
    <s v="Yes"/>
    <s v="Yes"/>
    <s v="Yes"/>
    <s v="110140963305"/>
    <d v="2021-07-07T00:00:00"/>
    <d v="1899-12-30T11:10:42"/>
  </r>
  <r>
    <n v="7002"/>
    <s v="210000087948"/>
    <n v="60000967"/>
    <s v="Lakshmi Verma"/>
    <x v="2"/>
    <s v="Gurgaon"/>
    <x v="2"/>
    <m/>
    <x v="2"/>
    <s v="Executives"/>
    <s v="E7"/>
    <s v="Yes"/>
    <s v="Yes"/>
    <s v="Yes"/>
    <s v="Yes"/>
    <s v="Yes"/>
    <s v="Yes"/>
    <s v="Yes"/>
    <s v="110140973025"/>
    <d v="2021-07-26T00:00:00"/>
    <d v="1899-12-30T14:38:11"/>
  </r>
  <r>
    <n v="7003"/>
    <s v="210000088198"/>
    <n v="60001161"/>
    <s v="Gautam Luthra"/>
    <x v="2"/>
    <s v="Gurgaon"/>
    <x v="2"/>
    <m/>
    <x v="2"/>
    <s v="Executives"/>
    <s v="E7"/>
    <s v="Yes"/>
    <s v="Yes"/>
    <s v="Yes"/>
    <s v="Yes"/>
    <s v="Yes"/>
    <s v="Yes"/>
    <s v="Yes"/>
    <s v="110140980038"/>
    <d v="2021-07-26T00:00:00"/>
    <d v="1899-12-30T16:45:14"/>
  </r>
  <r>
    <n v="7004"/>
    <s v="210000085625"/>
    <n v="60000566"/>
    <s v="S K Das"/>
    <x v="8"/>
    <s v="Kolkata"/>
    <x v="22"/>
    <m/>
    <x v="12"/>
    <s v="Executives"/>
    <s v="E8"/>
    <s v="Yes"/>
    <s v="Yes"/>
    <s v="Yes"/>
    <s v="Yes"/>
    <s v="Yes"/>
    <s v="Yes"/>
    <s v="Yes"/>
    <s v="110141028800"/>
    <d v="2021-07-22T00:00:00"/>
    <d v="1899-12-30T16:11:44"/>
  </r>
  <r>
    <n v="7005"/>
    <s v="210000082979"/>
    <n v="60065213"/>
    <s v="Mousumi Devi"/>
    <x v="11"/>
    <s v="Bhubaneswar"/>
    <x v="126"/>
    <m/>
    <x v="21"/>
    <s v="Workmen"/>
    <s v="W5"/>
    <s v="Yes"/>
    <s v="Yes"/>
    <s v="Yes"/>
    <s v="Yes"/>
    <s v="Yes"/>
    <s v="Yes"/>
    <s v="Yes"/>
    <s v="110141042678"/>
    <d v="2021-07-15T00:00:00"/>
    <d v="1899-12-30T07:09:23"/>
  </r>
  <r>
    <n v="7006"/>
    <s v="210000082432"/>
    <n v="60002511"/>
    <s v="Vikas Bishnoi"/>
    <x v="2"/>
    <s v="Gurgaon"/>
    <x v="14"/>
    <m/>
    <x v="2"/>
    <s v="Executives"/>
    <s v="E6"/>
    <s v="Yes"/>
    <s v="Yes"/>
    <s v="Yes"/>
    <s v="Yes"/>
    <s v="Yes"/>
    <s v="Yes"/>
    <s v="Yes"/>
    <s v="110141053969"/>
    <d v="2021-07-13T00:00:00"/>
    <d v="1899-12-30T17:16:41"/>
  </r>
  <r>
    <n v="7007"/>
    <s v="210000087863"/>
    <n v="60030058"/>
    <s v="A K Agarwal"/>
    <x v="2"/>
    <s v="Gurgaon"/>
    <x v="2"/>
    <m/>
    <x v="2"/>
    <s v="Executives"/>
    <s v="E8"/>
    <s v="Yes"/>
    <s v="Yes"/>
    <s v="Yes"/>
    <s v="Yes"/>
    <s v="Yes"/>
    <s v="Yes"/>
    <s v="Yes"/>
    <s v="110141136253"/>
    <d v="2021-07-26T00:00:00"/>
    <d v="1899-12-30T13:18:19"/>
  </r>
  <r>
    <n v="7008"/>
    <s v="210000087704"/>
    <n v="60065230"/>
    <s v="SUBHAJIT SAHA"/>
    <x v="8"/>
    <s v="Kolkata"/>
    <x v="22"/>
    <m/>
    <x v="12"/>
    <s v="Workmen"/>
    <s v="W5"/>
    <s v="Yes"/>
    <s v="Yes"/>
    <s v="Yes"/>
    <s v="Yes"/>
    <s v="Yes"/>
    <s v="Yes"/>
    <s v="Yes"/>
    <s v="110141141422"/>
    <d v="2021-07-26T00:00:00"/>
    <d v="1899-12-30T12:12:49"/>
  </r>
  <r>
    <n v="7009"/>
    <s v="210000086437"/>
    <n v="60041598"/>
    <s v="Pradeep Kumar Basuri"/>
    <x v="6"/>
    <s v="Patna"/>
    <x v="131"/>
    <m/>
    <x v="8"/>
    <s v="Supervisors"/>
    <s v="S4"/>
    <s v="Yes"/>
    <s v="Yes"/>
    <s v="Yes"/>
    <s v="Yes"/>
    <s v="Yes"/>
    <s v="Yes"/>
    <s v="Yes"/>
    <s v="110141194895"/>
    <d v="2021-07-23T00:00:00"/>
    <d v="1899-12-30T17:41:48"/>
  </r>
  <r>
    <n v="7010"/>
    <s v="210000085086"/>
    <n v="60001664"/>
    <s v="Naresh Kumar Angaru"/>
    <x v="10"/>
    <s v="Bangalore"/>
    <x v="50"/>
    <m/>
    <x v="6"/>
    <s v="Executives"/>
    <s v="E7"/>
    <s v="Yes"/>
    <s v="Yes"/>
    <s v="Yes"/>
    <s v="Yes"/>
    <s v="Yes"/>
    <s v="Yes"/>
    <s v="Yes"/>
    <s v="110141235218"/>
    <d v="2021-07-21T00:00:00"/>
    <d v="1899-12-30T10:45:05"/>
  </r>
  <r>
    <n v="7011"/>
    <s v="210000089473"/>
    <n v="60001599"/>
    <s v="Anuresh Agrawal"/>
    <x v="5"/>
    <s v="Vadodara"/>
    <x v="398"/>
    <m/>
    <x v="17"/>
    <s v="Executives"/>
    <s v="E7"/>
    <s v="Yes"/>
    <s v="Yes"/>
    <s v="Yes"/>
    <s v="Yes"/>
    <s v="Yes"/>
    <s v="Yes"/>
    <s v="Yes"/>
    <s v="110141276724"/>
    <d v="2021-07-27T00:00:00"/>
    <d v="1899-12-30T16:34:51"/>
  </r>
  <r>
    <n v="7012"/>
    <s v="210000084063"/>
    <n v="60020699"/>
    <s v="Anand Kumar Chowdhary"/>
    <x v="5"/>
    <s v="Vadodara"/>
    <x v="55"/>
    <m/>
    <x v="7"/>
    <s v="Supervisors"/>
    <s v="S4"/>
    <s v="Yes"/>
    <s v="Yes"/>
    <s v="Yes"/>
    <s v="Yes"/>
    <s v="Yes"/>
    <s v="Yes"/>
    <s v="Yes"/>
    <s v="110141285293"/>
    <d v="2021-07-19T00:00:00"/>
    <d v="1899-12-30T08:37:38"/>
  </r>
  <r>
    <n v="7013"/>
    <s v="210000088005"/>
    <n v="60003872"/>
    <s v="Sumit Kumar Bhargava"/>
    <x v="5"/>
    <s v="Vadodara"/>
    <x v="314"/>
    <m/>
    <x v="17"/>
    <s v="Executives"/>
    <s v="E2"/>
    <s v="Yes"/>
    <s v="Yes"/>
    <s v="Yes"/>
    <s v="Yes"/>
    <s v="Yes"/>
    <s v="Yes"/>
    <s v="Yes"/>
    <s v="110141323718"/>
    <d v="2021-07-26T00:00:00"/>
    <d v="1899-12-30T15:17:52"/>
  </r>
  <r>
    <n v="7014"/>
    <s v="210000094300"/>
    <n v="60002406"/>
    <s v="Sanjiva Kumar Singh"/>
    <x v="4"/>
    <s v="Lucknow"/>
    <x v="182"/>
    <m/>
    <x v="4"/>
    <s v="Executives"/>
    <s v="E5"/>
    <s v="Yes"/>
    <s v="Yes"/>
    <s v="Yes"/>
    <s v="Yes"/>
    <s v="Yes"/>
    <s v="Yes"/>
    <s v="Yes"/>
    <s v="110141412091"/>
    <d v="2021-07-31T00:00:00"/>
    <d v="1899-12-30T12:09:10"/>
  </r>
  <r>
    <n v="7015"/>
    <s v="210000086061"/>
    <n v="60003442"/>
    <s v="Sachin Yadav"/>
    <x v="1"/>
    <s v="Nagpur"/>
    <x v="1"/>
    <m/>
    <x v="1"/>
    <s v="Executives"/>
    <s v="E4"/>
    <s v="Yes"/>
    <s v="Yes"/>
    <s v="Yes"/>
    <s v="Yes"/>
    <s v="Yes"/>
    <s v="Yes"/>
    <s v="Yes"/>
    <s v="110141468967"/>
    <d v="2021-07-23T00:00:00"/>
    <d v="1899-12-30T11:57:22"/>
  </r>
  <r>
    <n v="7016"/>
    <s v="210000093179"/>
    <n v="60002399"/>
    <s v="Sanjay Bhaskarrao Kulkarni"/>
    <x v="2"/>
    <s v="Gurgaon"/>
    <x v="2"/>
    <m/>
    <x v="2"/>
    <s v="Executives"/>
    <s v="E7"/>
    <s v="Yes"/>
    <s v="Yes"/>
    <s v="Yes"/>
    <s v="Yes"/>
    <s v="Yes"/>
    <s v="Yes"/>
    <s v="Yes"/>
    <s v="110141546485"/>
    <d v="2021-07-30T00:00:00"/>
    <d v="1899-12-30T10:50:49"/>
  </r>
  <r>
    <n v="7017"/>
    <s v="210000089880"/>
    <n v="60051152"/>
    <s v="Satyendra Kumar"/>
    <x v="9"/>
    <s v="Shillong"/>
    <x v="207"/>
    <m/>
    <x v="14"/>
    <s v="Supervisors"/>
    <s v="S4"/>
    <s v="Yes"/>
    <s v="Yes"/>
    <s v="Yes"/>
    <s v="Yes"/>
    <s v="Yes"/>
    <s v="Yes"/>
    <s v="Yes"/>
    <s v="110141571936"/>
    <d v="2021-07-27T00:00:00"/>
    <d v="1899-12-30T23:55:37"/>
  </r>
  <r>
    <n v="7018"/>
    <s v="210000090819"/>
    <n v="60051131"/>
    <s v="Kiran Saikia"/>
    <x v="9"/>
    <s v="Shillong"/>
    <x v="133"/>
    <m/>
    <x v="14"/>
    <s v="Supervisors"/>
    <s v="S4"/>
    <s v="Yes"/>
    <s v="Yes"/>
    <s v="Yes"/>
    <s v="Yes"/>
    <s v="Yes"/>
    <s v="Yes"/>
    <s v="Yes"/>
    <s v="110141642598"/>
    <d v="2021-07-28T00:00:00"/>
    <d v="1899-12-30T14:57:31"/>
  </r>
  <r>
    <n v="7019"/>
    <s v="210000084194"/>
    <n v="60001657"/>
    <s v="Meetu Varshney"/>
    <x v="4"/>
    <s v="Lucknow"/>
    <x v="37"/>
    <m/>
    <x v="4"/>
    <s v="Executives"/>
    <s v="E6"/>
    <s v="Yes"/>
    <s v="Yes"/>
    <s v="Yes"/>
    <s v="Yes"/>
    <s v="Yes"/>
    <s v="Yes"/>
    <s v="Yes"/>
    <s v="110141761770"/>
    <d v="2021-07-19T00:00:00"/>
    <d v="1899-12-30T11:27:49"/>
  </r>
  <r>
    <n v="7020"/>
    <s v="210000090188"/>
    <n v="60065141"/>
    <s v="Salkhan Soren"/>
    <x v="11"/>
    <s v="Bhubaneswar"/>
    <x v="64"/>
    <m/>
    <x v="21"/>
    <s v="Workmen"/>
    <s v="W5"/>
    <s v="Yes"/>
    <s v="Yes"/>
    <s v="Yes"/>
    <s v="Yes"/>
    <s v="Yes"/>
    <s v="Yes"/>
    <s v="Yes"/>
    <s v="110141996671"/>
    <d v="2021-07-28T00:00:00"/>
    <d v="1899-12-30T10:53:44"/>
  </r>
  <r>
    <n v="7021"/>
    <s v="210000090627"/>
    <n v="60040345"/>
    <s v="G Chakraborty"/>
    <x v="8"/>
    <s v="Kolkata"/>
    <x v="22"/>
    <m/>
    <x v="12"/>
    <s v="Executives"/>
    <s v="E7"/>
    <s v="Yes"/>
    <s v="Yes"/>
    <s v="Yes"/>
    <s v="Yes"/>
    <s v="Yes"/>
    <s v="Yes"/>
    <s v="Yes"/>
    <s v="110142005947"/>
    <d v="2021-07-28T00:00:00"/>
    <d v="1899-12-30T12:56:49"/>
  </r>
  <r>
    <n v="7022"/>
    <s v="210000085064"/>
    <n v="60051445"/>
    <s v="Rajiv Kumar"/>
    <x v="9"/>
    <s v="Shillong"/>
    <x v="43"/>
    <m/>
    <x v="20"/>
    <s v="Executives"/>
    <s v="E5"/>
    <s v="Yes"/>
    <s v="Yes"/>
    <s v="Yes"/>
    <s v="Yes"/>
    <s v="Yes"/>
    <s v="Yes"/>
    <s v="Yes"/>
    <s v="110142006192"/>
    <d v="2021-07-21T00:00:00"/>
    <d v="1899-12-30T08:31:57"/>
  </r>
  <r>
    <n v="7023"/>
    <s v="210000083434"/>
    <n v="60000813"/>
    <s v="Satish Kumar"/>
    <x v="6"/>
    <s v="Patna"/>
    <x v="20"/>
    <m/>
    <x v="11"/>
    <s v="Supervisors"/>
    <s v="SSG"/>
    <s v="Yes"/>
    <s v="Yes"/>
    <s v="Yes"/>
    <s v="Yes"/>
    <s v="Yes"/>
    <s v="Yes"/>
    <s v="Yes"/>
    <s v="110142008198"/>
    <d v="2021-07-16T00:00:00"/>
    <d v="1899-12-30T10:19:59"/>
  </r>
  <r>
    <n v="7024"/>
    <s v="210000081402"/>
    <n v="60041657"/>
    <s v="Baljit Kumar"/>
    <x v="6"/>
    <s v="Patna"/>
    <x v="80"/>
    <m/>
    <x v="11"/>
    <s v="Supervisors"/>
    <s v="S4"/>
    <s v="Yes"/>
    <s v="Yes"/>
    <s v="Yes"/>
    <s v="Yes"/>
    <s v="Yes"/>
    <s v="Yes"/>
    <s v="Yes"/>
    <s v="110142013241"/>
    <d v="2021-07-10T00:00:00"/>
    <d v="1899-12-30T13:41:27"/>
  </r>
  <r>
    <n v="7025"/>
    <s v="210000094435"/>
    <n v="60004114"/>
    <s v="MAYANK DHANWADIYA"/>
    <x v="3"/>
    <s v="Faridabad"/>
    <x v="356"/>
    <m/>
    <x v="2"/>
    <s v="Executives"/>
    <s v="E3"/>
    <s v="Yes"/>
    <s v="Yes"/>
    <s v="Yes"/>
    <s v="Yes"/>
    <s v="Yes"/>
    <s v="Yes"/>
    <s v="Yes"/>
    <s v="110142018469"/>
    <d v="2021-07-31T00:00:00"/>
    <d v="1899-12-30T13:34:48"/>
  </r>
  <r>
    <n v="7026"/>
    <s v="210000086408"/>
    <n v="60041551"/>
    <s v="Swarup Karmakar"/>
    <x v="11"/>
    <s v="Bhubaneswar"/>
    <x v="234"/>
    <m/>
    <x v="21"/>
    <s v="Executives"/>
    <s v="E2"/>
    <s v="Yes"/>
    <s v="Yes"/>
    <s v="Yes"/>
    <s v="Yes"/>
    <s v="Yes"/>
    <s v="Yes"/>
    <s v="Yes"/>
    <s v="110142024725"/>
    <d v="2021-07-23T00:00:00"/>
    <d v="1899-12-30T17:17:20"/>
  </r>
  <r>
    <n v="7027"/>
    <s v="210000087321"/>
    <n v="60011214"/>
    <s v="Sanjay Kumar"/>
    <x v="4"/>
    <s v="Lucknow"/>
    <x v="288"/>
    <m/>
    <x v="4"/>
    <s v="Workmen"/>
    <s v="W5"/>
    <s v="Yes"/>
    <s v="Yes"/>
    <s v="Yes"/>
    <s v="Yes"/>
    <s v="Yes"/>
    <s v="Yes"/>
    <s v="Yes"/>
    <s v="110142024949"/>
    <d v="2021-07-26T00:00:00"/>
    <d v="1899-12-30T09:51:25"/>
  </r>
  <r>
    <n v="7028"/>
    <s v="210000091372"/>
    <n v="60018070"/>
    <s v="Sandeep Kumar"/>
    <x v="7"/>
    <s v="Jammu"/>
    <x v="279"/>
    <m/>
    <x v="2"/>
    <s v="Workmen"/>
    <s v="W3"/>
    <s v="Yes"/>
    <s v="Yes"/>
    <s v="Yes"/>
    <s v="Yes"/>
    <s v="Yes"/>
    <s v="Yes"/>
    <s v="Yes"/>
    <s v="110142025132"/>
    <d v="2021-07-28T00:00:00"/>
    <d v="1899-12-30T18:52:58"/>
  </r>
  <r>
    <n v="7029"/>
    <s v="210000092292"/>
    <n v="60051433"/>
    <s v="Shubham Kumar"/>
    <x v="9"/>
    <s v="Shillong"/>
    <x v="24"/>
    <m/>
    <x v="14"/>
    <s v="Executives"/>
    <s v="E2"/>
    <s v="Yes"/>
    <s v="Yes"/>
    <s v="Yes"/>
    <s v="Yes"/>
    <s v="Yes"/>
    <s v="Yes"/>
    <s v="Yes"/>
    <s v="110142030377"/>
    <d v="2021-07-29T00:00:00"/>
    <d v="1899-12-30T15:20:21"/>
  </r>
  <r>
    <n v="7030"/>
    <s v="210000090335"/>
    <n v="60001426"/>
    <s v="Amit Kumar"/>
    <x v="7"/>
    <s v="Jammu"/>
    <x v="165"/>
    <m/>
    <x v="2"/>
    <s v="Executives"/>
    <s v="E7"/>
    <s v="Yes"/>
    <s v="Yes"/>
    <s v="Yes"/>
    <s v="Yes"/>
    <s v="Yes"/>
    <s v="Yes"/>
    <s v="Yes"/>
    <s v="110142031948"/>
    <d v="2021-07-28T00:00:00"/>
    <d v="1899-12-30T11:24:49"/>
  </r>
  <r>
    <n v="7031"/>
    <s v="210000089480"/>
    <n v="60041701"/>
    <s v="Kaushal Kishor Sharma"/>
    <x v="6"/>
    <s v="Patna"/>
    <x v="319"/>
    <m/>
    <x v="11"/>
    <s v="Workmen"/>
    <s v="W5"/>
    <s v="Yes"/>
    <s v="Yes"/>
    <s v="Yes"/>
    <s v="Yes"/>
    <s v="Yes"/>
    <s v="Yes"/>
    <s v="Yes"/>
    <s v="110142043078"/>
    <d v="2021-07-27T00:00:00"/>
    <d v="1899-12-30T16:36:44"/>
  </r>
  <r>
    <n v="7032"/>
    <s v="210000089258"/>
    <n v="60003489"/>
    <s v="Anshuman Kuthiala"/>
    <x v="4"/>
    <s v="Lucknow"/>
    <x v="37"/>
    <m/>
    <x v="4"/>
    <s v="Executives"/>
    <s v="E3"/>
    <s v="Yes"/>
    <s v="Yes"/>
    <s v="Yes"/>
    <s v="Yes"/>
    <s v="Yes"/>
    <s v="Yes"/>
    <s v="Yes"/>
    <s v="110142106048"/>
    <d v="2021-07-27T00:00:00"/>
    <d v="1899-12-30T14:54:52"/>
  </r>
  <r>
    <n v="7033"/>
    <s v="210000087711"/>
    <n v="60030133"/>
    <s v="Anand Shankar"/>
    <x v="2"/>
    <s v="Gurgaon"/>
    <x v="2"/>
    <m/>
    <x v="2"/>
    <s v="Executives"/>
    <s v="E8"/>
    <s v="Yes"/>
    <s v="Yes"/>
    <s v="Yes"/>
    <s v="Yes"/>
    <s v="Yes"/>
    <s v="Yes"/>
    <s v="Yes"/>
    <s v="110142142502"/>
    <d v="2021-07-26T00:00:00"/>
    <d v="1899-12-30T12:10:56"/>
  </r>
  <r>
    <n v="7034"/>
    <s v="210000096895"/>
    <n v="60020850"/>
    <s v="Sudhir Dhanraj Meshram"/>
    <x v="1"/>
    <s v="Nagpur"/>
    <x v="171"/>
    <m/>
    <x v="1"/>
    <s v="Workmen"/>
    <s v="W5"/>
    <s v="Yes"/>
    <s v="Yes"/>
    <s v="Yes"/>
    <s v="Yes"/>
    <s v="Yes"/>
    <s v="Yes"/>
    <s v="Yes"/>
    <s v="110142179467"/>
    <d v="2021-08-07T00:00:00"/>
    <d v="1899-12-30T16:44:50"/>
  </r>
  <r>
    <n v="7035"/>
    <s v="210000084976"/>
    <n v="60051106"/>
    <s v="Keshav Mishra"/>
    <x v="4"/>
    <s v="Lucknow"/>
    <x v="37"/>
    <m/>
    <x v="4"/>
    <s v="Executives"/>
    <s v="E7"/>
    <s v="Yes"/>
    <s v="Yes"/>
    <s v="Yes"/>
    <s v="Yes"/>
    <s v="Yes"/>
    <s v="Yes"/>
    <s v="Yes"/>
    <s v="110142190579"/>
    <d v="2021-07-20T00:00:00"/>
    <d v="1899-12-30T18:54:12"/>
  </r>
  <r>
    <n v="7036"/>
    <s v="210000081000"/>
    <n v="60000373"/>
    <s v="Sunil K Thomas"/>
    <x v="10"/>
    <s v="Bangalore"/>
    <x v="50"/>
    <m/>
    <x v="6"/>
    <s v="Executives"/>
    <s v="E8"/>
    <s v="Yes"/>
    <s v="Yes"/>
    <s v="Yes"/>
    <s v="Yes"/>
    <s v="Yes"/>
    <s v="Yes"/>
    <s v="Yes"/>
    <s v="110142223208"/>
    <d v="2021-07-09T00:00:00"/>
    <d v="1899-12-30T12:43:59"/>
  </r>
  <r>
    <n v="7037"/>
    <s v="210000084426"/>
    <n v="60000339"/>
    <s v="D P Upadhyay"/>
    <x v="2"/>
    <s v="Gurgaon"/>
    <x v="2"/>
    <m/>
    <x v="2"/>
    <s v="Workmen"/>
    <s v="W8"/>
    <s v="Yes"/>
    <s v="Yes"/>
    <s v="Yes"/>
    <s v="Yes"/>
    <s v="Yes"/>
    <s v="Yes"/>
    <s v="Yes"/>
    <s v="110142256239"/>
    <d v="2021-07-19T00:00:00"/>
    <d v="1899-12-30T16:25:13"/>
  </r>
  <r>
    <n v="7038"/>
    <s v="210000078736"/>
    <n v="60002602"/>
    <s v="Parvinder Malik"/>
    <x v="2"/>
    <s v="Gurgaon"/>
    <x v="2"/>
    <m/>
    <x v="2"/>
    <s v="Executives"/>
    <s v="E5"/>
    <s v="Yes"/>
    <s v="Yes"/>
    <s v="Yes"/>
    <s v="Yes"/>
    <s v="Yes"/>
    <s v="Yes"/>
    <s v="Yes"/>
    <s v="110142305407"/>
    <d v="2021-07-02T00:00:00"/>
    <d v="1899-12-30T22:38:25"/>
  </r>
  <r>
    <n v="7039"/>
    <s v="210000084844"/>
    <n v="60002860"/>
    <s v="Atulya Swayankar"/>
    <x v="2"/>
    <s v="Gurgaon"/>
    <x v="16"/>
    <m/>
    <x v="10"/>
    <s v="Executives"/>
    <s v="E5"/>
    <s v="Yes"/>
    <s v="Yes"/>
    <s v="Yes"/>
    <s v="Yes"/>
    <s v="Yes"/>
    <s v="Yes"/>
    <s v="Yes"/>
    <s v="110142324331"/>
    <d v="2021-07-20T00:00:00"/>
    <d v="1899-12-30T14:45:58"/>
  </r>
  <r>
    <n v="7040"/>
    <s v="210000093572"/>
    <n v="60001342"/>
    <s v="Bhupal Singh Gaira"/>
    <x v="4"/>
    <s v="Lucknow"/>
    <x v="86"/>
    <m/>
    <x v="4"/>
    <s v="Executives"/>
    <s v="E4"/>
    <s v="Yes"/>
    <s v="Yes"/>
    <s v="Yes"/>
    <s v="Yes"/>
    <s v="Yes"/>
    <s v="Yes"/>
    <s v="Yes"/>
    <s v="110142335426"/>
    <d v="2021-07-30T00:00:00"/>
    <d v="1899-12-30T15:01:03"/>
  </r>
  <r>
    <n v="7041"/>
    <s v="210000089623"/>
    <n v="60041553"/>
    <s v="Surajit Mandal"/>
    <x v="9"/>
    <s v="Shillong"/>
    <x v="159"/>
    <m/>
    <x v="23"/>
    <s v="Executives"/>
    <s v="E2"/>
    <s v="Yes"/>
    <s v="Yes"/>
    <s v="Yes"/>
    <s v="Yes"/>
    <s v="Yes"/>
    <s v="Yes"/>
    <s v="Yes"/>
    <s v="110142336611"/>
    <d v="2021-07-27T00:00:00"/>
    <d v="1899-12-30T17:24:08"/>
  </r>
  <r>
    <n v="7042"/>
    <s v="210000083537"/>
    <n v="60030707"/>
    <s v="Rajanala Ramakrishna"/>
    <x v="0"/>
    <s v="Secunderabad"/>
    <x v="48"/>
    <m/>
    <x v="0"/>
    <s v="Executives"/>
    <s v="E8"/>
    <s v="Yes"/>
    <s v="Yes"/>
    <s v="Yes"/>
    <s v="Yes"/>
    <s v="Yes"/>
    <s v="Yes"/>
    <s v="Yes"/>
    <s v="110142356129"/>
    <d v="2021-07-16T00:00:00"/>
    <d v="1899-12-30T14:18:34"/>
  </r>
  <r>
    <n v="7043"/>
    <s v="210000085577"/>
    <n v="60002677"/>
    <s v="Atul Kumar"/>
    <x v="4"/>
    <s v="Lucknow"/>
    <x v="107"/>
    <m/>
    <x v="4"/>
    <s v="Executives"/>
    <s v="E5"/>
    <s v="Yes"/>
    <s v="Yes"/>
    <s v="Yes"/>
    <s v="Yes"/>
    <s v="Yes"/>
    <s v="Yes"/>
    <s v="Yes"/>
    <s v="110142390491"/>
    <d v="2021-07-22T00:00:00"/>
    <d v="1899-12-30T15:41:42"/>
  </r>
  <r>
    <n v="7044"/>
    <s v="210000081544"/>
    <n v="60003678"/>
    <s v="PADAKANTI  SRIKANTH"/>
    <x v="10"/>
    <s v="Bangalore"/>
    <x v="50"/>
    <m/>
    <x v="6"/>
    <s v="Executives"/>
    <s v="E3"/>
    <s v="Yes"/>
    <s v="Yes"/>
    <s v="Yes"/>
    <s v="Yes"/>
    <s v="Yes"/>
    <s v="Yes"/>
    <s v="Yes"/>
    <s v="110142459664"/>
    <d v="2021-07-10T00:00:00"/>
    <d v="1899-12-30T23:14:12"/>
  </r>
  <r>
    <n v="7045"/>
    <s v="210000080502"/>
    <n v="60001552"/>
    <s v="Mohit Gupta"/>
    <x v="2"/>
    <s v="Gurgaon"/>
    <x v="2"/>
    <m/>
    <x v="2"/>
    <s v="Executives"/>
    <s v="E6"/>
    <s v="Yes"/>
    <s v="Yes"/>
    <s v="Yes"/>
    <s v="Yes"/>
    <s v="Yes"/>
    <s v="Yes"/>
    <s v="Yes"/>
    <s v="110142575267"/>
    <d v="2021-07-08T00:00:00"/>
    <d v="1899-12-30T09:47:37"/>
  </r>
  <r>
    <n v="7046"/>
    <s v="210000091093"/>
    <n v="60002443"/>
    <s v="Davender Kumar"/>
    <x v="7"/>
    <s v="Jammu"/>
    <x v="34"/>
    <m/>
    <x v="9"/>
    <s v="Executives"/>
    <s v="E5"/>
    <s v="Yes"/>
    <s v="Yes"/>
    <s v="Yes"/>
    <s v="Yes"/>
    <s v="Yes"/>
    <s v="Yes"/>
    <s v="Yes"/>
    <s v="110142615816"/>
    <d v="2021-07-28T00:00:00"/>
    <d v="1899-12-30T16:45:29"/>
  </r>
  <r>
    <n v="7047"/>
    <s v="210000091994"/>
    <n v="60002462"/>
    <s v="Nitin Kumar Raghav"/>
    <x v="4"/>
    <s v="Lucknow"/>
    <x v="182"/>
    <m/>
    <x v="4"/>
    <s v="Executives"/>
    <s v="E6"/>
    <s v="Yes"/>
    <s v="Yes"/>
    <s v="Yes"/>
    <s v="Yes"/>
    <s v="Yes"/>
    <s v="Yes"/>
    <s v="Yes"/>
    <s v="110142630235"/>
    <d v="2021-07-29T00:00:00"/>
    <d v="1899-12-30T12:05:56"/>
  </r>
  <r>
    <n v="7048"/>
    <s v="210000088717"/>
    <n v="60003973"/>
    <s v="PRERNA SINGHAL"/>
    <x v="2"/>
    <s v="Gurgaon"/>
    <x v="14"/>
    <m/>
    <x v="2"/>
    <s v="Executives"/>
    <s v="E3"/>
    <s v="Yes"/>
    <s v="Yes"/>
    <s v="Yes"/>
    <s v="Yes"/>
    <s v="Yes"/>
    <s v="Yes"/>
    <s v="Yes"/>
    <s v="110142671559"/>
    <d v="2021-07-27T00:00:00"/>
    <d v="1899-12-30T10:20:00"/>
  </r>
  <r>
    <n v="7049"/>
    <s v="210000091340"/>
    <n v="60001732"/>
    <s v="Ramit Anand"/>
    <x v="6"/>
    <s v="Patna"/>
    <x v="348"/>
    <m/>
    <x v="11"/>
    <s v="Executives"/>
    <s v="E6"/>
    <s v="Yes"/>
    <s v="Yes"/>
    <s v="Yes"/>
    <s v="Yes"/>
    <s v="Yes"/>
    <s v="Yes"/>
    <s v="Yes"/>
    <s v="110142868196"/>
    <d v="2021-07-28T00:00:00"/>
    <d v="1899-12-30T19:23:35"/>
  </r>
  <r>
    <n v="7050"/>
    <s v="210000091280"/>
    <n v="60020574"/>
    <s v="Ajay Kumar Pandey"/>
    <x v="1"/>
    <s v="Nagpur"/>
    <x v="1"/>
    <m/>
    <x v="1"/>
    <s v="Executives"/>
    <s v="E6"/>
    <s v="Yes"/>
    <s v="Yes"/>
    <s v="Yes"/>
    <s v="Yes"/>
    <s v="Yes"/>
    <s v="Yes"/>
    <s v="Yes"/>
    <s v="110142943270"/>
    <d v="2021-07-28T00:00:00"/>
    <d v="1899-12-30T17:56:48"/>
  </r>
  <r>
    <n v="7051"/>
    <s v="210000086514"/>
    <n v="60030336"/>
    <s v="K Dharma Rao"/>
    <x v="0"/>
    <s v="Secunderabad"/>
    <x v="127"/>
    <m/>
    <x v="0"/>
    <s v="Executives"/>
    <s v="E6"/>
    <s v="Yes"/>
    <s v="Yes"/>
    <s v="Yes"/>
    <s v="Yes"/>
    <s v="Yes"/>
    <s v="Yes"/>
    <s v="Yes"/>
    <s v="110142954706"/>
    <d v="2021-07-23T00:00:00"/>
    <d v="1899-12-30T20:27:09"/>
  </r>
  <r>
    <n v="7052"/>
    <s v="210000084619"/>
    <n v="60060145"/>
    <s v="Narayan Shaw"/>
    <x v="8"/>
    <s v="Kolkata"/>
    <x v="22"/>
    <m/>
    <x v="12"/>
    <s v="Executives"/>
    <s v="E6"/>
    <s v="Yes"/>
    <s v="Yes"/>
    <s v="Yes"/>
    <s v="Yes"/>
    <s v="Yes"/>
    <s v="Yes"/>
    <s v="Yes"/>
    <s v="110142957573"/>
    <d v="2021-07-20T00:00:00"/>
    <d v="1899-12-30T08:48:03"/>
  </r>
  <r>
    <n v="7053"/>
    <s v="210000088816"/>
    <n v="60002029"/>
    <s v="Manoj Kumar"/>
    <x v="6"/>
    <s v="Patna"/>
    <x v="20"/>
    <m/>
    <x v="11"/>
    <s v="Executives"/>
    <s v="E6"/>
    <s v="Yes"/>
    <s v="Yes"/>
    <s v="Yes"/>
    <s v="Yes"/>
    <s v="Yes"/>
    <s v="Yes"/>
    <s v="Yes"/>
    <s v="110142962255"/>
    <d v="2021-07-27T00:00:00"/>
    <d v="1899-12-30T11:17:00"/>
  </r>
  <r>
    <n v="7054"/>
    <s v="210000091653"/>
    <n v="60003557"/>
    <s v="Satyavrat Dubey"/>
    <x v="4"/>
    <s v="Lucknow"/>
    <x v="361"/>
    <m/>
    <x v="3"/>
    <s v="Executives"/>
    <s v="E4"/>
    <s v="Yes"/>
    <s v="Yes"/>
    <s v="Yes"/>
    <s v="Yes"/>
    <s v="Yes"/>
    <s v="Yes"/>
    <s v="Yes"/>
    <s v="110143014738"/>
    <d v="2021-07-29T00:00:00"/>
    <d v="1899-12-30T09:55:08"/>
  </r>
  <r>
    <n v="7055"/>
    <s v="210000091738"/>
    <n v="60041486"/>
    <s v="Asutosh Srivastava"/>
    <x v="2"/>
    <s v="Gurgaon"/>
    <x v="16"/>
    <m/>
    <x v="10"/>
    <s v="Executives"/>
    <s v="E6"/>
    <s v="Yes"/>
    <s v="Yes"/>
    <s v="Yes"/>
    <s v="Yes"/>
    <s v="Yes"/>
    <s v="Yes"/>
    <s v="Yes"/>
    <s v="110143084868"/>
    <d v="2021-07-29T00:00:00"/>
    <d v="1899-12-30T10:35:30"/>
  </r>
  <r>
    <n v="7056"/>
    <s v="210000080258"/>
    <n v="60003142"/>
    <s v="Anupam Kumar"/>
    <x v="2"/>
    <s v="Gurgaon"/>
    <x v="2"/>
    <m/>
    <x v="2"/>
    <s v="Executives"/>
    <s v="E4"/>
    <s v="Yes"/>
    <s v="Yes"/>
    <s v="Yes"/>
    <s v="Yes"/>
    <s v="Yes"/>
    <s v="Yes"/>
    <s v="Yes"/>
    <s v="110143100955"/>
    <d v="2021-07-07T00:00:00"/>
    <d v="1899-12-30T14:27:18"/>
  </r>
  <r>
    <n v="7057"/>
    <s v="210000093746"/>
    <n v="60002077"/>
    <s v="Ashu Kr Mishra"/>
    <x v="3"/>
    <s v="Faridabad"/>
    <x v="94"/>
    <m/>
    <x v="10"/>
    <s v="Executives"/>
    <s v="E6"/>
    <s v="Yes"/>
    <s v="Yes"/>
    <s v="Yes"/>
    <s v="Yes"/>
    <s v="Yes"/>
    <s v="Yes"/>
    <s v="Yes"/>
    <s v="110143104780"/>
    <d v="2021-07-30T00:00:00"/>
    <d v="1899-12-30T16:43:32"/>
  </r>
  <r>
    <n v="7058"/>
    <s v="210000087831"/>
    <n v="60003026"/>
    <s v="AKASH TRIVEDI"/>
    <x v="4"/>
    <s v="Lucknow"/>
    <x v="194"/>
    <m/>
    <x v="4"/>
    <s v="Executives"/>
    <s v="E4"/>
    <s v="Yes"/>
    <s v="Yes"/>
    <s v="Yes"/>
    <s v="Yes"/>
    <s v="Yes"/>
    <s v="Yes"/>
    <s v="Yes"/>
    <s v="110143126312"/>
    <d v="2021-07-26T00:00:00"/>
    <d v="1899-12-30T12:56:00"/>
  </r>
  <r>
    <n v="7059"/>
    <s v="210000079729"/>
    <n v="60075009"/>
    <s v="Sanjay Kumar"/>
    <x v="4"/>
    <s v="Lucknow"/>
    <x v="37"/>
    <m/>
    <x v="4"/>
    <s v="Workmen"/>
    <s v="W4"/>
    <s v="Yes"/>
    <s v="Yes"/>
    <s v="Yes"/>
    <s v="Yes"/>
    <s v="Yes"/>
    <s v="Yes"/>
    <s v="Yes"/>
    <s v="110143130876"/>
    <d v="2021-07-06T00:00:00"/>
    <d v="1899-12-30T11:25:15"/>
  </r>
  <r>
    <n v="7060"/>
    <s v="210000093362"/>
    <n v="60003179"/>
    <s v="CHANDRPAL SINGH"/>
    <x v="3"/>
    <s v="Faridabad"/>
    <x v="356"/>
    <m/>
    <x v="2"/>
    <s v="Executives"/>
    <s v="E5"/>
    <s v="Yes"/>
    <s v="Yes"/>
    <s v="Yes"/>
    <s v="Yes"/>
    <s v="Yes"/>
    <s v="Yes"/>
    <s v="Yes"/>
    <s v="110143134765"/>
    <d v="2021-07-30T00:00:00"/>
    <d v="1899-12-30T12:13:54"/>
  </r>
  <r>
    <n v="7061"/>
    <s v="210000088898"/>
    <n v="60000131"/>
    <s v="D Chakraborty"/>
    <x v="3"/>
    <s v="Faridabad"/>
    <x v="276"/>
    <m/>
    <x v="10"/>
    <s v="Executives"/>
    <s v="E8"/>
    <s v="Yes"/>
    <s v="Yes"/>
    <s v="Yes"/>
    <s v="Yes"/>
    <s v="Yes"/>
    <s v="Yes"/>
    <s v="Yes"/>
    <s v="110143140338"/>
    <d v="2021-07-27T00:00:00"/>
    <d v="1899-12-30T11:32:10"/>
  </r>
  <r>
    <n v="7062"/>
    <s v="210000082783"/>
    <n v="60011594"/>
    <s v="Mukesh Kumar Tripathi"/>
    <x v="4"/>
    <s v="Lucknow"/>
    <x v="86"/>
    <m/>
    <x v="4"/>
    <s v="Executives"/>
    <s v="E5"/>
    <s v="Yes"/>
    <s v="Yes"/>
    <s v="Yes"/>
    <s v="Yes"/>
    <s v="Yes"/>
    <s v="Yes"/>
    <s v="Yes"/>
    <s v="110143149217"/>
    <d v="2021-07-14T00:00:00"/>
    <d v="1899-12-30T14:05:58"/>
  </r>
  <r>
    <n v="7063"/>
    <s v="210000092720"/>
    <n v="60041424"/>
    <s v="Gajendra Mallik"/>
    <x v="11"/>
    <s v="Bhubaneswar"/>
    <x v="332"/>
    <m/>
    <x v="21"/>
    <s v="Executives"/>
    <s v="E6"/>
    <s v="Yes"/>
    <s v="Yes"/>
    <s v="Yes"/>
    <s v="Yes"/>
    <s v="Yes"/>
    <s v="Yes"/>
    <s v="Yes"/>
    <s v="110143152103"/>
    <d v="2021-07-29T00:00:00"/>
    <d v="1899-12-30T19:25:03"/>
  </r>
  <r>
    <n v="7064"/>
    <s v="210000089842"/>
    <n v="60003958"/>
    <s v="SHUBHAM KUMAR"/>
    <x v="6"/>
    <s v="Patna"/>
    <x v="318"/>
    <m/>
    <x v="11"/>
    <s v="Executives"/>
    <s v="E3"/>
    <s v="Yes"/>
    <s v="Yes"/>
    <s v="Yes"/>
    <s v="Yes"/>
    <s v="Yes"/>
    <s v="Yes"/>
    <s v="Yes"/>
    <s v="110143154465"/>
    <d v="2021-07-27T00:00:00"/>
    <d v="1899-12-30T20:21:59"/>
  </r>
  <r>
    <n v="7065"/>
    <s v="210000087395"/>
    <n v="60041613"/>
    <s v="Rajeev Kumar Choudhary"/>
    <x v="11"/>
    <s v="Bhubaneswar"/>
    <x v="64"/>
    <m/>
    <x v="21"/>
    <s v="Executives"/>
    <s v="E6"/>
    <s v="Yes"/>
    <s v="Yes"/>
    <s v="Yes"/>
    <s v="Yes"/>
    <s v="Yes"/>
    <s v="Yes"/>
    <s v="Yes"/>
    <s v="110143190267"/>
    <d v="2021-07-26T00:00:00"/>
    <d v="1899-12-30T10:16:47"/>
  </r>
  <r>
    <n v="7066"/>
    <s v="210000083186"/>
    <n v="60001170"/>
    <s v="Sudarsan Guru"/>
    <x v="8"/>
    <s v="Kolkata"/>
    <x v="112"/>
    <m/>
    <x v="12"/>
    <s v="Executives"/>
    <s v="E7"/>
    <s v="Yes"/>
    <s v="Yes"/>
    <s v="Yes"/>
    <s v="Yes"/>
    <s v="Yes"/>
    <s v="Yes"/>
    <s v="Yes"/>
    <s v="110143201400"/>
    <d v="2021-07-15T00:00:00"/>
    <d v="1899-12-30T15:04:59"/>
  </r>
  <r>
    <n v="7067"/>
    <s v="210000086428"/>
    <n v="60030211"/>
    <s v="Murali M"/>
    <x v="10"/>
    <s v="Bangalore"/>
    <x v="50"/>
    <m/>
    <x v="6"/>
    <s v="Executives"/>
    <s v="E7"/>
    <s v="Yes"/>
    <s v="Yes"/>
    <s v="Yes"/>
    <s v="Yes"/>
    <s v="Yes"/>
    <s v="Yes"/>
    <s v="Yes"/>
    <s v="110143209626"/>
    <d v="2021-07-23T00:00:00"/>
    <d v="1899-12-30T17:25:37"/>
  </r>
  <r>
    <n v="7068"/>
    <s v="210000084239"/>
    <n v="60002530"/>
    <s v="Amandeep Kala"/>
    <x v="2"/>
    <s v="Gurgaon"/>
    <x v="2"/>
    <m/>
    <x v="2"/>
    <s v="Executives"/>
    <s v="E6"/>
    <s v="Yes"/>
    <s v="Yes"/>
    <s v="Yes"/>
    <s v="Yes"/>
    <s v="Yes"/>
    <s v="Yes"/>
    <s v="Yes"/>
    <s v="110143209691"/>
    <d v="2021-07-19T00:00:00"/>
    <d v="1899-12-30T13:15:33"/>
  </r>
  <r>
    <n v="7069"/>
    <s v="210000088955"/>
    <n v="60002253"/>
    <s v="Sumit Agarwala"/>
    <x v="9"/>
    <s v="Shillong"/>
    <x v="43"/>
    <m/>
    <x v="20"/>
    <s v="Executives"/>
    <s v="E6"/>
    <s v="Yes"/>
    <s v="Yes"/>
    <s v="Yes"/>
    <s v="Yes"/>
    <s v="Yes"/>
    <s v="Yes"/>
    <s v="Yes"/>
    <s v="110143214423"/>
    <d v="2021-07-27T00:00:00"/>
    <d v="1899-12-30T12:01:30"/>
  </r>
  <r>
    <n v="7070"/>
    <s v="210000085382"/>
    <n v="60030734"/>
    <s v="Niranjan Kumar M"/>
    <x v="10"/>
    <s v="Bangalore"/>
    <x v="183"/>
    <m/>
    <x v="22"/>
    <s v="Executives"/>
    <s v="E8"/>
    <s v="Yes"/>
    <s v="Yes"/>
    <s v="Yes"/>
    <s v="Yes"/>
    <s v="Yes"/>
    <s v="Yes"/>
    <s v="Yes"/>
    <s v="110143216267"/>
    <d v="2021-07-22T00:00:00"/>
    <d v="1899-12-30T11:04:55"/>
  </r>
  <r>
    <n v="7071"/>
    <s v="210000092258"/>
    <n v="60003282"/>
    <s v="Prashant Mishra"/>
    <x v="6"/>
    <s v="Patna"/>
    <x v="20"/>
    <m/>
    <x v="11"/>
    <s v="Executives"/>
    <s v="E4"/>
    <s v="Yes"/>
    <s v="Yes"/>
    <s v="Yes"/>
    <s v="Yes"/>
    <s v="Yes"/>
    <s v="Yes"/>
    <s v="Yes"/>
    <s v="110143222361"/>
    <d v="2021-07-29T00:00:00"/>
    <d v="1899-12-30T14:54:41"/>
  </r>
  <r>
    <n v="7072"/>
    <s v="210000080969"/>
    <n v="60000069"/>
    <s v="Satish Kumar"/>
    <x v="2"/>
    <s v="Gurgaon"/>
    <x v="2"/>
    <m/>
    <x v="2"/>
    <s v="Executives"/>
    <s v="E4"/>
    <s v="Yes"/>
    <s v="Yes"/>
    <s v="Yes"/>
    <s v="Yes"/>
    <s v="Yes"/>
    <s v="Yes"/>
    <s v="Yes"/>
    <s v="110143226474"/>
    <d v="2021-07-09T00:00:00"/>
    <d v="1899-12-30T11:41:19"/>
  </r>
  <r>
    <n v="7073"/>
    <s v="210000083693"/>
    <n v="60065072"/>
    <s v="Rajib Kumar Mohapatra"/>
    <x v="11"/>
    <s v="Bhubaneswar"/>
    <x v="126"/>
    <m/>
    <x v="21"/>
    <s v="Workmen"/>
    <s v="W7"/>
    <s v="Yes"/>
    <s v="Yes"/>
    <s v="Yes"/>
    <s v="Yes"/>
    <s v="Yes"/>
    <s v="Yes"/>
    <s v="Yes"/>
    <s v="110143227205"/>
    <d v="2021-07-16T00:00:00"/>
    <d v="1899-12-30T19:26:32"/>
  </r>
  <r>
    <n v="7074"/>
    <s v="210000092921"/>
    <n v="60050223"/>
    <s v="M H Choudhury"/>
    <x v="9"/>
    <s v="Shillong"/>
    <x v="435"/>
    <m/>
    <x v="27"/>
    <s v="Executives"/>
    <s v="E6"/>
    <s v="Yes"/>
    <s v="Yes"/>
    <s v="Yes"/>
    <s v="Yes"/>
    <s v="Yes"/>
    <s v="Yes"/>
    <s v="Yes"/>
    <s v="110143234039"/>
    <d v="2021-07-30T00:00:00"/>
    <d v="1899-12-30T08:59:10"/>
  </r>
  <r>
    <n v="7075"/>
    <s v="210000089094"/>
    <n v="60020551"/>
    <s v="S T U Usmani"/>
    <x v="4"/>
    <s v="Lucknow"/>
    <x v="202"/>
    <m/>
    <x v="7"/>
    <s v="Executives"/>
    <s v="E6"/>
    <s v="Yes"/>
    <s v="Yes"/>
    <s v="Yes"/>
    <s v="Yes"/>
    <s v="Yes"/>
    <s v="Yes"/>
    <s v="Yes"/>
    <s v="110143235983"/>
    <d v="2021-07-27T00:00:00"/>
    <d v="1899-12-30T12:51:00"/>
  </r>
  <r>
    <n v="7076"/>
    <s v="210000095328"/>
    <n v="60000570"/>
    <s v="V Thiagarajan"/>
    <x v="2"/>
    <s v="Gurgaon"/>
    <x v="2"/>
    <m/>
    <x v="2"/>
    <s v="Executives"/>
    <s v="E8"/>
    <s v="Yes"/>
    <s v="Yes"/>
    <s v="Yes"/>
    <s v="Yes"/>
    <s v="Yes"/>
    <s v="Yes"/>
    <s v="Yes"/>
    <s v="110143243033"/>
    <d v="2021-08-03T00:00:00"/>
    <d v="1899-12-30T11:38:55"/>
  </r>
  <r>
    <n v="7077"/>
    <s v="210000092557"/>
    <n v="60000785"/>
    <s v="Samir Kumar"/>
    <x v="2"/>
    <s v="Gurgaon"/>
    <x v="17"/>
    <m/>
    <x v="2"/>
    <s v="Executives"/>
    <s v="E8"/>
    <s v="Yes"/>
    <s v="Yes"/>
    <s v="Yes"/>
    <s v="Yes"/>
    <s v="Yes"/>
    <s v="Yes"/>
    <s v="Yes"/>
    <s v="110143243520"/>
    <d v="2021-07-29T00:00:00"/>
    <d v="1899-12-30T17:23:06"/>
  </r>
  <r>
    <n v="7078"/>
    <s v="210000085362"/>
    <n v="60002730"/>
    <s v="Umesh Sen"/>
    <x v="2"/>
    <s v="Gurgaon"/>
    <x v="14"/>
    <m/>
    <x v="2"/>
    <s v="Executives"/>
    <s v="E5"/>
    <s v="Yes"/>
    <s v="Yes"/>
    <s v="Yes"/>
    <s v="Yes"/>
    <s v="Yes"/>
    <s v="Yes"/>
    <s v="Yes"/>
    <s v="110143248846"/>
    <d v="2021-07-22T00:00:00"/>
    <d v="1899-12-30T10:41:52"/>
  </r>
  <r>
    <n v="7079"/>
    <s v="210000092040"/>
    <n v="60003129"/>
    <s v="Pankaj Mahata"/>
    <x v="2"/>
    <s v="Gurgaon"/>
    <x v="2"/>
    <m/>
    <x v="2"/>
    <s v="Executives"/>
    <s v="E5"/>
    <s v="Yes"/>
    <s v="Yes"/>
    <s v="Yes"/>
    <s v="Yes"/>
    <s v="Yes"/>
    <s v="Yes"/>
    <s v="Yes"/>
    <s v="110143248880"/>
    <d v="2021-07-29T00:00:00"/>
    <d v="1899-12-30T12:32:29"/>
  </r>
  <r>
    <n v="7080"/>
    <s v="210000089232"/>
    <n v="60001598"/>
    <s v="Md Maaz Alam"/>
    <x v="6"/>
    <s v="Patna"/>
    <x v="253"/>
    <m/>
    <x v="11"/>
    <s v="Executives"/>
    <s v="E7"/>
    <s v="Yes"/>
    <s v="Yes"/>
    <s v="Yes"/>
    <s v="Yes"/>
    <s v="Yes"/>
    <s v="Yes"/>
    <s v="Yes"/>
    <s v="110143249821"/>
    <d v="2021-07-27T00:00:00"/>
    <d v="1899-12-30T14:20:17"/>
  </r>
  <r>
    <n v="7081"/>
    <s v="210000080098"/>
    <n v="60000072"/>
    <s v="Anil Kumar"/>
    <x v="2"/>
    <s v="Gurgaon"/>
    <x v="2"/>
    <m/>
    <x v="2"/>
    <s v="Supervisors"/>
    <s v="SSG"/>
    <s v="Yes"/>
    <s v="Yes"/>
    <s v="Yes"/>
    <s v="Yes"/>
    <s v="Yes"/>
    <s v="Yes"/>
    <s v="Yes"/>
    <s v="110143253738"/>
    <d v="2021-07-07T00:00:00"/>
    <d v="1899-12-30T10:46:30"/>
  </r>
  <r>
    <n v="7082"/>
    <s v="210000086215"/>
    <n v="60000334"/>
    <s v="Deepak Dhameja"/>
    <x v="3"/>
    <s v="Faridabad"/>
    <x v="58"/>
    <m/>
    <x v="2"/>
    <s v="Executives"/>
    <s v="E5"/>
    <s v="Yes"/>
    <s v="Yes"/>
    <s v="Yes"/>
    <s v="Yes"/>
    <s v="Yes"/>
    <s v="Yes"/>
    <s v="Yes"/>
    <s v="110143254002"/>
    <d v="2021-07-23T00:00:00"/>
    <d v="1899-12-30T14:39:06"/>
  </r>
  <r>
    <n v="7083"/>
    <s v="210000085536"/>
    <n v="60000513"/>
    <s v="Kavita Dhingra"/>
    <x v="2"/>
    <s v="Gurgaon"/>
    <x v="2"/>
    <m/>
    <x v="2"/>
    <s v="Executives"/>
    <s v="E2"/>
    <s v="Yes"/>
    <s v="Yes"/>
    <s v="Yes"/>
    <s v="Yes"/>
    <s v="Yes"/>
    <s v="Yes"/>
    <s v="Yes"/>
    <s v="110143254095"/>
    <d v="2021-07-22T00:00:00"/>
    <d v="1899-12-30T14:51:55"/>
  </r>
  <r>
    <n v="7084"/>
    <s v="210000091470"/>
    <n v="60000165"/>
    <s v="Rajesh Gupta"/>
    <x v="5"/>
    <s v="Vadodara"/>
    <x v="111"/>
    <m/>
    <x v="7"/>
    <s v="Executives"/>
    <s v="E8"/>
    <s v="Yes"/>
    <s v="Yes"/>
    <s v="Yes"/>
    <s v="Yes"/>
    <s v="Yes"/>
    <s v="Yes"/>
    <s v="Yes"/>
    <s v="110143264321"/>
    <d v="2021-07-28T00:00:00"/>
    <d v="1899-12-30T21:44:50"/>
  </r>
  <r>
    <n v="7085"/>
    <s v="210000091469"/>
    <n v="60000173"/>
    <s v="Manju Gupta"/>
    <x v="2"/>
    <s v="Gurgaon"/>
    <x v="2"/>
    <m/>
    <x v="2"/>
    <s v="Executives"/>
    <s v="E8"/>
    <s v="Yes"/>
    <s v="Yes"/>
    <s v="Yes"/>
    <s v="Yes"/>
    <s v="Yes"/>
    <s v="Yes"/>
    <s v="Yes"/>
    <s v="110143264433"/>
    <d v="2021-07-28T00:00:00"/>
    <d v="1899-12-30T21:42:36"/>
  </r>
  <r>
    <n v="7086"/>
    <s v="210000086342"/>
    <n v="60065212"/>
    <s v="Asha Killi Deo"/>
    <x v="0"/>
    <s v="Secunderabad"/>
    <x v="48"/>
    <m/>
    <x v="0"/>
    <s v="Workmen"/>
    <s v="W5"/>
    <s v="Yes"/>
    <s v="Yes"/>
    <s v="Yes"/>
    <s v="Yes"/>
    <s v="Yes"/>
    <s v="Yes"/>
    <s v="Yes"/>
    <s v="110143270877"/>
    <d v="2021-07-23T00:00:00"/>
    <d v="1899-12-30T16:40:12"/>
  </r>
  <r>
    <n v="7087"/>
    <s v="210000089662"/>
    <n v="60041681"/>
    <s v="Partha Sarathi Rajak"/>
    <x v="6"/>
    <s v="Patna"/>
    <x v="10"/>
    <m/>
    <x v="8"/>
    <s v="Supervisors"/>
    <s v="S4"/>
    <s v="Yes"/>
    <s v="Yes"/>
    <s v="Yes"/>
    <s v="Yes"/>
    <s v="Yes"/>
    <s v="Yes"/>
    <s v="Yes"/>
    <s v="110143281314"/>
    <d v="2021-07-27T00:00:00"/>
    <d v="1899-12-30T17:36:36"/>
  </r>
  <r>
    <n v="7088"/>
    <s v="210000081934"/>
    <n v="60050047"/>
    <s v="Tarun Kumar"/>
    <x v="2"/>
    <s v="Gurgaon"/>
    <x v="2"/>
    <m/>
    <x v="2"/>
    <s v="Executives"/>
    <s v="E8"/>
    <s v="Yes"/>
    <s v="Yes"/>
    <s v="Yes"/>
    <s v="Yes"/>
    <s v="Yes"/>
    <s v="Yes"/>
    <s v="Yes"/>
    <s v="110143432958"/>
    <d v="2021-07-12T00:00:00"/>
    <d v="1899-12-30T16:09:57"/>
  </r>
  <r>
    <n v="7089"/>
    <s v="210000091778"/>
    <n v="60020661"/>
    <s v="Santosh Lakra"/>
    <x v="5"/>
    <s v="Vadodara"/>
    <x v="199"/>
    <m/>
    <x v="7"/>
    <s v="Supervisors"/>
    <s v="S4"/>
    <s v="Yes"/>
    <s v="Yes"/>
    <s v="Yes"/>
    <s v="Yes"/>
    <s v="Yes"/>
    <s v="Yes"/>
    <s v="Yes"/>
    <s v="110143437674"/>
    <d v="2021-07-29T00:00:00"/>
    <d v="1899-12-30T10:35:23"/>
  </r>
  <r>
    <n v="7090"/>
    <s v="210000091439"/>
    <n v="60020817"/>
    <s v="Om Prakash Gour"/>
    <x v="4"/>
    <s v="Lucknow"/>
    <x v="232"/>
    <m/>
    <x v="4"/>
    <s v="Supervisors"/>
    <s v="S4"/>
    <s v="Yes"/>
    <s v="Yes"/>
    <s v="Yes"/>
    <s v="Yes"/>
    <s v="Yes"/>
    <s v="Yes"/>
    <s v="Yes"/>
    <s v="110143437822"/>
    <d v="2021-07-28T00:00:00"/>
    <d v="1899-12-30T20:50:58"/>
  </r>
  <r>
    <n v="7091"/>
    <s v="210000090773"/>
    <n v="60070152"/>
    <s v="Hinhor Dilpesh Kumar"/>
    <x v="5"/>
    <s v="Vadodara"/>
    <x v="29"/>
    <m/>
    <x v="17"/>
    <s v="Supervisors"/>
    <s v="S4"/>
    <s v="Yes"/>
    <s v="Yes"/>
    <s v="Yes"/>
    <s v="Yes"/>
    <s v="Yes"/>
    <s v="Yes"/>
    <s v="Yes"/>
    <s v="110143493839"/>
    <d v="2021-07-28T00:00:00"/>
    <d v="1899-12-30T14:23:00"/>
  </r>
  <r>
    <n v="7092"/>
    <s v="210000086122"/>
    <n v="60020859"/>
    <s v="Ramesh Kumar"/>
    <x v="1"/>
    <s v="Nagpur"/>
    <x v="1"/>
    <m/>
    <x v="1"/>
    <s v="Supervisors"/>
    <s v="S4"/>
    <s v="Yes"/>
    <s v="Yes"/>
    <s v="Yes"/>
    <s v="Yes"/>
    <s v="Yes"/>
    <s v="Yes"/>
    <s v="Yes"/>
    <s v="110143503849"/>
    <d v="2021-07-23T00:00:00"/>
    <d v="1899-12-30T12:44:56"/>
  </r>
  <r>
    <n v="7093"/>
    <s v="210000080236"/>
    <n v="60003205"/>
    <s v="Pankaj Babubhai Solanki"/>
    <x v="5"/>
    <s v="Vadodara"/>
    <x v="42"/>
    <m/>
    <x v="17"/>
    <s v="Executives"/>
    <s v="E5"/>
    <s v="Yes"/>
    <s v="Yes"/>
    <s v="Yes"/>
    <s v="Yes"/>
    <s v="Yes"/>
    <s v="Yes"/>
    <s v="Yes"/>
    <s v="110143550413"/>
    <d v="2021-07-07T00:00:00"/>
    <d v="1899-12-30T13:41:10"/>
  </r>
  <r>
    <n v="7094"/>
    <s v="210000081051"/>
    <n v="60060141"/>
    <s v="Seema Tejesh"/>
    <x v="10"/>
    <s v="Bangalore"/>
    <x v="50"/>
    <m/>
    <x v="6"/>
    <s v="Workmen"/>
    <s v="W6"/>
    <s v="Yes"/>
    <s v="Yes"/>
    <s v="Yes"/>
    <s v="Yes"/>
    <s v="Yes"/>
    <s v="Yes"/>
    <s v="Yes"/>
    <s v="110143581760"/>
    <d v="2021-07-09T00:00:00"/>
    <d v="1899-12-30T12:46:49"/>
  </r>
  <r>
    <n v="7095"/>
    <s v="210000091659"/>
    <n v="60001950"/>
    <s v="Anshuman Singh"/>
    <x v="4"/>
    <s v="Lucknow"/>
    <x v="37"/>
    <m/>
    <x v="4"/>
    <s v="Executives"/>
    <s v="E6"/>
    <s v="Yes"/>
    <s v="Yes"/>
    <s v="Yes"/>
    <s v="Yes"/>
    <s v="Yes"/>
    <s v="Yes"/>
    <s v="Yes"/>
    <s v="110143598803"/>
    <d v="2021-07-29T00:00:00"/>
    <d v="1899-12-30T10:02:20"/>
  </r>
  <r>
    <n v="7096"/>
    <s v="210000092910"/>
    <n v="60021217"/>
    <s v="Bhole Shankar Kumar"/>
    <x v="1"/>
    <s v="Nagpur"/>
    <x v="239"/>
    <m/>
    <x v="19"/>
    <s v="Supervisors"/>
    <s v="S2"/>
    <s v="Yes"/>
    <s v="Yes"/>
    <s v="Yes"/>
    <s v="Yes"/>
    <s v="Yes"/>
    <s v="Yes"/>
    <s v="Yes"/>
    <s v="110143614708"/>
    <d v="2021-07-30T00:00:00"/>
    <d v="1899-12-30T08:52:32"/>
  </r>
  <r>
    <n v="7097"/>
    <s v="210000081734"/>
    <n v="60003457"/>
    <s v="MODI SATHI BABU"/>
    <x v="0"/>
    <s v="Secunderabad"/>
    <x v="7"/>
    <m/>
    <x v="6"/>
    <s v="Executives"/>
    <s v="E4"/>
    <s v="Yes"/>
    <s v="Yes"/>
    <s v="Yes"/>
    <s v="Yes"/>
    <s v="Yes"/>
    <s v="Yes"/>
    <s v="Yes"/>
    <s v="110143659048"/>
    <d v="2021-07-12T00:00:00"/>
    <d v="1899-12-30T11:19:19"/>
  </r>
  <r>
    <n v="7098"/>
    <s v="210000090337"/>
    <n v="60021054"/>
    <s v="Netaji Patra"/>
    <x v="1"/>
    <s v="Nagpur"/>
    <x v="143"/>
    <m/>
    <x v="19"/>
    <s v="Workmen"/>
    <s v="W4"/>
    <s v="Yes"/>
    <s v="Yes"/>
    <s v="Yes"/>
    <s v="Yes"/>
    <s v="Yes"/>
    <s v="Yes"/>
    <s v="Yes"/>
    <s v="110143804704"/>
    <d v="2021-07-28T00:00:00"/>
    <d v="1899-12-30T11:26:04"/>
  </r>
  <r>
    <n v="7099"/>
    <s v="210000084674"/>
    <n v="60016767"/>
    <s v="Bikash Das"/>
    <x v="7"/>
    <s v="Jammu"/>
    <x v="174"/>
    <m/>
    <x v="29"/>
    <s v="Supervisors"/>
    <s v="S4"/>
    <s v="Yes"/>
    <s v="Yes"/>
    <s v="Yes"/>
    <s v="Yes"/>
    <s v="Yes"/>
    <s v="Yes"/>
    <s v="Yes"/>
    <s v="110143839839"/>
    <d v="2021-07-20T00:00:00"/>
    <d v="1899-12-30T10:25:12"/>
  </r>
  <r>
    <n v="7100"/>
    <s v="210000086952"/>
    <n v="60001965"/>
    <s v="Narayana Jagatha V V S"/>
    <x v="10"/>
    <s v="Bangalore"/>
    <x v="50"/>
    <m/>
    <x v="6"/>
    <s v="Executives"/>
    <s v="E6"/>
    <s v="Yes"/>
    <s v="Yes"/>
    <s v="Yes"/>
    <s v="Yes"/>
    <s v="Yes"/>
    <s v="Yes"/>
    <s v="Yes"/>
    <s v="110143864109"/>
    <d v="2021-07-24T00:00:00"/>
    <d v="1899-12-30T19:10:35"/>
  </r>
  <r>
    <n v="7101"/>
    <s v="210000079627"/>
    <n v="60070053"/>
    <s v="Pradeep Bhawsar"/>
    <x v="5"/>
    <s v="Vadodara"/>
    <x v="8"/>
    <m/>
    <x v="7"/>
    <s v="Workmen"/>
    <s v="W5"/>
    <s v="Yes"/>
    <s v="Yes"/>
    <s v="Yes"/>
    <s v="Yes"/>
    <s v="Yes"/>
    <s v="Yes"/>
    <s v="Yes"/>
    <s v="110143899104"/>
    <d v="2021-07-06T00:00:00"/>
    <d v="1899-12-30T07:29:40"/>
  </r>
  <r>
    <n v="7102"/>
    <s v="210000091855"/>
    <n v="60041550"/>
    <s v="Dipankar Adhikary"/>
    <x v="8"/>
    <s v="Kolkata"/>
    <x v="31"/>
    <m/>
    <x v="12"/>
    <s v="Executives"/>
    <s v="E2"/>
    <s v="Yes"/>
    <s v="Yes"/>
    <s v="Yes"/>
    <s v="Yes"/>
    <s v="Yes"/>
    <s v="Yes"/>
    <s v="Yes"/>
    <s v="110143941707"/>
    <d v="2021-07-29T00:00:00"/>
    <d v="1899-12-30T11:08:36"/>
  </r>
  <r>
    <n v="7103"/>
    <s v="210000080128"/>
    <n v="60041504"/>
    <s v="Raj Kumar Singh"/>
    <x v="6"/>
    <s v="Patna"/>
    <x v="20"/>
    <m/>
    <x v="11"/>
    <s v="Workmen"/>
    <s v="W7"/>
    <s v="Yes"/>
    <s v="Yes"/>
    <s v="Yes"/>
    <s v="Yes"/>
    <s v="Yes"/>
    <s v="Yes"/>
    <s v="Yes"/>
    <s v="110144008545"/>
    <d v="2021-07-07T00:00:00"/>
    <d v="1899-12-30T11:20:31"/>
  </r>
  <r>
    <n v="7104"/>
    <s v="210000089925"/>
    <n v="60011070"/>
    <s v="H S Chauhan"/>
    <x v="4"/>
    <s v="Lucknow"/>
    <x v="392"/>
    <m/>
    <x v="4"/>
    <s v="Executives"/>
    <s v="E5"/>
    <s v="Yes"/>
    <s v="Yes"/>
    <s v="Yes"/>
    <s v="Yes"/>
    <s v="Yes"/>
    <s v="Yes"/>
    <s v="Yes"/>
    <s v="110144159062"/>
    <d v="2021-07-28T00:00:00"/>
    <d v="1899-12-30T08:54:43"/>
  </r>
  <r>
    <n v="7105"/>
    <s v="210000083242"/>
    <n v="60075002"/>
    <s v="Abdul Malik"/>
    <x v="2"/>
    <s v="Gurgaon"/>
    <x v="14"/>
    <m/>
    <x v="2"/>
    <s v="Executives"/>
    <s v="E6"/>
    <s v="Yes"/>
    <s v="Yes"/>
    <s v="Yes"/>
    <s v="Yes"/>
    <s v="Yes"/>
    <s v="Yes"/>
    <s v="Yes"/>
    <s v="110144177657"/>
    <d v="2021-07-15T00:00:00"/>
    <d v="1899-12-30T15:49:08"/>
  </r>
  <r>
    <n v="7106"/>
    <s v="210000094057"/>
    <n v="60001438"/>
    <s v="Saswati Sarkar"/>
    <x v="8"/>
    <s v="Kolkata"/>
    <x v="22"/>
    <m/>
    <x v="12"/>
    <s v="Executives"/>
    <s v="E7"/>
    <s v="Yes"/>
    <s v="Yes"/>
    <s v="Yes"/>
    <s v="Yes"/>
    <s v="Yes"/>
    <s v="Yes"/>
    <s v="Yes"/>
    <s v="110144183796"/>
    <d v="2021-07-31T00:00:00"/>
    <d v="1899-12-30T06:33:50"/>
  </r>
  <r>
    <n v="7107"/>
    <s v="210000092571"/>
    <n v="60003247"/>
    <s v="Amandeep Saini"/>
    <x v="2"/>
    <s v="Gurgaon"/>
    <x v="14"/>
    <m/>
    <x v="2"/>
    <s v="Executives"/>
    <s v="E4"/>
    <s v="Yes"/>
    <s v="Yes"/>
    <s v="Yes"/>
    <s v="Yes"/>
    <s v="Yes"/>
    <s v="Yes"/>
    <s v="Yes"/>
    <s v="110144198704"/>
    <d v="2021-07-29T00:00:00"/>
    <d v="1899-12-30T17:22:18"/>
  </r>
  <r>
    <n v="7108"/>
    <s v="210000083429"/>
    <n v="60018012"/>
    <s v="Gourav Kohli"/>
    <x v="7"/>
    <s v="Jammu"/>
    <x v="34"/>
    <m/>
    <x v="9"/>
    <s v="Supervisors"/>
    <s v="S2"/>
    <s v="Yes"/>
    <s v="Yes"/>
    <s v="Yes"/>
    <s v="Yes"/>
    <s v="Yes"/>
    <s v="Yes"/>
    <s v="Yes"/>
    <s v="110144250025"/>
    <d v="2021-07-16T00:00:00"/>
    <d v="1899-12-30T10:19:50"/>
  </r>
  <r>
    <n v="7109"/>
    <s v="210000087783"/>
    <n v="60020878"/>
    <s v="Manoj Kumar Sahu"/>
    <x v="1"/>
    <s v="Nagpur"/>
    <x v="41"/>
    <m/>
    <x v="19"/>
    <s v="Workmen"/>
    <s v="W6"/>
    <s v="Yes"/>
    <s v="Yes"/>
    <s v="Yes"/>
    <s v="Yes"/>
    <s v="Yes"/>
    <s v="Yes"/>
    <s v="Yes"/>
    <s v="110144267021"/>
    <d v="2021-07-26T00:00:00"/>
    <d v="1899-12-30T12:44:40"/>
  </r>
  <r>
    <n v="7110"/>
    <s v="210000079016"/>
    <n v="60016652"/>
    <s v="Rajeev Kumar Goyal"/>
    <x v="7"/>
    <s v="Jammu"/>
    <x v="135"/>
    <m/>
    <x v="24"/>
    <s v="Executives"/>
    <s v="E5"/>
    <s v="Yes"/>
    <s v="Yes"/>
    <s v="Yes"/>
    <s v="Yes"/>
    <s v="Yes"/>
    <s v="Yes"/>
    <s v="Yes"/>
    <s v="110144286247"/>
    <d v="2021-07-04T00:00:00"/>
    <d v="1899-12-30T06:32:28"/>
  </r>
  <r>
    <n v="7111"/>
    <s v="210000094191"/>
    <n v="60060266"/>
    <s v="Mahaboob Vali Shaik"/>
    <x v="10"/>
    <s v="Bangalore"/>
    <x v="396"/>
    <m/>
    <x v="6"/>
    <s v="Supervisors"/>
    <s v="S2"/>
    <s v="Yes"/>
    <s v="Yes"/>
    <s v="Yes"/>
    <s v="Yes"/>
    <s v="Yes"/>
    <s v="Yes"/>
    <s v="Yes"/>
    <s v="110144287303"/>
    <d v="2021-07-31T00:00:00"/>
    <d v="1899-12-30T10:29:17"/>
  </r>
  <r>
    <n v="7112"/>
    <s v="210000084260"/>
    <n v="60065080"/>
    <s v="Prasanta Kumar Bag"/>
    <x v="11"/>
    <s v="Bhubaneswar"/>
    <x v="334"/>
    <m/>
    <x v="21"/>
    <s v="Executives"/>
    <s v="E6"/>
    <s v="Yes"/>
    <s v="Yes"/>
    <s v="Yes"/>
    <s v="Yes"/>
    <s v="Yes"/>
    <s v="Yes"/>
    <s v="Yes"/>
    <s v="110144292839"/>
    <d v="2021-07-19T00:00:00"/>
    <d v="1899-12-30T13:00:47"/>
  </r>
  <r>
    <n v="7113"/>
    <s v="210000089198"/>
    <n v="60003018"/>
    <s v="AAKASH KHANDELWAL"/>
    <x v="2"/>
    <s v="Gurgaon"/>
    <x v="2"/>
    <m/>
    <x v="2"/>
    <s v="Executives"/>
    <s v="E4"/>
    <s v="Yes"/>
    <s v="Yes"/>
    <s v="Yes"/>
    <s v="Yes"/>
    <s v="Yes"/>
    <s v="Yes"/>
    <s v="Yes"/>
    <s v="110144292999"/>
    <d v="2021-07-27T00:00:00"/>
    <d v="1899-12-30T14:09:22"/>
  </r>
  <r>
    <n v="7114"/>
    <s v="210000079391"/>
    <n v="60002345"/>
    <s v="Meena ."/>
    <x v="7"/>
    <s v="Jammu"/>
    <x v="135"/>
    <m/>
    <x v="24"/>
    <s v="Executives"/>
    <s v="E6"/>
    <s v="Yes"/>
    <s v="Yes"/>
    <s v="Yes"/>
    <s v="Yes"/>
    <s v="Yes"/>
    <s v="Yes"/>
    <s v="Yes"/>
    <s v="110144343255"/>
    <d v="2021-07-05T00:00:00"/>
    <d v="1899-12-30T14:11:17"/>
  </r>
  <r>
    <n v="7115"/>
    <s v="210000085978"/>
    <n v="60001181"/>
    <s v="Narendra Babu"/>
    <x v="2"/>
    <s v="Gurgaon"/>
    <x v="2"/>
    <m/>
    <x v="2"/>
    <s v="Executives"/>
    <s v="E7"/>
    <s v="Yes"/>
    <s v="Yes"/>
    <s v="Yes"/>
    <s v="Yes"/>
    <s v="Yes"/>
    <s v="Yes"/>
    <s v="Yes"/>
    <s v="110144347371"/>
    <d v="2021-07-23T00:00:00"/>
    <d v="1899-12-30T11:08:30"/>
  </r>
  <r>
    <n v="7116"/>
    <s v="210000093372"/>
    <n v="60060120"/>
    <s v="Murugan A"/>
    <x v="10"/>
    <s v="Bangalore"/>
    <x v="74"/>
    <m/>
    <x v="22"/>
    <s v="Workmen"/>
    <s v="W5"/>
    <s v="Yes"/>
    <s v="Yes"/>
    <s v="Yes"/>
    <s v="Yes"/>
    <s v="Yes"/>
    <s v="Yes"/>
    <s v="Yes"/>
    <s v="110144353073"/>
    <d v="2021-07-30T00:00:00"/>
    <d v="1899-12-30T12:11:05"/>
  </r>
  <r>
    <n v="7117"/>
    <s v="210000093206"/>
    <n v="60041679"/>
    <s v="Subodh Kumar"/>
    <x v="6"/>
    <s v="Patna"/>
    <x v="349"/>
    <m/>
    <x v="11"/>
    <s v="Supervisors"/>
    <s v="S4"/>
    <s v="Yes"/>
    <s v="Yes"/>
    <s v="Yes"/>
    <s v="Yes"/>
    <s v="Yes"/>
    <s v="Yes"/>
    <s v="Yes"/>
    <s v="110144358595"/>
    <d v="2021-07-30T00:00:00"/>
    <d v="1899-12-30T11:01:49"/>
  </r>
  <r>
    <n v="7118"/>
    <s v="210000086281"/>
    <n v="60002733"/>
    <s v="Mani Kumar"/>
    <x v="2"/>
    <s v="Gurgaon"/>
    <x v="2"/>
    <m/>
    <x v="2"/>
    <s v="Executives"/>
    <s v="E6"/>
    <s v="Yes"/>
    <s v="Yes"/>
    <s v="Yes"/>
    <s v="Yes"/>
    <s v="Yes"/>
    <s v="Yes"/>
    <s v="Yes"/>
    <s v="110144384758"/>
    <d v="2021-07-23T00:00:00"/>
    <d v="1899-12-30T15:43:20"/>
  </r>
  <r>
    <n v="7119"/>
    <s v="210000091579"/>
    <n v="60003723"/>
    <s v="KUMARI NISHA"/>
    <x v="2"/>
    <s v="Gurgaon"/>
    <x v="2"/>
    <m/>
    <x v="2"/>
    <s v="Supervisors"/>
    <s v="S1"/>
    <s v="Yes"/>
    <s v="Yes"/>
    <s v="Yes"/>
    <s v="Yes"/>
    <s v="Yes"/>
    <s v="Yes"/>
    <s v="Yes"/>
    <s v="110144404572"/>
    <d v="2021-07-29T00:00:00"/>
    <d v="1899-12-30T09:29:57"/>
  </r>
  <r>
    <n v="7120"/>
    <s v="210000094506"/>
    <n v="60041754"/>
    <s v="Mahaveer Meena"/>
    <x v="3"/>
    <s v="Faridabad"/>
    <x v="180"/>
    <m/>
    <x v="15"/>
    <s v="Workmen"/>
    <s v="W5"/>
    <s v="Yes"/>
    <s v="Yes"/>
    <s v="Yes"/>
    <s v="Yes"/>
    <s v="Yes"/>
    <s v="Yes"/>
    <s v="Yes"/>
    <s v="110144451262"/>
    <d v="2021-07-31T00:00:00"/>
    <d v="1899-12-30T15:12:47"/>
  </r>
  <r>
    <n v="7121"/>
    <s v="210000089142"/>
    <n v="60001071"/>
    <s v="Surya Prakash"/>
    <x v="6"/>
    <s v="Patna"/>
    <x v="18"/>
    <m/>
    <x v="11"/>
    <s v="Executives"/>
    <s v="E7"/>
    <s v="Yes"/>
    <s v="Yes"/>
    <s v="Yes"/>
    <s v="Yes"/>
    <s v="Yes"/>
    <s v="Yes"/>
    <s v="Yes"/>
    <s v="110144461516"/>
    <d v="2021-07-27T00:00:00"/>
    <d v="1899-12-30T13:07:57"/>
  </r>
  <r>
    <n v="7122"/>
    <s v="210000083282"/>
    <n v="60001642"/>
    <s v="Syed Ali Fahad Zaidi"/>
    <x v="5"/>
    <s v="Vadodara"/>
    <x v="201"/>
    <m/>
    <x v="17"/>
    <s v="Executives"/>
    <s v="E7"/>
    <s v="Yes"/>
    <s v="Yes"/>
    <s v="Yes"/>
    <s v="Yes"/>
    <s v="Yes"/>
    <s v="Yes"/>
    <s v="Yes"/>
    <s v="110144475710"/>
    <d v="2021-07-15T00:00:00"/>
    <d v="1899-12-30T16:53:02"/>
  </r>
  <r>
    <n v="7123"/>
    <s v="210000079440"/>
    <n v="60030265"/>
    <s v="Syamala Vijayalakshmi"/>
    <x v="0"/>
    <s v="Secunderabad"/>
    <x v="48"/>
    <m/>
    <x v="0"/>
    <s v="Supervisors"/>
    <s v="SSG"/>
    <s v="Yes"/>
    <s v="Yes"/>
    <s v="Yes"/>
    <s v="Yes"/>
    <s v="Yes"/>
    <s v="Yes"/>
    <s v="Yes"/>
    <s v="110144509256"/>
    <d v="2021-07-05T00:00:00"/>
    <d v="1899-12-30T16:02:40"/>
  </r>
  <r>
    <n v="7124"/>
    <s v="210000086410"/>
    <n v="60030115"/>
    <s v="J Mrinalini Paul"/>
    <x v="0"/>
    <s v="Secunderabad"/>
    <x v="48"/>
    <m/>
    <x v="0"/>
    <s v="Executives"/>
    <s v="E8"/>
    <s v="Yes"/>
    <s v="Yes"/>
    <s v="Yes"/>
    <s v="Yes"/>
    <s v="Yes"/>
    <s v="Yes"/>
    <s v="Yes"/>
    <s v="110144518782"/>
    <d v="2021-07-23T00:00:00"/>
    <d v="1899-12-30T17:20:37"/>
  </r>
  <r>
    <n v="7125"/>
    <s v="210000093852"/>
    <n v="60016906"/>
    <s v="Rajesh Kumar"/>
    <x v="7"/>
    <s v="Jammu"/>
    <x v="34"/>
    <m/>
    <x v="9"/>
    <s v="Workmen"/>
    <s v="W6"/>
    <s v="Yes"/>
    <s v="Yes"/>
    <s v="Yes"/>
    <s v="Yes"/>
    <s v="Yes"/>
    <s v="Yes"/>
    <s v="Yes"/>
    <s v="110144536151"/>
    <d v="2021-07-30T00:00:00"/>
    <d v="1899-12-30T17:39:23"/>
  </r>
  <r>
    <n v="7126"/>
    <s v="210000092251"/>
    <n v="60003623"/>
    <s v="GARIMA SINGH"/>
    <x v="5"/>
    <s v="Vadodara"/>
    <x v="29"/>
    <m/>
    <x v="17"/>
    <s v="Executives"/>
    <s v="E3"/>
    <s v="Yes"/>
    <s v="Yes"/>
    <s v="Yes"/>
    <s v="Yes"/>
    <s v="Yes"/>
    <s v="Yes"/>
    <s v="Yes"/>
    <s v="110144552088"/>
    <d v="2021-07-29T00:00:00"/>
    <d v="1899-12-30T14:50:52"/>
  </r>
  <r>
    <n v="7127"/>
    <s v="210000090626"/>
    <n v="60020586"/>
    <s v="Vinod Kumar Swarnkar"/>
    <x v="1"/>
    <s v="Nagpur"/>
    <x v="308"/>
    <m/>
    <x v="33"/>
    <s v="Executives"/>
    <s v="E5"/>
    <s v="Yes"/>
    <s v="Yes"/>
    <s v="Yes"/>
    <s v="Yes"/>
    <s v="Yes"/>
    <s v="Yes"/>
    <s v="Yes"/>
    <s v="110144554844"/>
    <d v="2021-07-28T00:00:00"/>
    <d v="1899-12-30T12:52:06"/>
  </r>
  <r>
    <n v="7128"/>
    <s v="210000081724"/>
    <n v="60011774"/>
    <s v="VIBHASH KUMAR DWIVEDI"/>
    <x v="4"/>
    <s v="Lucknow"/>
    <x v="44"/>
    <m/>
    <x v="4"/>
    <s v="Supervisors"/>
    <s v="S2"/>
    <s v="Yes"/>
    <s v="Yes"/>
    <s v="Yes"/>
    <s v="Yes"/>
    <s v="Yes"/>
    <s v="Yes"/>
    <s v="Yes"/>
    <s v="110144555282"/>
    <d v="2021-07-12T00:00:00"/>
    <d v="1899-12-30T10:40:53"/>
  </r>
  <r>
    <n v="7129"/>
    <s v="210000079887"/>
    <n v="60002582"/>
    <s v="Sitesh Kumar Baderia"/>
    <x v="2"/>
    <s v="Gurgaon"/>
    <x v="2"/>
    <m/>
    <x v="2"/>
    <s v="Executives"/>
    <s v="E5"/>
    <s v="Yes"/>
    <s v="Yes"/>
    <s v="Yes"/>
    <s v="Yes"/>
    <s v="Yes"/>
    <s v="Yes"/>
    <s v="Yes"/>
    <s v="110144563477"/>
    <d v="2021-07-06T00:00:00"/>
    <d v="1899-12-30T15:42:35"/>
  </r>
  <r>
    <n v="7130"/>
    <s v="210000090746"/>
    <n v="60051286"/>
    <s v="Mahidul Islam"/>
    <x v="9"/>
    <s v="Shillong"/>
    <x v="101"/>
    <m/>
    <x v="20"/>
    <s v="Workmen"/>
    <s v="W5"/>
    <s v="Yes"/>
    <s v="Yes"/>
    <s v="Yes"/>
    <s v="Yes"/>
    <s v="Yes"/>
    <s v="Yes"/>
    <s v="Yes"/>
    <s v="110144581655"/>
    <d v="2021-07-28T00:00:00"/>
    <d v="1899-12-30T13:53:22"/>
  </r>
  <r>
    <n v="7131"/>
    <s v="210000087955"/>
    <n v="60002572"/>
    <s v="Ashish Kumar Rathore"/>
    <x v="2"/>
    <s v="Gurgaon"/>
    <x v="2"/>
    <m/>
    <x v="2"/>
    <s v="Workmen"/>
    <s v="W6"/>
    <s v="Yes"/>
    <s v="Yes"/>
    <s v="Yes"/>
    <s v="Yes"/>
    <s v="Yes"/>
    <s v="Yes"/>
    <s v="Yes"/>
    <s v="110144588797"/>
    <d v="2021-07-26T00:00:00"/>
    <d v="1899-12-30T14:45:29"/>
  </r>
  <r>
    <n v="7132"/>
    <s v="210000082524"/>
    <n v="60060027"/>
    <s v="Shivaraj ."/>
    <x v="10"/>
    <s v="Bangalore"/>
    <x v="217"/>
    <m/>
    <x v="6"/>
    <s v="Workmen"/>
    <s v="W6"/>
    <s v="Yes"/>
    <s v="Yes"/>
    <s v="Yes"/>
    <s v="Yes"/>
    <s v="Yes"/>
    <s v="Yes"/>
    <s v="Yes"/>
    <s v="110144812229"/>
    <d v="2021-07-13T00:00:00"/>
    <d v="1899-12-30T18:28:33"/>
  </r>
  <r>
    <n v="7133"/>
    <s v="210000088677"/>
    <n v="60004107"/>
    <s v="RAHUL VITTHAL VAGHOLI"/>
    <x v="1"/>
    <s v="Nagpur"/>
    <x v="129"/>
    <m/>
    <x v="1"/>
    <s v="Executives"/>
    <s v="E3"/>
    <s v="Yes"/>
    <s v="Yes"/>
    <s v="Yes"/>
    <s v="Yes"/>
    <s v="Yes"/>
    <s v="Yes"/>
    <s v="Yes"/>
    <s v="110144825000"/>
    <d v="2021-07-27T00:00:00"/>
    <d v="1899-12-30T10:07:07"/>
  </r>
  <r>
    <n v="7134"/>
    <s v="210000084746"/>
    <n v="60003519"/>
    <s v="Ajith Kumar"/>
    <x v="10"/>
    <s v="Bangalore"/>
    <x v="50"/>
    <m/>
    <x v="6"/>
    <s v="Executives"/>
    <s v="E2"/>
    <s v="Yes"/>
    <s v="Yes"/>
    <s v="Yes"/>
    <s v="Yes"/>
    <s v="Yes"/>
    <s v="Yes"/>
    <s v="Yes"/>
    <s v="110145052569"/>
    <d v="2021-07-20T00:00:00"/>
    <d v="1899-12-30T12:30:42"/>
  </r>
  <r>
    <n v="7135"/>
    <s v="210000089438"/>
    <n v="60002561"/>
    <s v="Manoj Kumar"/>
    <x v="9"/>
    <s v="Shillong"/>
    <x v="92"/>
    <m/>
    <x v="23"/>
    <s v="Executives"/>
    <s v="E6"/>
    <s v="Yes"/>
    <s v="Yes"/>
    <s v="Yes"/>
    <s v="Yes"/>
    <s v="Yes"/>
    <s v="Yes"/>
    <s v="Yes"/>
    <s v="110145083644"/>
    <d v="2021-07-27T00:00:00"/>
    <d v="1899-12-30T16:27:40"/>
  </r>
  <r>
    <n v="7136"/>
    <s v="210000085634"/>
    <n v="60000876"/>
    <s v="Poonam ."/>
    <x v="2"/>
    <s v="Gurgaon"/>
    <x v="2"/>
    <m/>
    <x v="2"/>
    <s v="Workmen"/>
    <s v="W9"/>
    <s v="Yes"/>
    <s v="Yes"/>
    <s v="Yes"/>
    <s v="Yes"/>
    <s v="Yes"/>
    <s v="Yes"/>
    <s v="Yes"/>
    <s v="110145093431"/>
    <d v="2021-07-22T00:00:00"/>
    <d v="1899-12-30T16:11:54"/>
  </r>
  <r>
    <n v="7137"/>
    <s v="210000095637"/>
    <n v="60003336"/>
    <s v="Munesh Kumar Meena"/>
    <x v="3"/>
    <s v="Faridabad"/>
    <x v="274"/>
    <m/>
    <x v="15"/>
    <s v="Executives"/>
    <s v="E4"/>
    <s v="Yes"/>
    <s v="Yes"/>
    <s v="Yes"/>
    <s v="Yes"/>
    <s v="Yes"/>
    <s v="Yes"/>
    <s v="Yes"/>
    <s v="110145146385"/>
    <d v="2021-08-04T00:00:00"/>
    <d v="1899-12-30T10:47:56"/>
  </r>
  <r>
    <n v="7138"/>
    <s v="210000089371"/>
    <n v="60020989"/>
    <s v="Kokate Vishal"/>
    <x v="1"/>
    <s v="Nagpur"/>
    <x v="308"/>
    <m/>
    <x v="33"/>
    <s v="Supervisors"/>
    <s v="S4"/>
    <s v="Yes"/>
    <s v="Yes"/>
    <s v="Yes"/>
    <s v="Yes"/>
    <s v="Yes"/>
    <s v="Yes"/>
    <s v="Yes"/>
    <s v="110145167317"/>
    <d v="2021-07-27T00:00:00"/>
    <d v="1899-12-30T15:39:44"/>
  </r>
  <r>
    <n v="7139"/>
    <s v="210000089354"/>
    <n v="60003732"/>
    <s v="Pushpanjali Kumari"/>
    <x v="2"/>
    <s v="Gurgaon"/>
    <x v="2"/>
    <m/>
    <x v="2"/>
    <s v="Supervisors"/>
    <s v="S1"/>
    <s v="Yes"/>
    <s v="Yes"/>
    <s v="Yes"/>
    <s v="Yes"/>
    <s v="Yes"/>
    <s v="Yes"/>
    <s v="Yes"/>
    <s v="110145230948"/>
    <d v="2021-07-27T00:00:00"/>
    <d v="1899-12-30T15:36:28"/>
  </r>
  <r>
    <n v="7140"/>
    <s v="210000081244"/>
    <n v="60002749"/>
    <s v="Vakati Silpa"/>
    <x v="2"/>
    <s v="Gurgaon"/>
    <x v="2"/>
    <m/>
    <x v="2"/>
    <s v="Executives"/>
    <s v="E5"/>
    <s v="Yes"/>
    <s v="Yes"/>
    <s v="Yes"/>
    <s v="Yes"/>
    <s v="Yes"/>
    <s v="Yes"/>
    <s v="Yes"/>
    <s v="110145356288"/>
    <d v="2021-07-09T00:00:00"/>
    <d v="1899-12-30T20:12:42"/>
  </r>
  <r>
    <n v="7141"/>
    <s v="210000094271"/>
    <n v="60011483"/>
    <s v="Mahendra Kumar Kushwaha"/>
    <x v="4"/>
    <s v="Lucknow"/>
    <x v="148"/>
    <m/>
    <x v="4"/>
    <s v="Supervisors"/>
    <s v="S4"/>
    <s v="Yes"/>
    <s v="Yes"/>
    <s v="Yes"/>
    <s v="Yes"/>
    <s v="Yes"/>
    <s v="Yes"/>
    <s v="Yes"/>
    <s v="110145360289"/>
    <d v="2021-07-31T00:00:00"/>
    <d v="1899-12-30T11:22:07"/>
  </r>
  <r>
    <n v="7142"/>
    <s v="210000079377"/>
    <n v="60002241"/>
    <s v="Pramod Kumar Singh"/>
    <x v="2"/>
    <s v="Gurgaon"/>
    <x v="2"/>
    <m/>
    <x v="2"/>
    <s v="Executives"/>
    <s v="E5"/>
    <s v="Yes"/>
    <s v="Yes"/>
    <s v="Yes"/>
    <s v="Yes"/>
    <s v="Yes"/>
    <s v="Yes"/>
    <s v="Yes"/>
    <s v="110145367937"/>
    <d v="2021-07-05T00:00:00"/>
    <d v="1899-12-30T13:52:02"/>
  </r>
  <r>
    <n v="7143"/>
    <s v="210000093693"/>
    <n v="60060282"/>
    <s v="Pankaj Kumar"/>
    <x v="10"/>
    <s v="Bangalore"/>
    <x v="303"/>
    <m/>
    <x v="6"/>
    <s v="Supervisors"/>
    <s v="S2"/>
    <s v="Yes"/>
    <s v="Yes"/>
    <s v="Yes"/>
    <s v="Yes"/>
    <s v="Yes"/>
    <s v="Yes"/>
    <s v="Yes"/>
    <s v="110145372099"/>
    <d v="2021-07-30T00:00:00"/>
    <d v="1899-12-30T16:10:00"/>
  </r>
  <r>
    <n v="7144"/>
    <s v="210000092646"/>
    <n v="60041658"/>
    <s v="Sulendra Kumar"/>
    <x v="6"/>
    <s v="Patna"/>
    <x v="319"/>
    <m/>
    <x v="11"/>
    <s v="Supervisors"/>
    <s v="S4"/>
    <s v="Yes"/>
    <s v="Yes"/>
    <s v="Yes"/>
    <s v="Yes"/>
    <s v="Yes"/>
    <s v="Yes"/>
    <s v="Yes"/>
    <s v="110145411855"/>
    <d v="2021-07-29T00:00:00"/>
    <d v="1899-12-30T18:07:04"/>
  </r>
  <r>
    <n v="7145"/>
    <s v="210000082784"/>
    <n v="60041411"/>
    <s v="Sanjay Kumar Singh"/>
    <x v="6"/>
    <s v="Patna"/>
    <x v="20"/>
    <m/>
    <x v="11"/>
    <s v="Executives"/>
    <s v="E8"/>
    <s v="Yes"/>
    <s v="Yes"/>
    <s v="Yes"/>
    <s v="Yes"/>
    <s v="Yes"/>
    <s v="Yes"/>
    <s v="Yes"/>
    <s v="110145423729"/>
    <d v="2021-07-14T00:00:00"/>
    <d v="1899-12-30T14:05:58"/>
  </r>
  <r>
    <n v="7146"/>
    <s v="210000080210"/>
    <n v="60000517"/>
    <s v="Hari Om"/>
    <x v="2"/>
    <s v="Gurgaon"/>
    <x v="2"/>
    <m/>
    <x v="2"/>
    <s v="Executives"/>
    <s v="E4"/>
    <s v="Yes"/>
    <s v="Yes"/>
    <s v="Yes"/>
    <s v="Yes"/>
    <s v="Yes"/>
    <s v="Yes"/>
    <s v="Yes"/>
    <s v="110145457301"/>
    <d v="2021-07-07T00:00:00"/>
    <d v="1899-12-30T13:21:32"/>
  </r>
  <r>
    <n v="7147"/>
    <s v="210000083221"/>
    <n v="60003498"/>
    <s v="Kunmun Swain"/>
    <x v="8"/>
    <s v="Kolkata"/>
    <x v="22"/>
    <m/>
    <x v="12"/>
    <s v="Executives"/>
    <s v="E4"/>
    <s v="Yes"/>
    <s v="Yes"/>
    <s v="Yes"/>
    <s v="Yes"/>
    <s v="Yes"/>
    <s v="Yes"/>
    <s v="Yes"/>
    <s v="110145480142"/>
    <d v="2021-07-15T00:00:00"/>
    <d v="1899-12-30T15:27:33"/>
  </r>
  <r>
    <n v="7148"/>
    <s v="210000085076"/>
    <n v="60070134"/>
    <s v="Ninad Kumar Joshi"/>
    <x v="5"/>
    <s v="Vadodara"/>
    <x v="29"/>
    <m/>
    <x v="17"/>
    <s v="Workmen"/>
    <s v="W6"/>
    <s v="Yes"/>
    <s v="Yes"/>
    <s v="Yes"/>
    <s v="Yes"/>
    <s v="Yes"/>
    <s v="Yes"/>
    <s v="Yes"/>
    <s v="110145484546"/>
    <d v="2021-07-21T00:00:00"/>
    <d v="1899-12-30T11:01:05"/>
  </r>
  <r>
    <n v="7149"/>
    <s v="210000087652"/>
    <n v="60065204"/>
    <s v="Jagannath Sahu"/>
    <x v="11"/>
    <s v="Bhubaneswar"/>
    <x v="126"/>
    <m/>
    <x v="21"/>
    <s v="Supervisors"/>
    <s v="S2"/>
    <s v="Yes"/>
    <s v="Yes"/>
    <s v="Yes"/>
    <s v="Yes"/>
    <s v="Yes"/>
    <s v="Yes"/>
    <s v="Yes"/>
    <s v="110145484577"/>
    <d v="2021-07-26T00:00:00"/>
    <d v="1899-12-30T11:53:04"/>
  </r>
  <r>
    <n v="7150"/>
    <s v="210000087530"/>
    <n v="60016375"/>
    <s v="Sanjeev Ranjan"/>
    <x v="10"/>
    <s v="Bangalore"/>
    <x v="50"/>
    <m/>
    <x v="6"/>
    <s v="Executives"/>
    <s v="E8"/>
    <s v="Yes"/>
    <s v="Yes"/>
    <s v="Yes"/>
    <s v="Yes"/>
    <s v="Yes"/>
    <s v="Yes"/>
    <s v="Yes"/>
    <s v="110145485258"/>
    <d v="2021-07-26T00:00:00"/>
    <d v="1899-12-30T11:14:13"/>
  </r>
  <r>
    <n v="7151"/>
    <s v="210000090625"/>
    <n v="60002888"/>
    <s v="Praval Singh Kushwah"/>
    <x v="8"/>
    <s v="Kolkata"/>
    <x v="81"/>
    <m/>
    <x v="12"/>
    <s v="Executives"/>
    <s v="E4"/>
    <s v="Yes"/>
    <s v="Yes"/>
    <s v="Yes"/>
    <s v="Yes"/>
    <s v="Yes"/>
    <s v="Yes"/>
    <s v="Yes"/>
    <s v="110145497278"/>
    <d v="2021-07-28T00:00:00"/>
    <d v="1899-12-30T12:51:49"/>
  </r>
  <r>
    <n v="7152"/>
    <s v="210000087726"/>
    <n v="60070142"/>
    <s v="Sandip Kumar Rana"/>
    <x v="5"/>
    <s v="Vadodara"/>
    <x v="29"/>
    <m/>
    <x v="17"/>
    <s v="Workmen"/>
    <s v="W6"/>
    <s v="Yes"/>
    <s v="Yes"/>
    <s v="Yes"/>
    <s v="Yes"/>
    <s v="Yes"/>
    <s v="Yes"/>
    <s v="Yes"/>
    <s v="110145508537"/>
    <d v="2021-07-26T00:00:00"/>
    <d v="1899-12-30T12:19:39"/>
  </r>
  <r>
    <n v="7153"/>
    <s v="210000092561"/>
    <n v="60065014"/>
    <s v="Manas Ranjan Behera"/>
    <x v="11"/>
    <s v="Bhubaneswar"/>
    <x v="233"/>
    <m/>
    <x v="21"/>
    <s v="Supervisors"/>
    <s v="S4"/>
    <s v="Yes"/>
    <s v="Yes"/>
    <s v="Yes"/>
    <s v="Yes"/>
    <s v="Yes"/>
    <s v="Yes"/>
    <s v="Yes"/>
    <s v="110145508747"/>
    <d v="2021-07-29T00:00:00"/>
    <d v="1899-12-30T17:14:51"/>
  </r>
  <r>
    <n v="7154"/>
    <s v="210000091418"/>
    <n v="60065276"/>
    <s v="B Manojkumar"/>
    <x v="11"/>
    <s v="Bhubaneswar"/>
    <x v="126"/>
    <m/>
    <x v="21"/>
    <s v="Supervisors"/>
    <s v="S2"/>
    <s v="Yes"/>
    <s v="Yes"/>
    <s v="Yes"/>
    <s v="Yes"/>
    <s v="Yes"/>
    <s v="Yes"/>
    <s v="Yes"/>
    <s v="110145521093"/>
    <d v="2021-07-28T00:00:00"/>
    <d v="1899-12-30T20:44:41"/>
  </r>
  <r>
    <n v="7155"/>
    <s v="210000086085"/>
    <n v="60031405"/>
    <s v="Shashi Bhushan Prasad"/>
    <x v="0"/>
    <s v="Secunderabad"/>
    <x v="48"/>
    <m/>
    <x v="0"/>
    <s v="Executives"/>
    <s v="E5"/>
    <s v="Yes"/>
    <s v="Yes"/>
    <s v="Yes"/>
    <s v="Yes"/>
    <s v="Yes"/>
    <s v="Yes"/>
    <s v="Yes"/>
    <s v="110145521417"/>
    <d v="2021-07-23T00:00:00"/>
    <d v="1899-12-30T12:19:44"/>
  </r>
  <r>
    <n v="7156"/>
    <s v="210000088827"/>
    <n v="60002539"/>
    <s v="Romika Chahal"/>
    <x v="2"/>
    <s v="Gurgaon"/>
    <x v="2"/>
    <m/>
    <x v="2"/>
    <s v="Supervisors"/>
    <s v="S4"/>
    <s v="Yes"/>
    <s v="Yes"/>
    <s v="Yes"/>
    <s v="Yes"/>
    <s v="Yes"/>
    <s v="Yes"/>
    <s v="Yes"/>
    <s v="110145559844"/>
    <d v="2021-07-27T00:00:00"/>
    <d v="1899-12-30T11:01:42"/>
  </r>
  <r>
    <n v="7157"/>
    <s v="210000080188"/>
    <n v="60000816"/>
    <s v="Surendra Kumar"/>
    <x v="2"/>
    <s v="Gurgaon"/>
    <x v="2"/>
    <m/>
    <x v="2"/>
    <s v="Executives"/>
    <s v="E8"/>
    <s v="Yes"/>
    <s v="Yes"/>
    <s v="Yes"/>
    <s v="Yes"/>
    <s v="Yes"/>
    <s v="Yes"/>
    <s v="Yes"/>
    <s v="110145586624"/>
    <d v="2021-07-07T00:00:00"/>
    <d v="1899-12-30T12:45:43"/>
  </r>
  <r>
    <n v="7158"/>
    <s v="210000088960"/>
    <n v="60002388"/>
    <s v="Omesh Gahlawat"/>
    <x v="2"/>
    <s v="Gurgaon"/>
    <x v="2"/>
    <m/>
    <x v="2"/>
    <s v="Executives"/>
    <s v="E6"/>
    <s v="Yes"/>
    <s v="Yes"/>
    <s v="Yes"/>
    <s v="Yes"/>
    <s v="Yes"/>
    <s v="Yes"/>
    <s v="Yes"/>
    <s v="110145613594"/>
    <d v="2021-07-27T00:00:00"/>
    <d v="1899-12-30T12:09:48"/>
  </r>
  <r>
    <n v="7159"/>
    <s v="210000087793"/>
    <n v="60001441"/>
    <s v="Mayank Dhar Shukla"/>
    <x v="5"/>
    <s v="Vadodara"/>
    <x v="29"/>
    <m/>
    <x v="17"/>
    <s v="Executives"/>
    <s v="E7"/>
    <s v="Yes"/>
    <s v="Yes"/>
    <s v="Yes"/>
    <s v="Yes"/>
    <s v="Yes"/>
    <s v="Yes"/>
    <s v="Yes"/>
    <s v="110145619797"/>
    <d v="2021-07-26T00:00:00"/>
    <d v="1899-12-30T12:48:51"/>
  </r>
  <r>
    <n v="7160"/>
    <s v="210000087658"/>
    <n v="60075061"/>
    <s v="Gopinath S"/>
    <x v="4"/>
    <s v="Lucknow"/>
    <x v="192"/>
    <m/>
    <x v="4"/>
    <s v="Executives"/>
    <s v="E4"/>
    <s v="Yes"/>
    <s v="Yes"/>
    <s v="Yes"/>
    <s v="Yes"/>
    <s v="Yes"/>
    <s v="Yes"/>
    <s v="Yes"/>
    <s v="110145626541"/>
    <d v="2021-07-26T00:00:00"/>
    <d v="1899-12-30T11:59:29"/>
  </r>
  <r>
    <n v="7161"/>
    <s v="210000084594"/>
    <n v="60016661"/>
    <s v="Harkomal Singh"/>
    <x v="7"/>
    <s v="Jammu"/>
    <x v="191"/>
    <m/>
    <x v="24"/>
    <s v="Workmen"/>
    <s v="W6"/>
    <s v="Yes"/>
    <s v="Yes"/>
    <s v="Yes"/>
    <s v="Yes"/>
    <s v="Yes"/>
    <s v="Yes"/>
    <s v="Yes"/>
    <s v="110145687811"/>
    <d v="2021-07-19T00:00:00"/>
    <d v="1899-12-30T21:11:40"/>
  </r>
  <r>
    <n v="7162"/>
    <s v="210000090648"/>
    <n v="60002785"/>
    <s v="Diptirekha Sahoo"/>
    <x v="11"/>
    <s v="Bhubaneswar"/>
    <x v="234"/>
    <m/>
    <x v="21"/>
    <s v="Executives"/>
    <s v="E5"/>
    <s v="Yes"/>
    <s v="Yes"/>
    <s v="Yes"/>
    <s v="Yes"/>
    <s v="Yes"/>
    <s v="Yes"/>
    <s v="Yes"/>
    <s v="110145705062"/>
    <d v="2021-07-28T00:00:00"/>
    <d v="1899-12-30T13:17:44"/>
  </r>
  <r>
    <n v="7163"/>
    <s v="210000092935"/>
    <n v="60051412"/>
    <s v="Priyanshu Srivastav"/>
    <x v="9"/>
    <s v="Shillong"/>
    <x v="449"/>
    <m/>
    <x v="27"/>
    <s v="Executives"/>
    <s v="E2"/>
    <s v="Yes"/>
    <s v="Yes"/>
    <s v="Yes"/>
    <s v="Yes"/>
    <s v="Yes"/>
    <s v="Yes"/>
    <s v="Yes"/>
    <s v="110145712562"/>
    <d v="2021-07-30T00:00:00"/>
    <d v="1899-12-30T09:21:21"/>
  </r>
  <r>
    <n v="7164"/>
    <s v="210000092013"/>
    <n v="60020677"/>
    <s v="Mukesh Prasad"/>
    <x v="5"/>
    <s v="Vadodara"/>
    <x v="199"/>
    <m/>
    <x v="7"/>
    <s v="Workmen"/>
    <s v="W6"/>
    <s v="Yes"/>
    <s v="Yes"/>
    <s v="Yes"/>
    <s v="Yes"/>
    <s v="Yes"/>
    <s v="Yes"/>
    <s v="Yes"/>
    <s v="110145882131"/>
    <d v="2021-07-29T00:00:00"/>
    <d v="1899-12-30T12:04:34"/>
  </r>
  <r>
    <n v="7165"/>
    <s v="210000088149"/>
    <n v="60030062"/>
    <s v="Ratan Kumar Dutta"/>
    <x v="11"/>
    <s v="Bhubaneswar"/>
    <x v="126"/>
    <m/>
    <x v="21"/>
    <s v="Executives"/>
    <s v="E8"/>
    <s v="Yes"/>
    <s v="Yes"/>
    <s v="Yes"/>
    <s v="Yes"/>
    <s v="Yes"/>
    <s v="Yes"/>
    <s v="Yes"/>
    <s v="110146165559"/>
    <d v="2021-07-26T00:00:00"/>
    <d v="1899-12-30T16:30:57"/>
  </r>
  <r>
    <n v="7166"/>
    <s v="210000090026"/>
    <n v="60065325"/>
    <s v="Kiran Rani"/>
    <x v="3"/>
    <s v="Faridabad"/>
    <x v="94"/>
    <m/>
    <x v="10"/>
    <s v="Supervisors"/>
    <s v="S2"/>
    <s v="Yes"/>
    <s v="Yes"/>
    <s v="Yes"/>
    <s v="Yes"/>
    <s v="Yes"/>
    <s v="Yes"/>
    <s v="Yes"/>
    <s v="110146168672"/>
    <d v="2021-07-28T00:00:00"/>
    <d v="1899-12-30T09:52:19"/>
  </r>
  <r>
    <n v="7167"/>
    <s v="210000086800"/>
    <n v="60051121"/>
    <s v="Debanand Sarkar"/>
    <x v="9"/>
    <s v="Shillong"/>
    <x v="263"/>
    <m/>
    <x v="27"/>
    <s v="Supervisors"/>
    <s v="S4"/>
    <s v="Yes"/>
    <s v="Yes"/>
    <s v="Yes"/>
    <s v="Yes"/>
    <s v="Yes"/>
    <s v="Yes"/>
    <s v="Yes"/>
    <s v="110146168770"/>
    <d v="2021-07-24T00:00:00"/>
    <d v="1899-12-30T15:08:47"/>
  </r>
  <r>
    <n v="7168"/>
    <s v="210000087356"/>
    <n v="60051113"/>
    <s v="Jayanta Rudra Pal"/>
    <x v="9"/>
    <s v="Shillong"/>
    <x v="263"/>
    <m/>
    <x v="27"/>
    <s v="Supervisors"/>
    <s v="S4"/>
    <s v="Yes"/>
    <s v="Yes"/>
    <s v="Yes"/>
    <s v="Yes"/>
    <s v="Yes"/>
    <s v="Yes"/>
    <s v="Yes"/>
    <s v="110146169837"/>
    <d v="2021-07-26T00:00:00"/>
    <d v="1899-12-30T10:04:02"/>
  </r>
  <r>
    <n v="7169"/>
    <s v="210000091149"/>
    <n v="60001396"/>
    <s v="Ujjal Ghosh"/>
    <x v="8"/>
    <s v="Kolkata"/>
    <x v="22"/>
    <m/>
    <x v="12"/>
    <s v="Executives"/>
    <s v="E7"/>
    <s v="Yes"/>
    <s v="Yes"/>
    <s v="Yes"/>
    <s v="Yes"/>
    <s v="Yes"/>
    <s v="Yes"/>
    <s v="Yes"/>
    <s v="110146179543"/>
    <d v="2021-07-28T00:00:00"/>
    <d v="1899-12-30T17:15:04"/>
  </r>
  <r>
    <n v="7170"/>
    <s v="210000093711"/>
    <n v="60002448"/>
    <s v="D Hari Kishore"/>
    <x v="2"/>
    <s v="Gurgaon"/>
    <x v="2"/>
    <m/>
    <x v="2"/>
    <s v="Executives"/>
    <s v="E5"/>
    <s v="Yes"/>
    <s v="Yes"/>
    <s v="Yes"/>
    <s v="Yes"/>
    <s v="Yes"/>
    <s v="Yes"/>
    <s v="Yes"/>
    <s v="110146193393"/>
    <d v="2021-07-30T00:00:00"/>
    <d v="1899-12-30T16:14:09"/>
  </r>
  <r>
    <n v="7171"/>
    <s v="210000093453"/>
    <n v="60011222"/>
    <s v="Sunder Singh Kanyal"/>
    <x v="4"/>
    <s v="Lucknow"/>
    <x v="192"/>
    <m/>
    <x v="4"/>
    <s v="Supervisors"/>
    <s v="S4"/>
    <s v="Yes"/>
    <s v="Yes"/>
    <s v="Yes"/>
    <s v="Yes"/>
    <s v="Yes"/>
    <s v="Yes"/>
    <s v="Yes"/>
    <s v="110150956068"/>
    <d v="2021-07-30T00:00:00"/>
    <d v="1899-12-30T12:49:29"/>
  </r>
  <r>
    <n v="7172"/>
    <s v="210000087702"/>
    <n v="60000772"/>
    <s v="Shiv Jyoti Sharma"/>
    <x v="7"/>
    <s v="Jammu"/>
    <x v="135"/>
    <m/>
    <x v="24"/>
    <s v="Executives"/>
    <s v="E8"/>
    <s v="Yes"/>
    <s v="Yes"/>
    <s v="Yes"/>
    <s v="Yes"/>
    <s v="Yes"/>
    <s v="Yes"/>
    <s v="Yes"/>
    <s v="110150963859"/>
    <d v="2021-07-26T00:00:00"/>
    <d v="1899-12-30T12:02:04"/>
  </r>
  <r>
    <n v="7173"/>
    <s v="210000079764"/>
    <n v="60001535"/>
    <s v="Rajesh Kumar Verma"/>
    <x v="7"/>
    <s v="Jammu"/>
    <x v="34"/>
    <m/>
    <x v="9"/>
    <s v="Executives"/>
    <s v="E3"/>
    <s v="Yes"/>
    <s v="Yes"/>
    <s v="Yes"/>
    <s v="Yes"/>
    <s v="Yes"/>
    <s v="Yes"/>
    <s v="Yes"/>
    <s v="110150964185"/>
    <d v="2021-07-06T00:00:00"/>
    <d v="1899-12-30T11:54:31"/>
  </r>
  <r>
    <n v="7174"/>
    <s v="210000083781"/>
    <n v="60018162"/>
    <s v="Sahil Garg"/>
    <x v="7"/>
    <s v="Jammu"/>
    <x v="165"/>
    <m/>
    <x v="2"/>
    <s v="Executives"/>
    <s v="E2"/>
    <s v="Yes"/>
    <s v="Yes"/>
    <s v="Yes"/>
    <s v="Yes"/>
    <s v="Yes"/>
    <s v="Yes"/>
    <s v="Yes"/>
    <s v="110150996067"/>
    <d v="2021-07-17T00:00:00"/>
    <d v="1899-12-30T11:06:43"/>
  </r>
  <r>
    <n v="7175"/>
    <s v="210000084770"/>
    <n v="60041567"/>
    <s v="Raj Kumar Mondal"/>
    <x v="4"/>
    <s v="Lucknow"/>
    <x v="138"/>
    <m/>
    <x v="2"/>
    <s v="Executives"/>
    <s v="E2"/>
    <s v="Yes"/>
    <s v="Yes"/>
    <s v="Yes"/>
    <s v="Yes"/>
    <s v="Yes"/>
    <s v="Yes"/>
    <s v="Yes"/>
    <s v="110151175996"/>
    <d v="2021-07-20T00:00:00"/>
    <d v="1899-12-30T13:54:35"/>
  </r>
  <r>
    <n v="7176"/>
    <s v="210000086538"/>
    <n v="60011068"/>
    <s v="Krishna Pratap"/>
    <x v="3"/>
    <s v="Faridabad"/>
    <x v="94"/>
    <m/>
    <x v="10"/>
    <s v="Executives"/>
    <s v="E7"/>
    <s v="Yes"/>
    <s v="Yes"/>
    <s v="Yes"/>
    <s v="Yes"/>
    <s v="Yes"/>
    <s v="Yes"/>
    <s v="Yes"/>
    <s v="110151190241"/>
    <d v="2021-07-23T00:00:00"/>
    <d v="1899-12-30T22:49:50"/>
  </r>
  <r>
    <n v="7177"/>
    <s v="210000080943"/>
    <n v="60000722"/>
    <s v="Prakash K Chandekar"/>
    <x v="5"/>
    <s v="Vadodara"/>
    <x v="29"/>
    <m/>
    <x v="17"/>
    <s v="Supervisors"/>
    <s v="SSG"/>
    <s v="Yes"/>
    <s v="Yes"/>
    <s v="Yes"/>
    <s v="Yes"/>
    <s v="Yes"/>
    <s v="Yes"/>
    <s v="Yes"/>
    <s v="110151217986"/>
    <d v="2021-07-09T00:00:00"/>
    <d v="1899-12-30T10:25:17"/>
  </r>
  <r>
    <n v="7178"/>
    <s v="210000078708"/>
    <n v="60000789"/>
    <s v="Arun Kumar"/>
    <x v="2"/>
    <s v="Gurgaon"/>
    <x v="2"/>
    <m/>
    <x v="2"/>
    <s v="Executives"/>
    <s v="E8"/>
    <s v="Yes"/>
    <s v="Yes"/>
    <s v="Yes"/>
    <s v="Yes"/>
    <s v="Yes"/>
    <s v="Yes"/>
    <s v="Yes"/>
    <s v="110151243133"/>
    <d v="2021-07-02T00:00:00"/>
    <d v="1899-12-30T17:58:08"/>
  </r>
  <r>
    <n v="7179"/>
    <s v="210000078950"/>
    <n v="60004096"/>
    <s v="VIKAS BARFA"/>
    <x v="9"/>
    <s v="Shillong"/>
    <x v="43"/>
    <m/>
    <x v="20"/>
    <s v="Executives"/>
    <s v="E2"/>
    <s v="Yes"/>
    <s v="Yes"/>
    <s v="Yes"/>
    <s v="Yes"/>
    <s v="Yes"/>
    <s v="Yes"/>
    <s v="Yes"/>
    <s v="110151281378"/>
    <d v="2021-07-03T00:00:00"/>
    <d v="1899-12-30T18:24:29"/>
  </r>
  <r>
    <n v="7180"/>
    <s v="210000087072"/>
    <n v="60002074"/>
    <s v="Chandra Kr Kamat"/>
    <x v="2"/>
    <s v="Gurgaon"/>
    <x v="2"/>
    <m/>
    <x v="2"/>
    <s v="Executives"/>
    <s v="E6"/>
    <s v="Yes"/>
    <s v="Yes"/>
    <s v="Yes"/>
    <s v="Yes"/>
    <s v="Yes"/>
    <s v="Yes"/>
    <s v="Yes"/>
    <s v="110151285298"/>
    <d v="2021-07-25T00:00:00"/>
    <d v="1899-12-30T12:22:04"/>
  </r>
  <r>
    <n v="7181"/>
    <s v="210000084296"/>
    <n v="60001226"/>
    <s v="Ramkishor Soni"/>
    <x v="5"/>
    <s v="Vadodara"/>
    <x v="99"/>
    <m/>
    <x v="7"/>
    <s v="Executives"/>
    <s v="E7"/>
    <s v="Yes"/>
    <s v="Yes"/>
    <s v="Yes"/>
    <s v="Yes"/>
    <s v="Yes"/>
    <s v="Yes"/>
    <s v="Yes"/>
    <s v="110151302021"/>
    <d v="2021-07-19T00:00:00"/>
    <d v="1899-12-30T13:34:14"/>
  </r>
  <r>
    <n v="7182"/>
    <s v="210000084459"/>
    <n v="60003675"/>
    <s v="KUMAR S. VIJAY"/>
    <x v="10"/>
    <s v="Bangalore"/>
    <x v="50"/>
    <m/>
    <x v="6"/>
    <s v="Executives"/>
    <s v="E3"/>
    <s v="Yes"/>
    <s v="Yes"/>
    <s v="Yes"/>
    <s v="Yes"/>
    <s v="Yes"/>
    <s v="Yes"/>
    <s v="Yes"/>
    <s v="110151526776"/>
    <d v="2021-07-19T00:00:00"/>
    <d v="1899-12-30T17:03:36"/>
  </r>
  <r>
    <n v="7183"/>
    <s v="210000091169"/>
    <n v="60060414"/>
    <s v="Sharat Chandra Srivatsa M"/>
    <x v="10"/>
    <s v="Bangalore"/>
    <x v="177"/>
    <m/>
    <x v="22"/>
    <s v="Executives"/>
    <s v="E4"/>
    <s v="Yes"/>
    <s v="Yes"/>
    <s v="Yes"/>
    <s v="Yes"/>
    <s v="Yes"/>
    <s v="Yes"/>
    <s v="Yes"/>
    <s v="110151579624"/>
    <d v="2021-07-28T00:00:00"/>
    <d v="1899-12-30T17:27:10"/>
  </r>
  <r>
    <n v="7184"/>
    <s v="210000085519"/>
    <n v="60016568"/>
    <s v="Sham Lal"/>
    <x v="7"/>
    <s v="Jammu"/>
    <x v="34"/>
    <m/>
    <x v="9"/>
    <s v="Executives"/>
    <s v="E5"/>
    <s v="Yes"/>
    <s v="Yes"/>
    <s v="Yes"/>
    <s v="Yes"/>
    <s v="Yes"/>
    <s v="Yes"/>
    <s v="Yes"/>
    <s v="110151579641"/>
    <d v="2021-07-22T00:00:00"/>
    <d v="1899-12-30T14:44:05"/>
  </r>
  <r>
    <n v="7185"/>
    <s v="210000093767"/>
    <n v="60003085"/>
    <s v="SAURABH VASANTRAO BANGADE"/>
    <x v="1"/>
    <s v="Nagpur"/>
    <x v="40"/>
    <m/>
    <x v="1"/>
    <s v="Executives"/>
    <s v="E4"/>
    <s v="Yes"/>
    <s v="Yes"/>
    <s v="Yes"/>
    <s v="Yes"/>
    <s v="Yes"/>
    <s v="Yes"/>
    <s v="Yes"/>
    <s v="110151605008"/>
    <d v="2021-07-30T00:00:00"/>
    <d v="1899-12-30T16:57:08"/>
  </r>
  <r>
    <n v="7186"/>
    <s v="210000081748"/>
    <n v="60030149"/>
    <s v="Y S Prakasa Rao"/>
    <x v="4"/>
    <s v="Lucknow"/>
    <x v="44"/>
    <m/>
    <x v="4"/>
    <s v="Executives"/>
    <s v="E8"/>
    <s v="Yes"/>
    <s v="Yes"/>
    <s v="Yes"/>
    <s v="Yes"/>
    <s v="Yes"/>
    <s v="Yes"/>
    <s v="Yes"/>
    <s v="110151686947"/>
    <d v="2021-07-12T00:00:00"/>
    <d v="1899-12-30T11:44:23"/>
  </r>
  <r>
    <n v="7187"/>
    <s v="210000085593"/>
    <n v="60016192"/>
    <s v="Karan Singh"/>
    <x v="7"/>
    <s v="Jammu"/>
    <x v="34"/>
    <m/>
    <x v="9"/>
    <s v="Workmen"/>
    <s v="WSG"/>
    <s v="Yes"/>
    <s v="Yes"/>
    <s v="Yes"/>
    <s v="Yes"/>
    <s v="Yes"/>
    <s v="Yes"/>
    <s v="Yes"/>
    <s v="110151817763"/>
    <d v="2021-07-22T00:00:00"/>
    <d v="1899-12-30T15:47:10"/>
  </r>
  <r>
    <n v="7188"/>
    <s v="210000093837"/>
    <n v="60041482"/>
    <s v="Chiranjeev Kumar Hansda"/>
    <x v="3"/>
    <s v="Faridabad"/>
    <x v="356"/>
    <m/>
    <x v="2"/>
    <s v="Executives"/>
    <s v="E4"/>
    <s v="Yes"/>
    <s v="Yes"/>
    <s v="Yes"/>
    <s v="Yes"/>
    <s v="Yes"/>
    <s v="Yes"/>
    <s v="Yes"/>
    <s v="110151900643"/>
    <d v="2021-07-30T00:00:00"/>
    <d v="1899-12-30T17:48:32"/>
  </r>
  <r>
    <n v="7189"/>
    <s v="210000090119"/>
    <n v="60003466"/>
    <s v="VIMAL KUMAR"/>
    <x v="1"/>
    <s v="Nagpur"/>
    <x v="250"/>
    <m/>
    <x v="19"/>
    <s v="Executives"/>
    <s v="E4"/>
    <s v="Yes"/>
    <s v="Yes"/>
    <s v="Yes"/>
    <s v="Yes"/>
    <s v="Yes"/>
    <s v="Yes"/>
    <s v="Yes"/>
    <s v="110151996547"/>
    <d v="2021-07-28T00:00:00"/>
    <d v="1899-12-30T10:22:13"/>
  </r>
  <r>
    <n v="7190"/>
    <s v="210000084736"/>
    <n v="60031383"/>
    <s v="Yeturi Lokesh"/>
    <x v="0"/>
    <s v="Secunderabad"/>
    <x v="38"/>
    <m/>
    <x v="5"/>
    <s v="Workmen"/>
    <s v="W5"/>
    <s v="Yes"/>
    <s v="Yes"/>
    <s v="Yes"/>
    <s v="Yes"/>
    <s v="Yes"/>
    <s v="Yes"/>
    <s v="Yes"/>
    <s v="110152009844"/>
    <d v="2021-07-20T00:00:00"/>
    <d v="1899-12-30T11:51:57"/>
  </r>
  <r>
    <n v="7191"/>
    <s v="210000080554"/>
    <n v="60002093"/>
    <s v="Anil Tiwari"/>
    <x v="3"/>
    <s v="Faridabad"/>
    <x v="3"/>
    <m/>
    <x v="3"/>
    <s v="Executives"/>
    <s v="E5"/>
    <s v="Yes"/>
    <s v="Yes"/>
    <s v="Yes"/>
    <s v="Yes"/>
    <s v="Yes"/>
    <s v="Yes"/>
    <s v="Yes"/>
    <s v="110152014977"/>
    <d v="2021-07-08T00:00:00"/>
    <d v="1899-12-30T10:45:42"/>
  </r>
  <r>
    <n v="7192"/>
    <s v="210000088348"/>
    <n v="60041619"/>
    <s v="Sajjan Kumar"/>
    <x v="4"/>
    <s v="Lucknow"/>
    <x v="148"/>
    <m/>
    <x v="4"/>
    <s v="Supervisors"/>
    <s v="S4"/>
    <s v="Yes"/>
    <s v="Yes"/>
    <s v="Yes"/>
    <s v="Yes"/>
    <s v="Yes"/>
    <s v="Yes"/>
    <s v="Yes"/>
    <s v="110152033710"/>
    <d v="2021-07-26T00:00:00"/>
    <d v="1899-12-30T17:55:07"/>
  </r>
  <r>
    <n v="7193"/>
    <s v="210000082438"/>
    <n v="60002015"/>
    <s v="Anamika Jha"/>
    <x v="4"/>
    <s v="Lucknow"/>
    <x v="37"/>
    <m/>
    <x v="4"/>
    <s v="Executives"/>
    <s v="E6"/>
    <s v="Yes"/>
    <s v="Yes"/>
    <s v="Yes"/>
    <s v="Yes"/>
    <s v="Yes"/>
    <s v="Yes"/>
    <s v="Yes"/>
    <s v="110152037384"/>
    <d v="2021-07-13T00:00:00"/>
    <d v="1899-12-30T17:35:05"/>
  </r>
  <r>
    <n v="7194"/>
    <s v="210000089005"/>
    <n v="60016781"/>
    <s v="Choudhary Rundhir Krishnan"/>
    <x v="7"/>
    <s v="Jammu"/>
    <x v="135"/>
    <m/>
    <x v="24"/>
    <s v="Executives"/>
    <s v="E4"/>
    <s v="Yes"/>
    <s v="Yes"/>
    <s v="Yes"/>
    <s v="Yes"/>
    <s v="Yes"/>
    <s v="Yes"/>
    <s v="Yes"/>
    <s v="110152080414"/>
    <d v="2021-07-27T00:00:00"/>
    <d v="1899-12-30T12:17:23"/>
  </r>
  <r>
    <n v="7195"/>
    <s v="210000090968"/>
    <n v="60070209"/>
    <s v="Devendra Pathak"/>
    <x v="5"/>
    <s v="Vadodara"/>
    <x v="316"/>
    <m/>
    <x v="17"/>
    <s v="Executives"/>
    <s v="E6"/>
    <s v="Yes"/>
    <s v="Yes"/>
    <s v="Yes"/>
    <s v="Yes"/>
    <s v="Yes"/>
    <s v="Yes"/>
    <s v="Yes"/>
    <s v="110152212698"/>
    <d v="2021-07-28T00:00:00"/>
    <d v="1899-12-30T16:06:37"/>
  </r>
  <r>
    <n v="7196"/>
    <s v="210000083698"/>
    <n v="60000889"/>
    <s v="Manoj Kumar Jain"/>
    <x v="3"/>
    <s v="Faridabad"/>
    <x v="11"/>
    <m/>
    <x v="2"/>
    <s v="Executives"/>
    <s v="E8"/>
    <s v="Yes"/>
    <s v="Yes"/>
    <s v="Yes"/>
    <s v="Yes"/>
    <s v="Yes"/>
    <s v="Yes"/>
    <s v="Yes"/>
    <s v="110152215567"/>
    <d v="2021-07-16T00:00:00"/>
    <d v="1899-12-30T23:17:25"/>
  </r>
  <r>
    <n v="7197"/>
    <s v="210000083093"/>
    <n v="60000244"/>
    <s v="Sanjiv Vig"/>
    <x v="2"/>
    <s v="Gurgaon"/>
    <x v="2"/>
    <m/>
    <x v="2"/>
    <s v="Executives"/>
    <s v="E5"/>
    <s v="Yes"/>
    <s v="Yes"/>
    <s v="Yes"/>
    <s v="Yes"/>
    <s v="Yes"/>
    <s v="Yes"/>
    <s v="Yes"/>
    <s v="110152246639"/>
    <d v="2021-07-15T00:00:00"/>
    <d v="1899-12-30T11:56:11"/>
  </r>
  <r>
    <n v="7198"/>
    <s v="210000080935"/>
    <n v="60001445"/>
    <s v="Pradeep Asrani"/>
    <x v="3"/>
    <s v="Faridabad"/>
    <x v="94"/>
    <m/>
    <x v="10"/>
    <s v="Executives"/>
    <s v="E7"/>
    <s v="Yes"/>
    <s v="Yes"/>
    <s v="Yes"/>
    <s v="Yes"/>
    <s v="Yes"/>
    <s v="Yes"/>
    <s v="Yes"/>
    <s v="110152256295"/>
    <d v="2021-07-09T00:00:00"/>
    <d v="1899-12-30T10:42:03"/>
  </r>
  <r>
    <n v="7199"/>
    <s v="210000079250"/>
    <n v="60050305"/>
    <s v="B K Deb"/>
    <x v="9"/>
    <s v="Shillong"/>
    <x v="92"/>
    <m/>
    <x v="23"/>
    <s v="Supervisors"/>
    <s v="SSG"/>
    <s v="Yes"/>
    <s v="Yes"/>
    <s v="Yes"/>
    <s v="Yes"/>
    <s v="Yes"/>
    <s v="Yes"/>
    <s v="Yes"/>
    <s v="110152523886"/>
    <d v="2021-07-05T00:00:00"/>
    <d v="1899-12-30T10:44:04"/>
  </r>
  <r>
    <n v="7200"/>
    <s v="210000093931"/>
    <n v="60001114"/>
    <s v="Kashish Bhambhani"/>
    <x v="2"/>
    <s v="Gurgaon"/>
    <x v="2"/>
    <m/>
    <x v="2"/>
    <s v="Executives"/>
    <s v="E7"/>
    <s v="Yes"/>
    <s v="Yes"/>
    <s v="Yes"/>
    <s v="Yes"/>
    <s v="Yes"/>
    <s v="Yes"/>
    <s v="Yes"/>
    <s v="110152812251"/>
    <d v="2021-07-30T00:00:00"/>
    <d v="1899-12-30T19:20:32"/>
  </r>
  <r>
    <n v="7201"/>
    <s v="210000090326"/>
    <n v="60011204"/>
    <s v="Ghanshyam Singh"/>
    <x v="4"/>
    <s v="Lucknow"/>
    <x v="287"/>
    <m/>
    <x v="3"/>
    <s v="Workmen"/>
    <s v="W5"/>
    <s v="Yes"/>
    <s v="Yes"/>
    <s v="Yes"/>
    <s v="Yes"/>
    <s v="Yes"/>
    <s v="Yes"/>
    <s v="Yes"/>
    <s v="110152827347"/>
    <d v="2021-07-28T00:00:00"/>
    <d v="1899-12-30T11:19:17"/>
  </r>
  <r>
    <n v="7202"/>
    <s v="210000087897"/>
    <n v="60011270"/>
    <s v="Rajendra Singh Chauhan"/>
    <x v="4"/>
    <s v="Lucknow"/>
    <x v="285"/>
    <m/>
    <x v="4"/>
    <s v="Workmen"/>
    <s v="W5"/>
    <s v="Yes"/>
    <s v="Yes"/>
    <s v="Yes"/>
    <s v="Yes"/>
    <s v="Yes"/>
    <s v="Yes"/>
    <s v="Yes"/>
    <s v="110152877682"/>
    <d v="2021-07-26T00:00:00"/>
    <d v="1899-12-30T13:54:28"/>
  </r>
  <r>
    <n v="7203"/>
    <s v="210000083076"/>
    <n v="60016744"/>
    <s v="Amit Yadav"/>
    <x v="2"/>
    <s v="Gurgaon"/>
    <x v="17"/>
    <m/>
    <x v="2"/>
    <s v="Executives"/>
    <s v="E6"/>
    <s v="Yes"/>
    <s v="Yes"/>
    <s v="Yes"/>
    <s v="Yes"/>
    <s v="Yes"/>
    <s v="Yes"/>
    <s v="Yes"/>
    <s v="110152900345"/>
    <d v="2021-07-15T00:00:00"/>
    <d v="1899-12-30T11:26:33"/>
  </r>
  <r>
    <n v="7204"/>
    <s v="210000090967"/>
    <n v="60030399"/>
    <s v="M Ramachandram"/>
    <x v="0"/>
    <s v="Secunderabad"/>
    <x v="335"/>
    <m/>
    <x v="0"/>
    <s v="Executives"/>
    <s v="E7"/>
    <s v="Yes"/>
    <s v="Yes"/>
    <s v="Yes"/>
    <s v="Yes"/>
    <s v="Yes"/>
    <s v="Yes"/>
    <s v="Yes"/>
    <s v="110152949545"/>
    <d v="2021-07-28T00:00:00"/>
    <d v="1899-12-30T16:06:17"/>
  </r>
  <r>
    <n v="7205"/>
    <s v="210000084363"/>
    <n v="60030197"/>
    <s v="Anjaneyulu J"/>
    <x v="0"/>
    <s v="Secunderabad"/>
    <x v="38"/>
    <m/>
    <x v="5"/>
    <s v="Executives"/>
    <s v="E8"/>
    <s v="Yes"/>
    <s v="Yes"/>
    <s v="Yes"/>
    <s v="Yes"/>
    <s v="Yes"/>
    <s v="Yes"/>
    <s v="Yes"/>
    <s v="110152951473"/>
    <d v="2021-07-19T00:00:00"/>
    <d v="1899-12-30T15:09:39"/>
  </r>
  <r>
    <n v="7206"/>
    <s v="210000086364"/>
    <n v="60003305"/>
    <s v="Yatin Sharma"/>
    <x v="2"/>
    <s v="Gurgaon"/>
    <x v="2"/>
    <m/>
    <x v="2"/>
    <s v="Executives"/>
    <s v="E4"/>
    <s v="Yes"/>
    <s v="Yes"/>
    <s v="Yes"/>
    <s v="Yes"/>
    <s v="Yes"/>
    <s v="Yes"/>
    <s v="Yes"/>
    <s v="110152962182"/>
    <d v="2021-07-23T00:00:00"/>
    <d v="1899-12-30T16:58:06"/>
  </r>
  <r>
    <n v="7207"/>
    <s v="210000086198"/>
    <n v="60003300"/>
    <s v="Satish Kumar"/>
    <x v="2"/>
    <s v="Gurgaon"/>
    <x v="14"/>
    <m/>
    <x v="2"/>
    <s v="Executives"/>
    <s v="E5"/>
    <s v="Yes"/>
    <s v="Yes"/>
    <s v="Yes"/>
    <s v="Yes"/>
    <s v="Yes"/>
    <s v="Yes"/>
    <s v="Yes"/>
    <s v="110153042191"/>
    <d v="2021-07-23T00:00:00"/>
    <d v="1899-12-30T14:00:27"/>
  </r>
  <r>
    <n v="7208"/>
    <s v="210000088538"/>
    <n v="60020304"/>
    <s v="Ashok Kr Sharma"/>
    <x v="5"/>
    <s v="Vadodara"/>
    <x v="316"/>
    <m/>
    <x v="17"/>
    <s v="Supervisors"/>
    <s v="SSG"/>
    <s v="Yes"/>
    <s v="Yes"/>
    <s v="Yes"/>
    <s v="Yes"/>
    <s v="Yes"/>
    <s v="Yes"/>
    <s v="Yes"/>
    <s v="110153113969"/>
    <d v="2021-07-26T00:00:00"/>
    <d v="1899-12-30T23:02:06"/>
  </r>
  <r>
    <n v="7209"/>
    <s v="210000081288"/>
    <n v="60002692"/>
    <s v="Shibu Marandi"/>
    <x v="8"/>
    <s v="Kolkata"/>
    <x v="21"/>
    <m/>
    <x v="12"/>
    <s v="Executives"/>
    <s v="E5"/>
    <s v="Yes"/>
    <s v="Yes"/>
    <s v="Yes"/>
    <s v="Yes"/>
    <s v="Yes"/>
    <s v="Yes"/>
    <s v="Yes"/>
    <s v="110153135812"/>
    <d v="2021-07-10T00:00:00"/>
    <d v="1899-12-30T09:34:10"/>
  </r>
  <r>
    <n v="7210"/>
    <s v="210000083590"/>
    <n v="60031124"/>
    <s v="J Koteswara Rao"/>
    <x v="0"/>
    <s v="Secunderabad"/>
    <x v="295"/>
    <m/>
    <x v="5"/>
    <s v="Executives"/>
    <s v="E4"/>
    <s v="Yes"/>
    <s v="Yes"/>
    <s v="Yes"/>
    <s v="Yes"/>
    <s v="Yes"/>
    <s v="Yes"/>
    <s v="Yes"/>
    <s v="110153159379"/>
    <d v="2021-07-16T00:00:00"/>
    <d v="1899-12-30T16:37:51"/>
  </r>
  <r>
    <n v="7211"/>
    <s v="210000086018"/>
    <n v="60003288"/>
    <s v="Govinda Yadav"/>
    <x v="1"/>
    <s v="Nagpur"/>
    <x v="1"/>
    <m/>
    <x v="1"/>
    <s v="Executives"/>
    <s v="E4"/>
    <s v="Yes"/>
    <s v="Yes"/>
    <s v="Yes"/>
    <s v="Yes"/>
    <s v="Yes"/>
    <s v="Yes"/>
    <s v="Yes"/>
    <s v="110153162038"/>
    <d v="2021-07-23T00:00:00"/>
    <d v="1899-12-30T11:51:39"/>
  </r>
  <r>
    <n v="7212"/>
    <s v="210000082807"/>
    <n v="60051311"/>
    <s v="Sushanta Kumar Raul"/>
    <x v="8"/>
    <s v="Kolkata"/>
    <x v="22"/>
    <m/>
    <x v="12"/>
    <s v="Executives"/>
    <s v="E5"/>
    <s v="Yes"/>
    <s v="Yes"/>
    <s v="Yes"/>
    <s v="Yes"/>
    <s v="Yes"/>
    <s v="Yes"/>
    <s v="Yes"/>
    <s v="110153167434"/>
    <d v="2021-07-14T00:00:00"/>
    <d v="1899-12-30T15:13:23"/>
  </r>
  <r>
    <n v="7213"/>
    <s v="210000081445"/>
    <n v="60021223"/>
    <s v="Arabinda Kumar Panda"/>
    <x v="1"/>
    <s v="Nagpur"/>
    <x v="28"/>
    <m/>
    <x v="1"/>
    <s v="Executives"/>
    <s v="E2"/>
    <s v="Yes"/>
    <s v="Yes"/>
    <s v="Yes"/>
    <s v="Yes"/>
    <s v="Yes"/>
    <s v="Yes"/>
    <s v="Yes"/>
    <s v="110153170222"/>
    <d v="2021-07-10T00:00:00"/>
    <d v="1899-12-30T17:08:50"/>
  </r>
  <r>
    <n v="7214"/>
    <s v="210000087957"/>
    <n v="60003389"/>
    <s v="Amit Kumar"/>
    <x v="11"/>
    <s v="Bhubaneswar"/>
    <x v="126"/>
    <m/>
    <x v="21"/>
    <s v="Executives"/>
    <s v="E4"/>
    <s v="Yes"/>
    <s v="Yes"/>
    <s v="Yes"/>
    <s v="Yes"/>
    <s v="Yes"/>
    <s v="Yes"/>
    <s v="Yes"/>
    <s v="110153170432"/>
    <d v="2021-07-26T00:00:00"/>
    <d v="1899-12-30T14:55:07"/>
  </r>
  <r>
    <n v="7215"/>
    <s v="210000080297"/>
    <n v="60002515"/>
    <s v="Randeep Singh Khalsa"/>
    <x v="1"/>
    <s v="Nagpur"/>
    <x v="1"/>
    <m/>
    <x v="1"/>
    <s v="Executives"/>
    <s v="E6"/>
    <s v="Yes"/>
    <s v="Yes"/>
    <s v="Yes"/>
    <s v="Yes"/>
    <s v="Yes"/>
    <s v="Yes"/>
    <s v="Yes"/>
    <s v="110153170558"/>
    <d v="2021-07-07T00:00:00"/>
    <d v="1899-12-30T15:52:58"/>
  </r>
  <r>
    <n v="7216"/>
    <s v="210000093907"/>
    <n v="60020267"/>
    <s v="Ram Kumar Sahu"/>
    <x v="1"/>
    <s v="Nagpur"/>
    <x v="109"/>
    <m/>
    <x v="19"/>
    <s v="Supervisors"/>
    <s v="SSG"/>
    <s v="Yes"/>
    <s v="Yes"/>
    <s v="Yes"/>
    <s v="Yes"/>
    <s v="Yes"/>
    <s v="Yes"/>
    <s v="Yes"/>
    <s v="110153171788"/>
    <d v="2021-07-30T00:00:00"/>
    <d v="1899-12-30T18:42:57"/>
  </r>
  <r>
    <n v="7217"/>
    <s v="210000087807"/>
    <n v="60011086"/>
    <s v="Nrapendra Kumar"/>
    <x v="2"/>
    <s v="Gurgaon"/>
    <x v="2"/>
    <m/>
    <x v="2"/>
    <s v="Executives"/>
    <s v="E7"/>
    <s v="Yes"/>
    <s v="Yes"/>
    <s v="Yes"/>
    <s v="Yes"/>
    <s v="Yes"/>
    <s v="Yes"/>
    <s v="Yes"/>
    <s v="110153175291"/>
    <d v="2021-07-26T00:00:00"/>
    <d v="1899-12-30T13:09:38"/>
  </r>
  <r>
    <n v="7218"/>
    <s v="210000079703"/>
    <n v="60051112"/>
    <s v="Payel Majumder"/>
    <x v="8"/>
    <s v="Kolkata"/>
    <x v="31"/>
    <m/>
    <x v="12"/>
    <s v="Supervisors"/>
    <s v="S4"/>
    <s v="Yes"/>
    <s v="Yes"/>
    <s v="Yes"/>
    <s v="Yes"/>
    <s v="Yes"/>
    <s v="Yes"/>
    <s v="Yes"/>
    <s v="110153180457"/>
    <d v="2021-07-06T00:00:00"/>
    <d v="1899-12-30T10:42:52"/>
  </r>
  <r>
    <n v="7219"/>
    <s v="210000079297"/>
    <n v="60002932"/>
    <s v="Atul Kumar"/>
    <x v="2"/>
    <s v="Gurgaon"/>
    <x v="2"/>
    <m/>
    <x v="2"/>
    <s v="Executives"/>
    <s v="E5"/>
    <s v="Yes"/>
    <s v="Yes"/>
    <s v="Yes"/>
    <s v="Yes"/>
    <s v="Yes"/>
    <s v="Yes"/>
    <s v="Yes"/>
    <s v="110153196089"/>
    <d v="2021-07-05T00:00:00"/>
    <d v="1899-12-30T11:59:39"/>
  </r>
  <r>
    <n v="7220"/>
    <s v="210000090354"/>
    <n v="60001889"/>
    <s v="Sunil Kumar"/>
    <x v="3"/>
    <s v="Faridabad"/>
    <x v="14"/>
    <m/>
    <x v="2"/>
    <s v="Executives"/>
    <s v="E6"/>
    <s v="Yes"/>
    <s v="Yes"/>
    <s v="Yes"/>
    <s v="Yes"/>
    <s v="Yes"/>
    <s v="Yes"/>
    <s v="Yes"/>
    <s v="110153200710"/>
    <d v="2021-07-28T00:00:00"/>
    <d v="1899-12-30T11:26:58"/>
  </r>
  <r>
    <n v="7221"/>
    <s v="210000090930"/>
    <n v="60065157"/>
    <s v="Himadri Bose"/>
    <x v="8"/>
    <s v="Kolkata"/>
    <x v="81"/>
    <m/>
    <x v="12"/>
    <s v="Executives"/>
    <s v="E7"/>
    <s v="Yes"/>
    <s v="Yes"/>
    <s v="Yes"/>
    <s v="Yes"/>
    <s v="Yes"/>
    <s v="Yes"/>
    <s v="Yes"/>
    <s v="110153201291"/>
    <d v="2021-07-28T00:00:00"/>
    <d v="1899-12-30T15:52:58"/>
  </r>
  <r>
    <n v="7222"/>
    <s v="210000082929"/>
    <n v="60000090"/>
    <s v="Manpal Singh"/>
    <x v="2"/>
    <s v="Gurgaon"/>
    <x v="2"/>
    <m/>
    <x v="2"/>
    <s v="Supervisors"/>
    <s v="S4"/>
    <s v="Yes"/>
    <s v="Yes"/>
    <s v="Yes"/>
    <s v="Yes"/>
    <s v="Yes"/>
    <s v="Yes"/>
    <s v="Yes"/>
    <s v="110153213456"/>
    <d v="2021-07-14T00:00:00"/>
    <d v="1899-12-30T20:15:38"/>
  </r>
  <r>
    <n v="7223"/>
    <s v="210000091914"/>
    <n v="60070121"/>
    <s v="Lokesh Kumar Choudhary"/>
    <x v="5"/>
    <s v="Vadodara"/>
    <x v="199"/>
    <m/>
    <x v="7"/>
    <s v="Supervisors"/>
    <s v="S4"/>
    <s v="Yes"/>
    <s v="Yes"/>
    <s v="Yes"/>
    <s v="Yes"/>
    <s v="Yes"/>
    <s v="Yes"/>
    <s v="Yes"/>
    <s v="110153214588"/>
    <d v="2021-07-29T00:00:00"/>
    <d v="1899-12-30T11:36:42"/>
  </r>
  <r>
    <n v="7224"/>
    <s v="210000089725"/>
    <n v="60003191"/>
    <s v="S M Fahad"/>
    <x v="2"/>
    <s v="Gurgaon"/>
    <x v="2"/>
    <m/>
    <x v="2"/>
    <s v="Executives"/>
    <s v="E4"/>
    <s v="Yes"/>
    <s v="Yes"/>
    <s v="Yes"/>
    <s v="Yes"/>
    <s v="Yes"/>
    <s v="Yes"/>
    <s v="Yes"/>
    <s v="110153216194"/>
    <d v="2021-07-27T00:00:00"/>
    <d v="1899-12-30T18:07:02"/>
  </r>
  <r>
    <n v="7225"/>
    <s v="210000088033"/>
    <n v="60002357"/>
    <s v="Indra Singh Rouriya"/>
    <x v="4"/>
    <s v="Lucknow"/>
    <x v="37"/>
    <m/>
    <x v="4"/>
    <s v="Executives"/>
    <s v="E6"/>
    <s v="Yes"/>
    <s v="Yes"/>
    <s v="Yes"/>
    <s v="Yes"/>
    <s v="Yes"/>
    <s v="Yes"/>
    <s v="Yes"/>
    <s v="110153224652"/>
    <d v="2021-07-26T00:00:00"/>
    <d v="1899-12-30T15:29:32"/>
  </r>
  <r>
    <n v="7226"/>
    <s v="210000094497"/>
    <n v="60010796"/>
    <s v="S K Rai"/>
    <x v="4"/>
    <s v="Lucknow"/>
    <x v="35"/>
    <m/>
    <x v="4"/>
    <s v="Executives"/>
    <s v="E8"/>
    <s v="Yes"/>
    <s v="Yes"/>
    <s v="Yes"/>
    <s v="Yes"/>
    <s v="Yes"/>
    <s v="Yes"/>
    <s v="Yes"/>
    <s v="110153226899"/>
    <d v="2021-07-31T00:00:00"/>
    <d v="1899-12-30T15:06:07"/>
  </r>
  <r>
    <n v="7227"/>
    <s v="210000089339"/>
    <n v="60001620"/>
    <s v="Ved Prakash Rastogi"/>
    <x v="2"/>
    <s v="Gurgaon"/>
    <x v="2"/>
    <m/>
    <x v="2"/>
    <s v="Executives"/>
    <s v="E6"/>
    <s v="Yes"/>
    <s v="Yes"/>
    <s v="Yes"/>
    <s v="Yes"/>
    <s v="Yes"/>
    <s v="Yes"/>
    <s v="Yes"/>
    <s v="110153226918"/>
    <d v="2021-07-27T00:00:00"/>
    <d v="1899-12-30T15:30:55"/>
  </r>
  <r>
    <n v="7228"/>
    <s v="210000082126"/>
    <n v="60001719"/>
    <s v="Neeraj Singh Gautam"/>
    <x v="1"/>
    <s v="Nagpur"/>
    <x v="1"/>
    <m/>
    <x v="1"/>
    <s v="Executives"/>
    <s v="E7"/>
    <s v="Yes"/>
    <s v="Yes"/>
    <s v="Yes"/>
    <s v="Yes"/>
    <s v="Yes"/>
    <s v="Yes"/>
    <s v="Yes"/>
    <s v="110153234078"/>
    <d v="2021-07-13T00:00:00"/>
    <d v="1899-12-30T10:24:01"/>
  </r>
  <r>
    <n v="7229"/>
    <s v="210000086735"/>
    <n v="60002101"/>
    <s v="Kumar Nishith"/>
    <x v="6"/>
    <s v="Patna"/>
    <x v="348"/>
    <m/>
    <x v="11"/>
    <s v="Executives"/>
    <s v="E5"/>
    <s v="Yes"/>
    <s v="Yes"/>
    <s v="Yes"/>
    <s v="Yes"/>
    <s v="Yes"/>
    <s v="Yes"/>
    <s v="Yes"/>
    <s v="110153248725"/>
    <d v="2021-07-24T00:00:00"/>
    <d v="1899-12-30T12:44:14"/>
  </r>
  <r>
    <n v="7230"/>
    <s v="210000086479"/>
    <n v="60001009"/>
    <s v="Sanjeev Kr Choudhary"/>
    <x v="2"/>
    <s v="Gurgaon"/>
    <x v="2"/>
    <m/>
    <x v="2"/>
    <s v="Executives"/>
    <s v="E8"/>
    <s v="Yes"/>
    <s v="Yes"/>
    <s v="Yes"/>
    <s v="Yes"/>
    <s v="Yes"/>
    <s v="Yes"/>
    <s v="Yes"/>
    <s v="110153259711"/>
    <d v="2021-07-23T00:00:00"/>
    <d v="1899-12-30T18:32:50"/>
  </r>
  <r>
    <n v="7231"/>
    <s v="210000083094"/>
    <n v="60040721"/>
    <s v="Sourov Chakraborty"/>
    <x v="2"/>
    <s v="Gurgaon"/>
    <x v="2"/>
    <m/>
    <x v="2"/>
    <s v="Executives"/>
    <s v="E8"/>
    <s v="Yes"/>
    <s v="Yes"/>
    <s v="Yes"/>
    <s v="Yes"/>
    <s v="Yes"/>
    <s v="Yes"/>
    <s v="Yes"/>
    <s v="110153265055"/>
    <d v="2021-07-15T00:00:00"/>
    <d v="1899-12-30T12:14:30"/>
  </r>
  <r>
    <n v="7232"/>
    <s v="210000082878"/>
    <n v="60051104"/>
    <s v="Navendu Bhushan"/>
    <x v="8"/>
    <s v="Kolkata"/>
    <x v="22"/>
    <m/>
    <x v="12"/>
    <s v="Executives"/>
    <s v="E5"/>
    <s v="Yes"/>
    <s v="Yes"/>
    <s v="Yes"/>
    <s v="Yes"/>
    <s v="Yes"/>
    <s v="Yes"/>
    <s v="Yes"/>
    <s v="110153271888"/>
    <d v="2021-07-14T00:00:00"/>
    <d v="1899-12-30T16:59:39"/>
  </r>
  <r>
    <n v="7233"/>
    <s v="210000094734"/>
    <n v="60001112"/>
    <s v="D K Karma"/>
    <x v="2"/>
    <s v="Gurgaon"/>
    <x v="2"/>
    <m/>
    <x v="2"/>
    <s v="Executives"/>
    <s v="E7"/>
    <s v="Yes"/>
    <s v="Yes"/>
    <s v="Yes"/>
    <s v="Yes"/>
    <s v="Yes"/>
    <s v="Yes"/>
    <s v="Yes"/>
    <s v="110153280946"/>
    <d v="2021-07-31T00:00:00"/>
    <d v="1899-12-30T20:41:10"/>
  </r>
  <r>
    <n v="7234"/>
    <s v="210000089918"/>
    <n v="60016773"/>
    <s v="Deepak Bhardwaj"/>
    <x v="7"/>
    <s v="Jammu"/>
    <x v="135"/>
    <m/>
    <x v="24"/>
    <s v="Supervisors"/>
    <s v="S4"/>
    <s v="Yes"/>
    <s v="Yes"/>
    <s v="Yes"/>
    <s v="Yes"/>
    <s v="Yes"/>
    <s v="Yes"/>
    <s v="Yes"/>
    <s v="110153308552"/>
    <d v="2021-07-28T00:00:00"/>
    <d v="1899-12-30T09:02:22"/>
  </r>
  <r>
    <n v="7235"/>
    <s v="210000089675"/>
    <n v="60000847"/>
    <s v="Amit Bhargava"/>
    <x v="2"/>
    <s v="Gurgaon"/>
    <x v="2"/>
    <m/>
    <x v="2"/>
    <s v="Executives"/>
    <s v="E8"/>
    <s v="Yes"/>
    <s v="Yes"/>
    <s v="Yes"/>
    <s v="Yes"/>
    <s v="Yes"/>
    <s v="Yes"/>
    <s v="Yes"/>
    <s v="110153308616"/>
    <d v="2021-07-27T00:00:00"/>
    <d v="1899-12-30T17:41:05"/>
  </r>
  <r>
    <n v="7236"/>
    <s v="210000093833"/>
    <n v="60002463"/>
    <s v="Nitish Kumar"/>
    <x v="3"/>
    <s v="Faridabad"/>
    <x v="356"/>
    <m/>
    <x v="2"/>
    <s v="Executives"/>
    <s v="E6"/>
    <s v="Yes"/>
    <s v="Yes"/>
    <s v="Yes"/>
    <s v="Yes"/>
    <s v="Yes"/>
    <s v="Yes"/>
    <s v="Yes"/>
    <s v="110153319583"/>
    <d v="2021-07-30T00:00:00"/>
    <d v="1899-12-30T17:32:07"/>
  </r>
  <r>
    <n v="7237"/>
    <s v="210000084149"/>
    <n v="60016857"/>
    <s v="Ashok Kumar Behera"/>
    <x v="3"/>
    <s v="Faridabad"/>
    <x v="268"/>
    <m/>
    <x v="2"/>
    <s v="Workmen"/>
    <s v="W5"/>
    <s v="Yes"/>
    <s v="Yes"/>
    <s v="Yes"/>
    <s v="Yes"/>
    <s v="Yes"/>
    <s v="Yes"/>
    <s v="Yes"/>
    <s v="110153358674"/>
    <d v="2021-07-19T00:00:00"/>
    <d v="1899-12-30T10:47:43"/>
  </r>
  <r>
    <n v="7238"/>
    <s v="210000089236"/>
    <n v="60041762"/>
    <s v="Abhimanyu Mirdha"/>
    <x v="6"/>
    <s v="Patna"/>
    <x v="10"/>
    <m/>
    <x v="8"/>
    <s v="Workmen"/>
    <s v="W4"/>
    <s v="Yes"/>
    <s v="Yes"/>
    <s v="Yes"/>
    <s v="Yes"/>
    <s v="Yes"/>
    <s v="Yes"/>
    <s v="Yes"/>
    <s v="110153391979"/>
    <d v="2021-07-27T00:00:00"/>
    <d v="1899-12-30T14:29:13"/>
  </r>
  <r>
    <n v="7239"/>
    <s v="210000081005"/>
    <n v="60016908"/>
    <s v="Abhimanyu ."/>
    <x v="2"/>
    <s v="Gurgaon"/>
    <x v="2"/>
    <m/>
    <x v="2"/>
    <s v="Workmen"/>
    <s v="W6"/>
    <s v="Yes"/>
    <s v="Yes"/>
    <s v="Yes"/>
    <s v="Yes"/>
    <s v="Yes"/>
    <s v="Yes"/>
    <s v="Yes"/>
    <s v="110153399838"/>
    <d v="2021-07-09T00:00:00"/>
    <d v="1899-12-30T12:19:55"/>
  </r>
  <r>
    <n v="7240"/>
    <s v="210000088623"/>
    <n v="60001939"/>
    <s v="Mohit Bahdwar"/>
    <x v="2"/>
    <s v="Gurgaon"/>
    <x v="16"/>
    <m/>
    <x v="10"/>
    <s v="Executives"/>
    <s v="E6"/>
    <s v="Yes"/>
    <s v="Yes"/>
    <s v="Yes"/>
    <s v="Yes"/>
    <s v="Yes"/>
    <s v="Yes"/>
    <s v="Yes"/>
    <s v="110153422664"/>
    <d v="2021-07-27T00:00:00"/>
    <d v="1899-12-30T09:33:45"/>
  </r>
  <r>
    <n v="7241"/>
    <s v="210000080346"/>
    <n v="60003036"/>
    <s v="Amit Kumar"/>
    <x v="2"/>
    <s v="Gurgaon"/>
    <x v="2"/>
    <m/>
    <x v="2"/>
    <s v="Executives"/>
    <s v="E4"/>
    <s v="Yes"/>
    <s v="Yes"/>
    <s v="Yes"/>
    <s v="Yes"/>
    <s v="Yes"/>
    <s v="Yes"/>
    <s v="Yes"/>
    <s v="110153431509"/>
    <d v="2021-07-07T00:00:00"/>
    <d v="1899-12-30T16:59:59"/>
  </r>
  <r>
    <n v="7242"/>
    <s v="210000080813"/>
    <n v="60050894"/>
    <s v="S K Saikia"/>
    <x v="9"/>
    <s v="Shillong"/>
    <x v="208"/>
    <m/>
    <x v="14"/>
    <s v="Executives"/>
    <s v="E7"/>
    <s v="Yes"/>
    <s v="Yes"/>
    <s v="Yes"/>
    <s v="Yes"/>
    <s v="Yes"/>
    <s v="Yes"/>
    <s v="Yes"/>
    <s v="110153450464"/>
    <d v="2021-07-08T00:00:00"/>
    <d v="1899-12-30T17:26:37"/>
  </r>
  <r>
    <n v="7243"/>
    <s v="210000081730"/>
    <n v="60002146"/>
    <s v="Devendra Kumar"/>
    <x v="5"/>
    <s v="Vadodara"/>
    <x v="97"/>
    <m/>
    <x v="17"/>
    <s v="Executives"/>
    <s v="E6"/>
    <s v="Yes"/>
    <s v="Yes"/>
    <s v="Yes"/>
    <s v="Yes"/>
    <s v="Yes"/>
    <s v="Yes"/>
    <s v="Yes"/>
    <s v="110153493847"/>
    <d v="2021-07-12T00:00:00"/>
    <d v="1899-12-30T11:13:14"/>
  </r>
  <r>
    <n v="7244"/>
    <s v="210000090568"/>
    <n v="60070101"/>
    <s v="Om Shankar Prasad"/>
    <x v="5"/>
    <s v="Vadodara"/>
    <x v="55"/>
    <m/>
    <x v="7"/>
    <s v="Supervisors"/>
    <s v="S4"/>
    <s v="Yes"/>
    <s v="Yes"/>
    <s v="Yes"/>
    <s v="Yes"/>
    <s v="Yes"/>
    <s v="Yes"/>
    <s v="Yes"/>
    <s v="110153511800"/>
    <d v="2021-07-28T00:00:00"/>
    <d v="1899-12-30T12:38:25"/>
  </r>
  <r>
    <n v="7245"/>
    <s v="210000093774"/>
    <n v="60003064"/>
    <s v="PRADEEP SINGH CHAUHAN"/>
    <x v="2"/>
    <s v="Gurgaon"/>
    <x v="14"/>
    <m/>
    <x v="2"/>
    <s v="Executives"/>
    <s v="E5"/>
    <s v="Yes"/>
    <s v="Yes"/>
    <s v="Yes"/>
    <s v="Yes"/>
    <s v="Yes"/>
    <s v="Yes"/>
    <s v="Yes"/>
    <s v="110153550029"/>
    <d v="2021-07-30T00:00:00"/>
    <d v="1899-12-30T16:50:55"/>
  </r>
  <r>
    <n v="7246"/>
    <s v="210000081609"/>
    <n v="60000288"/>
    <s v="Rajesh Kumar Sahni"/>
    <x v="2"/>
    <s v="Gurgaon"/>
    <x v="2"/>
    <m/>
    <x v="2"/>
    <s v="Executives"/>
    <s v="E5"/>
    <s v="Yes"/>
    <s v="Yes"/>
    <s v="Yes"/>
    <s v="Yes"/>
    <s v="Yes"/>
    <s v="Yes"/>
    <s v="Yes"/>
    <s v="110153592930"/>
    <d v="2021-07-11T00:00:00"/>
    <d v="1899-12-30T16:06:43"/>
  </r>
  <r>
    <n v="7247"/>
    <s v="210000088795"/>
    <n v="60041279"/>
    <s v="Sathyandran M N"/>
    <x v="10"/>
    <s v="Bangalore"/>
    <x v="150"/>
    <m/>
    <x v="16"/>
    <s v="Workmen"/>
    <s v="WSG"/>
    <s v="Yes"/>
    <s v="Yes"/>
    <s v="Yes"/>
    <s v="Yes"/>
    <s v="Yes"/>
    <s v="Yes"/>
    <s v="Yes"/>
    <s v="110153643570"/>
    <d v="2021-07-27T00:00:00"/>
    <d v="1899-12-30T10:50:14"/>
  </r>
  <r>
    <n v="7248"/>
    <s v="210000091058"/>
    <n v="60020803"/>
    <s v="Tejprakash Sahu"/>
    <x v="1"/>
    <s v="Nagpur"/>
    <x v="239"/>
    <m/>
    <x v="19"/>
    <s v="Supervisors"/>
    <s v="S4"/>
    <s v="Yes"/>
    <s v="Yes"/>
    <s v="Yes"/>
    <s v="Yes"/>
    <s v="Yes"/>
    <s v="Yes"/>
    <s v="Yes"/>
    <s v="110153665911"/>
    <d v="2021-07-28T00:00:00"/>
    <d v="1899-12-30T16:39:54"/>
  </r>
  <r>
    <n v="7249"/>
    <s v="210000092880"/>
    <n v="60021063"/>
    <s v="Simanchala Maharana"/>
    <x v="1"/>
    <s v="Nagpur"/>
    <x v="239"/>
    <m/>
    <x v="19"/>
    <s v="Workmen"/>
    <s v="W4"/>
    <s v="Yes"/>
    <s v="Yes"/>
    <s v="Yes"/>
    <s v="Yes"/>
    <s v="Yes"/>
    <s v="Yes"/>
    <s v="Yes"/>
    <s v="110153754877"/>
    <d v="2021-07-30T00:00:00"/>
    <d v="1899-12-30T07:05:44"/>
  </r>
  <r>
    <n v="7250"/>
    <s v="210000085485"/>
    <n v="60031235"/>
    <s v="S Sivaramakrishna Reddy"/>
    <x v="0"/>
    <s v="Secunderabad"/>
    <x v="294"/>
    <m/>
    <x v="6"/>
    <s v="Supervisors"/>
    <s v="S4"/>
    <s v="Yes"/>
    <s v="Yes"/>
    <s v="Yes"/>
    <s v="Yes"/>
    <s v="Yes"/>
    <s v="Yes"/>
    <s v="Yes"/>
    <s v="110153767502"/>
    <d v="2021-07-22T00:00:00"/>
    <d v="1899-12-30T13:04:29"/>
  </r>
  <r>
    <n v="7251"/>
    <s v="210000087016"/>
    <n v="60002507"/>
    <s v="Rakesh Raushan"/>
    <x v="6"/>
    <s v="Patna"/>
    <x v="20"/>
    <m/>
    <x v="11"/>
    <s v="Executives"/>
    <s v="E6"/>
    <s v="Yes"/>
    <s v="Yes"/>
    <s v="Yes"/>
    <s v="Yes"/>
    <s v="Yes"/>
    <s v="Yes"/>
    <s v="Yes"/>
    <s v="110153793307"/>
    <d v="2021-07-25T00:00:00"/>
    <d v="1899-12-30T09:59:19"/>
  </r>
  <r>
    <n v="7252"/>
    <s v="210000087035"/>
    <n v="60051357"/>
    <s v="Swarup Sutradhar"/>
    <x v="9"/>
    <s v="Shillong"/>
    <x v="207"/>
    <m/>
    <x v="14"/>
    <s v="Supervisors"/>
    <s v="S2"/>
    <s v="Yes"/>
    <s v="Yes"/>
    <s v="Yes"/>
    <s v="Yes"/>
    <s v="Yes"/>
    <s v="Yes"/>
    <s v="Yes"/>
    <s v="110153799477"/>
    <d v="2021-07-25T00:00:00"/>
    <d v="1899-12-30T09:45:26"/>
  </r>
  <r>
    <n v="7253"/>
    <s v="210000089214"/>
    <n v="60015078"/>
    <s v="Bhabatosh Das"/>
    <x v="2"/>
    <s v="Gurgaon"/>
    <x v="2"/>
    <m/>
    <x v="2"/>
    <s v="Executives"/>
    <s v="E8"/>
    <s v="Yes"/>
    <s v="Yes"/>
    <s v="Yes"/>
    <s v="Yes"/>
    <s v="Yes"/>
    <s v="Yes"/>
    <s v="Yes"/>
    <s v="110153802233"/>
    <d v="2021-07-27T00:00:00"/>
    <d v="1899-12-30T14:15:13"/>
  </r>
  <r>
    <n v="7254"/>
    <s v="210000086662"/>
    <n v="60051178"/>
    <s v="Ritam Talukdar"/>
    <x v="8"/>
    <s v="Kolkata"/>
    <x v="22"/>
    <m/>
    <x v="12"/>
    <s v="Supervisors"/>
    <s v="S2"/>
    <s v="Yes"/>
    <s v="Yes"/>
    <s v="Yes"/>
    <s v="Yes"/>
    <s v="Yes"/>
    <s v="Yes"/>
    <s v="Yes"/>
    <s v="110153850749"/>
    <d v="2021-07-24T00:00:00"/>
    <d v="1899-12-30T11:18:05"/>
  </r>
  <r>
    <n v="7255"/>
    <s v="210000083687"/>
    <n v="60065428"/>
    <s v="Sachin Solanki"/>
    <x v="8"/>
    <s v="Kolkata"/>
    <x v="126"/>
    <m/>
    <x v="21"/>
    <s v="Executives"/>
    <s v="E3"/>
    <s v="Yes"/>
    <s v="Yes"/>
    <s v="Yes"/>
    <s v="Yes"/>
    <s v="Yes"/>
    <s v="Yes"/>
    <s v="Yes"/>
    <s v="110153973726"/>
    <d v="2021-07-16T00:00:00"/>
    <d v="1899-12-30T22:54:43"/>
  </r>
  <r>
    <n v="7256"/>
    <s v="210000087913"/>
    <n v="60070227"/>
    <s v="Shambhu Baraik"/>
    <x v="5"/>
    <s v="Vadodara"/>
    <x v="315"/>
    <m/>
    <x v="7"/>
    <s v="Supervisors"/>
    <s v="S4"/>
    <s v="Yes"/>
    <s v="Yes"/>
    <s v="Yes"/>
    <s v="Yes"/>
    <s v="Yes"/>
    <s v="Yes"/>
    <s v="Yes"/>
    <s v="110154036806"/>
    <d v="2021-07-26T00:00:00"/>
    <d v="1899-12-30T14:17:51"/>
  </r>
  <r>
    <n v="7257"/>
    <s v="210000083069"/>
    <n v="60002047"/>
    <s v="Swapnil Bhardwaj"/>
    <x v="9"/>
    <s v="Shillong"/>
    <x v="450"/>
    <m/>
    <x v="23"/>
    <s v="Executives"/>
    <s v="E6"/>
    <s v="Yes"/>
    <s v="Yes"/>
    <s v="Yes"/>
    <s v="Yes"/>
    <s v="Yes"/>
    <s v="Yes"/>
    <s v="Yes"/>
    <s v="110154063570"/>
    <d v="2021-07-15T00:00:00"/>
    <d v="1899-12-30T12:02:46"/>
  </r>
  <r>
    <n v="7258"/>
    <s v="210000083514"/>
    <n v="60002180"/>
    <s v="Manoj Gaurikar"/>
    <x v="5"/>
    <s v="Vadodara"/>
    <x v="29"/>
    <m/>
    <x v="17"/>
    <s v="Executives"/>
    <s v="E6"/>
    <s v="Yes"/>
    <s v="Yes"/>
    <s v="Yes"/>
    <s v="Yes"/>
    <s v="Yes"/>
    <s v="Yes"/>
    <s v="Yes"/>
    <s v="110154075363"/>
    <d v="2021-07-16T00:00:00"/>
    <d v="1899-12-30T13:23:52"/>
  </r>
  <r>
    <n v="7259"/>
    <s v="210000090485"/>
    <n v="60003907"/>
    <s v="Gyan Singh Patel"/>
    <x v="7"/>
    <s v="Jammu"/>
    <x v="359"/>
    <m/>
    <x v="29"/>
    <s v="Executives"/>
    <s v="E2"/>
    <s v="Yes"/>
    <s v="Yes"/>
    <s v="Yes"/>
    <s v="Yes"/>
    <s v="Yes"/>
    <s v="Yes"/>
    <s v="Yes"/>
    <s v="110154153303"/>
    <d v="2021-07-28T00:00:00"/>
    <d v="1899-12-30T12:08:22"/>
  </r>
  <r>
    <n v="7260"/>
    <s v="210000093488"/>
    <n v="60003541"/>
    <s v="Vaibhav Gupta"/>
    <x v="4"/>
    <s v="Lucknow"/>
    <x v="202"/>
    <m/>
    <x v="7"/>
    <s v="Executives"/>
    <s v="E4"/>
    <s v="Yes"/>
    <s v="Yes"/>
    <s v="Yes"/>
    <s v="Yes"/>
    <s v="Yes"/>
    <s v="Yes"/>
    <s v="Yes"/>
    <s v="110154156301"/>
    <d v="2021-07-30T00:00:00"/>
    <d v="1899-12-30T13:43:10"/>
  </r>
  <r>
    <n v="7261"/>
    <s v="210000089454"/>
    <n v="60041600"/>
    <s v="Niraj Kumar Upadhyay"/>
    <x v="6"/>
    <s v="Patna"/>
    <x v="156"/>
    <m/>
    <x v="11"/>
    <s v="Workmen"/>
    <s v="W5"/>
    <s v="Yes"/>
    <s v="Yes"/>
    <s v="Yes"/>
    <s v="Yes"/>
    <s v="Yes"/>
    <s v="Yes"/>
    <s v="Yes"/>
    <s v="110154267592"/>
    <d v="2021-07-27T00:00:00"/>
    <d v="1899-12-30T16:22:44"/>
  </r>
  <r>
    <n v="7262"/>
    <s v="210000084225"/>
    <n v="60065169"/>
    <s v="Srinibas Nayak"/>
    <x v="11"/>
    <s v="Bhubaneswar"/>
    <x v="126"/>
    <m/>
    <x v="21"/>
    <s v="Workmen"/>
    <s v="W6"/>
    <s v="Yes"/>
    <s v="Yes"/>
    <s v="Yes"/>
    <s v="Yes"/>
    <s v="Yes"/>
    <s v="Yes"/>
    <s v="Yes"/>
    <s v="110154268273"/>
    <d v="2021-07-19T00:00:00"/>
    <d v="1899-12-30T12:31:30"/>
  </r>
  <r>
    <n v="7263"/>
    <s v="210000092317"/>
    <n v="60003057"/>
    <s v="Arvind Choudhary"/>
    <x v="1"/>
    <s v="Nagpur"/>
    <x v="239"/>
    <m/>
    <x v="19"/>
    <s v="Executives"/>
    <s v="E4"/>
    <s v="Yes"/>
    <s v="Yes"/>
    <s v="Yes"/>
    <s v="Yes"/>
    <s v="Yes"/>
    <s v="Yes"/>
    <s v="Yes"/>
    <s v="110154276535"/>
    <d v="2021-07-29T00:00:00"/>
    <d v="1899-12-30T15:31:16"/>
  </r>
  <r>
    <n v="7264"/>
    <s v="210000087315"/>
    <n v="60002326"/>
    <s v="Nitesh Kumar"/>
    <x v="2"/>
    <s v="Gurgaon"/>
    <x v="2"/>
    <m/>
    <x v="2"/>
    <s v="Executives"/>
    <s v="E6"/>
    <s v="Yes"/>
    <s v="Yes"/>
    <s v="Yes"/>
    <s v="Yes"/>
    <s v="Yes"/>
    <s v="Yes"/>
    <s v="Yes"/>
    <s v="110154284215"/>
    <d v="2021-07-26T00:00:00"/>
    <d v="1899-12-30T09:56:32"/>
  </r>
  <r>
    <n v="7265"/>
    <s v="210000089807"/>
    <n v="60031190"/>
    <s v="Hanmandla Thirupathi"/>
    <x v="0"/>
    <s v="Secunderabad"/>
    <x v="127"/>
    <m/>
    <x v="0"/>
    <s v="Workmen"/>
    <s v="W5"/>
    <s v="Yes"/>
    <s v="Yes"/>
    <s v="Yes"/>
    <s v="Yes"/>
    <s v="Yes"/>
    <s v="Yes"/>
    <s v="Yes"/>
    <s v="110154287227"/>
    <d v="2021-07-27T00:00:00"/>
    <d v="1899-12-30T19:55:28"/>
  </r>
  <r>
    <n v="7266"/>
    <s v="210000084721"/>
    <n v="60065210"/>
    <s v="Biswajit Swain"/>
    <x v="11"/>
    <s v="Bhubaneswar"/>
    <x v="126"/>
    <m/>
    <x v="21"/>
    <s v="Workmen"/>
    <s v="W5"/>
    <s v="Yes"/>
    <s v="Yes"/>
    <s v="Yes"/>
    <s v="Yes"/>
    <s v="Yes"/>
    <s v="Yes"/>
    <s v="Yes"/>
    <s v="110154304236"/>
    <d v="2021-07-20T00:00:00"/>
    <d v="1899-12-30T11:25:09"/>
  </r>
  <r>
    <n v="7267"/>
    <s v="210000087360"/>
    <n v="60041790"/>
    <s v="RATNESH KUMAR GUDDU"/>
    <x v="6"/>
    <s v="Patna"/>
    <x v="320"/>
    <m/>
    <x v="11"/>
    <s v="Supervisors"/>
    <s v="S1"/>
    <s v="Yes"/>
    <s v="Yes"/>
    <s v="Yes"/>
    <s v="Yes"/>
    <s v="Yes"/>
    <s v="Yes"/>
    <s v="Yes"/>
    <s v="110154309470"/>
    <d v="2021-07-26T00:00:00"/>
    <d v="1899-12-30T10:07:26"/>
  </r>
  <r>
    <n v="7268"/>
    <s v="210000092976"/>
    <n v="60020756"/>
    <s v="Jayeshkumar Ramanlal Patel"/>
    <x v="5"/>
    <s v="Vadodara"/>
    <x v="98"/>
    <m/>
    <x v="17"/>
    <s v="Supervisors"/>
    <s v="S4"/>
    <s v="Yes"/>
    <s v="Yes"/>
    <s v="Yes"/>
    <s v="Yes"/>
    <s v="Yes"/>
    <s v="Yes"/>
    <s v="Yes"/>
    <s v="110154329105"/>
    <d v="2021-07-30T00:00:00"/>
    <d v="1899-12-30T09:49:24"/>
  </r>
  <r>
    <n v="7269"/>
    <s v="210000096529"/>
    <n v="60003793"/>
    <s v="Manish Kumar"/>
    <x v="1"/>
    <s v="Nagpur"/>
    <x v="250"/>
    <m/>
    <x v="19"/>
    <s v="Executives"/>
    <s v="E2"/>
    <s v="Yes"/>
    <s v="Yes"/>
    <s v="Yes"/>
    <s v="Yes"/>
    <s v="Yes"/>
    <s v="Yes"/>
    <s v="Yes"/>
    <s v="110154339021"/>
    <d v="2021-08-06T00:00:00"/>
    <d v="1899-12-30T15:09:35"/>
  </r>
  <r>
    <n v="7270"/>
    <s v="210000080625"/>
    <n v="60004048"/>
    <s v="DEVESH HARI"/>
    <x v="2"/>
    <s v="Gurgaon"/>
    <x v="2"/>
    <m/>
    <x v="2"/>
    <s v="Executives"/>
    <s v="E3"/>
    <s v="Yes"/>
    <s v="Yes"/>
    <s v="Yes"/>
    <s v="Yes"/>
    <s v="Yes"/>
    <s v="Yes"/>
    <s v="Yes"/>
    <s v="110154352948"/>
    <d v="2021-07-08T00:00:00"/>
    <d v="1899-12-30T12:46:12"/>
  </r>
  <r>
    <n v="7271"/>
    <s v="210000085620"/>
    <n v="60000552"/>
    <s v="M K Pandey"/>
    <x v="3"/>
    <s v="Faridabad"/>
    <x v="94"/>
    <m/>
    <x v="10"/>
    <s v="Executives"/>
    <s v="E8"/>
    <s v="Yes"/>
    <s v="Yes"/>
    <s v="Yes"/>
    <s v="Yes"/>
    <s v="Yes"/>
    <s v="Yes"/>
    <s v="Yes"/>
    <s v="110154356031"/>
    <d v="2021-07-22T00:00:00"/>
    <d v="1899-12-30T16:08:27"/>
  </r>
  <r>
    <n v="7272"/>
    <s v="210000088945"/>
    <n v="60003981"/>
    <s v="Nirmesh Jain"/>
    <x v="2"/>
    <s v="Gurgaon"/>
    <x v="2"/>
    <m/>
    <x v="2"/>
    <s v="Executives"/>
    <s v="E3"/>
    <s v="Yes"/>
    <s v="Yes"/>
    <s v="Yes"/>
    <s v="Yes"/>
    <s v="Yes"/>
    <s v="Yes"/>
    <s v="Yes"/>
    <s v="110154362766"/>
    <d v="2021-07-27T00:00:00"/>
    <d v="1899-12-30T11:53:16"/>
  </r>
  <r>
    <n v="7273"/>
    <s v="210000084134"/>
    <n v="60002897"/>
    <s v="Anjali Kumari"/>
    <x v="3"/>
    <s v="Faridabad"/>
    <x v="73"/>
    <m/>
    <x v="2"/>
    <s v="Executives"/>
    <s v="E4"/>
    <s v="Yes"/>
    <s v="Yes"/>
    <s v="Yes"/>
    <s v="Yes"/>
    <s v="Yes"/>
    <s v="Yes"/>
    <s v="Yes"/>
    <s v="110154432282"/>
    <d v="2021-07-19T00:00:00"/>
    <d v="1899-12-30T10:05:16"/>
  </r>
  <r>
    <n v="7274"/>
    <s v="210000078737"/>
    <n v="60010340"/>
    <s v="D R L Prasad ."/>
    <x v="0"/>
    <s v="Secunderabad"/>
    <x v="48"/>
    <m/>
    <x v="0"/>
    <s v="Executives"/>
    <s v="E5"/>
    <s v="Yes"/>
    <s v="Yes"/>
    <s v="Yes"/>
    <s v="Yes"/>
    <s v="Yes"/>
    <s v="Yes"/>
    <s v="Yes"/>
    <s v="110154505151"/>
    <d v="2021-07-02T00:00:00"/>
    <d v="1899-12-30T23:29:14"/>
  </r>
  <r>
    <n v="7275"/>
    <s v="210000083002"/>
    <n v="60020514"/>
    <s v="D K Nair"/>
    <x v="5"/>
    <s v="Vadodara"/>
    <x v="130"/>
    <m/>
    <x v="7"/>
    <s v="Executives"/>
    <s v="E8"/>
    <s v="Yes"/>
    <s v="Yes"/>
    <s v="Yes"/>
    <s v="Yes"/>
    <s v="Yes"/>
    <s v="Yes"/>
    <s v="Yes"/>
    <s v="110154508695"/>
    <d v="2021-07-15T00:00:00"/>
    <d v="1899-12-30T09:51:40"/>
  </r>
  <r>
    <n v="7276"/>
    <s v="210000090427"/>
    <n v="60020465"/>
    <s v="Sanjay Krishnarao Dabir"/>
    <x v="1"/>
    <s v="Nagpur"/>
    <x v="1"/>
    <m/>
    <x v="1"/>
    <s v="Supervisors"/>
    <s v="SSG"/>
    <s v="Yes"/>
    <s v="Yes"/>
    <s v="Yes"/>
    <s v="Yes"/>
    <s v="Yes"/>
    <s v="Yes"/>
    <s v="Yes"/>
    <s v="110154512200"/>
    <d v="2021-07-28T00:00:00"/>
    <d v="1899-12-30T11:49:06"/>
  </r>
  <r>
    <n v="7277"/>
    <s v="210000088640"/>
    <n v="60001566"/>
    <s v="Joby John"/>
    <x v="10"/>
    <s v="Bangalore"/>
    <x v="50"/>
    <m/>
    <x v="6"/>
    <s v="Executives"/>
    <s v="E4"/>
    <s v="Yes"/>
    <s v="Yes"/>
    <s v="Yes"/>
    <s v="Yes"/>
    <s v="Yes"/>
    <s v="Yes"/>
    <s v="Yes"/>
    <s v="110154515498"/>
    <d v="2021-07-27T00:00:00"/>
    <d v="1899-12-30T09:44:18"/>
  </r>
  <r>
    <n v="7278"/>
    <s v="210000093616"/>
    <n v="60060246"/>
    <s v="Kannuswamy A"/>
    <x v="10"/>
    <s v="Bangalore"/>
    <x v="431"/>
    <m/>
    <x v="6"/>
    <s v="Workmen"/>
    <s v="W4"/>
    <s v="Yes"/>
    <s v="Yes"/>
    <s v="Yes"/>
    <s v="Yes"/>
    <s v="Yes"/>
    <s v="Yes"/>
    <s v="Yes"/>
    <s v="110154525058"/>
    <d v="2021-07-30T00:00:00"/>
    <d v="1899-12-30T15:42:11"/>
  </r>
  <r>
    <n v="7279"/>
    <s v="210000089498"/>
    <n v="60060192"/>
    <s v="Sanju Kishan P"/>
    <x v="10"/>
    <s v="Bangalore"/>
    <x v="50"/>
    <m/>
    <x v="6"/>
    <s v="Executives"/>
    <s v="E6"/>
    <s v="Yes"/>
    <s v="Yes"/>
    <s v="Yes"/>
    <s v="Yes"/>
    <s v="Yes"/>
    <s v="Yes"/>
    <s v="Yes"/>
    <s v="110154535444"/>
    <d v="2021-07-27T00:00:00"/>
    <d v="1899-12-30T16:44:02"/>
  </r>
  <r>
    <n v="7280"/>
    <s v="210000087447"/>
    <n v="60041804"/>
    <s v="Vimlesh Kumar"/>
    <x v="6"/>
    <s v="Patna"/>
    <x v="320"/>
    <m/>
    <x v="11"/>
    <s v="Workmen"/>
    <s v="W3"/>
    <s v="Yes"/>
    <s v="Yes"/>
    <s v="Yes"/>
    <s v="Yes"/>
    <s v="Yes"/>
    <s v="Yes"/>
    <s v="Yes"/>
    <s v="110154555273"/>
    <d v="2021-07-26T00:00:00"/>
    <d v="1899-12-30T10:37:09"/>
  </r>
  <r>
    <n v="7281"/>
    <s v="210000087993"/>
    <n v="60020974"/>
    <s v="Ranjith Kumar Panigrahi"/>
    <x v="1"/>
    <s v="Nagpur"/>
    <x v="67"/>
    <m/>
    <x v="1"/>
    <s v="Supervisors"/>
    <s v="S4"/>
    <s v="Yes"/>
    <s v="Yes"/>
    <s v="Yes"/>
    <s v="Yes"/>
    <s v="Yes"/>
    <s v="Yes"/>
    <s v="Yes"/>
    <s v="110154556827"/>
    <d v="2021-07-26T00:00:00"/>
    <d v="1899-12-30T14:59:53"/>
  </r>
  <r>
    <n v="7282"/>
    <s v="210000088701"/>
    <n v="60002028"/>
    <s v="Jitendra Singh"/>
    <x v="2"/>
    <s v="Gurgaon"/>
    <x v="16"/>
    <m/>
    <x v="10"/>
    <s v="Executives"/>
    <s v="E6"/>
    <s v="Yes"/>
    <s v="Yes"/>
    <s v="Yes"/>
    <s v="Yes"/>
    <s v="Yes"/>
    <s v="Yes"/>
    <s v="Yes"/>
    <s v="110154563308"/>
    <d v="2021-07-27T00:00:00"/>
    <d v="1899-12-30T10:06:17"/>
  </r>
  <r>
    <n v="7283"/>
    <s v="210000091104"/>
    <n v="60003730"/>
    <s v="SHRITI KUMARI"/>
    <x v="2"/>
    <s v="Gurgaon"/>
    <x v="2"/>
    <m/>
    <x v="2"/>
    <s v="Supervisors"/>
    <s v="S1"/>
    <s v="Yes"/>
    <s v="Yes"/>
    <s v="Yes"/>
    <s v="Yes"/>
    <s v="Yes"/>
    <s v="Yes"/>
    <s v="Yes"/>
    <s v="110154572395"/>
    <d v="2021-07-28T00:00:00"/>
    <d v="1899-12-30T16:50:57"/>
  </r>
  <r>
    <n v="7284"/>
    <s v="210000088559"/>
    <n v="60060361"/>
    <s v="Sumit Mohan Wakde"/>
    <x v="10"/>
    <s v="Bangalore"/>
    <x v="50"/>
    <m/>
    <x v="6"/>
    <s v="Supervisors"/>
    <s v="S1"/>
    <s v="Yes"/>
    <s v="Yes"/>
    <s v="Yes"/>
    <s v="Yes"/>
    <s v="Yes"/>
    <s v="Yes"/>
    <s v="Yes"/>
    <s v="110154658936"/>
    <d v="2021-07-27T00:00:00"/>
    <d v="1899-12-30T09:15:23"/>
  </r>
  <r>
    <n v="7285"/>
    <s v="210000088145"/>
    <n v="60001904"/>
    <s v="Abhijit Jha"/>
    <x v="10"/>
    <s v="Bangalore"/>
    <x v="50"/>
    <m/>
    <x v="6"/>
    <s v="Executives"/>
    <s v="E6"/>
    <s v="Yes"/>
    <s v="Yes"/>
    <s v="Yes"/>
    <s v="Yes"/>
    <s v="Yes"/>
    <s v="Yes"/>
    <s v="Yes"/>
    <s v="110154885267"/>
    <d v="2021-07-26T00:00:00"/>
    <d v="1899-12-30T16:23:22"/>
  </r>
  <r>
    <n v="7286"/>
    <s v="210000093805"/>
    <n v="60060154"/>
    <s v="Megharaja H R"/>
    <x v="10"/>
    <s v="Bangalore"/>
    <x v="248"/>
    <m/>
    <x v="6"/>
    <s v="Workmen"/>
    <s v="W5"/>
    <s v="Yes"/>
    <s v="Yes"/>
    <s v="Yes"/>
    <s v="Yes"/>
    <s v="Yes"/>
    <s v="Yes"/>
    <s v="Yes"/>
    <s v="110154905260"/>
    <d v="2021-07-30T00:00:00"/>
    <d v="1899-12-30T17:10:21"/>
  </r>
  <r>
    <n v="7287"/>
    <s v="210000082597"/>
    <n v="60002308"/>
    <s v="Amit Kumar Sahu"/>
    <x v="2"/>
    <s v="Gurgaon"/>
    <x v="2"/>
    <m/>
    <x v="2"/>
    <s v="Executives"/>
    <s v="E6"/>
    <s v="Yes"/>
    <s v="Yes"/>
    <s v="Yes"/>
    <s v="Yes"/>
    <s v="Yes"/>
    <s v="Yes"/>
    <s v="Yes"/>
    <s v="110155002889"/>
    <d v="2021-07-14T00:00:00"/>
    <d v="1899-12-30T09:37:42"/>
  </r>
  <r>
    <n v="7288"/>
    <s v="210000089155"/>
    <n v="60018045"/>
    <s v="Kumod Kaushal"/>
    <x v="7"/>
    <s v="Jammu"/>
    <x v="85"/>
    <m/>
    <x v="24"/>
    <s v="Supervisors"/>
    <s v="S2"/>
    <s v="Yes"/>
    <s v="Yes"/>
    <s v="Yes"/>
    <s v="Yes"/>
    <s v="Yes"/>
    <s v="Yes"/>
    <s v="Yes"/>
    <s v="110155054622"/>
    <d v="2021-07-27T00:00:00"/>
    <d v="1899-12-30T13:11:43"/>
  </r>
  <r>
    <n v="7289"/>
    <s v="210000093058"/>
    <n v="60060196"/>
    <s v="Veera Senthil Kumar R"/>
    <x v="10"/>
    <s v="Bangalore"/>
    <x v="76"/>
    <m/>
    <x v="22"/>
    <s v="Workmen"/>
    <s v="W6"/>
    <s v="Yes"/>
    <s v="Yes"/>
    <s v="Yes"/>
    <s v="Yes"/>
    <s v="Yes"/>
    <s v="Yes"/>
    <s v="Yes"/>
    <s v="110155064664"/>
    <d v="2021-07-30T00:00:00"/>
    <d v="1899-12-30T10:14:36"/>
  </r>
  <r>
    <n v="7290"/>
    <s v="210000087049"/>
    <n v="60003333"/>
    <s v="Gautam Abhishek"/>
    <x v="4"/>
    <s v="Lucknow"/>
    <x v="182"/>
    <m/>
    <x v="4"/>
    <s v="Executives"/>
    <s v="E4"/>
    <s v="Yes"/>
    <s v="Yes"/>
    <s v="Yes"/>
    <s v="Yes"/>
    <s v="Yes"/>
    <s v="Yes"/>
    <s v="Yes"/>
    <s v="110155075535"/>
    <d v="2021-07-25T00:00:00"/>
    <d v="1899-12-30T12:19:54"/>
  </r>
  <r>
    <n v="7291"/>
    <s v="210000085608"/>
    <n v="60065347"/>
    <s v="Sadanand Kumar"/>
    <x v="8"/>
    <s v="Kolkata"/>
    <x v="31"/>
    <m/>
    <x v="12"/>
    <s v="Supervisors"/>
    <s v="S1"/>
    <s v="Yes"/>
    <s v="Yes"/>
    <s v="Yes"/>
    <s v="Yes"/>
    <s v="Yes"/>
    <s v="Yes"/>
    <s v="Yes"/>
    <s v="110155170080"/>
    <d v="2021-07-22T00:00:00"/>
    <d v="1899-12-30T15:56:05"/>
  </r>
  <r>
    <n v="7292"/>
    <s v="210000090641"/>
    <n v="60004098"/>
    <s v="ABHISHEK KANT VATS"/>
    <x v="8"/>
    <s v="Kolkata"/>
    <x v="22"/>
    <m/>
    <x v="12"/>
    <s v="Executives"/>
    <s v="E2"/>
    <s v="Yes"/>
    <s v="Yes"/>
    <s v="Yes"/>
    <s v="Yes"/>
    <s v="Yes"/>
    <s v="Yes"/>
    <s v="Yes"/>
    <s v="110155290185"/>
    <d v="2021-07-28T00:00:00"/>
    <d v="1899-12-30T12:58:31"/>
  </r>
  <r>
    <n v="7293"/>
    <s v="210000087205"/>
    <n v="60011727"/>
    <s v="RAJ BEER ."/>
    <x v="3"/>
    <s v="Faridabad"/>
    <x v="114"/>
    <m/>
    <x v="15"/>
    <s v="Supervisors"/>
    <s v="S2"/>
    <s v="Yes"/>
    <s v="Yes"/>
    <s v="Yes"/>
    <s v="Yes"/>
    <s v="Yes"/>
    <s v="Yes"/>
    <s v="Yes"/>
    <s v="110155296410"/>
    <d v="2021-07-25T00:00:00"/>
    <d v="1899-12-30T21:13:29"/>
  </r>
  <r>
    <n v="7294"/>
    <s v="210000088881"/>
    <n v="60003450"/>
    <s v="CHINTHA AMARNATH"/>
    <x v="0"/>
    <s v="Secunderabad"/>
    <x v="168"/>
    <m/>
    <x v="5"/>
    <s v="Executives"/>
    <s v="E4"/>
    <s v="Yes"/>
    <s v="Yes"/>
    <s v="Yes"/>
    <s v="Yes"/>
    <s v="Yes"/>
    <s v="Yes"/>
    <s v="Yes"/>
    <s v="110155322519"/>
    <d v="2021-07-27T00:00:00"/>
    <d v="1899-12-30T11:23:12"/>
  </r>
  <r>
    <n v="7295"/>
    <s v="210000094656"/>
    <n v="60011354"/>
    <s v="Neeraj Kumar Goyal"/>
    <x v="4"/>
    <s v="Lucknow"/>
    <x v="105"/>
    <m/>
    <x v="4"/>
    <s v="Supervisors"/>
    <s v="S4"/>
    <s v="Yes"/>
    <s v="Yes"/>
    <s v="Yes"/>
    <s v="Yes"/>
    <s v="Yes"/>
    <s v="Yes"/>
    <s v="Yes"/>
    <s v="110155361451"/>
    <d v="2021-07-31T00:00:00"/>
    <d v="1899-12-30T18:31:05"/>
  </r>
  <r>
    <n v="7296"/>
    <s v="210000094091"/>
    <n v="60051419"/>
    <s v="Alak Singha"/>
    <x v="9"/>
    <s v="Shillong"/>
    <x v="432"/>
    <m/>
    <x v="27"/>
    <s v="Executives"/>
    <s v="E2"/>
    <s v="Yes"/>
    <s v="Yes"/>
    <s v="Yes"/>
    <s v="Yes"/>
    <s v="Yes"/>
    <s v="Yes"/>
    <s v="Yes"/>
    <s v="110155378461"/>
    <d v="2021-07-31T00:00:00"/>
    <d v="1899-12-30T09:00:18"/>
  </r>
  <r>
    <n v="7297"/>
    <s v="210000083997"/>
    <n v="60016755"/>
    <s v="Prakhar Sharma"/>
    <x v="7"/>
    <s v="Jammu"/>
    <x v="83"/>
    <m/>
    <x v="4"/>
    <s v="Supervisors"/>
    <s v="S4"/>
    <s v="Yes"/>
    <s v="Yes"/>
    <s v="Yes"/>
    <s v="Yes"/>
    <s v="Yes"/>
    <s v="Yes"/>
    <s v="Yes"/>
    <s v="110155378959"/>
    <d v="2021-07-18T00:00:00"/>
    <d v="1899-12-30T10:40:31"/>
  </r>
  <r>
    <n v="7298"/>
    <s v="210000092484"/>
    <n v="60020670"/>
    <s v="Harshal Y Meshram"/>
    <x v="5"/>
    <s v="Vadodara"/>
    <x v="347"/>
    <m/>
    <x v="7"/>
    <s v="Workmen"/>
    <s v="W6"/>
    <s v="Yes"/>
    <s v="Yes"/>
    <s v="Yes"/>
    <s v="Yes"/>
    <s v="Yes"/>
    <s v="Yes"/>
    <s v="Yes"/>
    <s v="110155392750"/>
    <d v="2021-07-29T00:00:00"/>
    <d v="1899-12-30T16:45:15"/>
  </r>
  <r>
    <n v="7299"/>
    <s v="210000078961"/>
    <n v="60021071"/>
    <s v="Sabdul Noorahammad Basha"/>
    <x v="1"/>
    <s v="Nagpur"/>
    <x v="13"/>
    <m/>
    <x v="1"/>
    <s v="Supervisors"/>
    <s v="S3"/>
    <s v="Yes"/>
    <s v="Yes"/>
    <s v="Yes"/>
    <s v="Yes"/>
    <s v="Yes"/>
    <s v="Yes"/>
    <s v="Yes"/>
    <s v="110155395275"/>
    <d v="2021-07-03T00:00:00"/>
    <d v="1899-12-30T16:38:46"/>
  </r>
  <r>
    <n v="7300"/>
    <s v="210000091487"/>
    <n v="60041068"/>
    <s v="Sushanta Sarkar"/>
    <x v="8"/>
    <s v="Kolkata"/>
    <x v="21"/>
    <m/>
    <x v="12"/>
    <s v="Workmen"/>
    <s v="W9"/>
    <s v="Yes"/>
    <s v="Yes"/>
    <s v="Yes"/>
    <s v="Yes"/>
    <s v="Yes"/>
    <s v="Yes"/>
    <s v="Yes"/>
    <s v="110155399228"/>
    <d v="2021-07-28T00:00:00"/>
    <d v="1899-12-30T22:03:16"/>
  </r>
  <r>
    <n v="7301"/>
    <s v="210000091261"/>
    <n v="60070124"/>
    <s v="Dipakbhai Patel"/>
    <x v="5"/>
    <s v="Vadodara"/>
    <x v="252"/>
    <m/>
    <x v="17"/>
    <s v="Supervisors"/>
    <s v="S4"/>
    <s v="Yes"/>
    <s v="Yes"/>
    <s v="Yes"/>
    <s v="Yes"/>
    <s v="Yes"/>
    <s v="Yes"/>
    <s v="Yes"/>
    <s v="110155411829"/>
    <d v="2021-07-28T00:00:00"/>
    <d v="1899-12-30T17:46:30"/>
  </r>
  <r>
    <n v="7302"/>
    <s v="210000085028"/>
    <n v="60041582"/>
    <s v="KRISHNA CHANDRA BEHARA"/>
    <x v="5"/>
    <s v="Vadodara"/>
    <x v="29"/>
    <m/>
    <x v="17"/>
    <s v="Executives"/>
    <s v="E4"/>
    <s v="Yes"/>
    <s v="Yes"/>
    <s v="Yes"/>
    <s v="Yes"/>
    <s v="Yes"/>
    <s v="Yes"/>
    <s v="Yes"/>
    <s v="110155413158"/>
    <d v="2021-07-20T00:00:00"/>
    <d v="1899-12-30T22:38:01"/>
  </r>
  <r>
    <n v="7303"/>
    <s v="210000080421"/>
    <n v="60020597"/>
    <s v="Sanjay Kumar Mall"/>
    <x v="4"/>
    <s v="Lucknow"/>
    <x v="427"/>
    <m/>
    <x v="4"/>
    <s v="Executives"/>
    <s v="E5"/>
    <s v="Yes"/>
    <s v="Yes"/>
    <s v="Yes"/>
    <s v="Yes"/>
    <s v="Yes"/>
    <s v="Yes"/>
    <s v="Yes"/>
    <s v="110155418439"/>
    <d v="2021-07-07T00:00:00"/>
    <d v="1899-12-30T17:35:07"/>
  </r>
  <r>
    <n v="7304"/>
    <s v="210000089366"/>
    <n v="60000836"/>
    <s v="A P Gupta"/>
    <x v="2"/>
    <s v="Gurgaon"/>
    <x v="2"/>
    <m/>
    <x v="2"/>
    <s v="Executives"/>
    <s v="E7"/>
    <s v="Yes"/>
    <s v="Yes"/>
    <s v="Yes"/>
    <s v="Yes"/>
    <s v="Yes"/>
    <s v="Yes"/>
    <s v="Yes"/>
    <s v="110155438500"/>
    <d v="2021-07-27T00:00:00"/>
    <d v="1899-12-30T15:38:39"/>
  </r>
  <r>
    <n v="7305"/>
    <s v="210000082808"/>
    <n v="60003959"/>
    <s v="Subham kumar Verma"/>
    <x v="1"/>
    <s v="Nagpur"/>
    <x v="178"/>
    <m/>
    <x v="1"/>
    <s v="Executives"/>
    <s v="E3"/>
    <s v="Yes"/>
    <s v="Yes"/>
    <s v="Yes"/>
    <s v="Yes"/>
    <s v="Yes"/>
    <s v="Yes"/>
    <s v="Yes"/>
    <s v="110155461467"/>
    <d v="2021-07-14T00:00:00"/>
    <d v="1899-12-30T15:27:24"/>
  </r>
  <r>
    <n v="7306"/>
    <s v="210000093494"/>
    <n v="60011764"/>
    <s v="DEVI LAL REGAR"/>
    <x v="3"/>
    <s v="Faridabad"/>
    <x v="424"/>
    <m/>
    <x v="15"/>
    <s v="Supervisors"/>
    <s v="S2"/>
    <s v="Yes"/>
    <s v="Yes"/>
    <s v="Yes"/>
    <s v="Yes"/>
    <s v="Yes"/>
    <s v="Yes"/>
    <s v="Yes"/>
    <s v="110155469780"/>
    <d v="2021-07-30T00:00:00"/>
    <d v="1899-12-30T14:05:08"/>
  </r>
  <r>
    <n v="7307"/>
    <s v="210000086278"/>
    <n v="60001607"/>
    <s v="Vishwajeet Singh"/>
    <x v="2"/>
    <s v="Gurgaon"/>
    <x v="2"/>
    <m/>
    <x v="2"/>
    <s v="Executives"/>
    <s v="E6"/>
    <s v="Yes"/>
    <s v="Yes"/>
    <s v="Yes"/>
    <s v="Yes"/>
    <s v="Yes"/>
    <s v="Yes"/>
    <s v="Yes"/>
    <s v="110155469875"/>
    <d v="2021-07-23T00:00:00"/>
    <d v="1899-12-30T15:53:00"/>
  </r>
  <r>
    <n v="7308"/>
    <s v="210000085346"/>
    <n v="60002881"/>
    <s v="Satendra Singh Sengar"/>
    <x v="2"/>
    <s v="Gurgaon"/>
    <x v="2"/>
    <m/>
    <x v="2"/>
    <s v="Executives"/>
    <s v="E5"/>
    <s v="Yes"/>
    <s v="Yes"/>
    <s v="Yes"/>
    <s v="Yes"/>
    <s v="Yes"/>
    <s v="Yes"/>
    <s v="Yes"/>
    <s v="110155494582"/>
    <d v="2021-07-22T00:00:00"/>
    <d v="1899-12-30T10:19:02"/>
  </r>
  <r>
    <n v="7309"/>
    <s v="210000083888"/>
    <n v="60003653"/>
    <s v="ANURAG MEENA"/>
    <x v="10"/>
    <s v="Bangalore"/>
    <x v="217"/>
    <m/>
    <x v="6"/>
    <s v="Executives"/>
    <s v="E3"/>
    <s v="Yes"/>
    <s v="Yes"/>
    <s v="Yes"/>
    <s v="Yes"/>
    <s v="Yes"/>
    <s v="Yes"/>
    <s v="Yes"/>
    <s v="110155499782"/>
    <d v="2021-07-17T00:00:00"/>
    <d v="1899-12-30T17:25:16"/>
  </r>
  <r>
    <n v="7310"/>
    <s v="210000084662"/>
    <n v="60070138"/>
    <s v="Hardik B Chokshi"/>
    <x v="5"/>
    <s v="Vadodara"/>
    <x v="29"/>
    <m/>
    <x v="17"/>
    <s v="Workmen"/>
    <s v="W6"/>
    <s v="Yes"/>
    <s v="Yes"/>
    <s v="Yes"/>
    <s v="Yes"/>
    <s v="Yes"/>
    <s v="Yes"/>
    <s v="Yes"/>
    <s v="110155503183"/>
    <d v="2021-07-20T00:00:00"/>
    <d v="1899-12-30T10:18:20"/>
  </r>
  <r>
    <n v="7311"/>
    <s v="210000083928"/>
    <n v="60030221"/>
    <s v="M  Srinivasa Rao"/>
    <x v="10"/>
    <s v="Bangalore"/>
    <x v="50"/>
    <m/>
    <x v="6"/>
    <s v="Executives"/>
    <s v="E7"/>
    <s v="Yes"/>
    <s v="Yes"/>
    <s v="Yes"/>
    <s v="Yes"/>
    <s v="Yes"/>
    <s v="Yes"/>
    <s v="Yes"/>
    <s v="110155524678"/>
    <d v="2021-07-17T00:00:00"/>
    <d v="1899-12-30T18:55:01"/>
  </r>
  <r>
    <n v="7312"/>
    <s v="210000092228"/>
    <n v="60041554"/>
    <s v="Dipak Kumar Singh"/>
    <x v="6"/>
    <s v="Patna"/>
    <x v="184"/>
    <m/>
    <x v="12"/>
    <s v="Executives"/>
    <s v="E2"/>
    <s v="Yes"/>
    <s v="Yes"/>
    <s v="Yes"/>
    <s v="Yes"/>
    <s v="Yes"/>
    <s v="Yes"/>
    <s v="Yes"/>
    <s v="110155535003"/>
    <d v="2021-07-29T00:00:00"/>
    <d v="1899-12-30T14:49:17"/>
  </r>
  <r>
    <n v="7313"/>
    <s v="210000079027"/>
    <n v="60002621"/>
    <s v="Ranjeet Kumar Suman"/>
    <x v="2"/>
    <s v="Gurgaon"/>
    <x v="2"/>
    <m/>
    <x v="2"/>
    <s v="Executives"/>
    <s v="E5"/>
    <s v="Yes"/>
    <s v="Yes"/>
    <s v="Yes"/>
    <s v="Yes"/>
    <s v="Yes"/>
    <s v="Yes"/>
    <s v="Yes"/>
    <s v="110155540444"/>
    <d v="2021-07-04T00:00:00"/>
    <d v="1899-12-30T12:01:55"/>
  </r>
  <r>
    <n v="7314"/>
    <s v="210000081173"/>
    <n v="60011140"/>
    <s v="Raghunath Singh"/>
    <x v="7"/>
    <s v="Jammu"/>
    <x v="34"/>
    <m/>
    <x v="9"/>
    <s v="Executives"/>
    <s v="E2"/>
    <s v="Yes"/>
    <s v="Yes"/>
    <s v="Yes"/>
    <s v="Yes"/>
    <s v="Yes"/>
    <s v="Yes"/>
    <s v="Yes"/>
    <s v="110155544137"/>
    <d v="2021-07-09T00:00:00"/>
    <d v="1899-12-30T16:50:07"/>
  </r>
  <r>
    <n v="7315"/>
    <s v="210000081513"/>
    <n v="60016865"/>
    <s v="Sunil Kumar Singh"/>
    <x v="3"/>
    <s v="Faridabad"/>
    <x v="11"/>
    <m/>
    <x v="2"/>
    <s v="Supervisors"/>
    <s v="S3"/>
    <s v="Yes"/>
    <s v="Yes"/>
    <s v="Yes"/>
    <s v="Yes"/>
    <s v="Yes"/>
    <s v="Yes"/>
    <s v="Yes"/>
    <s v="110155547880"/>
    <d v="2021-07-10T00:00:00"/>
    <d v="1899-12-30T18:39:31"/>
  </r>
  <r>
    <n v="7316"/>
    <s v="210000084937"/>
    <n v="60030167"/>
    <s v="M Venkateswarulu"/>
    <x v="0"/>
    <s v="Secunderabad"/>
    <x v="0"/>
    <m/>
    <x v="0"/>
    <s v="Executives"/>
    <s v="E8"/>
    <s v="Yes"/>
    <s v="Yes"/>
    <s v="Yes"/>
    <s v="Yes"/>
    <s v="Yes"/>
    <s v="Yes"/>
    <s v="Yes"/>
    <s v="110155553873"/>
    <d v="2021-07-20T00:00:00"/>
    <d v="1899-12-30T17:22:35"/>
  </r>
  <r>
    <n v="7317"/>
    <s v="210000092154"/>
    <n v="60003410"/>
    <s v="Anup Kumar Rajak"/>
    <x v="8"/>
    <s v="Kolkata"/>
    <x v="184"/>
    <m/>
    <x v="12"/>
    <s v="Executives"/>
    <s v="E4"/>
    <s v="Yes"/>
    <s v="Yes"/>
    <s v="Yes"/>
    <s v="Yes"/>
    <s v="Yes"/>
    <s v="Yes"/>
    <s v="Yes"/>
    <s v="110155569541"/>
    <d v="2021-07-29T00:00:00"/>
    <d v="1899-12-30T13:24:55"/>
  </r>
  <r>
    <n v="7318"/>
    <s v="210000084843"/>
    <n v="60010343"/>
    <s v="Prakasan N"/>
    <x v="10"/>
    <s v="Bangalore"/>
    <x v="249"/>
    <m/>
    <x v="6"/>
    <s v="Executives"/>
    <s v="E3"/>
    <s v="Yes"/>
    <s v="Yes"/>
    <s v="Yes"/>
    <s v="Yes"/>
    <s v="Yes"/>
    <s v="Yes"/>
    <s v="Yes"/>
    <s v="110155574271"/>
    <d v="2021-07-20T00:00:00"/>
    <d v="1899-12-30T14:39:41"/>
  </r>
  <r>
    <n v="7319"/>
    <s v="210000083578"/>
    <n v="60011828"/>
    <s v="AASHIQUE ANSARI"/>
    <x v="4"/>
    <s v="Lucknow"/>
    <x v="44"/>
    <m/>
    <x v="4"/>
    <s v="Supervisors"/>
    <s v="S2"/>
    <s v="Yes"/>
    <s v="Yes"/>
    <s v="Yes"/>
    <s v="Yes"/>
    <s v="Yes"/>
    <s v="Yes"/>
    <s v="Yes"/>
    <s v="110155578272"/>
    <d v="2021-07-16T00:00:00"/>
    <d v="1899-12-30T15:48:45"/>
  </r>
  <r>
    <n v="7320"/>
    <s v="210000086032"/>
    <n v="60021172"/>
    <s v="Tarra Sankara Rao"/>
    <x v="1"/>
    <s v="Nagpur"/>
    <x v="95"/>
    <m/>
    <x v="19"/>
    <s v="Supervisors"/>
    <s v="S2"/>
    <s v="Yes"/>
    <s v="Yes"/>
    <s v="Yes"/>
    <s v="Yes"/>
    <s v="Yes"/>
    <s v="Yes"/>
    <s v="Yes"/>
    <s v="110155578322"/>
    <d v="2021-07-23T00:00:00"/>
    <d v="1899-12-30T11:36:29"/>
  </r>
  <r>
    <n v="7321"/>
    <s v="210000091798"/>
    <n v="60011287"/>
    <s v="Devendra Kumar Gupta"/>
    <x v="4"/>
    <s v="Lucknow"/>
    <x v="202"/>
    <m/>
    <x v="7"/>
    <s v="Workmen"/>
    <s v="W5"/>
    <s v="Yes"/>
    <s v="Yes"/>
    <s v="Yes"/>
    <s v="Yes"/>
    <s v="Yes"/>
    <s v="Yes"/>
    <s v="Yes"/>
    <s v="110155582225"/>
    <d v="2021-07-29T00:00:00"/>
    <d v="1899-12-30T10:50:48"/>
  </r>
  <r>
    <n v="7322"/>
    <s v="210000087278"/>
    <n v="60011867"/>
    <s v="Naresh Kumar"/>
    <x v="2"/>
    <s v="Gurgaon"/>
    <x v="14"/>
    <m/>
    <x v="2"/>
    <s v="Executives"/>
    <s v="E6"/>
    <s v="Yes"/>
    <s v="Yes"/>
    <s v="Yes"/>
    <s v="Yes"/>
    <s v="Yes"/>
    <s v="Yes"/>
    <s v="Yes"/>
    <s v="110155587022"/>
    <d v="2021-07-26T00:00:00"/>
    <d v="1899-12-30T09:47:22"/>
  </r>
  <r>
    <n v="7323"/>
    <s v="210000093361"/>
    <n v="60070086"/>
    <s v="Hiteshkumar Prajapati"/>
    <x v="5"/>
    <s v="Vadodara"/>
    <x v="398"/>
    <m/>
    <x v="17"/>
    <s v="Workmen"/>
    <s v="W5"/>
    <s v="Yes"/>
    <s v="Yes"/>
    <s v="Yes"/>
    <s v="Yes"/>
    <s v="Yes"/>
    <s v="Yes"/>
    <s v="Yes"/>
    <s v="110155587621"/>
    <d v="2021-07-30T00:00:00"/>
    <d v="1899-12-30T12:08:18"/>
  </r>
  <r>
    <n v="7324"/>
    <s v="210000089713"/>
    <n v="60041663"/>
    <s v="Sovind Kumar Ram"/>
    <x v="6"/>
    <s v="Patna"/>
    <x v="319"/>
    <m/>
    <x v="11"/>
    <s v="Supervisors"/>
    <s v="S4"/>
    <s v="Yes"/>
    <s v="Yes"/>
    <s v="Yes"/>
    <s v="Yes"/>
    <s v="Yes"/>
    <s v="Yes"/>
    <s v="Yes"/>
    <s v="110155593578"/>
    <d v="2021-07-27T00:00:00"/>
    <d v="1899-12-30T18:02:34"/>
  </r>
  <r>
    <n v="7325"/>
    <s v="210000082702"/>
    <n v="60016588"/>
    <s v="Sukhvinder ."/>
    <x v="7"/>
    <s v="Jammu"/>
    <x v="34"/>
    <m/>
    <x v="9"/>
    <s v="Executives"/>
    <s v="E4"/>
    <s v="Yes"/>
    <s v="Yes"/>
    <s v="Yes"/>
    <s v="Yes"/>
    <s v="Yes"/>
    <s v="Yes"/>
    <s v="Yes"/>
    <s v="110155627342"/>
    <d v="2021-07-14T00:00:00"/>
    <d v="1899-12-30T11:57:40"/>
  </r>
  <r>
    <n v="7326"/>
    <s v="210000083410"/>
    <n v="60002370"/>
    <s v="G Mariappan"/>
    <x v="10"/>
    <s v="Bangalore"/>
    <x v="50"/>
    <m/>
    <x v="6"/>
    <s v="Executives"/>
    <s v="E6"/>
    <s v="Yes"/>
    <s v="Yes"/>
    <s v="Yes"/>
    <s v="Yes"/>
    <s v="Yes"/>
    <s v="Yes"/>
    <s v="Yes"/>
    <s v="110155659112"/>
    <d v="2021-07-16T00:00:00"/>
    <d v="1899-12-30T10:13:07"/>
  </r>
  <r>
    <n v="7327"/>
    <s v="210000092886"/>
    <n v="60001640"/>
    <s v="Ajay Kumar"/>
    <x v="6"/>
    <s v="Patna"/>
    <x v="20"/>
    <m/>
    <x v="11"/>
    <s v="Executives"/>
    <s v="E6"/>
    <s v="Yes"/>
    <s v="Yes"/>
    <s v="Yes"/>
    <s v="Yes"/>
    <s v="Yes"/>
    <s v="Yes"/>
    <s v="Yes"/>
    <s v="110155660342"/>
    <d v="2021-07-30T00:00:00"/>
    <d v="1899-12-30T07:47:24"/>
  </r>
  <r>
    <n v="7328"/>
    <s v="210000084309"/>
    <n v="60051387"/>
    <s v="Purabi Chetia"/>
    <x v="9"/>
    <s v="Shillong"/>
    <x v="207"/>
    <m/>
    <x v="14"/>
    <s v="Supervisors"/>
    <s v="S2"/>
    <s v="Yes"/>
    <s v="Yes"/>
    <s v="Yes"/>
    <s v="Yes"/>
    <s v="Yes"/>
    <s v="Yes"/>
    <s v="Yes"/>
    <s v="110155661233"/>
    <d v="2021-07-19T00:00:00"/>
    <d v="1899-12-30T14:55:49"/>
  </r>
  <r>
    <n v="7329"/>
    <s v="210000090918"/>
    <n v="60020708"/>
    <s v="Sanjay Kumar"/>
    <x v="5"/>
    <s v="Vadodara"/>
    <x v="199"/>
    <m/>
    <x v="7"/>
    <s v="Supervisors"/>
    <s v="S4"/>
    <s v="Yes"/>
    <s v="Yes"/>
    <s v="Yes"/>
    <s v="Yes"/>
    <s v="Yes"/>
    <s v="Yes"/>
    <s v="Yes"/>
    <s v="110155688206"/>
    <d v="2021-07-28T00:00:00"/>
    <d v="1899-12-30T15:38:27"/>
  </r>
  <r>
    <n v="7330"/>
    <s v="210000087914"/>
    <n v="60002773"/>
    <s v="Dinesh Singh Bisht"/>
    <x v="2"/>
    <s v="Gurgaon"/>
    <x v="2"/>
    <m/>
    <x v="2"/>
    <s v="Executives"/>
    <s v="E5"/>
    <s v="Yes"/>
    <s v="Yes"/>
    <s v="Yes"/>
    <s v="Yes"/>
    <s v="Yes"/>
    <s v="Yes"/>
    <s v="Yes"/>
    <s v="110155688352"/>
    <d v="2021-07-26T00:00:00"/>
    <d v="1899-12-30T14:18:43"/>
  </r>
  <r>
    <n v="7331"/>
    <s v="210000091234"/>
    <n v="60010366"/>
    <s v="Chidambaram CT N"/>
    <x v="10"/>
    <s v="Bangalore"/>
    <x v="183"/>
    <m/>
    <x v="22"/>
    <s v="Executives"/>
    <s v="E4"/>
    <s v="Yes"/>
    <s v="Yes"/>
    <s v="Yes"/>
    <s v="Yes"/>
    <s v="Yes"/>
    <s v="Yes"/>
    <s v="Yes"/>
    <s v="110155705537"/>
    <d v="2021-07-28T00:00:00"/>
    <d v="1899-12-30T17:39:09"/>
  </r>
  <r>
    <n v="7332"/>
    <s v="210000087484"/>
    <n v="60060288"/>
    <s v="Jitendra Kumar Sen"/>
    <x v="10"/>
    <s v="Bangalore"/>
    <x v="50"/>
    <m/>
    <x v="6"/>
    <s v="Supervisors"/>
    <s v="S2"/>
    <s v="Yes"/>
    <s v="Yes"/>
    <s v="Yes"/>
    <s v="Yes"/>
    <s v="Yes"/>
    <s v="Yes"/>
    <s v="Yes"/>
    <s v="110155718417"/>
    <d v="2021-07-26T00:00:00"/>
    <d v="1899-12-30T10:52:47"/>
  </r>
  <r>
    <n v="7333"/>
    <s v="210000092460"/>
    <n v="60065288"/>
    <s v="VISHWESH BHATT"/>
    <x v="8"/>
    <s v="Kolkata"/>
    <x v="220"/>
    <m/>
    <x v="25"/>
    <s v="Executives"/>
    <s v="E2"/>
    <s v="Yes"/>
    <s v="Yes"/>
    <s v="Yes"/>
    <s v="Yes"/>
    <s v="Yes"/>
    <s v="Yes"/>
    <s v="Yes"/>
    <s v="110155734567"/>
    <d v="2021-07-29T00:00:00"/>
    <d v="1899-12-30T16:41:41"/>
  </r>
  <r>
    <n v="7334"/>
    <s v="210000088760"/>
    <n v="60000846"/>
    <s v="Ravindra Nath Gupta"/>
    <x v="3"/>
    <s v="Faridabad"/>
    <x v="58"/>
    <m/>
    <x v="2"/>
    <s v="Executives"/>
    <s v="E8"/>
    <s v="Yes"/>
    <s v="Yes"/>
    <s v="Yes"/>
    <s v="Yes"/>
    <s v="Yes"/>
    <s v="Yes"/>
    <s v="Yes"/>
    <s v="110155741020"/>
    <d v="2021-07-27T00:00:00"/>
    <d v="1899-12-30T10:35:34"/>
  </r>
  <r>
    <n v="7335"/>
    <s v="210000079647"/>
    <n v="60001372"/>
    <s v="Nitesh Kumar Sinha"/>
    <x v="2"/>
    <s v="Gurgaon"/>
    <x v="2"/>
    <m/>
    <x v="2"/>
    <s v="Executives"/>
    <s v="E7"/>
    <s v="Yes"/>
    <s v="Yes"/>
    <s v="Yes"/>
    <s v="Yes"/>
    <s v="Yes"/>
    <s v="Yes"/>
    <s v="Yes"/>
    <s v="110155753958"/>
    <d v="2021-07-06T00:00:00"/>
    <d v="1899-12-30T10:11:28"/>
  </r>
  <r>
    <n v="7336"/>
    <s v="210000092109"/>
    <n v="60070025"/>
    <s v="Riteshkumar Gosai"/>
    <x v="5"/>
    <s v="Vadodara"/>
    <x v="314"/>
    <m/>
    <x v="17"/>
    <s v="Workmen"/>
    <s v="W6"/>
    <s v="Yes"/>
    <s v="Yes"/>
    <s v="Yes"/>
    <s v="Yes"/>
    <s v="Yes"/>
    <s v="Yes"/>
    <s v="Yes"/>
    <s v="110155871556"/>
    <d v="2021-07-29T00:00:00"/>
    <d v="1899-12-30T12:51:49"/>
  </r>
  <r>
    <n v="7337"/>
    <s v="210000093443"/>
    <n v="60002398"/>
    <s v="Anurag Srivastav"/>
    <x v="2"/>
    <s v="Gurgaon"/>
    <x v="2"/>
    <m/>
    <x v="2"/>
    <s v="Executives"/>
    <s v="E7"/>
    <s v="Yes"/>
    <s v="Yes"/>
    <s v="Yes"/>
    <s v="Yes"/>
    <s v="Yes"/>
    <s v="Yes"/>
    <s v="Yes"/>
    <s v="110155915524"/>
    <d v="2021-07-30T00:00:00"/>
    <d v="1899-12-30T12:53:20"/>
  </r>
  <r>
    <n v="7338"/>
    <s v="210000084524"/>
    <n v="60010955"/>
    <s v="B B Mukherjee"/>
    <x v="2"/>
    <s v="Gurgaon"/>
    <x v="2"/>
    <m/>
    <x v="2"/>
    <s v="Executives"/>
    <s v="E8"/>
    <s v="Yes"/>
    <s v="Yes"/>
    <s v="Yes"/>
    <s v="Yes"/>
    <s v="Yes"/>
    <s v="Yes"/>
    <s v="Yes"/>
    <s v="110155924711"/>
    <d v="2021-07-19T00:00:00"/>
    <d v="1899-12-30T17:41:05"/>
  </r>
  <r>
    <n v="7339"/>
    <s v="210000082204"/>
    <n v="60065049"/>
    <s v="Kishun Charan Majhi"/>
    <x v="11"/>
    <s v="Bhubaneswar"/>
    <x v="233"/>
    <m/>
    <x v="21"/>
    <s v="Workmen"/>
    <s v="W5"/>
    <s v="Yes"/>
    <s v="Yes"/>
    <s v="Yes"/>
    <s v="Yes"/>
    <s v="Yes"/>
    <s v="Yes"/>
    <s v="Yes"/>
    <s v="110156085900"/>
    <d v="2021-07-13T00:00:00"/>
    <d v="1899-12-30T12:58:47"/>
  </r>
  <r>
    <n v="7340"/>
    <s v="210000090045"/>
    <n v="60003823"/>
    <s v="Ashutosh Kumar Singh"/>
    <x v="3"/>
    <s v="Faridabad"/>
    <x v="94"/>
    <m/>
    <x v="10"/>
    <s v="Executives"/>
    <s v="E2"/>
    <s v="Yes"/>
    <s v="Yes"/>
    <s v="Yes"/>
    <s v="Yes"/>
    <s v="Yes"/>
    <s v="Yes"/>
    <s v="Yes"/>
    <s v="110156098159"/>
    <d v="2021-07-28T00:00:00"/>
    <d v="1899-12-30T10:06:36"/>
  </r>
  <r>
    <n v="7341"/>
    <s v="210000094232"/>
    <n v="60004093"/>
    <s v="MOHD MAHTAB ALAM"/>
    <x v="6"/>
    <s v="Patna"/>
    <x v="20"/>
    <m/>
    <x v="11"/>
    <s v="Executives"/>
    <s v="E2"/>
    <s v="Yes"/>
    <s v="Yes"/>
    <s v="Yes"/>
    <s v="Yes"/>
    <s v="Yes"/>
    <s v="Yes"/>
    <s v="Yes"/>
    <s v="110156147215"/>
    <d v="2021-07-31T00:00:00"/>
    <d v="1899-12-30T10:52:01"/>
  </r>
  <r>
    <n v="7342"/>
    <s v="210000091516"/>
    <n v="60002401"/>
    <s v="Nishant Kumar Mishra"/>
    <x v="2"/>
    <s v="Gurgaon"/>
    <x v="16"/>
    <m/>
    <x v="10"/>
    <s v="Executives"/>
    <s v="E6"/>
    <s v="Yes"/>
    <s v="Yes"/>
    <s v="Yes"/>
    <s v="Yes"/>
    <s v="Yes"/>
    <s v="Yes"/>
    <s v="Yes"/>
    <s v="110156179372"/>
    <d v="2021-07-28T00:00:00"/>
    <d v="1899-12-30T22:56:53"/>
  </r>
  <r>
    <n v="7343"/>
    <s v="210000080698"/>
    <n v="60016728"/>
    <s v="Mohsin Ajaz Bandey"/>
    <x v="7"/>
    <s v="Jammu"/>
    <x v="34"/>
    <m/>
    <x v="9"/>
    <s v="Executives"/>
    <s v="E4"/>
    <s v="Yes"/>
    <s v="Yes"/>
    <s v="Yes"/>
    <s v="Yes"/>
    <s v="Yes"/>
    <s v="Yes"/>
    <s v="Yes"/>
    <s v="110160948303"/>
    <d v="2021-07-08T00:00:00"/>
    <d v="1899-12-30T15:25:47"/>
  </r>
  <r>
    <n v="7344"/>
    <s v="210000094002"/>
    <n v="60011229"/>
    <s v="Ram Naresh Singh"/>
    <x v="4"/>
    <s v="Lucknow"/>
    <x v="148"/>
    <m/>
    <x v="4"/>
    <s v="Supervisors"/>
    <s v="S4"/>
    <s v="Yes"/>
    <s v="Yes"/>
    <s v="Yes"/>
    <s v="Yes"/>
    <s v="Yes"/>
    <s v="Yes"/>
    <s v="Yes"/>
    <s v="110160959446"/>
    <d v="2021-07-30T00:00:00"/>
    <d v="1899-12-30T21:28:39"/>
  </r>
  <r>
    <n v="7345"/>
    <s v="210000082856"/>
    <n v="60016580"/>
    <s v="Vinul Kr Koul"/>
    <x v="2"/>
    <s v="Gurgaon"/>
    <x v="2"/>
    <m/>
    <x v="2"/>
    <s v="Executives"/>
    <s v="E6"/>
    <s v="Yes"/>
    <s v="Yes"/>
    <s v="Yes"/>
    <s v="Yes"/>
    <s v="Yes"/>
    <s v="Yes"/>
    <s v="Yes"/>
    <s v="110160963397"/>
    <d v="2021-07-14T00:00:00"/>
    <d v="1899-12-30T16:38:34"/>
  </r>
  <r>
    <n v="7346"/>
    <s v="210000089147"/>
    <n v="60020695"/>
    <s v="Indradip Bhattacharya"/>
    <x v="8"/>
    <s v="Kolkata"/>
    <x v="184"/>
    <m/>
    <x v="12"/>
    <s v="Supervisors"/>
    <s v="S4"/>
    <s v="Yes"/>
    <s v="Yes"/>
    <s v="Yes"/>
    <s v="Yes"/>
    <s v="Yes"/>
    <s v="Yes"/>
    <s v="Yes"/>
    <s v="110160976652"/>
    <d v="2021-07-27T00:00:00"/>
    <d v="1899-12-30T13:23:29"/>
  </r>
  <r>
    <n v="7347"/>
    <s v="210000091970"/>
    <n v="60070237"/>
    <s v="Vijay Kumar Choudhary"/>
    <x v="5"/>
    <s v="Vadodara"/>
    <x v="99"/>
    <m/>
    <x v="7"/>
    <s v="Workmen"/>
    <s v="W5"/>
    <s v="Yes"/>
    <s v="Yes"/>
    <s v="Yes"/>
    <s v="Yes"/>
    <s v="Yes"/>
    <s v="Yes"/>
    <s v="Yes"/>
    <s v="110161019092"/>
    <d v="2021-07-29T00:00:00"/>
    <d v="1899-12-30T12:03:55"/>
  </r>
  <r>
    <n v="7348"/>
    <s v="210000092573"/>
    <n v="60060261"/>
    <s v="Sathish Nagamalli"/>
    <x v="10"/>
    <s v="Bangalore"/>
    <x v="396"/>
    <m/>
    <x v="6"/>
    <s v="Supervisors"/>
    <s v="S2"/>
    <s v="Yes"/>
    <s v="Yes"/>
    <s v="Yes"/>
    <s v="Yes"/>
    <s v="Yes"/>
    <s v="Yes"/>
    <s v="Yes"/>
    <s v="110161131214"/>
    <d v="2021-07-29T00:00:00"/>
    <d v="1899-12-30T17:23:34"/>
  </r>
  <r>
    <n v="7349"/>
    <s v="210000091085"/>
    <n v="60065074"/>
    <s v="Anil Kumar Nayak"/>
    <x v="11"/>
    <s v="Bhubaneswar"/>
    <x v="126"/>
    <m/>
    <x v="21"/>
    <s v="Executives"/>
    <s v="E6"/>
    <s v="Yes"/>
    <s v="Yes"/>
    <s v="Yes"/>
    <s v="Yes"/>
    <s v="Yes"/>
    <s v="Yes"/>
    <s v="Yes"/>
    <s v="110161150314"/>
    <d v="2021-07-28T00:00:00"/>
    <d v="1899-12-30T16:50:49"/>
  </r>
  <r>
    <n v="7350"/>
    <s v="210000084866"/>
    <n v="60016913"/>
    <s v="Manoj Kumar"/>
    <x v="7"/>
    <s v="Jammu"/>
    <x v="34"/>
    <m/>
    <x v="9"/>
    <s v="Executives"/>
    <s v="E4"/>
    <s v="Yes"/>
    <s v="Yes"/>
    <s v="Yes"/>
    <s v="Yes"/>
    <s v="Yes"/>
    <s v="Yes"/>
    <s v="Yes"/>
    <s v="110161184284"/>
    <d v="2021-07-20T00:00:00"/>
    <d v="1899-12-30T16:10:09"/>
  </r>
  <r>
    <n v="7351"/>
    <s v="210000092076"/>
    <n v="60002145"/>
    <s v="Rohit Kumar"/>
    <x v="2"/>
    <s v="Gurgaon"/>
    <x v="14"/>
    <m/>
    <x v="2"/>
    <s v="Executives"/>
    <s v="E6"/>
    <s v="Yes"/>
    <s v="Yes"/>
    <s v="Yes"/>
    <s v="Yes"/>
    <s v="Yes"/>
    <s v="Yes"/>
    <s v="Yes"/>
    <s v="110161262952"/>
    <d v="2021-07-29T00:00:00"/>
    <d v="1899-12-30T12:45:07"/>
  </r>
  <r>
    <n v="7352"/>
    <s v="210000084776"/>
    <n v="60010908"/>
    <s v="Premprakash Ramkrishna Wankhede"/>
    <x v="1"/>
    <s v="Nagpur"/>
    <x v="1"/>
    <m/>
    <x v="1"/>
    <s v="Executives"/>
    <s v="E8"/>
    <s v="Yes"/>
    <s v="Yes"/>
    <s v="Yes"/>
    <s v="Yes"/>
    <s v="Yes"/>
    <s v="Yes"/>
    <s v="Yes"/>
    <s v="110161281727"/>
    <d v="2021-07-20T00:00:00"/>
    <d v="1899-12-30T13:24:44"/>
  </r>
  <r>
    <n v="7353"/>
    <s v="210000085463"/>
    <n v="60001772"/>
    <s v="Parag Chandrawar"/>
    <x v="1"/>
    <s v="Nagpur"/>
    <x v="41"/>
    <m/>
    <x v="19"/>
    <s v="Executives"/>
    <s v="E6"/>
    <s v="Yes"/>
    <s v="Yes"/>
    <s v="Yes"/>
    <s v="Yes"/>
    <s v="Yes"/>
    <s v="Yes"/>
    <s v="Yes"/>
    <s v="110161604903"/>
    <d v="2021-07-22T00:00:00"/>
    <d v="1899-12-30T12:35:16"/>
  </r>
  <r>
    <n v="7354"/>
    <s v="210000086288"/>
    <n v="60003874"/>
    <s v="Bhargav Naidu Rongala"/>
    <x v="1"/>
    <s v="Nagpur"/>
    <x v="151"/>
    <m/>
    <x v="19"/>
    <s v="Executives"/>
    <s v="E2"/>
    <s v="Yes"/>
    <s v="Yes"/>
    <s v="Yes"/>
    <s v="Yes"/>
    <s v="Yes"/>
    <s v="Yes"/>
    <s v="Yes"/>
    <s v="110161797523"/>
    <d v="2021-07-23T00:00:00"/>
    <d v="1899-12-30T16:02:19"/>
  </r>
  <r>
    <n v="7355"/>
    <s v="210000089114"/>
    <n v="60018164"/>
    <s v="Abhishek Sharma"/>
    <x v="7"/>
    <s v="Jammu"/>
    <x v="136"/>
    <m/>
    <x v="24"/>
    <s v="Executives"/>
    <s v="E4"/>
    <s v="Yes"/>
    <s v="Yes"/>
    <s v="Yes"/>
    <s v="Yes"/>
    <s v="Yes"/>
    <s v="Yes"/>
    <s v="Yes"/>
    <s v="110161879736"/>
    <d v="2021-07-27T00:00:00"/>
    <d v="1899-12-30T13:15:16"/>
  </r>
  <r>
    <n v="7356"/>
    <s v="210000089794"/>
    <n v="60051014"/>
    <s v="Rajendra Prasad Sah"/>
    <x v="6"/>
    <s v="Patna"/>
    <x v="350"/>
    <m/>
    <x v="8"/>
    <s v="Executives"/>
    <s v="E4"/>
    <s v="Yes"/>
    <s v="Yes"/>
    <s v="Yes"/>
    <s v="Yes"/>
    <s v="Yes"/>
    <s v="Yes"/>
    <s v="Yes"/>
    <s v="110161958744"/>
    <d v="2021-07-27T00:00:00"/>
    <d v="1899-12-30T18:57:57"/>
  </r>
  <r>
    <n v="7357"/>
    <s v="210000089626"/>
    <n v="60030337"/>
    <s v="Shaik Abdul Razak"/>
    <x v="0"/>
    <s v="Secunderabad"/>
    <x v="127"/>
    <m/>
    <x v="0"/>
    <s v="Executives"/>
    <s v="E5"/>
    <s v="Yes"/>
    <s v="Yes"/>
    <s v="Yes"/>
    <s v="Yes"/>
    <s v="Yes"/>
    <s v="Yes"/>
    <s v="Yes"/>
    <s v="110161996099"/>
    <d v="2021-07-27T00:00:00"/>
    <d v="1899-12-30T17:29:14"/>
  </r>
  <r>
    <n v="7358"/>
    <s v="210000082604"/>
    <n v="60030713"/>
    <s v="Kanugula Shankar Rao"/>
    <x v="0"/>
    <s v="Secunderabad"/>
    <x v="295"/>
    <m/>
    <x v="5"/>
    <s v="Executives"/>
    <s v="E8"/>
    <s v="Yes"/>
    <s v="Yes"/>
    <s v="Yes"/>
    <s v="Yes"/>
    <s v="Yes"/>
    <s v="Yes"/>
    <s v="Yes"/>
    <s v="110161998743"/>
    <d v="2021-07-14T00:00:00"/>
    <d v="1899-12-30T09:38:16"/>
  </r>
  <r>
    <n v="7359"/>
    <s v="210000089126"/>
    <n v="60021161"/>
    <s v="Ajay Kumar Kaushik"/>
    <x v="1"/>
    <s v="Nagpur"/>
    <x v="151"/>
    <m/>
    <x v="19"/>
    <s v="Supervisors"/>
    <s v="S2"/>
    <s v="Yes"/>
    <s v="Yes"/>
    <s v="Yes"/>
    <s v="Yes"/>
    <s v="Yes"/>
    <s v="Yes"/>
    <s v="Yes"/>
    <s v="110161998919"/>
    <d v="2021-07-27T00:00:00"/>
    <d v="1899-12-30T13:00:58"/>
  </r>
  <r>
    <n v="7360"/>
    <s v="210000096610"/>
    <n v="60051296"/>
    <s v="Monahari Paudell"/>
    <x v="9"/>
    <s v="Shillong"/>
    <x v="43"/>
    <m/>
    <x v="20"/>
    <s v="Supervisors"/>
    <s v="S3"/>
    <s v="Yes"/>
    <s v="Yes"/>
    <s v="Yes"/>
    <s v="Yes"/>
    <s v="Yes"/>
    <s v="Yes"/>
    <s v="Yes"/>
    <s v="110162008796"/>
    <d v="2021-08-06T00:00:00"/>
    <d v="1899-12-30T17:11:42"/>
  </r>
  <r>
    <n v="7361"/>
    <s v="210000093911"/>
    <n v="60002268"/>
    <s v="Tathagat ."/>
    <x v="8"/>
    <s v="Kolkata"/>
    <x v="22"/>
    <m/>
    <x v="12"/>
    <s v="Executives"/>
    <s v="E6"/>
    <s v="Yes"/>
    <s v="Yes"/>
    <s v="Yes"/>
    <s v="Yes"/>
    <s v="Yes"/>
    <s v="Yes"/>
    <s v="Yes"/>
    <s v="110162015778"/>
    <d v="2021-07-30T00:00:00"/>
    <d v="1899-12-30T18:29:38"/>
  </r>
  <r>
    <n v="7362"/>
    <s v="210000083538"/>
    <n v="60051272"/>
    <s v="Hari Kishore Gupta"/>
    <x v="5"/>
    <s v="Vadodara"/>
    <x v="29"/>
    <m/>
    <x v="17"/>
    <s v="Executives"/>
    <s v="E6"/>
    <s v="Yes"/>
    <s v="Yes"/>
    <s v="Yes"/>
    <s v="Yes"/>
    <s v="Yes"/>
    <s v="Yes"/>
    <s v="Yes"/>
    <s v="110162036789"/>
    <d v="2021-07-16T00:00:00"/>
    <d v="1899-12-30T14:37:24"/>
  </r>
  <r>
    <n v="7363"/>
    <s v="210000085534"/>
    <n v="60060393"/>
    <s v="Sunita kumari"/>
    <x v="10"/>
    <s v="Bangalore"/>
    <x v="50"/>
    <m/>
    <x v="6"/>
    <s v="Supervisors"/>
    <s v="S1"/>
    <s v="Yes"/>
    <s v="Yes"/>
    <s v="Yes"/>
    <s v="Yes"/>
    <s v="Yes"/>
    <s v="Yes"/>
    <s v="Yes"/>
    <s v="110162042835"/>
    <d v="2021-07-22T00:00:00"/>
    <d v="1899-12-30T14:41:43"/>
  </r>
  <r>
    <n v="7364"/>
    <s v="210000083588"/>
    <n v="60002444"/>
    <s v="Dekari Mohan Das"/>
    <x v="5"/>
    <s v="Vadodara"/>
    <x v="29"/>
    <m/>
    <x v="17"/>
    <s v="Executives"/>
    <s v="E5"/>
    <s v="Yes"/>
    <s v="Yes"/>
    <s v="Yes"/>
    <s v="Yes"/>
    <s v="Yes"/>
    <s v="Yes"/>
    <s v="Yes"/>
    <s v="110162059392"/>
    <d v="2021-07-16T00:00:00"/>
    <d v="1899-12-30T16:23:45"/>
  </r>
  <r>
    <n v="7365"/>
    <s v="210000087425"/>
    <n v="60016242"/>
    <s v="Asha Koul"/>
    <x v="7"/>
    <s v="Jammu"/>
    <x v="34"/>
    <m/>
    <x v="9"/>
    <s v="Workmen"/>
    <s v="W10"/>
    <s v="Yes"/>
    <s v="Yes"/>
    <s v="Yes"/>
    <s v="Yes"/>
    <s v="Yes"/>
    <s v="Yes"/>
    <s v="Yes"/>
    <s v="110162065967"/>
    <d v="2021-07-26T00:00:00"/>
    <d v="1899-12-30T10:38:05"/>
  </r>
  <r>
    <n v="7366"/>
    <s v="210000089560"/>
    <n v="60011118"/>
    <s v="Hari M Tripathi"/>
    <x v="7"/>
    <s v="Jammu"/>
    <x v="136"/>
    <m/>
    <x v="24"/>
    <s v="Workmen"/>
    <s v="W6"/>
    <s v="Yes"/>
    <s v="Yes"/>
    <s v="Yes"/>
    <s v="Yes"/>
    <s v="Yes"/>
    <s v="Yes"/>
    <s v="Yes"/>
    <s v="110162110728"/>
    <d v="2021-07-27T00:00:00"/>
    <d v="1899-12-30T17:01:03"/>
  </r>
  <r>
    <n v="7367"/>
    <s v="210000086678"/>
    <n v="60025038"/>
    <s v="Mariamma Thomas"/>
    <x v="1"/>
    <s v="Nagpur"/>
    <x v="310"/>
    <m/>
    <x v="1"/>
    <s v="Executives"/>
    <s v="E7"/>
    <s v="Yes"/>
    <s v="Yes"/>
    <s v="Yes"/>
    <s v="Yes"/>
    <s v="Yes"/>
    <s v="Yes"/>
    <s v="Yes"/>
    <s v="110162142515"/>
    <d v="2021-07-24T00:00:00"/>
    <d v="1899-12-30T11:28:44"/>
  </r>
  <r>
    <n v="7368"/>
    <s v="210000080886"/>
    <n v="60003479"/>
    <s v="Loveansh Sachdeva"/>
    <x v="2"/>
    <s v="Gurgaon"/>
    <x v="2"/>
    <m/>
    <x v="2"/>
    <s v="Executives"/>
    <s v="E3"/>
    <s v="Yes"/>
    <s v="Yes"/>
    <s v="Yes"/>
    <s v="Yes"/>
    <s v="Yes"/>
    <s v="Yes"/>
    <s v="Yes"/>
    <s v="110162200980"/>
    <d v="2021-07-09T00:00:00"/>
    <d v="1899-12-30T09:48:59"/>
  </r>
  <r>
    <n v="7369"/>
    <s v="210000080757"/>
    <n v="60020499"/>
    <s v="Sudhakar Mahadeorao Parate"/>
    <x v="1"/>
    <s v="Nagpur"/>
    <x v="28"/>
    <m/>
    <x v="1"/>
    <s v="Executives"/>
    <s v="E8"/>
    <s v="Yes"/>
    <s v="Yes"/>
    <s v="Yes"/>
    <s v="Yes"/>
    <s v="Yes"/>
    <s v="Yes"/>
    <s v="Yes"/>
    <s v="110162207993"/>
    <d v="2021-07-08T00:00:00"/>
    <d v="1899-12-30T16:06:38"/>
  </r>
  <r>
    <n v="7370"/>
    <s v="210000094052"/>
    <n v="60000259"/>
    <s v="Kusum ."/>
    <x v="2"/>
    <s v="Gurgaon"/>
    <x v="2"/>
    <m/>
    <x v="2"/>
    <s v="Executives"/>
    <s v="E3"/>
    <s v="Yes"/>
    <s v="Yes"/>
    <s v="Yes"/>
    <s v="Yes"/>
    <s v="Yes"/>
    <s v="Yes"/>
    <s v="Yes"/>
    <s v="110162208058"/>
    <d v="2021-07-30T00:00:00"/>
    <d v="1899-12-30T22:55:45"/>
  </r>
  <r>
    <n v="7371"/>
    <s v="210000091810"/>
    <n v="60065073"/>
    <s v="Chandana Panigrahi"/>
    <x v="11"/>
    <s v="Bhubaneswar"/>
    <x v="126"/>
    <m/>
    <x v="21"/>
    <s v="Executives"/>
    <s v="E6"/>
    <s v="Yes"/>
    <s v="Yes"/>
    <s v="Yes"/>
    <s v="Yes"/>
    <s v="Yes"/>
    <s v="Yes"/>
    <s v="Yes"/>
    <s v="110162234272"/>
    <d v="2021-07-29T00:00:00"/>
    <d v="1899-12-30T11:03:54"/>
  </r>
  <r>
    <n v="7372"/>
    <s v="210000084433"/>
    <n v="60020528"/>
    <s v="A K Chaudhary"/>
    <x v="2"/>
    <s v="Gurgaon"/>
    <x v="2"/>
    <m/>
    <x v="2"/>
    <s v="Executives"/>
    <s v="E7"/>
    <s v="Yes"/>
    <s v="Yes"/>
    <s v="Yes"/>
    <s v="Yes"/>
    <s v="Yes"/>
    <s v="Yes"/>
    <s v="Yes"/>
    <s v="110162285903"/>
    <d v="2021-07-19T00:00:00"/>
    <d v="1899-12-30T16:12:49"/>
  </r>
  <r>
    <n v="7373"/>
    <s v="210000086756"/>
    <n v="60055011"/>
    <s v="Shyamal Dey"/>
    <x v="9"/>
    <s v="Shillong"/>
    <x v="224"/>
    <m/>
    <x v="30"/>
    <s v="Supervisors"/>
    <s v="SSG"/>
    <s v="Yes"/>
    <s v="Yes"/>
    <s v="Yes"/>
    <s v="Yes"/>
    <s v="Yes"/>
    <s v="Yes"/>
    <s v="No"/>
    <s v="110162390795"/>
    <d v="2021-07-24T00:00:00"/>
    <d v="1899-12-30T12:53:31"/>
  </r>
  <r>
    <n v="7374"/>
    <s v="210000088625"/>
    <n v="60011607"/>
    <s v="Udai Kumar Garg"/>
    <x v="3"/>
    <s v="Faridabad"/>
    <x v="274"/>
    <m/>
    <x v="15"/>
    <s v="Executives"/>
    <s v="E4"/>
    <s v="Yes"/>
    <s v="Yes"/>
    <s v="Yes"/>
    <s v="Yes"/>
    <s v="Yes"/>
    <s v="Yes"/>
    <s v="Yes"/>
    <s v="110162395219"/>
    <d v="2021-07-27T00:00:00"/>
    <d v="1899-12-30T09:39:31"/>
  </r>
  <r>
    <n v="7375"/>
    <s v="210000087110"/>
    <n v="60001412"/>
    <s v="Prabhakar M"/>
    <x v="0"/>
    <s v="Secunderabad"/>
    <x v="48"/>
    <m/>
    <x v="0"/>
    <s v="Executives"/>
    <s v="E7"/>
    <s v="Yes"/>
    <s v="Yes"/>
    <s v="Yes"/>
    <s v="Yes"/>
    <s v="Yes"/>
    <s v="Yes"/>
    <s v="Yes"/>
    <s v="110162401052"/>
    <d v="2021-07-25T00:00:00"/>
    <d v="1899-12-30T16:55:24"/>
  </r>
  <r>
    <n v="7376"/>
    <s v="210000089304"/>
    <n v="60002325"/>
    <s v="Deepak M Roy"/>
    <x v="2"/>
    <s v="Gurgaon"/>
    <x v="2"/>
    <m/>
    <x v="2"/>
    <s v="Executives"/>
    <s v="E6"/>
    <s v="Yes"/>
    <s v="Yes"/>
    <s v="Yes"/>
    <s v="Yes"/>
    <s v="Yes"/>
    <s v="Yes"/>
    <s v="Yes"/>
    <s v="110162430664"/>
    <d v="2021-07-27T00:00:00"/>
    <d v="1899-12-30T15:10:36"/>
  </r>
  <r>
    <n v="7377"/>
    <s v="210000083000"/>
    <n v="60003474"/>
    <s v="ASHISH ALANKAR"/>
    <x v="2"/>
    <s v="Gurgaon"/>
    <x v="2"/>
    <m/>
    <x v="2"/>
    <s v="Executives"/>
    <s v="E3"/>
    <s v="Yes"/>
    <s v="Yes"/>
    <s v="Yes"/>
    <s v="Yes"/>
    <s v="Yes"/>
    <s v="Yes"/>
    <s v="Yes"/>
    <s v="110162442703"/>
    <d v="2021-07-15T00:00:00"/>
    <d v="1899-12-30T10:58:34"/>
  </r>
  <r>
    <n v="7378"/>
    <s v="210000082026"/>
    <n v="60018026"/>
    <s v="Sushmit K Choudhary"/>
    <x v="7"/>
    <s v="Jammu"/>
    <x v="34"/>
    <m/>
    <x v="9"/>
    <s v="Executives"/>
    <s v="E2"/>
    <s v="Yes"/>
    <s v="Yes"/>
    <s v="Yes"/>
    <s v="Yes"/>
    <s v="Yes"/>
    <s v="Yes"/>
    <s v="Yes"/>
    <s v="110162505895"/>
    <d v="2021-07-12T00:00:00"/>
    <d v="1899-12-30T21:54:50"/>
  </r>
  <r>
    <n v="7379"/>
    <s v="210000083160"/>
    <n v="60002013"/>
    <s v="Amit Kr Singh"/>
    <x v="11"/>
    <s v="Bhubaneswar"/>
    <x v="126"/>
    <m/>
    <x v="21"/>
    <s v="Executives"/>
    <s v="E6"/>
    <s v="Yes"/>
    <s v="Yes"/>
    <s v="Yes"/>
    <s v="Yes"/>
    <s v="Yes"/>
    <s v="Yes"/>
    <s v="Yes"/>
    <s v="110162813424"/>
    <d v="2021-07-15T00:00:00"/>
    <d v="1899-12-30T14:55:39"/>
  </r>
  <r>
    <n v="7380"/>
    <s v="210000087625"/>
    <n v="60002436"/>
    <s v="Akhil Sundaran"/>
    <x v="2"/>
    <s v="Gurgaon"/>
    <x v="14"/>
    <m/>
    <x v="2"/>
    <s v="Executives"/>
    <s v="E6"/>
    <s v="Yes"/>
    <s v="Yes"/>
    <s v="Yes"/>
    <s v="Yes"/>
    <s v="Yes"/>
    <s v="Yes"/>
    <s v="Yes"/>
    <s v="110162990104"/>
    <d v="2021-07-26T00:00:00"/>
    <d v="1899-12-30T11:43:22"/>
  </r>
  <r>
    <n v="7381"/>
    <s v="210000088158"/>
    <n v="60004066"/>
    <s v="Rohit Kumar"/>
    <x v="6"/>
    <s v="Patna"/>
    <x v="318"/>
    <m/>
    <x v="11"/>
    <s v="Executives"/>
    <s v="E2"/>
    <s v="Yes"/>
    <s v="Yes"/>
    <s v="Yes"/>
    <s v="Yes"/>
    <s v="Yes"/>
    <s v="Yes"/>
    <s v="Yes"/>
    <s v="110163039394"/>
    <d v="2021-07-26T00:00:00"/>
    <d v="1899-12-30T16:43:28"/>
  </r>
  <r>
    <n v="7382"/>
    <s v="210000080400"/>
    <n v="60002509"/>
    <s v="Kaushal Suman"/>
    <x v="6"/>
    <s v="Patna"/>
    <x v="444"/>
    <m/>
    <x v="11"/>
    <s v="Executives"/>
    <s v="E5"/>
    <s v="Yes"/>
    <s v="Yes"/>
    <s v="Yes"/>
    <s v="Yes"/>
    <s v="Yes"/>
    <s v="Yes"/>
    <s v="Yes"/>
    <s v="110163074145"/>
    <d v="2021-07-07T00:00:00"/>
    <d v="1899-12-30T18:14:17"/>
  </r>
  <r>
    <n v="7383"/>
    <s v="210000088876"/>
    <n v="60070297"/>
    <s v="Vinod R Kathiwale"/>
    <x v="5"/>
    <s v="Vadodara"/>
    <x v="347"/>
    <m/>
    <x v="7"/>
    <s v="Executives"/>
    <s v="E5"/>
    <s v="Yes"/>
    <s v="Yes"/>
    <s v="Yes"/>
    <s v="Yes"/>
    <s v="Yes"/>
    <s v="Yes"/>
    <s v="Yes"/>
    <s v="110163084867"/>
    <d v="2021-07-27T00:00:00"/>
    <d v="1899-12-30T11:19:18"/>
  </r>
  <r>
    <n v="7384"/>
    <s v="210000088152"/>
    <n v="60002081"/>
    <s v="Sunil Kumar"/>
    <x v="2"/>
    <s v="Gurgaon"/>
    <x v="16"/>
    <m/>
    <x v="10"/>
    <s v="Executives"/>
    <s v="E6"/>
    <s v="Yes"/>
    <s v="Yes"/>
    <s v="Yes"/>
    <s v="Yes"/>
    <s v="Yes"/>
    <s v="Yes"/>
    <s v="Yes"/>
    <s v="110163105197"/>
    <d v="2021-07-26T00:00:00"/>
    <d v="1899-12-30T16:29:22"/>
  </r>
  <r>
    <n v="7385"/>
    <s v="210000082161"/>
    <n v="60075008"/>
    <s v="Nitesh Sharma"/>
    <x v="4"/>
    <s v="Lucknow"/>
    <x v="37"/>
    <m/>
    <x v="4"/>
    <s v="Workmen"/>
    <s v="W4"/>
    <s v="Yes"/>
    <s v="Yes"/>
    <s v="Yes"/>
    <s v="Yes"/>
    <s v="Yes"/>
    <s v="Yes"/>
    <s v="Yes"/>
    <s v="110163109315"/>
    <d v="2021-07-13T00:00:00"/>
    <d v="1899-12-30T11:11:40"/>
  </r>
  <r>
    <n v="7386"/>
    <s v="210000085477"/>
    <n v="60001712"/>
    <s v="Manoj Rathi"/>
    <x v="3"/>
    <s v="Faridabad"/>
    <x v="94"/>
    <m/>
    <x v="10"/>
    <s v="Executives"/>
    <s v="E6"/>
    <s v="Yes"/>
    <s v="Yes"/>
    <s v="Yes"/>
    <s v="Yes"/>
    <s v="Yes"/>
    <s v="Yes"/>
    <s v="Yes"/>
    <s v="110163131296"/>
    <d v="2021-07-22T00:00:00"/>
    <d v="1899-12-30T13:05:48"/>
  </r>
  <r>
    <n v="7387"/>
    <s v="210000081938"/>
    <n v="60030241"/>
    <s v="V Bhavani Sankar"/>
    <x v="0"/>
    <s v="Secunderabad"/>
    <x v="0"/>
    <m/>
    <x v="0"/>
    <s v="Executives"/>
    <s v="E7"/>
    <s v="Yes"/>
    <s v="Yes"/>
    <s v="Yes"/>
    <s v="Yes"/>
    <s v="Yes"/>
    <s v="Yes"/>
    <s v="Yes"/>
    <s v="110163159499"/>
    <d v="2021-07-12T00:00:00"/>
    <d v="1899-12-30T16:34:26"/>
  </r>
  <r>
    <n v="7388"/>
    <s v="210000094989"/>
    <n v="60001953"/>
    <s v="Ishwar Chandra Jaiswal"/>
    <x v="4"/>
    <s v="Lucknow"/>
    <x v="37"/>
    <m/>
    <x v="4"/>
    <s v="Executives"/>
    <s v="E6"/>
    <s v="Yes"/>
    <s v="Yes"/>
    <s v="Yes"/>
    <s v="Yes"/>
    <s v="Yes"/>
    <s v="Yes"/>
    <s v="Yes"/>
    <s v="110163162791"/>
    <d v="2021-08-02T00:00:00"/>
    <d v="1899-12-30T13:03:55"/>
  </r>
  <r>
    <n v="7389"/>
    <s v="210000090343"/>
    <n v="60001873"/>
    <s v="Shelina Susmita Ekka"/>
    <x v="11"/>
    <s v="Bhubaneswar"/>
    <x v="126"/>
    <m/>
    <x v="21"/>
    <s v="Executives"/>
    <s v="E6"/>
    <s v="Yes"/>
    <s v="Yes"/>
    <s v="Yes"/>
    <s v="Yes"/>
    <s v="Yes"/>
    <s v="Yes"/>
    <s v="Yes"/>
    <s v="110163176223"/>
    <d v="2021-07-28T00:00:00"/>
    <d v="1899-12-30T11:24:53"/>
  </r>
  <r>
    <n v="7390"/>
    <s v="210000100305"/>
    <n v="60020811"/>
    <s v="Md Mumtaz Ali"/>
    <x v="1"/>
    <s v="Nagpur"/>
    <x v="78"/>
    <m/>
    <x v="1"/>
    <s v="Supervisors"/>
    <s v="S4"/>
    <s v="Yes"/>
    <s v="Yes"/>
    <s v="Yes"/>
    <s v="Yes"/>
    <s v="Yes"/>
    <s v="Yes"/>
    <s v="Yes"/>
    <s v="110163180160"/>
    <d v="2021-08-21T00:00:00"/>
    <d v="1899-12-30T09:07:05"/>
  </r>
  <r>
    <n v="7391"/>
    <s v="210000092900"/>
    <n v="60001059"/>
    <s v="Sachin Gupta"/>
    <x v="2"/>
    <s v="Gurgaon"/>
    <x v="16"/>
    <m/>
    <x v="10"/>
    <s v="Executives"/>
    <s v="E7"/>
    <s v="Yes"/>
    <s v="Yes"/>
    <s v="Yes"/>
    <s v="Yes"/>
    <s v="Yes"/>
    <s v="Yes"/>
    <s v="Yes"/>
    <s v="110163180384"/>
    <d v="2021-07-30T00:00:00"/>
    <d v="1899-12-30T08:36:52"/>
  </r>
  <r>
    <n v="7392"/>
    <s v="210000079823"/>
    <n v="60001487"/>
    <s v="Naba Kumar Mondal"/>
    <x v="2"/>
    <s v="Gurgaon"/>
    <x v="2"/>
    <m/>
    <x v="2"/>
    <s v="Executives"/>
    <s v="E7"/>
    <s v="Yes"/>
    <s v="Yes"/>
    <s v="Yes"/>
    <s v="Yes"/>
    <s v="Yes"/>
    <s v="Yes"/>
    <s v="Yes"/>
    <s v="110163205610"/>
    <d v="2021-07-06T00:00:00"/>
    <d v="1899-12-30T13:07:34"/>
  </r>
  <r>
    <n v="7393"/>
    <s v="210000086914"/>
    <n v="60041621"/>
    <s v="Sharawan Kumar Sah"/>
    <x v="6"/>
    <s v="Patna"/>
    <x v="378"/>
    <m/>
    <x v="8"/>
    <s v="Supervisors"/>
    <s v="S4"/>
    <s v="Yes"/>
    <s v="Yes"/>
    <s v="Yes"/>
    <s v="Yes"/>
    <s v="Yes"/>
    <s v="Yes"/>
    <s v="Yes"/>
    <s v="110163214596"/>
    <d v="2021-07-24T00:00:00"/>
    <d v="1899-12-30T17:52:38"/>
  </r>
  <r>
    <n v="7394"/>
    <s v="210000090977"/>
    <n v="60060184"/>
    <s v="Jayant Kumar Minz"/>
    <x v="1"/>
    <s v="Nagpur"/>
    <x v="1"/>
    <m/>
    <x v="1"/>
    <s v="Executives"/>
    <s v="E6"/>
    <s v="Yes"/>
    <s v="Yes"/>
    <s v="Yes"/>
    <s v="Yes"/>
    <s v="Yes"/>
    <s v="Yes"/>
    <s v="Yes"/>
    <s v="110163216171"/>
    <d v="2021-07-28T00:00:00"/>
    <d v="1899-12-30T16:06:10"/>
  </r>
  <r>
    <n v="7395"/>
    <s v="210000079667"/>
    <n v="60010273"/>
    <s v="Deepak Jauhari"/>
    <x v="4"/>
    <s v="Lucknow"/>
    <x v="37"/>
    <m/>
    <x v="4"/>
    <s v="Executives"/>
    <s v="E8"/>
    <s v="Yes"/>
    <s v="Yes"/>
    <s v="Yes"/>
    <s v="Yes"/>
    <s v="Yes"/>
    <s v="Yes"/>
    <s v="Yes"/>
    <s v="110163221824"/>
    <d v="2021-07-06T00:00:00"/>
    <d v="1899-12-30T09:41:04"/>
  </r>
  <r>
    <n v="7396"/>
    <s v="210000093916"/>
    <n v="60070093"/>
    <s v="Parmar Laxmanbhai"/>
    <x v="5"/>
    <s v="Vadodara"/>
    <x v="400"/>
    <m/>
    <x v="34"/>
    <s v="Supervisors"/>
    <s v="S4"/>
    <s v="Yes"/>
    <s v="Yes"/>
    <s v="Yes"/>
    <s v="Yes"/>
    <s v="Yes"/>
    <s v="Yes"/>
    <s v="Yes"/>
    <s v="110163222133"/>
    <d v="2021-07-30T00:00:00"/>
    <d v="1899-12-30T19:16:48"/>
  </r>
  <r>
    <n v="7397"/>
    <s v="210000084358"/>
    <n v="60016158"/>
    <s v="M P Rathore"/>
    <x v="2"/>
    <s v="Gurgaon"/>
    <x v="2"/>
    <m/>
    <x v="2"/>
    <s v="Executives"/>
    <s v="E8"/>
    <s v="Yes"/>
    <s v="Yes"/>
    <s v="Yes"/>
    <s v="Yes"/>
    <s v="Yes"/>
    <s v="Yes"/>
    <s v="Yes"/>
    <s v="110163222276"/>
    <d v="2021-07-19T00:00:00"/>
    <d v="1899-12-30T15:55:54"/>
  </r>
  <r>
    <n v="7398"/>
    <s v="210000086916"/>
    <n v="60000858"/>
    <s v="Subhash Kumar"/>
    <x v="6"/>
    <s v="Patna"/>
    <x v="443"/>
    <m/>
    <x v="11"/>
    <s v="Executives"/>
    <s v="E8"/>
    <s v="Yes"/>
    <s v="Yes"/>
    <s v="Yes"/>
    <s v="Yes"/>
    <s v="Yes"/>
    <s v="Yes"/>
    <s v="Yes"/>
    <s v="110163240759"/>
    <d v="2021-07-24T00:00:00"/>
    <d v="1899-12-30T17:58:21"/>
  </r>
  <r>
    <n v="7399"/>
    <s v="210000078905"/>
    <n v="60011593"/>
    <s v="Aninda Deblaskar"/>
    <x v="8"/>
    <s v="Kolkata"/>
    <x v="81"/>
    <m/>
    <x v="12"/>
    <s v="Executives"/>
    <s v="E6"/>
    <s v="Yes"/>
    <s v="Yes"/>
    <s v="Yes"/>
    <s v="Yes"/>
    <s v="Yes"/>
    <s v="Yes"/>
    <s v="Yes"/>
    <s v="110163269761"/>
    <d v="2021-07-03T00:00:00"/>
    <d v="1899-12-30T13:14:52"/>
  </r>
  <r>
    <n v="7400"/>
    <s v="210000091215"/>
    <n v="60003274"/>
    <s v="Ahamed Hasan"/>
    <x v="4"/>
    <s v="Lucknow"/>
    <x v="193"/>
    <m/>
    <x v="4"/>
    <s v="Executives"/>
    <s v="E4"/>
    <s v="Yes"/>
    <s v="Yes"/>
    <s v="Yes"/>
    <s v="Yes"/>
    <s v="Yes"/>
    <s v="Yes"/>
    <s v="Yes"/>
    <s v="110163269775"/>
    <d v="2021-07-28T00:00:00"/>
    <d v="1899-12-30T17:33:07"/>
  </r>
  <r>
    <n v="7401"/>
    <s v="210000084221"/>
    <n v="60065121"/>
    <s v="Ajit Kumar Das"/>
    <x v="11"/>
    <s v="Bhubaneswar"/>
    <x v="126"/>
    <m/>
    <x v="21"/>
    <s v="Workmen"/>
    <s v="W5"/>
    <s v="Yes"/>
    <s v="Yes"/>
    <s v="Yes"/>
    <s v="Yes"/>
    <s v="Yes"/>
    <s v="Yes"/>
    <s v="Yes"/>
    <s v="110163270876"/>
    <d v="2021-07-19T00:00:00"/>
    <d v="1899-12-30T12:02:33"/>
  </r>
  <r>
    <n v="7402"/>
    <s v="210000091074"/>
    <n v="60030826"/>
    <s v="Amal Paul"/>
    <x v="8"/>
    <s v="Kolkata"/>
    <x v="31"/>
    <m/>
    <x v="12"/>
    <s v="Executives"/>
    <s v="E8"/>
    <s v="Yes"/>
    <s v="Yes"/>
    <s v="Yes"/>
    <s v="Yes"/>
    <s v="Yes"/>
    <s v="Yes"/>
    <s v="Yes"/>
    <s v="110163279593"/>
    <d v="2021-07-28T00:00:00"/>
    <d v="1899-12-30T16:40:26"/>
  </r>
  <r>
    <n v="7403"/>
    <s v="210000088180"/>
    <n v="60041647"/>
    <s v="Ajit Kumar"/>
    <x v="6"/>
    <s v="Patna"/>
    <x v="319"/>
    <m/>
    <x v="11"/>
    <s v="Supervisors"/>
    <s v="S4"/>
    <s v="Yes"/>
    <s v="Yes"/>
    <s v="Yes"/>
    <s v="Yes"/>
    <s v="Yes"/>
    <s v="Yes"/>
    <s v="Yes"/>
    <s v="110163314990"/>
    <d v="2021-07-26T00:00:00"/>
    <d v="1899-12-30T16:40:32"/>
  </r>
  <r>
    <n v="7404"/>
    <s v="210000085996"/>
    <n v="60041751"/>
    <s v="Jitendra Kumar Bhagat"/>
    <x v="6"/>
    <s v="Patna"/>
    <x v="100"/>
    <m/>
    <x v="8"/>
    <s v="Workmen"/>
    <s v="W5"/>
    <s v="Yes"/>
    <s v="Yes"/>
    <s v="Yes"/>
    <s v="Yes"/>
    <s v="Yes"/>
    <s v="Yes"/>
    <s v="Yes"/>
    <s v="110163390452"/>
    <d v="2021-07-23T00:00:00"/>
    <d v="1899-12-30T11:16:41"/>
  </r>
  <r>
    <n v="7405"/>
    <s v="210000088883"/>
    <n v="60070277"/>
    <s v="Dharmeshkumar Patel"/>
    <x v="5"/>
    <s v="Vadodara"/>
    <x v="219"/>
    <m/>
    <x v="17"/>
    <s v="Workmen"/>
    <s v="W5"/>
    <s v="Yes"/>
    <s v="Yes"/>
    <s v="Yes"/>
    <s v="Yes"/>
    <s v="Yes"/>
    <s v="Yes"/>
    <s v="Yes"/>
    <s v="110163395876"/>
    <d v="2021-07-27T00:00:00"/>
    <d v="1899-12-30T11:24:15"/>
  </r>
  <r>
    <n v="7406"/>
    <s v="210000079564"/>
    <n v="60030205"/>
    <s v="K Sankara Pillai"/>
    <x v="0"/>
    <s v="Secunderabad"/>
    <x v="48"/>
    <m/>
    <x v="0"/>
    <s v="Executives"/>
    <s v="E8"/>
    <s v="Yes"/>
    <s v="Yes"/>
    <s v="Yes"/>
    <s v="Yes"/>
    <s v="Yes"/>
    <s v="Yes"/>
    <s v="Yes"/>
    <s v="110163444171"/>
    <d v="2021-07-05T00:00:00"/>
    <d v="1899-12-30T17:34:51"/>
  </r>
  <r>
    <n v="7407"/>
    <s v="210000083053"/>
    <n v="60030192"/>
    <s v="R Venkata Ramana"/>
    <x v="10"/>
    <s v="Bangalore"/>
    <x v="300"/>
    <m/>
    <x v="22"/>
    <s v="Executives"/>
    <s v="E8"/>
    <s v="Yes"/>
    <s v="Yes"/>
    <s v="Yes"/>
    <s v="Yes"/>
    <s v="Yes"/>
    <s v="Yes"/>
    <s v="Yes"/>
    <s v="110163493662"/>
    <d v="2021-07-15T00:00:00"/>
    <d v="1899-12-30T11:00:39"/>
  </r>
  <r>
    <n v="7408"/>
    <s v="210000090902"/>
    <n v="60002316"/>
    <s v="Prabhat Thakur"/>
    <x v="3"/>
    <s v="Faridabad"/>
    <x v="123"/>
    <m/>
    <x v="10"/>
    <s v="Executives"/>
    <s v="E6"/>
    <s v="Yes"/>
    <s v="Yes"/>
    <s v="Yes"/>
    <s v="Yes"/>
    <s v="Yes"/>
    <s v="Yes"/>
    <s v="Yes"/>
    <s v="110163493709"/>
    <d v="2021-07-28T00:00:00"/>
    <d v="1899-12-30T15:31:09"/>
  </r>
  <r>
    <n v="7409"/>
    <s v="210000080175"/>
    <n v="60065231"/>
    <s v="DILIP MONDAL"/>
    <x v="8"/>
    <s v="Kolkata"/>
    <x v="22"/>
    <m/>
    <x v="12"/>
    <s v="Workmen"/>
    <s v="W5"/>
    <s v="Yes"/>
    <s v="Yes"/>
    <s v="Yes"/>
    <s v="Yes"/>
    <s v="Yes"/>
    <s v="Yes"/>
    <s v="Yes"/>
    <s v="110163494035"/>
    <d v="2021-07-07T00:00:00"/>
    <d v="1899-12-30T12:12:46"/>
  </r>
  <r>
    <n v="7410"/>
    <s v="210000086052"/>
    <n v="60002898"/>
    <s v="Gaurav Kumar Rathod"/>
    <x v="5"/>
    <s v="Vadodara"/>
    <x v="29"/>
    <m/>
    <x v="17"/>
    <s v="Executives"/>
    <s v="E5"/>
    <s v="Yes"/>
    <s v="Yes"/>
    <s v="Yes"/>
    <s v="Yes"/>
    <s v="Yes"/>
    <s v="Yes"/>
    <s v="Yes"/>
    <s v="110163500660"/>
    <d v="2021-07-23T00:00:00"/>
    <d v="1899-12-30T11:59:43"/>
  </r>
  <r>
    <n v="7411"/>
    <s v="210000089864"/>
    <n v="60030521"/>
    <s v="Santhosh K John"/>
    <x v="10"/>
    <s v="Bangalore"/>
    <x v="66"/>
    <m/>
    <x v="16"/>
    <s v="Executives"/>
    <s v="E4"/>
    <s v="Yes"/>
    <s v="Yes"/>
    <s v="Yes"/>
    <s v="Yes"/>
    <s v="Yes"/>
    <s v="Yes"/>
    <s v="Yes"/>
    <s v="110163538437"/>
    <d v="2021-07-27T00:00:00"/>
    <d v="1899-12-30T22:35:59"/>
  </r>
  <r>
    <n v="7412"/>
    <s v="210000085215"/>
    <n v="60001958"/>
    <s v="Naresh Singh Negi"/>
    <x v="5"/>
    <s v="Vadodara"/>
    <x v="29"/>
    <m/>
    <x v="17"/>
    <s v="Executives"/>
    <s v="E6"/>
    <s v="Yes"/>
    <s v="Yes"/>
    <s v="Yes"/>
    <s v="Yes"/>
    <s v="Yes"/>
    <s v="Yes"/>
    <s v="Yes"/>
    <s v="110163543475"/>
    <d v="2021-07-21T00:00:00"/>
    <d v="1899-12-30T18:21:28"/>
  </r>
  <r>
    <n v="7413"/>
    <s v="210000093056"/>
    <n v="60041517"/>
    <s v="Sukdev Mondal"/>
    <x v="8"/>
    <s v="Kolkata"/>
    <x v="22"/>
    <m/>
    <x v="12"/>
    <s v="Executives"/>
    <s v="E3"/>
    <s v="Yes"/>
    <s v="Yes"/>
    <s v="Yes"/>
    <s v="Yes"/>
    <s v="Yes"/>
    <s v="Yes"/>
    <s v="Yes"/>
    <s v="110163555349"/>
    <d v="2021-07-30T00:00:00"/>
    <d v="1899-12-30T10:13:25"/>
  </r>
  <r>
    <n v="7414"/>
    <s v="210000091664"/>
    <n v="60051411"/>
    <s v="Rahul Das"/>
    <x v="9"/>
    <s v="Shillong"/>
    <x v="186"/>
    <m/>
    <x v="14"/>
    <s v="Executives"/>
    <s v="E2"/>
    <s v="Yes"/>
    <s v="Yes"/>
    <s v="Yes"/>
    <s v="Yes"/>
    <s v="Yes"/>
    <s v="Yes"/>
    <s v="Yes"/>
    <s v="110163555402"/>
    <d v="2021-07-29T00:00:00"/>
    <d v="1899-12-30T10:01:00"/>
  </r>
  <r>
    <n v="7415"/>
    <s v="210000081812"/>
    <n v="60070394"/>
    <s v="SOUNAK BOSE"/>
    <x v="5"/>
    <s v="Vadodara"/>
    <x v="202"/>
    <m/>
    <x v="7"/>
    <s v="Supervisors"/>
    <s v="S2"/>
    <s v="Yes"/>
    <s v="Yes"/>
    <s v="Yes"/>
    <s v="Yes"/>
    <s v="Yes"/>
    <s v="Yes"/>
    <s v="Yes"/>
    <s v="110163675717"/>
    <d v="2021-07-12T00:00:00"/>
    <d v="1899-12-30T12:44:31"/>
  </r>
  <r>
    <n v="7416"/>
    <s v="210000079264"/>
    <n v="60002051"/>
    <s v="Durga Prasad Appari"/>
    <x v="2"/>
    <s v="Gurgaon"/>
    <x v="2"/>
    <m/>
    <x v="2"/>
    <s v="Executives"/>
    <s v="E6"/>
    <s v="Yes"/>
    <s v="Yes"/>
    <s v="Yes"/>
    <s v="Yes"/>
    <s v="Yes"/>
    <s v="Yes"/>
    <s v="Yes"/>
    <s v="110163702379"/>
    <d v="2021-07-05T00:00:00"/>
    <d v="1899-12-30T10:36:09"/>
  </r>
  <r>
    <n v="7417"/>
    <s v="210000090741"/>
    <n v="60000597"/>
    <s v="Seema Soni"/>
    <x v="3"/>
    <s v="Faridabad"/>
    <x v="58"/>
    <m/>
    <x v="2"/>
    <s v="Executives"/>
    <s v="E7"/>
    <s v="Yes"/>
    <s v="Yes"/>
    <s v="Yes"/>
    <s v="Yes"/>
    <s v="Yes"/>
    <s v="Yes"/>
    <s v="Yes"/>
    <s v="110163749718"/>
    <d v="2021-07-28T00:00:00"/>
    <d v="1899-12-30T13:47:36"/>
  </r>
  <r>
    <n v="7418"/>
    <s v="210000090028"/>
    <n v="60021233"/>
    <s v="Turkar ManojKumar Tarachand"/>
    <x v="1"/>
    <s v="Nagpur"/>
    <x v="250"/>
    <m/>
    <x v="19"/>
    <s v="Supervisors"/>
    <s v="S2"/>
    <s v="Yes"/>
    <s v="Yes"/>
    <s v="Yes"/>
    <s v="Yes"/>
    <s v="Yes"/>
    <s v="Yes"/>
    <s v="Yes"/>
    <s v="110163822389"/>
    <d v="2021-07-28T00:00:00"/>
    <d v="1899-12-30T09:55:18"/>
  </r>
  <r>
    <n v="7419"/>
    <s v="210000080004"/>
    <n v="60003971"/>
    <s v="Harinath Morampudi"/>
    <x v="1"/>
    <s v="Nagpur"/>
    <x v="1"/>
    <m/>
    <x v="1"/>
    <s v="Executives"/>
    <s v="E3"/>
    <s v="Yes"/>
    <s v="Yes"/>
    <s v="Yes"/>
    <s v="Yes"/>
    <s v="Yes"/>
    <s v="Yes"/>
    <s v="Yes"/>
    <s v="110163869325"/>
    <d v="2021-07-06T00:00:00"/>
    <d v="1899-12-30T17:51:25"/>
  </r>
  <r>
    <n v="7420"/>
    <s v="210000094947"/>
    <n v="60002638"/>
    <s v="Kaustav Jyoti Kalita"/>
    <x v="9"/>
    <s v="Shillong"/>
    <x v="43"/>
    <m/>
    <x v="20"/>
    <s v="Executives"/>
    <s v="E5"/>
    <s v="Yes"/>
    <s v="Yes"/>
    <s v="Yes"/>
    <s v="Yes"/>
    <s v="Yes"/>
    <s v="Yes"/>
    <s v="Yes"/>
    <s v="110163869633"/>
    <d v="2021-08-02T00:00:00"/>
    <d v="1899-12-30T11:38:07"/>
  </r>
  <r>
    <n v="7421"/>
    <s v="210000084538"/>
    <n v="60020650"/>
    <s v="Pritam Sadashiv Borkar"/>
    <x v="1"/>
    <s v="Nagpur"/>
    <x v="77"/>
    <m/>
    <x v="1"/>
    <s v="Executives"/>
    <s v="E6"/>
    <s v="Yes"/>
    <s v="Yes"/>
    <s v="Yes"/>
    <s v="Yes"/>
    <s v="Yes"/>
    <s v="Yes"/>
    <s v="Yes"/>
    <s v="110164028728"/>
    <d v="2021-07-19T00:00:00"/>
    <d v="1899-12-30T21:20:32"/>
  </r>
  <r>
    <n v="7422"/>
    <s v="210000081616"/>
    <n v="60003672"/>
    <s v="DEEPESH DHAMECHA"/>
    <x v="9"/>
    <s v="Shillong"/>
    <x v="43"/>
    <m/>
    <x v="20"/>
    <s v="Executives"/>
    <s v="E3"/>
    <s v="Yes"/>
    <s v="Yes"/>
    <s v="Yes"/>
    <s v="Yes"/>
    <s v="Yes"/>
    <s v="Yes"/>
    <s v="Yes"/>
    <s v="110164059820"/>
    <d v="2021-07-11T00:00:00"/>
    <d v="1899-12-30T16:27:52"/>
  </r>
  <r>
    <n v="7423"/>
    <s v="210000085369"/>
    <n v="60003208"/>
    <s v="Pradeep Seervi"/>
    <x v="2"/>
    <s v="Gurgaon"/>
    <x v="14"/>
    <m/>
    <x v="2"/>
    <s v="Executives"/>
    <s v="E4"/>
    <s v="Yes"/>
    <s v="Yes"/>
    <s v="Yes"/>
    <s v="Yes"/>
    <s v="Yes"/>
    <s v="Yes"/>
    <s v="Yes"/>
    <s v="110164072602"/>
    <d v="2021-07-22T00:00:00"/>
    <d v="1899-12-30T10:58:46"/>
  </r>
  <r>
    <n v="7424"/>
    <s v="210000083663"/>
    <n v="60050091"/>
    <s v="S Bhattacharya"/>
    <x v="9"/>
    <s v="Shillong"/>
    <x v="43"/>
    <m/>
    <x v="20"/>
    <s v="Executives"/>
    <s v="E8"/>
    <s v="Yes"/>
    <s v="Yes"/>
    <s v="Yes"/>
    <s v="Yes"/>
    <s v="Yes"/>
    <s v="Yes"/>
    <s v="Yes"/>
    <s v="110164222997"/>
    <d v="2021-07-16T00:00:00"/>
    <d v="1899-12-30T17:57:16"/>
  </r>
  <r>
    <n v="7425"/>
    <s v="210000090747"/>
    <n v="60004010"/>
    <s v="NARAYANA MURTHY VELLA"/>
    <x v="2"/>
    <s v="Gurgaon"/>
    <x v="2"/>
    <m/>
    <x v="2"/>
    <s v="Executives"/>
    <s v="E2"/>
    <s v="Yes"/>
    <s v="Yes"/>
    <s v="Yes"/>
    <s v="Yes"/>
    <s v="Yes"/>
    <s v="Yes"/>
    <s v="Yes"/>
    <s v="110164263095"/>
    <d v="2021-07-28T00:00:00"/>
    <d v="1899-12-30T14:01:39"/>
  </r>
  <r>
    <n v="7426"/>
    <s v="210000086869"/>
    <n v="60021165"/>
    <s v="Gyan Prakash"/>
    <x v="1"/>
    <s v="Nagpur"/>
    <x v="41"/>
    <m/>
    <x v="19"/>
    <s v="Workmen"/>
    <s v="W5"/>
    <s v="Yes"/>
    <s v="Yes"/>
    <s v="Yes"/>
    <s v="Yes"/>
    <s v="Yes"/>
    <s v="Yes"/>
    <s v="Yes"/>
    <s v="110164267289"/>
    <d v="2021-07-24T00:00:00"/>
    <d v="1899-12-30T16:35:47"/>
  </r>
  <r>
    <n v="7427"/>
    <s v="210000093250"/>
    <n v="60070085"/>
    <s v="Dalicha Dhrupadkumar"/>
    <x v="5"/>
    <s v="Vadodara"/>
    <x v="98"/>
    <m/>
    <x v="17"/>
    <s v="Workmen"/>
    <s v="W5"/>
    <s v="Yes"/>
    <s v="Yes"/>
    <s v="Yes"/>
    <s v="Yes"/>
    <s v="Yes"/>
    <s v="Yes"/>
    <s v="Yes"/>
    <s v="110164279958"/>
    <d v="2021-07-30T00:00:00"/>
    <d v="1899-12-30T11:10:58"/>
  </r>
  <r>
    <n v="7428"/>
    <s v="210000094440"/>
    <n v="60011114"/>
    <s v="Akram Khan"/>
    <x v="3"/>
    <s v="Faridabad"/>
    <x v="180"/>
    <m/>
    <x v="15"/>
    <s v="Workmen"/>
    <s v="W6"/>
    <s v="Yes"/>
    <s v="Yes"/>
    <s v="Yes"/>
    <s v="Yes"/>
    <s v="Yes"/>
    <s v="Yes"/>
    <s v="Yes"/>
    <s v="110164283508"/>
    <d v="2021-07-31T00:00:00"/>
    <d v="1899-12-30T13:51:41"/>
  </r>
  <r>
    <n v="7429"/>
    <s v="210000093319"/>
    <n v="60016656"/>
    <s v="Navdeep Sahu"/>
    <x v="7"/>
    <s v="Jammu"/>
    <x v="34"/>
    <m/>
    <x v="9"/>
    <s v="Executives"/>
    <s v="E3"/>
    <s v="Yes"/>
    <s v="Yes"/>
    <s v="Yes"/>
    <s v="Yes"/>
    <s v="Yes"/>
    <s v="Yes"/>
    <s v="Yes"/>
    <s v="110164285940"/>
    <d v="2021-07-30T00:00:00"/>
    <d v="1899-12-30T11:48:41"/>
  </r>
  <r>
    <n v="7430"/>
    <s v="210000092335"/>
    <n v="60070174"/>
    <s v="Rahul Ratnakar Adsule"/>
    <x v="2"/>
    <s v="Gurgaon"/>
    <x v="17"/>
    <m/>
    <x v="2"/>
    <s v="Executives"/>
    <s v="E6"/>
    <s v="Yes"/>
    <s v="Yes"/>
    <s v="Yes"/>
    <s v="Yes"/>
    <s v="Yes"/>
    <s v="Yes"/>
    <s v="Yes"/>
    <s v="110164286974"/>
    <d v="2021-07-29T00:00:00"/>
    <d v="1899-12-30T15:43:02"/>
  </r>
  <r>
    <n v="7431"/>
    <s v="210000085874"/>
    <n v="60065052"/>
    <s v="Sanju Kumar"/>
    <x v="1"/>
    <s v="Nagpur"/>
    <x v="41"/>
    <m/>
    <x v="19"/>
    <s v="Supervisors"/>
    <s v="S4"/>
    <s v="Yes"/>
    <s v="Yes"/>
    <s v="Yes"/>
    <s v="Yes"/>
    <s v="Yes"/>
    <s v="Yes"/>
    <s v="Yes"/>
    <s v="110164311095"/>
    <d v="2021-07-23T00:00:00"/>
    <d v="1899-12-30T09:29:33"/>
  </r>
  <r>
    <n v="7432"/>
    <s v="210000084836"/>
    <n v="60016723"/>
    <s v="Robin Kumar"/>
    <x v="7"/>
    <s v="Jammu"/>
    <x v="135"/>
    <m/>
    <x v="24"/>
    <s v="Supervisors"/>
    <s v="S4"/>
    <s v="Yes"/>
    <s v="Yes"/>
    <s v="Yes"/>
    <s v="Yes"/>
    <s v="Yes"/>
    <s v="Yes"/>
    <s v="Yes"/>
    <s v="110164338099"/>
    <d v="2021-07-20T00:00:00"/>
    <d v="1899-12-30T15:02:37"/>
  </r>
  <r>
    <n v="7433"/>
    <s v="210000092023"/>
    <n v="60070026"/>
    <s v="Mahesh Kumar Suthar"/>
    <x v="5"/>
    <s v="Vadodara"/>
    <x v="314"/>
    <m/>
    <x v="17"/>
    <s v="Workmen"/>
    <s v="W6"/>
    <s v="Yes"/>
    <s v="Yes"/>
    <s v="Yes"/>
    <s v="Yes"/>
    <s v="Yes"/>
    <s v="Yes"/>
    <s v="Yes"/>
    <s v="110164347370"/>
    <d v="2021-07-29T00:00:00"/>
    <d v="1899-12-30T12:14:24"/>
  </r>
  <r>
    <n v="7434"/>
    <s v="210000090573"/>
    <n v="60011369"/>
    <s v="Sanjay Kumar Yadav"/>
    <x v="3"/>
    <s v="Faridabad"/>
    <x v="357"/>
    <m/>
    <x v="2"/>
    <s v="Executives"/>
    <s v="E6"/>
    <s v="Yes"/>
    <s v="Yes"/>
    <s v="Yes"/>
    <s v="Yes"/>
    <s v="Yes"/>
    <s v="Yes"/>
    <s v="Yes"/>
    <s v="110164349149"/>
    <d v="2021-07-28T00:00:00"/>
    <d v="1899-12-30T12:28:03"/>
  </r>
  <r>
    <n v="7435"/>
    <s v="210000085154"/>
    <n v="60065351"/>
    <s v="Sandeep Kumar"/>
    <x v="8"/>
    <s v="Kolkata"/>
    <x v="70"/>
    <m/>
    <x v="12"/>
    <s v="Supervisors"/>
    <s v="S1"/>
    <s v="Yes"/>
    <s v="Yes"/>
    <s v="Yes"/>
    <s v="Yes"/>
    <s v="Yes"/>
    <s v="Yes"/>
    <s v="Yes"/>
    <s v="110164358353"/>
    <d v="2021-07-21T00:00:00"/>
    <d v="1899-12-30T15:28:37"/>
  </r>
  <r>
    <n v="7436"/>
    <s v="210000083068"/>
    <n v="60003444"/>
    <s v="Nimisha Nabiyal"/>
    <x v="10"/>
    <s v="Bangalore"/>
    <x v="50"/>
    <m/>
    <x v="6"/>
    <s v="Executives"/>
    <s v="E4"/>
    <s v="Yes"/>
    <s v="Yes"/>
    <s v="Yes"/>
    <s v="Yes"/>
    <s v="Yes"/>
    <s v="Yes"/>
    <s v="Yes"/>
    <s v="110164362385"/>
    <d v="2021-07-15T00:00:00"/>
    <d v="1899-12-30T12:02:37"/>
  </r>
  <r>
    <n v="7437"/>
    <s v="210000089154"/>
    <n v="60020912"/>
    <s v="Ajay Mahadeorao Kapse"/>
    <x v="1"/>
    <s v="Nagpur"/>
    <x v="309"/>
    <m/>
    <x v="1"/>
    <s v="Executives"/>
    <s v="E7"/>
    <s v="Yes"/>
    <s v="Yes"/>
    <s v="Yes"/>
    <s v="Yes"/>
    <s v="Yes"/>
    <s v="Yes"/>
    <s v="Yes"/>
    <s v="110164377484"/>
    <d v="2021-07-27T00:00:00"/>
    <d v="1899-12-30T13:11:15"/>
  </r>
  <r>
    <n v="7438"/>
    <s v="210000083071"/>
    <n v="60011072"/>
    <s v="Pankaj Sharma"/>
    <x v="2"/>
    <s v="Gurgaon"/>
    <x v="2"/>
    <m/>
    <x v="2"/>
    <s v="Executives"/>
    <s v="E6"/>
    <s v="Yes"/>
    <s v="Yes"/>
    <s v="Yes"/>
    <s v="Yes"/>
    <s v="Yes"/>
    <s v="Yes"/>
    <s v="Yes"/>
    <s v="110164378568"/>
    <d v="2021-07-15T00:00:00"/>
    <d v="1899-12-30T11:09:04"/>
  </r>
  <r>
    <n v="7439"/>
    <s v="210000082654"/>
    <n v="60010337"/>
    <s v="Kunja Chandra Sekhara Babu"/>
    <x v="0"/>
    <s v="Secunderabad"/>
    <x v="48"/>
    <m/>
    <x v="0"/>
    <s v="Executives"/>
    <s v="E4"/>
    <s v="Yes"/>
    <s v="Yes"/>
    <s v="Yes"/>
    <s v="Yes"/>
    <s v="Yes"/>
    <s v="Yes"/>
    <s v="Yes"/>
    <s v="110164508994"/>
    <d v="2021-07-14T00:00:00"/>
    <d v="1899-12-30T10:34:43"/>
  </r>
  <r>
    <n v="7440"/>
    <s v="210000083617"/>
    <n v="60020139"/>
    <s v="T R C Murty"/>
    <x v="0"/>
    <s v="Secunderabad"/>
    <x v="48"/>
    <m/>
    <x v="0"/>
    <s v="Executives"/>
    <s v="E7"/>
    <s v="Yes"/>
    <s v="Yes"/>
    <s v="Yes"/>
    <s v="Yes"/>
    <s v="Yes"/>
    <s v="Yes"/>
    <s v="Yes"/>
    <s v="110164523074"/>
    <d v="2021-07-16T00:00:00"/>
    <d v="1899-12-30T16:50:36"/>
  </r>
  <r>
    <n v="7441"/>
    <s v="210000084706"/>
    <n v="60030292"/>
    <s v="G T S Rangacharyulu"/>
    <x v="0"/>
    <s v="Secunderabad"/>
    <x v="48"/>
    <m/>
    <x v="0"/>
    <s v="Executives"/>
    <s v="E2"/>
    <s v="Yes"/>
    <s v="Yes"/>
    <s v="Yes"/>
    <s v="Yes"/>
    <s v="Yes"/>
    <s v="Yes"/>
    <s v="Yes"/>
    <s v="110164523592"/>
    <d v="2021-07-20T00:00:00"/>
    <d v="1899-12-30T11:21:13"/>
  </r>
  <r>
    <n v="7442"/>
    <s v="210000093736"/>
    <n v="60011292"/>
    <s v="Ashish Kumar Sharma"/>
    <x v="4"/>
    <s v="Lucknow"/>
    <x v="44"/>
    <m/>
    <x v="4"/>
    <s v="Workmen"/>
    <s v="W5"/>
    <s v="Yes"/>
    <s v="Yes"/>
    <s v="Yes"/>
    <s v="Yes"/>
    <s v="Yes"/>
    <s v="Yes"/>
    <s v="Yes"/>
    <s v="110164533961"/>
    <d v="2021-07-30T00:00:00"/>
    <d v="1899-12-30T16:32:09"/>
  </r>
  <r>
    <n v="7443"/>
    <s v="210000093606"/>
    <n v="60016193"/>
    <s v="Balwant Singh"/>
    <x v="7"/>
    <s v="Jammu"/>
    <x v="34"/>
    <m/>
    <x v="9"/>
    <s v="Workmen"/>
    <s v="WSG"/>
    <s v="Yes"/>
    <s v="Yes"/>
    <s v="Yes"/>
    <s v="Yes"/>
    <s v="Yes"/>
    <s v="Yes"/>
    <s v="Yes"/>
    <s v="110164536648"/>
    <d v="2021-07-30T00:00:00"/>
    <d v="1899-12-30T15:34:05"/>
  </r>
  <r>
    <n v="7444"/>
    <s v="210000093096"/>
    <n v="60016191"/>
    <s v="Hari Singh"/>
    <x v="7"/>
    <s v="Jammu"/>
    <x v="34"/>
    <m/>
    <x v="9"/>
    <s v="Workmen"/>
    <s v="WSG"/>
    <s v="Yes"/>
    <s v="Yes"/>
    <s v="Yes"/>
    <s v="Yes"/>
    <s v="Yes"/>
    <s v="Yes"/>
    <s v="Yes"/>
    <s v="110164551232"/>
    <d v="2021-07-30T00:00:00"/>
    <d v="1899-12-30T10:21:11"/>
  </r>
  <r>
    <n v="7445"/>
    <s v="210000082754"/>
    <n v="60000564"/>
    <s v="Sanjeev Kumar Singh"/>
    <x v="2"/>
    <s v="Gurgaon"/>
    <x v="2"/>
    <m/>
    <x v="2"/>
    <s v="Executives"/>
    <s v="E8"/>
    <s v="Yes"/>
    <s v="Yes"/>
    <s v="Yes"/>
    <s v="Yes"/>
    <s v="Yes"/>
    <s v="Yes"/>
    <s v="Yes"/>
    <s v="110164576812"/>
    <d v="2021-07-14T00:00:00"/>
    <d v="1899-12-30T12:59:10"/>
  </r>
  <r>
    <n v="7446"/>
    <s v="210000097724"/>
    <n v="60011609"/>
    <s v="Sandeep Jain"/>
    <x v="3"/>
    <s v="Faridabad"/>
    <x v="451"/>
    <m/>
    <x v="15"/>
    <s v="Executives"/>
    <s v="E5"/>
    <s v="Yes"/>
    <s v="Yes"/>
    <s v="Yes"/>
    <s v="Yes"/>
    <s v="Yes"/>
    <s v="Yes"/>
    <s v="Yes"/>
    <s v="110164577734"/>
    <d v="2021-08-11T00:00:00"/>
    <d v="1899-12-30T09:08:55"/>
  </r>
  <r>
    <n v="7447"/>
    <s v="210000084020"/>
    <n v="60003977"/>
    <s v="RISHI NARULA"/>
    <x v="2"/>
    <s v="Gurgaon"/>
    <x v="2"/>
    <m/>
    <x v="2"/>
    <s v="Executives"/>
    <s v="E3"/>
    <s v="Yes"/>
    <s v="Yes"/>
    <s v="Yes"/>
    <s v="Yes"/>
    <s v="Yes"/>
    <s v="Yes"/>
    <s v="Yes"/>
    <s v="110164681107"/>
    <d v="2021-07-18T00:00:00"/>
    <d v="1899-12-30T17:58:58"/>
  </r>
  <r>
    <n v="7448"/>
    <s v="210000089477"/>
    <n v="60018101"/>
    <s v="Praveen Kumar"/>
    <x v="7"/>
    <s v="Jammu"/>
    <x v="328"/>
    <m/>
    <x v="29"/>
    <s v="Supervisors"/>
    <s v="S1"/>
    <s v="Yes"/>
    <s v="Yes"/>
    <s v="Yes"/>
    <s v="Yes"/>
    <s v="Yes"/>
    <s v="Yes"/>
    <s v="Yes"/>
    <s v="110164915634"/>
    <d v="2021-07-27T00:00:00"/>
    <d v="1899-12-30T16:35:45"/>
  </r>
  <r>
    <n v="7449"/>
    <s v="210000093955"/>
    <n v="60040761"/>
    <s v="N C Srivastava"/>
    <x v="4"/>
    <s v="Lucknow"/>
    <x v="427"/>
    <m/>
    <x v="4"/>
    <s v="Executives"/>
    <s v="E7"/>
    <s v="Yes"/>
    <s v="Yes"/>
    <s v="Yes"/>
    <s v="Yes"/>
    <s v="Yes"/>
    <s v="Yes"/>
    <s v="Yes"/>
    <s v="110165096165"/>
    <d v="2021-07-30T00:00:00"/>
    <d v="1899-12-30T20:18:32"/>
  </r>
  <r>
    <n v="7450"/>
    <s v="210000082829"/>
    <n v="60001432"/>
    <s v="Sudhir Kumar Basia"/>
    <x v="3"/>
    <s v="Faridabad"/>
    <x v="73"/>
    <m/>
    <x v="2"/>
    <s v="Executives"/>
    <s v="E7"/>
    <s v="Yes"/>
    <s v="Yes"/>
    <s v="Yes"/>
    <s v="Yes"/>
    <s v="Yes"/>
    <s v="Yes"/>
    <s v="Yes"/>
    <s v="110165270929"/>
    <d v="2021-07-14T00:00:00"/>
    <d v="1899-12-30T15:45:01"/>
  </r>
  <r>
    <n v="7451"/>
    <s v="210000083122"/>
    <n v="60003707"/>
    <s v="Praveen Kumar"/>
    <x v="0"/>
    <s v="Secunderabad"/>
    <x v="176"/>
    <m/>
    <x v="0"/>
    <s v="Executives"/>
    <s v="E3"/>
    <s v="Yes"/>
    <s v="Yes"/>
    <s v="Yes"/>
    <s v="Yes"/>
    <s v="Yes"/>
    <s v="Yes"/>
    <s v="Yes"/>
    <s v="110165304657"/>
    <d v="2021-07-15T00:00:00"/>
    <d v="1899-12-30T12:47:35"/>
  </r>
  <r>
    <n v="7452"/>
    <s v="210000094321"/>
    <n v="60011324"/>
    <s v="Mahesh Kumar Agrawal"/>
    <x v="3"/>
    <s v="Faridabad"/>
    <x v="438"/>
    <m/>
    <x v="15"/>
    <s v="Workmen"/>
    <s v="W5"/>
    <s v="Yes"/>
    <s v="Yes"/>
    <s v="Yes"/>
    <s v="Yes"/>
    <s v="Yes"/>
    <s v="Yes"/>
    <s v="Yes"/>
    <s v="110165311818"/>
    <d v="2021-07-31T00:00:00"/>
    <d v="1899-12-30T11:59:59"/>
  </r>
  <r>
    <n v="7453"/>
    <s v="210000080047"/>
    <n v="60001308"/>
    <s v="Chandra Prakash Awasthi"/>
    <x v="2"/>
    <s v="Gurgaon"/>
    <x v="14"/>
    <m/>
    <x v="2"/>
    <s v="Executives"/>
    <s v="E7"/>
    <s v="Yes"/>
    <s v="Yes"/>
    <s v="Yes"/>
    <s v="Yes"/>
    <s v="Yes"/>
    <s v="Yes"/>
    <s v="Yes"/>
    <s v="110165360503"/>
    <d v="2021-07-07T00:00:00"/>
    <d v="1899-12-30T09:44:09"/>
  </r>
  <r>
    <n v="7454"/>
    <s v="210000090554"/>
    <n v="60011583"/>
    <s v="Durgesh Kumar Jha"/>
    <x v="3"/>
    <s v="Faridabad"/>
    <x v="422"/>
    <m/>
    <x v="10"/>
    <s v="Executives"/>
    <s v="E6"/>
    <s v="Yes"/>
    <s v="Yes"/>
    <s v="Yes"/>
    <s v="Yes"/>
    <s v="Yes"/>
    <s v="Yes"/>
    <s v="Yes"/>
    <s v="110165361361"/>
    <d v="2021-07-28T00:00:00"/>
    <d v="1899-12-30T12:23:50"/>
  </r>
  <r>
    <n v="7455"/>
    <s v="210000086365"/>
    <n v="60016910"/>
    <s v="Charanpreet Kaur"/>
    <x v="7"/>
    <s v="Jammu"/>
    <x v="135"/>
    <m/>
    <x v="24"/>
    <s v="Workmen"/>
    <s v="W6"/>
    <s v="Yes"/>
    <s v="Yes"/>
    <s v="Yes"/>
    <s v="Yes"/>
    <s v="Yes"/>
    <s v="Yes"/>
    <s v="Yes"/>
    <s v="110165363756"/>
    <d v="2021-07-23T00:00:00"/>
    <d v="1899-12-30T16:59:44"/>
  </r>
  <r>
    <n v="7456"/>
    <s v="210000078860"/>
    <n v="60031375"/>
    <s v="Vijay Kumar Tiwari"/>
    <x v="0"/>
    <s v="Secunderabad"/>
    <x v="48"/>
    <m/>
    <x v="0"/>
    <s v="Workmen"/>
    <s v="W5"/>
    <s v="Yes"/>
    <s v="Yes"/>
    <s v="Yes"/>
    <s v="Yes"/>
    <s v="Yes"/>
    <s v="Yes"/>
    <s v="Yes"/>
    <s v="110165371971"/>
    <d v="2021-07-03T00:00:00"/>
    <d v="1899-12-30T12:15:33"/>
  </r>
  <r>
    <n v="7457"/>
    <s v="210000088531"/>
    <n v="60031176"/>
    <s v="Venkatarao Katakam"/>
    <x v="0"/>
    <s v="Secunderabad"/>
    <x v="38"/>
    <m/>
    <x v="5"/>
    <s v="Workmen"/>
    <s v="W5"/>
    <s v="Yes"/>
    <s v="Yes"/>
    <s v="Yes"/>
    <s v="Yes"/>
    <s v="Yes"/>
    <s v="Yes"/>
    <s v="Yes"/>
    <s v="110165388592"/>
    <d v="2021-07-26T00:00:00"/>
    <d v="1899-12-30T22:12:54"/>
  </r>
  <r>
    <n v="7458"/>
    <s v="210000081362"/>
    <n v="60051435"/>
    <s v="Hirak Choudhury"/>
    <x v="9"/>
    <s v="Shillong"/>
    <x v="82"/>
    <m/>
    <x v="23"/>
    <s v="Executives"/>
    <s v="E2"/>
    <s v="Yes"/>
    <s v="Yes"/>
    <s v="Yes"/>
    <s v="Yes"/>
    <s v="Yes"/>
    <s v="Yes"/>
    <s v="Yes"/>
    <s v="110165388754"/>
    <d v="2021-07-10T00:00:00"/>
    <d v="1899-12-30T11:52:27"/>
  </r>
  <r>
    <n v="7459"/>
    <s v="210000091322"/>
    <n v="60000895"/>
    <s v="Venkatapati P"/>
    <x v="10"/>
    <s v="Bangalore"/>
    <x v="217"/>
    <m/>
    <x v="6"/>
    <s v="Executives"/>
    <s v="E8"/>
    <s v="Yes"/>
    <s v="Yes"/>
    <s v="Yes"/>
    <s v="Yes"/>
    <s v="Yes"/>
    <s v="Yes"/>
    <s v="Yes"/>
    <s v="110165443140"/>
    <d v="2021-07-28T00:00:00"/>
    <d v="1899-12-30T18:13:06"/>
  </r>
  <r>
    <n v="7460"/>
    <s v="210000083972"/>
    <n v="60051485"/>
    <s v="Subham Saha"/>
    <x v="9"/>
    <s v="Shillong"/>
    <x v="435"/>
    <m/>
    <x v="27"/>
    <s v="Executives"/>
    <s v="E2"/>
    <s v="Yes"/>
    <s v="Yes"/>
    <s v="Yes"/>
    <s v="Yes"/>
    <s v="Yes"/>
    <s v="Yes"/>
    <s v="Yes"/>
    <s v="110165448810"/>
    <d v="2021-07-17T00:00:00"/>
    <d v="1899-12-30T22:39:00"/>
  </r>
  <r>
    <n v="7461"/>
    <s v="210000081715"/>
    <n v="60070216"/>
    <s v="Pavan Kumar"/>
    <x v="5"/>
    <s v="Vadodara"/>
    <x v="96"/>
    <m/>
    <x v="7"/>
    <s v="Supervisors"/>
    <s v="S4"/>
    <s v="Yes"/>
    <s v="Yes"/>
    <s v="Yes"/>
    <s v="Yes"/>
    <s v="Yes"/>
    <s v="Yes"/>
    <s v="Yes"/>
    <s v="110165449648"/>
    <d v="2021-07-12T00:00:00"/>
    <d v="1899-12-30T10:27:01"/>
  </r>
  <r>
    <n v="7462"/>
    <s v="210000091105"/>
    <n v="60001851"/>
    <s v="Ramesh M P"/>
    <x v="2"/>
    <s v="Gurgaon"/>
    <x v="2"/>
    <m/>
    <x v="2"/>
    <s v="Executives"/>
    <s v="E6"/>
    <s v="Yes"/>
    <s v="Yes"/>
    <s v="Yes"/>
    <s v="Yes"/>
    <s v="Yes"/>
    <s v="Yes"/>
    <s v="Yes"/>
    <s v="110165456423"/>
    <d v="2021-07-28T00:00:00"/>
    <d v="1899-12-30T16:51:48"/>
  </r>
  <r>
    <n v="7463"/>
    <s v="210000091655"/>
    <n v="60020743"/>
    <s v="Ajay  Ghansham Girhepunje"/>
    <x v="1"/>
    <s v="Nagpur"/>
    <x v="41"/>
    <m/>
    <x v="19"/>
    <s v="Workmen"/>
    <s v="W5"/>
    <s v="Yes"/>
    <s v="Yes"/>
    <s v="Yes"/>
    <s v="Yes"/>
    <s v="Yes"/>
    <s v="Yes"/>
    <s v="Yes"/>
    <s v="110165456471"/>
    <d v="2021-07-29T00:00:00"/>
    <d v="1899-12-30T09:57:56"/>
  </r>
  <r>
    <n v="7464"/>
    <s v="210000085441"/>
    <n v="60051314"/>
    <s v="Tanuj Sharma"/>
    <x v="2"/>
    <s v="Gurgaon"/>
    <x v="2"/>
    <m/>
    <x v="2"/>
    <s v="Executives"/>
    <s v="E5"/>
    <s v="Yes"/>
    <s v="Yes"/>
    <s v="Yes"/>
    <s v="Yes"/>
    <s v="Yes"/>
    <s v="Yes"/>
    <s v="Yes"/>
    <s v="110165479801"/>
    <d v="2021-07-22T00:00:00"/>
    <d v="1899-12-30T12:06:19"/>
  </r>
  <r>
    <n v="7465"/>
    <s v="210000082394"/>
    <n v="60003671"/>
    <s v="HARIHAR MANDAL"/>
    <x v="9"/>
    <s v="Shillong"/>
    <x v="43"/>
    <m/>
    <x v="20"/>
    <s v="Executives"/>
    <s v="E3"/>
    <s v="Yes"/>
    <s v="Yes"/>
    <s v="Yes"/>
    <s v="Yes"/>
    <s v="Yes"/>
    <s v="Yes"/>
    <s v="Yes"/>
    <s v="110165480429"/>
    <d v="2021-07-13T00:00:00"/>
    <d v="1899-12-30T16:39:17"/>
  </r>
  <r>
    <n v="7466"/>
    <s v="210000091433"/>
    <n v="60003484"/>
    <s v="Shaifali Kukreja"/>
    <x v="2"/>
    <s v="Gurgaon"/>
    <x v="2"/>
    <m/>
    <x v="2"/>
    <s v="Executives"/>
    <s v="E3"/>
    <s v="Yes"/>
    <s v="Yes"/>
    <s v="Yes"/>
    <s v="Yes"/>
    <s v="Yes"/>
    <s v="Yes"/>
    <s v="Yes"/>
    <s v="110165480818"/>
    <d v="2021-07-28T00:00:00"/>
    <d v="1899-12-30T20:17:46"/>
  </r>
  <r>
    <n v="7467"/>
    <s v="210000083264"/>
    <n v="60003553"/>
    <s v="Jayabharath Reddy Namireddy"/>
    <x v="0"/>
    <s v="Secunderabad"/>
    <x v="38"/>
    <m/>
    <x v="5"/>
    <s v="Executives"/>
    <s v="E4"/>
    <s v="Yes"/>
    <s v="Yes"/>
    <s v="Yes"/>
    <s v="Yes"/>
    <s v="Yes"/>
    <s v="Yes"/>
    <s v="Yes"/>
    <s v="110165484898"/>
    <d v="2021-07-15T00:00:00"/>
    <d v="1899-12-30T16:38:52"/>
  </r>
  <r>
    <n v="7468"/>
    <s v="210000093133"/>
    <n v="60011493"/>
    <s v="Jasraj Daiya"/>
    <x v="3"/>
    <s v="Faridabad"/>
    <x v="424"/>
    <m/>
    <x v="15"/>
    <s v="Supervisors"/>
    <s v="S4"/>
    <s v="Yes"/>
    <s v="Yes"/>
    <s v="Yes"/>
    <s v="Yes"/>
    <s v="Yes"/>
    <s v="Yes"/>
    <s v="Yes"/>
    <s v="110165497151"/>
    <d v="2021-07-30T00:00:00"/>
    <d v="1899-12-30T10:31:07"/>
  </r>
  <r>
    <n v="7469"/>
    <s v="210000088027"/>
    <n v="60041530"/>
    <s v="Manaranjan Behera"/>
    <x v="11"/>
    <s v="Bhubaneswar"/>
    <x v="233"/>
    <m/>
    <x v="21"/>
    <s v="Workmen"/>
    <s v="W6"/>
    <s v="Yes"/>
    <s v="Yes"/>
    <s v="Yes"/>
    <s v="Yes"/>
    <s v="Yes"/>
    <s v="Yes"/>
    <s v="Yes"/>
    <s v="110165502929"/>
    <d v="2021-07-26T00:00:00"/>
    <d v="1899-12-30T15:37:55"/>
  </r>
  <r>
    <n v="7470"/>
    <s v="210000082828"/>
    <n v="60003570"/>
    <s v="Shubham Akkewar"/>
    <x v="1"/>
    <s v="Nagpur"/>
    <x v="178"/>
    <m/>
    <x v="1"/>
    <s v="Executives"/>
    <s v="E4"/>
    <s v="Yes"/>
    <s v="Yes"/>
    <s v="Yes"/>
    <s v="Yes"/>
    <s v="Yes"/>
    <s v="Yes"/>
    <s v="Yes"/>
    <s v="110165503966"/>
    <d v="2021-07-14T00:00:00"/>
    <d v="1899-12-30T15:40:57"/>
  </r>
  <r>
    <n v="7471"/>
    <s v="210000084971"/>
    <n v="60020698"/>
    <s v="Rakesh Kumar Chaudhary"/>
    <x v="5"/>
    <s v="Vadodara"/>
    <x v="8"/>
    <m/>
    <x v="7"/>
    <s v="Supervisors"/>
    <s v="S4"/>
    <s v="Yes"/>
    <s v="Yes"/>
    <s v="Yes"/>
    <s v="Yes"/>
    <s v="Yes"/>
    <s v="Yes"/>
    <s v="Yes"/>
    <s v="110165516362"/>
    <d v="2021-07-20T00:00:00"/>
    <d v="1899-12-30T17:31:16"/>
  </r>
  <r>
    <n v="7472"/>
    <s v="210000086448"/>
    <n v="60000748"/>
    <s v="Gyaneshwar Prasad Payasi"/>
    <x v="2"/>
    <s v="Gurgaon"/>
    <x v="2"/>
    <m/>
    <x v="2"/>
    <s v="Executives"/>
    <s v="E8"/>
    <s v="Yes"/>
    <s v="Yes"/>
    <s v="Yes"/>
    <s v="Yes"/>
    <s v="Yes"/>
    <s v="Yes"/>
    <s v="Yes"/>
    <s v="110165520198"/>
    <d v="2021-07-23T00:00:00"/>
    <d v="1899-12-30T18:00:31"/>
  </r>
  <r>
    <n v="7473"/>
    <s v="210000088445"/>
    <n v="60031226"/>
    <s v="K Poopandian"/>
    <x v="0"/>
    <s v="Secunderabad"/>
    <x v="38"/>
    <m/>
    <x v="5"/>
    <s v="Workmen"/>
    <s v="W5"/>
    <s v="Yes"/>
    <s v="Yes"/>
    <s v="Yes"/>
    <s v="Yes"/>
    <s v="Yes"/>
    <s v="Yes"/>
    <s v="Yes"/>
    <s v="110165528995"/>
    <d v="2021-07-26T00:00:00"/>
    <d v="1899-12-30T19:10:59"/>
  </r>
  <r>
    <n v="7474"/>
    <s v="210000087564"/>
    <n v="60040151"/>
    <s v="Golap Kumar Behera"/>
    <x v="10"/>
    <s v="Bangalore"/>
    <x v="50"/>
    <m/>
    <x v="6"/>
    <s v="Executives"/>
    <s v="E8"/>
    <s v="Yes"/>
    <s v="Yes"/>
    <s v="Yes"/>
    <s v="Yes"/>
    <s v="Yes"/>
    <s v="Yes"/>
    <s v="Yes"/>
    <s v="110165550673"/>
    <d v="2021-07-26T00:00:00"/>
    <d v="1899-12-30T11:18:32"/>
  </r>
  <r>
    <n v="7475"/>
    <s v="210000083645"/>
    <n v="60041721"/>
    <s v="Jayveer Dutta Jha"/>
    <x v="6"/>
    <s v="Patna"/>
    <x v="157"/>
    <m/>
    <x v="8"/>
    <s v="Executives"/>
    <s v="E7"/>
    <s v="Yes"/>
    <s v="Yes"/>
    <s v="Yes"/>
    <s v="Yes"/>
    <s v="Yes"/>
    <s v="Yes"/>
    <s v="Yes"/>
    <s v="110165570339"/>
    <d v="2021-07-16T00:00:00"/>
    <d v="1899-12-30T17:39:11"/>
  </r>
  <r>
    <n v="7476"/>
    <s v="210000082880"/>
    <n v="60003349"/>
    <s v="Satyajeet ."/>
    <x v="8"/>
    <s v="Kolkata"/>
    <x v="22"/>
    <m/>
    <x v="12"/>
    <s v="Executives"/>
    <s v="E4"/>
    <s v="Yes"/>
    <s v="Yes"/>
    <s v="Yes"/>
    <s v="Yes"/>
    <s v="Yes"/>
    <s v="Yes"/>
    <s v="Yes"/>
    <s v="110165574150"/>
    <d v="2021-07-14T00:00:00"/>
    <d v="1899-12-30T17:06:25"/>
  </r>
  <r>
    <n v="7477"/>
    <s v="210000087739"/>
    <n v="60051396"/>
    <s v="Ravi Thakur"/>
    <x v="9"/>
    <s v="Shillong"/>
    <x v="43"/>
    <m/>
    <x v="20"/>
    <s v="Workmen"/>
    <s v="W4"/>
    <s v="Yes"/>
    <s v="Yes"/>
    <s v="Yes"/>
    <s v="Yes"/>
    <s v="Yes"/>
    <s v="Yes"/>
    <s v="Yes"/>
    <s v="110165579669"/>
    <d v="2021-07-26T00:00:00"/>
    <d v="1899-12-30T12:28:10"/>
  </r>
  <r>
    <n v="7478"/>
    <s v="210000082122"/>
    <n v="60070498"/>
    <s v="Himanshu Swarnkar"/>
    <x v="5"/>
    <s v="Vadodara"/>
    <x v="111"/>
    <m/>
    <x v="7"/>
    <s v="Supervisors"/>
    <s v="S1"/>
    <s v="Yes"/>
    <s v="Yes"/>
    <s v="Yes"/>
    <s v="Yes"/>
    <s v="Yes"/>
    <s v="Yes"/>
    <s v="Yes"/>
    <s v="110165607552"/>
    <d v="2021-07-13T00:00:00"/>
    <d v="1899-12-30T10:03:07"/>
  </r>
  <r>
    <n v="7479"/>
    <s v="210000085060"/>
    <n v="60070167"/>
    <s v="Shailendra Pawar"/>
    <x v="5"/>
    <s v="Vadodara"/>
    <x v="29"/>
    <m/>
    <x v="17"/>
    <s v="Workmen"/>
    <s v="W6"/>
    <s v="Yes"/>
    <s v="Yes"/>
    <s v="Yes"/>
    <s v="Yes"/>
    <s v="Yes"/>
    <s v="Yes"/>
    <s v="Yes"/>
    <s v="110165618793"/>
    <d v="2021-07-21T00:00:00"/>
    <d v="1899-12-30T10:01:53"/>
  </r>
  <r>
    <n v="7480"/>
    <s v="210000081203"/>
    <n v="60004148"/>
    <s v="KISTIPATI SURYA PRAKASH REDDY"/>
    <x v="3"/>
    <s v="Faridabad"/>
    <x v="60"/>
    <m/>
    <x v="15"/>
    <s v="Executives"/>
    <s v="E3"/>
    <s v="Yes"/>
    <s v="Yes"/>
    <s v="Yes"/>
    <s v="Yes"/>
    <s v="Yes"/>
    <s v="Yes"/>
    <s v="Yes"/>
    <s v="110165618860"/>
    <d v="2021-07-09T00:00:00"/>
    <d v="1899-12-30T18:08:58"/>
  </r>
  <r>
    <n v="7481"/>
    <s v="210000081411"/>
    <n v="60070040"/>
    <s v="Ashwin Rathwa"/>
    <x v="5"/>
    <s v="Vadodara"/>
    <x v="97"/>
    <m/>
    <x v="17"/>
    <s v="Supervisors"/>
    <s v="S4"/>
    <s v="Yes"/>
    <s v="Yes"/>
    <s v="Yes"/>
    <s v="Yes"/>
    <s v="Yes"/>
    <s v="Yes"/>
    <s v="Yes"/>
    <s v="110165653673"/>
    <d v="2021-07-10T00:00:00"/>
    <d v="1899-12-30T13:40:00"/>
  </r>
  <r>
    <n v="7482"/>
    <s v="210000090734"/>
    <n v="60001861"/>
    <s v="Swapnil Decemberrao Bendle"/>
    <x v="1"/>
    <s v="Nagpur"/>
    <x v="77"/>
    <m/>
    <x v="1"/>
    <s v="Executives"/>
    <s v="E6"/>
    <s v="Yes"/>
    <s v="Yes"/>
    <s v="Yes"/>
    <s v="Yes"/>
    <s v="Yes"/>
    <s v="Yes"/>
    <s v="Yes"/>
    <s v="110165654385"/>
    <d v="2021-07-28T00:00:00"/>
    <d v="1899-12-30T13:40:06"/>
  </r>
  <r>
    <n v="7483"/>
    <s v="210000093029"/>
    <n v="60070473"/>
    <s v="AMIT KUMAR"/>
    <x v="5"/>
    <s v="Vadodara"/>
    <x v="399"/>
    <m/>
    <x v="7"/>
    <s v="Supervisors"/>
    <s v="S1"/>
    <s v="Yes"/>
    <s v="Yes"/>
    <s v="Yes"/>
    <s v="Yes"/>
    <s v="Yes"/>
    <s v="Yes"/>
    <s v="Yes"/>
    <s v="110165666536"/>
    <d v="2021-07-30T00:00:00"/>
    <d v="1899-12-30T10:03:29"/>
  </r>
  <r>
    <n v="7484"/>
    <s v="210000078800"/>
    <n v="60020828"/>
    <s v="Avinash Tiwari"/>
    <x v="1"/>
    <s v="Nagpur"/>
    <x v="41"/>
    <m/>
    <x v="19"/>
    <s v="Workmen"/>
    <s v="W5"/>
    <s v="Yes"/>
    <s v="Yes"/>
    <s v="Yes"/>
    <s v="Yes"/>
    <s v="Yes"/>
    <s v="Yes"/>
    <s v="Yes"/>
    <s v="110165688200"/>
    <d v="2021-07-03T00:00:00"/>
    <d v="1899-12-30T11:08:35"/>
  </r>
  <r>
    <n v="7485"/>
    <s v="210000086687"/>
    <n v="60020765"/>
    <s v="Sanjay Singh Thakur"/>
    <x v="1"/>
    <s v="Nagpur"/>
    <x v="95"/>
    <m/>
    <x v="19"/>
    <s v="Workmen"/>
    <s v="W5"/>
    <s v="Yes"/>
    <s v="Yes"/>
    <s v="Yes"/>
    <s v="Yes"/>
    <s v="Yes"/>
    <s v="Yes"/>
    <s v="Yes"/>
    <s v="110165688245"/>
    <d v="2021-07-24T00:00:00"/>
    <d v="1899-12-30T11:42:38"/>
  </r>
  <r>
    <n v="7486"/>
    <s v="210000092998"/>
    <n v="60011740"/>
    <s v="SANDEEP KUMAR"/>
    <x v="3"/>
    <s v="Faridabad"/>
    <x v="274"/>
    <m/>
    <x v="15"/>
    <s v="Workmen"/>
    <s v="W4"/>
    <s v="Yes"/>
    <s v="Yes"/>
    <s v="Yes"/>
    <s v="Yes"/>
    <s v="Yes"/>
    <s v="Yes"/>
    <s v="Yes"/>
    <s v="110165688505"/>
    <d v="2021-07-30T00:00:00"/>
    <d v="1899-12-30T09:59:34"/>
  </r>
  <r>
    <n v="7487"/>
    <s v="210000087103"/>
    <n v="60011954"/>
    <s v="JAGITHE VISHNU PRASAD"/>
    <x v="3"/>
    <s v="Faridabad"/>
    <x v="58"/>
    <m/>
    <x v="2"/>
    <s v="Workmen"/>
    <s v="W4"/>
    <s v="Yes"/>
    <s v="Yes"/>
    <s v="Yes"/>
    <s v="Yes"/>
    <s v="Yes"/>
    <s v="Yes"/>
    <s v="Yes"/>
    <s v="110165754535"/>
    <d v="2021-07-25T00:00:00"/>
    <d v="1899-12-30T14:58:50"/>
  </r>
  <r>
    <n v="7488"/>
    <s v="210000085263"/>
    <n v="60018065"/>
    <s v="Pradeep Kumar Dash"/>
    <x v="3"/>
    <s v="Faridabad"/>
    <x v="73"/>
    <m/>
    <x v="2"/>
    <s v="Workmen"/>
    <s v="W3"/>
    <s v="Yes"/>
    <s v="Yes"/>
    <s v="Yes"/>
    <s v="Yes"/>
    <s v="Yes"/>
    <s v="Yes"/>
    <s v="Yes"/>
    <s v="110165835969"/>
    <d v="2021-07-21T00:00:00"/>
    <d v="1899-12-30T21:36:06"/>
  </r>
  <r>
    <n v="7489"/>
    <s v="210000083941"/>
    <n v="60051483"/>
    <s v="Biki Mahato"/>
    <x v="9"/>
    <s v="Shillong"/>
    <x v="225"/>
    <m/>
    <x v="23"/>
    <s v="Executives"/>
    <s v="E2"/>
    <s v="Yes"/>
    <s v="Yes"/>
    <s v="Yes"/>
    <s v="Yes"/>
    <s v="Yes"/>
    <s v="Yes"/>
    <s v="Yes"/>
    <s v="110165919578"/>
    <d v="2021-07-17T00:00:00"/>
    <d v="1899-12-30T17:50:51"/>
  </r>
  <r>
    <n v="7490"/>
    <s v="210000088323"/>
    <n v="60003742"/>
    <s v="SUDHARSHAN P.R."/>
    <x v="2"/>
    <s v="Gurgaon"/>
    <x v="2"/>
    <m/>
    <x v="2"/>
    <s v="Executives"/>
    <s v="E5"/>
    <s v="Yes"/>
    <s v="Yes"/>
    <s v="Yes"/>
    <s v="Yes"/>
    <s v="Yes"/>
    <s v="Yes"/>
    <s v="Yes"/>
    <s v="110165928796"/>
    <d v="2021-07-26T00:00:00"/>
    <d v="1899-12-30T17:30:24"/>
  </r>
  <r>
    <n v="7491"/>
    <s v="210000090862"/>
    <n v="60051103"/>
    <s v="Rajesh Chaudhary"/>
    <x v="7"/>
    <s v="Jammu"/>
    <x v="282"/>
    <m/>
    <x v="32"/>
    <s v="Executives"/>
    <s v="E6"/>
    <s v="Yes"/>
    <s v="Yes"/>
    <s v="Yes"/>
    <s v="Yes"/>
    <s v="Yes"/>
    <s v="Yes"/>
    <s v="Yes"/>
    <s v="110165984723"/>
    <d v="2021-07-28T00:00:00"/>
    <d v="1899-12-30T15:15:15"/>
  </r>
  <r>
    <n v="7492"/>
    <s v="210000080716"/>
    <n v="60003909"/>
    <s v="ANANT RAJ"/>
    <x v="2"/>
    <s v="Gurgaon"/>
    <x v="14"/>
    <m/>
    <x v="2"/>
    <s v="Executives"/>
    <s v="E2"/>
    <s v="Yes"/>
    <s v="Yes"/>
    <s v="Yes"/>
    <s v="Yes"/>
    <s v="Yes"/>
    <s v="Yes"/>
    <s v="Yes"/>
    <s v="110166031312"/>
    <d v="2021-07-08T00:00:00"/>
    <d v="1899-12-30T15:07:07"/>
  </r>
  <r>
    <n v="7493"/>
    <s v="210000084846"/>
    <n v="60018053"/>
    <s v="Shobhit Ahuja"/>
    <x v="7"/>
    <s v="Jammu"/>
    <x v="34"/>
    <m/>
    <x v="9"/>
    <s v="Supervisors"/>
    <s v="S2"/>
    <s v="Yes"/>
    <s v="Yes"/>
    <s v="Yes"/>
    <s v="Yes"/>
    <s v="Yes"/>
    <s v="Yes"/>
    <s v="Yes"/>
    <s v="110166093017"/>
    <d v="2021-07-20T00:00:00"/>
    <d v="1899-12-30T15:22:26"/>
  </r>
  <r>
    <n v="7494"/>
    <s v="210000086601"/>
    <n v="60050096"/>
    <s v="Dipak Kumar Chhetri"/>
    <x v="8"/>
    <s v="Kolkata"/>
    <x v="405"/>
    <m/>
    <x v="26"/>
    <s v="Executives"/>
    <s v="E8"/>
    <s v="Yes"/>
    <s v="Yes"/>
    <s v="Yes"/>
    <s v="Yes"/>
    <s v="Yes"/>
    <s v="Yes"/>
    <s v="Yes"/>
    <s v="110166108681"/>
    <d v="2021-07-24T00:00:00"/>
    <d v="1899-12-30T10:07:17"/>
  </r>
  <r>
    <n v="7495"/>
    <s v="210000089599"/>
    <n v="60041431"/>
    <s v="Sambhu Nath Roy"/>
    <x v="7"/>
    <s v="Jammu"/>
    <x v="34"/>
    <m/>
    <x v="9"/>
    <s v="Executives"/>
    <s v="E4"/>
    <s v="Yes"/>
    <s v="Yes"/>
    <s v="Yes"/>
    <s v="Yes"/>
    <s v="Yes"/>
    <s v="Yes"/>
    <s v="Yes"/>
    <s v="110166114335"/>
    <d v="2021-07-27T00:00:00"/>
    <d v="1899-12-30T17:18:38"/>
  </r>
  <r>
    <n v="7496"/>
    <s v="210000085581"/>
    <n v="60030339"/>
    <s v="N  Tirupathi Reddy"/>
    <x v="0"/>
    <s v="Secunderabad"/>
    <x v="26"/>
    <m/>
    <x v="5"/>
    <s v="Executives"/>
    <s v="E3"/>
    <s v="Yes"/>
    <s v="Yes"/>
    <s v="Yes"/>
    <s v="Yes"/>
    <s v="Yes"/>
    <s v="Yes"/>
    <s v="Yes"/>
    <s v="110166117641"/>
    <d v="2021-07-22T00:00:00"/>
    <d v="1899-12-30T15:11:53"/>
  </r>
  <r>
    <n v="7497"/>
    <s v="210000087585"/>
    <n v="60001375"/>
    <s v="Shwetank Kumar"/>
    <x v="2"/>
    <s v="Gurgaon"/>
    <x v="2"/>
    <m/>
    <x v="2"/>
    <s v="Executives"/>
    <s v="E6"/>
    <s v="Yes"/>
    <s v="Yes"/>
    <s v="Yes"/>
    <s v="Yes"/>
    <s v="Yes"/>
    <s v="Yes"/>
    <s v="Yes"/>
    <s v="110166123116"/>
    <d v="2021-07-26T00:00:00"/>
    <d v="1899-12-30T11:31:39"/>
  </r>
  <r>
    <n v="7498"/>
    <s v="210000088465"/>
    <n v="60002270"/>
    <s v="Suriya Prakaash M"/>
    <x v="10"/>
    <s v="Bangalore"/>
    <x v="50"/>
    <m/>
    <x v="6"/>
    <s v="Executives"/>
    <s v="E6"/>
    <s v="Yes"/>
    <s v="Yes"/>
    <s v="Yes"/>
    <s v="Yes"/>
    <s v="Yes"/>
    <s v="Yes"/>
    <s v="Yes"/>
    <s v="110166127196"/>
    <d v="2021-07-26T00:00:00"/>
    <d v="1899-12-30T20:04:11"/>
  </r>
  <r>
    <n v="7499"/>
    <s v="210000088836"/>
    <n v="60003556"/>
    <s v="Siva Behara"/>
    <x v="11"/>
    <s v="Bhubaneswar"/>
    <x v="292"/>
    <m/>
    <x v="21"/>
    <s v="Executives"/>
    <s v="E4"/>
    <s v="Yes"/>
    <s v="Yes"/>
    <s v="Yes"/>
    <s v="Yes"/>
    <s v="Yes"/>
    <s v="Yes"/>
    <s v="Yes"/>
    <s v="110166146671"/>
    <d v="2021-07-27T00:00:00"/>
    <d v="1899-12-30T11:07:06"/>
  </r>
  <r>
    <n v="7500"/>
    <s v="210000085689"/>
    <n v="60041730"/>
    <s v="Sumit Kumar Prasad"/>
    <x v="6"/>
    <s v="Patna"/>
    <x v="405"/>
    <m/>
    <x v="26"/>
    <s v="Executives"/>
    <s v="E6"/>
    <s v="Yes"/>
    <s v="Yes"/>
    <s v="Yes"/>
    <s v="Yes"/>
    <s v="Yes"/>
    <s v="Yes"/>
    <s v="Yes"/>
    <s v="110170964251"/>
    <d v="2021-07-22T00:00:00"/>
    <d v="1899-12-30T17:22:32"/>
  </r>
  <r>
    <n v="7501"/>
    <s v="210000082903"/>
    <n v="60020641"/>
    <s v="Jeetendra Singh"/>
    <x v="5"/>
    <s v="Vadodara"/>
    <x v="111"/>
    <m/>
    <x v="7"/>
    <s v="Workmen"/>
    <s v="W6"/>
    <s v="Yes"/>
    <s v="Yes"/>
    <s v="Yes"/>
    <s v="Yes"/>
    <s v="Yes"/>
    <s v="Yes"/>
    <s v="Yes"/>
    <s v="110170985861"/>
    <d v="2021-07-14T00:00:00"/>
    <d v="1899-12-30T17:22:52"/>
  </r>
  <r>
    <n v="7502"/>
    <s v="210000083036"/>
    <n v="60000920"/>
    <s v="Somanath Nayak"/>
    <x v="11"/>
    <s v="Bhubaneswar"/>
    <x v="126"/>
    <m/>
    <x v="21"/>
    <s v="Executives"/>
    <s v="E8"/>
    <s v="Yes"/>
    <s v="Yes"/>
    <s v="Yes"/>
    <s v="Yes"/>
    <s v="Yes"/>
    <s v="Yes"/>
    <s v="Yes"/>
    <s v="110170993314"/>
    <d v="2021-07-15T00:00:00"/>
    <d v="1899-12-30T10:38:26"/>
  </r>
  <r>
    <n v="7503"/>
    <s v="210000092805"/>
    <n v="60000558"/>
    <s v="Rajiv Gandhi"/>
    <x v="2"/>
    <s v="Gurgaon"/>
    <x v="2"/>
    <m/>
    <x v="2"/>
    <s v="Executives"/>
    <s v="E8"/>
    <s v="Yes"/>
    <s v="Yes"/>
    <s v="Yes"/>
    <s v="Yes"/>
    <s v="Yes"/>
    <s v="Yes"/>
    <s v="Yes"/>
    <s v="110171009072"/>
    <d v="2021-07-29T00:00:00"/>
    <d v="1899-12-30T20:09:12"/>
  </r>
  <r>
    <n v="7504"/>
    <s v="210000090307"/>
    <n v="60002980"/>
    <s v="Megha Pradhan"/>
    <x v="11"/>
    <s v="Bhubaneswar"/>
    <x v="292"/>
    <m/>
    <x v="21"/>
    <s v="Executives"/>
    <s v="E4"/>
    <s v="Yes"/>
    <s v="Yes"/>
    <s v="Yes"/>
    <s v="Yes"/>
    <s v="Yes"/>
    <s v="Yes"/>
    <s v="Yes"/>
    <s v="110171027989"/>
    <d v="2021-07-28T00:00:00"/>
    <d v="1899-12-30T11:18:31"/>
  </r>
  <r>
    <n v="7505"/>
    <s v="210000092549"/>
    <n v="60051263"/>
    <s v="Kushal Datta"/>
    <x v="9"/>
    <s v="Shillong"/>
    <x v="146"/>
    <m/>
    <x v="14"/>
    <s v="Supervisors"/>
    <s v="S4"/>
    <s v="Yes"/>
    <s v="Yes"/>
    <s v="Yes"/>
    <s v="Yes"/>
    <s v="Yes"/>
    <s v="Yes"/>
    <s v="Yes"/>
    <s v="110171141541"/>
    <d v="2021-07-29T00:00:00"/>
    <d v="1899-12-30T17:21:22"/>
  </r>
  <r>
    <n v="7506"/>
    <s v="210000091911"/>
    <n v="60041837"/>
    <s v="Mohit Mohan Wakde"/>
    <x v="6"/>
    <s v="Patna"/>
    <x v="203"/>
    <m/>
    <x v="8"/>
    <s v="Supervisors"/>
    <s v="S1"/>
    <s v="Yes"/>
    <s v="Yes"/>
    <s v="Yes"/>
    <s v="Yes"/>
    <s v="Yes"/>
    <s v="Yes"/>
    <s v="Yes"/>
    <s v="110171141703"/>
    <d v="2021-07-29T00:00:00"/>
    <d v="1899-12-30T11:28:53"/>
  </r>
  <r>
    <n v="7507"/>
    <s v="210000084956"/>
    <n v="60001457"/>
    <s v="Jay Prakash Yadav"/>
    <x v="2"/>
    <s v="Gurgaon"/>
    <x v="2"/>
    <m/>
    <x v="2"/>
    <s v="Executives"/>
    <s v="E7"/>
    <s v="Yes"/>
    <s v="Yes"/>
    <s v="Yes"/>
    <s v="Yes"/>
    <s v="Yes"/>
    <s v="Yes"/>
    <s v="Yes"/>
    <s v="110171176046"/>
    <d v="2021-07-20T00:00:00"/>
    <d v="1899-12-30T17:28:54"/>
  </r>
  <r>
    <n v="7508"/>
    <s v="210000090692"/>
    <n v="60002939"/>
    <s v="Nikhil Kumar"/>
    <x v="2"/>
    <s v="Gurgaon"/>
    <x v="2"/>
    <m/>
    <x v="2"/>
    <s v="Executives"/>
    <s v="E5"/>
    <s v="Yes"/>
    <s v="Yes"/>
    <s v="Yes"/>
    <s v="Yes"/>
    <s v="Yes"/>
    <s v="Yes"/>
    <s v="Yes"/>
    <s v="110171193428"/>
    <d v="2021-07-28T00:00:00"/>
    <d v="1899-12-30T13:17:24"/>
  </r>
  <r>
    <n v="7509"/>
    <s v="210000087480"/>
    <n v="60010283"/>
    <s v="Subhash Chandra Sharma"/>
    <x v="3"/>
    <s v="Faridabad"/>
    <x v="356"/>
    <m/>
    <x v="2"/>
    <s v="Executives"/>
    <s v="E7"/>
    <s v="Yes"/>
    <s v="Yes"/>
    <s v="Yes"/>
    <s v="Yes"/>
    <s v="Yes"/>
    <s v="Yes"/>
    <s v="Yes"/>
    <s v="110171194143"/>
    <d v="2021-07-26T00:00:00"/>
    <d v="1899-12-30T10:51:55"/>
  </r>
  <r>
    <n v="7510"/>
    <s v="210000080167"/>
    <n v="60001420"/>
    <s v="Nishi Rathore"/>
    <x v="1"/>
    <s v="Nagpur"/>
    <x v="1"/>
    <m/>
    <x v="1"/>
    <s v="Executives"/>
    <s v="E7"/>
    <s v="Yes"/>
    <s v="Yes"/>
    <s v="Yes"/>
    <s v="Yes"/>
    <s v="Yes"/>
    <s v="Yes"/>
    <s v="Yes"/>
    <s v="110171222555"/>
    <d v="2021-07-07T00:00:00"/>
    <d v="1899-12-30T11:48:23"/>
  </r>
  <r>
    <n v="7511"/>
    <s v="210000087737"/>
    <n v="60065229"/>
    <s v="Susanta Das"/>
    <x v="8"/>
    <s v="Kolkata"/>
    <x v="220"/>
    <m/>
    <x v="25"/>
    <s v="Supervisors"/>
    <s v="S2"/>
    <s v="Yes"/>
    <s v="Yes"/>
    <s v="Yes"/>
    <s v="Yes"/>
    <s v="Yes"/>
    <s v="Yes"/>
    <s v="Yes"/>
    <s v="110171320095"/>
    <d v="2021-07-26T00:00:00"/>
    <d v="1899-12-30T12:27:49"/>
  </r>
  <r>
    <n v="7512"/>
    <s v="210000081728"/>
    <n v="60050330"/>
    <s v="B Kundu"/>
    <x v="8"/>
    <s v="Kolkata"/>
    <x v="158"/>
    <m/>
    <x v="12"/>
    <s v="Workmen"/>
    <s v="WSG"/>
    <s v="Yes"/>
    <s v="Yes"/>
    <s v="Yes"/>
    <s v="Yes"/>
    <s v="Yes"/>
    <s v="Yes"/>
    <s v="Yes"/>
    <s v="110171547643"/>
    <d v="2021-07-12T00:00:00"/>
    <d v="1899-12-30T11:12:36"/>
  </r>
  <r>
    <n v="7513"/>
    <s v="210000082952"/>
    <n v="60065410"/>
    <s v="Satyajit Singh"/>
    <x v="8"/>
    <s v="Kolkata"/>
    <x v="22"/>
    <m/>
    <x v="12"/>
    <s v="Supervisors"/>
    <s v="S1"/>
    <s v="Yes"/>
    <s v="Yes"/>
    <s v="Yes"/>
    <s v="Yes"/>
    <s v="Yes"/>
    <s v="Yes"/>
    <s v="Yes"/>
    <s v="110171996675"/>
    <d v="2021-07-14T00:00:00"/>
    <d v="1899-12-30T22:38:33"/>
  </r>
  <r>
    <n v="7514"/>
    <s v="210000089266"/>
    <n v="60030572"/>
    <s v="Balanarayan K P"/>
    <x v="1"/>
    <s v="Nagpur"/>
    <x v="1"/>
    <m/>
    <x v="1"/>
    <s v="Executives"/>
    <s v="E8"/>
    <s v="Yes"/>
    <s v="Yes"/>
    <s v="Yes"/>
    <s v="Yes"/>
    <s v="Yes"/>
    <s v="Yes"/>
    <s v="Yes"/>
    <s v="110172001418"/>
    <d v="2021-07-27T00:00:00"/>
    <d v="1899-12-30T14:55:47"/>
  </r>
  <r>
    <n v="7515"/>
    <s v="210000093717"/>
    <n v="60021314"/>
    <s v="Shashi Ranjan"/>
    <x v="1"/>
    <s v="Nagpur"/>
    <x v="1"/>
    <m/>
    <x v="1"/>
    <s v="Supervisors"/>
    <s v="S1"/>
    <s v="Yes"/>
    <s v="Yes"/>
    <s v="Yes"/>
    <s v="Yes"/>
    <s v="Yes"/>
    <s v="Yes"/>
    <s v="Yes"/>
    <s v="110172022401"/>
    <d v="2021-07-30T00:00:00"/>
    <d v="1899-12-30T16:28:51"/>
  </r>
  <r>
    <n v="7516"/>
    <s v="210000090943"/>
    <n v="60060072"/>
    <s v="Parthasarathy S"/>
    <x v="10"/>
    <s v="Bangalore"/>
    <x v="300"/>
    <m/>
    <x v="22"/>
    <s v="Executives"/>
    <s v="E2"/>
    <s v="Yes"/>
    <s v="Yes"/>
    <s v="Yes"/>
    <s v="Yes"/>
    <s v="Yes"/>
    <s v="Yes"/>
    <s v="Yes"/>
    <s v="110172031941"/>
    <d v="2021-07-28T00:00:00"/>
    <d v="1899-12-30T15:54:12"/>
  </r>
  <r>
    <n v="7517"/>
    <s v="210000080034"/>
    <n v="60051114"/>
    <s v="Heisnam Mahendra Singh"/>
    <x v="9"/>
    <s v="Shillong"/>
    <x v="224"/>
    <m/>
    <x v="30"/>
    <s v="Supervisors"/>
    <s v="S4"/>
    <s v="Yes"/>
    <s v="Yes"/>
    <s v="Yes"/>
    <s v="Yes"/>
    <s v="Yes"/>
    <s v="Yes"/>
    <s v="Yes"/>
    <s v="110172035567"/>
    <d v="2021-07-06T00:00:00"/>
    <d v="1899-12-30T19:20:52"/>
  </r>
  <r>
    <n v="7518"/>
    <s v="210000087740"/>
    <n v="60020720"/>
    <s v="Datta Masaji Vhatkar"/>
    <x v="1"/>
    <s v="Nagpur"/>
    <x v="142"/>
    <m/>
    <x v="1"/>
    <s v="Supervisors"/>
    <s v="S4"/>
    <s v="Yes"/>
    <s v="Yes"/>
    <s v="Yes"/>
    <s v="Yes"/>
    <s v="Yes"/>
    <s v="Yes"/>
    <s v="Yes"/>
    <s v="110172036783"/>
    <d v="2021-07-26T00:00:00"/>
    <d v="1899-12-30T12:28:11"/>
  </r>
  <r>
    <n v="7519"/>
    <s v="210000091646"/>
    <n v="60002562"/>
    <s v="Vipin Kumar Vadhera"/>
    <x v="2"/>
    <s v="Gurgaon"/>
    <x v="2"/>
    <m/>
    <x v="2"/>
    <s v="Executives"/>
    <s v="E6"/>
    <s v="Yes"/>
    <s v="Yes"/>
    <s v="Yes"/>
    <s v="Yes"/>
    <s v="Yes"/>
    <s v="Yes"/>
    <s v="Yes"/>
    <s v="110172104998"/>
    <d v="2021-07-29T00:00:00"/>
    <d v="1899-12-30T09:54:00"/>
  </r>
  <r>
    <n v="7520"/>
    <s v="210000082116"/>
    <n v="60030090"/>
    <s v="M S Hejib"/>
    <x v="2"/>
    <s v="Gurgaon"/>
    <x v="2"/>
    <m/>
    <x v="2"/>
    <s v="Executives"/>
    <s v="E8"/>
    <s v="Yes"/>
    <s v="Yes"/>
    <s v="Yes"/>
    <s v="Yes"/>
    <s v="Yes"/>
    <s v="Yes"/>
    <s v="Yes"/>
    <s v="110172171973"/>
    <d v="2021-07-13T00:00:00"/>
    <d v="1899-12-30T09:52:00"/>
  </r>
  <r>
    <n v="7521"/>
    <s v="210000089394"/>
    <n v="60003331"/>
    <s v="Randhir Kumar Ranu"/>
    <x v="6"/>
    <s v="Patna"/>
    <x v="320"/>
    <m/>
    <x v="11"/>
    <s v="Executives"/>
    <s v="E4"/>
    <s v="Yes"/>
    <s v="Yes"/>
    <s v="Yes"/>
    <s v="Yes"/>
    <s v="Yes"/>
    <s v="Yes"/>
    <s v="Yes"/>
    <s v="110172183167"/>
    <d v="2021-07-27T00:00:00"/>
    <d v="1899-12-30T15:54:45"/>
  </r>
  <r>
    <n v="7522"/>
    <s v="210000080166"/>
    <n v="60001458"/>
    <s v="Kamal  Kumar Rathore"/>
    <x v="1"/>
    <s v="Nagpur"/>
    <x v="1"/>
    <m/>
    <x v="1"/>
    <s v="Executives"/>
    <s v="E7"/>
    <s v="Yes"/>
    <s v="Yes"/>
    <s v="Yes"/>
    <s v="Yes"/>
    <s v="Yes"/>
    <s v="Yes"/>
    <s v="Yes"/>
    <s v="110172183623"/>
    <d v="2021-07-07T00:00:00"/>
    <d v="1899-12-30T11:47:20"/>
  </r>
  <r>
    <n v="7523"/>
    <s v="210000081702"/>
    <n v="60041864"/>
    <s v="Manoj Janghela"/>
    <x v="6"/>
    <s v="Patna"/>
    <x v="80"/>
    <m/>
    <x v="11"/>
    <s v="Executives"/>
    <s v="E4"/>
    <s v="Yes"/>
    <s v="Yes"/>
    <s v="Yes"/>
    <s v="Yes"/>
    <s v="Yes"/>
    <s v="Yes"/>
    <s v="Yes"/>
    <s v="110172285102"/>
    <d v="2021-07-12T00:00:00"/>
    <d v="1899-12-30T10:35:28"/>
  </r>
  <r>
    <n v="7524"/>
    <s v="210000092418"/>
    <n v="60010842"/>
    <s v="Manoj Kumar Kulshrestha"/>
    <x v="2"/>
    <s v="Gurgaon"/>
    <x v="2"/>
    <m/>
    <x v="2"/>
    <s v="Supervisors"/>
    <s v="S4"/>
    <s v="Yes"/>
    <s v="Yes"/>
    <s v="Yes"/>
    <s v="Yes"/>
    <s v="Yes"/>
    <s v="Yes"/>
    <s v="Yes"/>
    <s v="110172315554"/>
    <d v="2021-07-29T00:00:00"/>
    <d v="1899-12-30T16:29:41"/>
  </r>
  <r>
    <n v="7525"/>
    <s v="210000088676"/>
    <n v="60010232"/>
    <s v="Narasimha Rao Modugula"/>
    <x v="5"/>
    <s v="Vadodara"/>
    <x v="219"/>
    <m/>
    <x v="17"/>
    <s v="Executives"/>
    <s v="E7"/>
    <s v="Yes"/>
    <s v="Yes"/>
    <s v="Yes"/>
    <s v="Yes"/>
    <s v="Yes"/>
    <s v="Yes"/>
    <s v="Yes"/>
    <s v="110172341278"/>
    <d v="2021-07-27T00:00:00"/>
    <d v="1899-12-30T10:03:33"/>
  </r>
  <r>
    <n v="7526"/>
    <s v="210000093528"/>
    <n v="60001874"/>
    <s v="Ashok Kumar Meena"/>
    <x v="3"/>
    <s v="Faridabad"/>
    <x v="60"/>
    <m/>
    <x v="15"/>
    <s v="Executives"/>
    <s v="E6"/>
    <s v="Yes"/>
    <s v="Yes"/>
    <s v="Yes"/>
    <s v="Yes"/>
    <s v="Yes"/>
    <s v="Yes"/>
    <s v="Yes"/>
    <s v="110172550861"/>
    <d v="2021-07-30T00:00:00"/>
    <d v="1899-12-30T14:50:09"/>
  </r>
  <r>
    <n v="7527"/>
    <s v="210000084896"/>
    <n v="60001615"/>
    <s v="Divya Soni"/>
    <x v="2"/>
    <s v="Gurgaon"/>
    <x v="2"/>
    <m/>
    <x v="2"/>
    <s v="Executives"/>
    <s v="E7"/>
    <s v="Yes"/>
    <s v="Yes"/>
    <s v="Yes"/>
    <s v="Yes"/>
    <s v="Yes"/>
    <s v="Yes"/>
    <s v="Yes"/>
    <s v="110172693745"/>
    <d v="2021-07-20T00:00:00"/>
    <d v="1899-12-30T16:26:49"/>
  </r>
  <r>
    <n v="7528"/>
    <s v="210000083055"/>
    <n v="60000503"/>
    <s v="Madhu Bala Arora"/>
    <x v="2"/>
    <s v="Gurgaon"/>
    <x v="17"/>
    <m/>
    <x v="2"/>
    <s v="Executives"/>
    <s v="E3"/>
    <s v="Yes"/>
    <s v="Yes"/>
    <s v="Yes"/>
    <s v="Yes"/>
    <s v="Yes"/>
    <s v="Yes"/>
    <s v="Yes"/>
    <s v="110172746914"/>
    <d v="2021-07-15T00:00:00"/>
    <d v="1899-12-30T11:33:27"/>
  </r>
  <r>
    <n v="7529"/>
    <s v="210000080708"/>
    <n v="60003493"/>
    <s v="Rudra Pratap Pradhan"/>
    <x v="2"/>
    <s v="Gurgaon"/>
    <x v="2"/>
    <m/>
    <x v="2"/>
    <s v="Executives"/>
    <s v="E4"/>
    <s v="Yes"/>
    <s v="Yes"/>
    <s v="Yes"/>
    <s v="Yes"/>
    <s v="Yes"/>
    <s v="Yes"/>
    <s v="Yes"/>
    <s v="110172797250"/>
    <d v="2021-07-08T00:00:00"/>
    <d v="1899-12-30T14:59:12"/>
  </r>
  <r>
    <n v="7530"/>
    <s v="210000084492"/>
    <n v="60021224"/>
    <s v="Vivek Roy"/>
    <x v="1"/>
    <s v="Nagpur"/>
    <x v="1"/>
    <m/>
    <x v="1"/>
    <s v="Executives"/>
    <s v="E3"/>
    <s v="Yes"/>
    <s v="Yes"/>
    <s v="Yes"/>
    <s v="Yes"/>
    <s v="Yes"/>
    <s v="Yes"/>
    <s v="Yes"/>
    <s v="110172953917"/>
    <d v="2021-07-19T00:00:00"/>
    <d v="1899-12-30T17:08:01"/>
  </r>
  <r>
    <n v="7531"/>
    <s v="210000091921"/>
    <n v="60041767"/>
    <s v="Chakrapani Mishra"/>
    <x v="6"/>
    <s v="Patna"/>
    <x v="348"/>
    <m/>
    <x v="11"/>
    <s v="Executives"/>
    <s v="E4"/>
    <s v="Yes"/>
    <s v="Yes"/>
    <s v="Yes"/>
    <s v="Yes"/>
    <s v="Yes"/>
    <s v="Yes"/>
    <s v="Yes"/>
    <s v="110172963038"/>
    <d v="2021-07-29T00:00:00"/>
    <d v="1899-12-30T11:39:44"/>
  </r>
  <r>
    <n v="7532"/>
    <s v="210000089640"/>
    <n v="60031098"/>
    <s v="M Chandra Shekar Reddy"/>
    <x v="0"/>
    <s v="Secunderabad"/>
    <x v="335"/>
    <m/>
    <x v="0"/>
    <s v="Executives"/>
    <s v="E6"/>
    <s v="Yes"/>
    <s v="Yes"/>
    <s v="Yes"/>
    <s v="Yes"/>
    <s v="Yes"/>
    <s v="Yes"/>
    <s v="Yes"/>
    <s v="110172983628"/>
    <d v="2021-07-27T00:00:00"/>
    <d v="1899-12-30T17:27:50"/>
  </r>
  <r>
    <n v="7533"/>
    <s v="210000081485"/>
    <n v="60020455"/>
    <s v="P Rajagopalan"/>
    <x v="10"/>
    <s v="Bangalore"/>
    <x v="75"/>
    <m/>
    <x v="22"/>
    <s v="Executives"/>
    <s v="E4"/>
    <s v="Yes"/>
    <s v="Yes"/>
    <s v="Yes"/>
    <s v="Yes"/>
    <s v="Yes"/>
    <s v="Yes"/>
    <s v="Yes"/>
    <s v="110173036308"/>
    <d v="2021-07-10T00:00:00"/>
    <d v="1899-12-30T17:13:53"/>
  </r>
  <r>
    <n v="7534"/>
    <s v="210000093088"/>
    <n v="60041562"/>
    <s v="Manohar Lakra"/>
    <x v="9"/>
    <s v="Shillong"/>
    <x v="24"/>
    <m/>
    <x v="14"/>
    <s v="Executives"/>
    <s v="E2"/>
    <s v="Yes"/>
    <s v="Yes"/>
    <s v="Yes"/>
    <s v="Yes"/>
    <s v="Yes"/>
    <s v="Yes"/>
    <s v="Yes"/>
    <s v="110173044926"/>
    <d v="2021-07-30T00:00:00"/>
    <d v="1899-12-30T10:24:46"/>
  </r>
  <r>
    <n v="7535"/>
    <s v="210000096785"/>
    <n v="60001613"/>
    <s v="Anurag Kumar"/>
    <x v="1"/>
    <s v="Nagpur"/>
    <x v="144"/>
    <m/>
    <x v="1"/>
    <s v="Executives"/>
    <s v="E6"/>
    <s v="Yes"/>
    <s v="Yes"/>
    <s v="Yes"/>
    <s v="Yes"/>
    <s v="Yes"/>
    <s v="Yes"/>
    <s v="Yes"/>
    <s v="110173057479"/>
    <d v="2021-08-07T00:00:00"/>
    <d v="1899-12-30T11:27:08"/>
  </r>
  <r>
    <n v="7536"/>
    <s v="210000079612"/>
    <n v="60003192"/>
    <s v="Gopesh Kumar Jhajharia"/>
    <x v="3"/>
    <s v="Faridabad"/>
    <x v="73"/>
    <m/>
    <x v="2"/>
    <s v="Executives"/>
    <s v="E4"/>
    <s v="Yes"/>
    <s v="Yes"/>
    <s v="Yes"/>
    <s v="Yes"/>
    <s v="Yes"/>
    <s v="Yes"/>
    <s v="Yes"/>
    <s v="110173057546"/>
    <d v="2021-07-05T00:00:00"/>
    <d v="1899-12-30T21:29:02"/>
  </r>
  <r>
    <n v="7537"/>
    <s v="210000090369"/>
    <n v="60001989"/>
    <s v="Pawan Kumar"/>
    <x v="1"/>
    <s v="Nagpur"/>
    <x v="312"/>
    <m/>
    <x v="19"/>
    <s v="Executives"/>
    <s v="E6"/>
    <s v="Yes"/>
    <s v="Yes"/>
    <s v="Yes"/>
    <s v="Yes"/>
    <s v="Yes"/>
    <s v="Yes"/>
    <s v="Yes"/>
    <s v="110173089221"/>
    <d v="2021-07-28T00:00:00"/>
    <d v="1899-12-30T11:31:07"/>
  </r>
  <r>
    <n v="7538"/>
    <s v="210000089660"/>
    <n v="60001051"/>
    <s v="Pankaj Khurana"/>
    <x v="2"/>
    <s v="Gurgaon"/>
    <x v="2"/>
    <m/>
    <x v="2"/>
    <s v="Executives"/>
    <s v="E7"/>
    <s v="Yes"/>
    <s v="Yes"/>
    <s v="Yes"/>
    <s v="Yes"/>
    <s v="Yes"/>
    <s v="Yes"/>
    <s v="Yes"/>
    <s v="110173098694"/>
    <d v="2021-07-27T00:00:00"/>
    <d v="1899-12-30T17:58:21"/>
  </r>
  <r>
    <n v="7539"/>
    <s v="210000089611"/>
    <n v="60020553"/>
    <s v="Ajay  Kumar Rawal"/>
    <x v="1"/>
    <s v="Nagpur"/>
    <x v="53"/>
    <m/>
    <x v="19"/>
    <s v="Executives"/>
    <s v="E5"/>
    <s v="Yes"/>
    <s v="Yes"/>
    <s v="Yes"/>
    <s v="Yes"/>
    <s v="Yes"/>
    <s v="Yes"/>
    <s v="Yes"/>
    <s v="110173104512"/>
    <d v="2021-07-27T00:00:00"/>
    <d v="1899-12-30T17:17:21"/>
  </r>
  <r>
    <n v="7540"/>
    <s v="210000086287"/>
    <n v="60002940"/>
    <s v="Venkatesh Gorli"/>
    <x v="2"/>
    <s v="Gurgaon"/>
    <x v="2"/>
    <m/>
    <x v="2"/>
    <s v="Executives"/>
    <s v="E5"/>
    <s v="Yes"/>
    <s v="Yes"/>
    <s v="Yes"/>
    <s v="Yes"/>
    <s v="Yes"/>
    <s v="Yes"/>
    <s v="Yes"/>
    <s v="110173109502"/>
    <d v="2021-07-23T00:00:00"/>
    <d v="1899-12-30T16:01:41"/>
  </r>
  <r>
    <n v="7541"/>
    <s v="210000091879"/>
    <n v="60001597"/>
    <s v="Pankaj Kumar Gupta"/>
    <x v="5"/>
    <s v="Vadodara"/>
    <x v="42"/>
    <m/>
    <x v="17"/>
    <s v="Executives"/>
    <s v="E7"/>
    <s v="Yes"/>
    <s v="Yes"/>
    <s v="Yes"/>
    <s v="Yes"/>
    <s v="Yes"/>
    <s v="Yes"/>
    <s v="Yes"/>
    <s v="110173135890"/>
    <d v="2021-07-29T00:00:00"/>
    <d v="1899-12-30T11:26:33"/>
  </r>
  <r>
    <n v="7542"/>
    <s v="210000090504"/>
    <n v="60016655"/>
    <s v="Kranti Prakash Bhatti"/>
    <x v="7"/>
    <s v="Jammu"/>
    <x v="103"/>
    <m/>
    <x v="9"/>
    <s v="Executives"/>
    <s v="E3"/>
    <s v="Yes"/>
    <s v="Yes"/>
    <s v="Yes"/>
    <s v="Yes"/>
    <s v="Yes"/>
    <s v="Yes"/>
    <s v="Yes"/>
    <s v="110173136019"/>
    <d v="2021-07-28T00:00:00"/>
    <d v="1899-12-30T12:05:29"/>
  </r>
  <r>
    <n v="7543"/>
    <s v="210000078756"/>
    <n v="60060085"/>
    <s v="Anoop K M"/>
    <x v="7"/>
    <s v="Jammu"/>
    <x v="231"/>
    <m/>
    <x v="2"/>
    <s v="Supervisors"/>
    <s v="S4"/>
    <s v="Yes"/>
    <s v="Yes"/>
    <s v="Yes"/>
    <s v="Yes"/>
    <s v="Yes"/>
    <s v="Yes"/>
    <s v="Yes"/>
    <s v="110173139213"/>
    <d v="2021-07-02T00:00:00"/>
    <d v="1899-12-30T21:42:24"/>
  </r>
  <r>
    <n v="7544"/>
    <s v="210000081109"/>
    <n v="60003374"/>
    <s v="Mukesh Kumar Tanwar"/>
    <x v="3"/>
    <s v="Faridabad"/>
    <x v="73"/>
    <m/>
    <x v="2"/>
    <s v="Executives"/>
    <s v="E4"/>
    <s v="Yes"/>
    <s v="Yes"/>
    <s v="Yes"/>
    <s v="Yes"/>
    <s v="Yes"/>
    <s v="Yes"/>
    <s v="Yes"/>
    <s v="110173148929"/>
    <d v="2021-07-09T00:00:00"/>
    <d v="1899-12-30T15:42:40"/>
  </r>
  <r>
    <n v="7545"/>
    <s v="210000085980"/>
    <n v="60001912"/>
    <s v="Sandeep Kr Das"/>
    <x v="11"/>
    <s v="Bhubaneswar"/>
    <x v="126"/>
    <m/>
    <x v="21"/>
    <s v="Executives"/>
    <s v="E6"/>
    <s v="Yes"/>
    <s v="Yes"/>
    <s v="Yes"/>
    <s v="Yes"/>
    <s v="Yes"/>
    <s v="Yes"/>
    <s v="Yes"/>
    <s v="110173156125"/>
    <d v="2021-07-23T00:00:00"/>
    <d v="1899-12-30T11:28:17"/>
  </r>
  <r>
    <n v="7546"/>
    <s v="210000086791"/>
    <n v="60020621"/>
    <s v="Emran Khan Sattar"/>
    <x v="5"/>
    <s v="Vadodara"/>
    <x v="198"/>
    <m/>
    <x v="7"/>
    <s v="Workmen"/>
    <s v="W6"/>
    <s v="Yes"/>
    <s v="Yes"/>
    <s v="Yes"/>
    <s v="Yes"/>
    <s v="Yes"/>
    <s v="Yes"/>
    <s v="Yes"/>
    <s v="110173156397"/>
    <d v="2021-07-24T00:00:00"/>
    <d v="1899-12-30T14:16:15"/>
  </r>
  <r>
    <n v="7547"/>
    <s v="210000087571"/>
    <n v="60051013"/>
    <s v="A Choudhury"/>
    <x v="9"/>
    <s v="Shillong"/>
    <x v="24"/>
    <m/>
    <x v="14"/>
    <s v="Executives"/>
    <s v="E5"/>
    <s v="Yes"/>
    <s v="Yes"/>
    <s v="Yes"/>
    <s v="Yes"/>
    <s v="Yes"/>
    <s v="Yes"/>
    <s v="Yes"/>
    <s v="110173162961"/>
    <d v="2021-07-26T00:00:00"/>
    <d v="1899-12-30T11:17:49"/>
  </r>
  <r>
    <n v="7548"/>
    <s v="210000079480"/>
    <n v="60003698"/>
    <s v="ARJUN PATEL"/>
    <x v="1"/>
    <s v="Nagpur"/>
    <x v="28"/>
    <m/>
    <x v="1"/>
    <s v="Executives"/>
    <s v="E3"/>
    <s v="Yes"/>
    <s v="Yes"/>
    <s v="Yes"/>
    <s v="Yes"/>
    <s v="Yes"/>
    <s v="Yes"/>
    <s v="Yes"/>
    <s v="110173175743"/>
    <d v="2021-07-05T00:00:00"/>
    <d v="1899-12-30T16:15:26"/>
  </r>
  <r>
    <n v="7549"/>
    <s v="210000087475"/>
    <n v="60002224"/>
    <s v="Ashish Charan"/>
    <x v="5"/>
    <s v="Vadodara"/>
    <x v="29"/>
    <m/>
    <x v="17"/>
    <s v="Executives"/>
    <s v="E6"/>
    <s v="Yes"/>
    <s v="Yes"/>
    <s v="Yes"/>
    <s v="Yes"/>
    <s v="Yes"/>
    <s v="Yes"/>
    <s v="Yes"/>
    <s v="110173189920"/>
    <d v="2021-07-26T00:00:00"/>
    <d v="1899-12-30T10:47:12"/>
  </r>
  <r>
    <n v="7550"/>
    <s v="210000087988"/>
    <n v="60001856"/>
    <s v="Brij Bhushan Singh"/>
    <x v="4"/>
    <s v="Lucknow"/>
    <x v="37"/>
    <m/>
    <x v="4"/>
    <s v="Executives"/>
    <s v="E6"/>
    <s v="Yes"/>
    <s v="Yes"/>
    <s v="Yes"/>
    <s v="Yes"/>
    <s v="Yes"/>
    <s v="Yes"/>
    <s v="Yes"/>
    <s v="110173195409"/>
    <d v="2021-07-26T00:00:00"/>
    <d v="1899-12-30T15:19:19"/>
  </r>
  <r>
    <n v="7551"/>
    <s v="210000080687"/>
    <n v="60000851"/>
    <s v="Pranav Kumar"/>
    <x v="6"/>
    <s v="Patna"/>
    <x v="80"/>
    <m/>
    <x v="11"/>
    <s v="Executives"/>
    <s v="E8"/>
    <s v="Yes"/>
    <s v="Yes"/>
    <s v="Yes"/>
    <s v="Yes"/>
    <s v="Yes"/>
    <s v="Yes"/>
    <s v="Yes"/>
    <s v="110173195443"/>
    <d v="2021-07-08T00:00:00"/>
    <d v="1899-12-30T14:13:38"/>
  </r>
  <r>
    <n v="7552"/>
    <s v="210000082884"/>
    <n v="60001769"/>
    <s v="Nand Jee"/>
    <x v="8"/>
    <s v="Kolkata"/>
    <x v="22"/>
    <m/>
    <x v="12"/>
    <s v="Executives"/>
    <s v="E6"/>
    <s v="Yes"/>
    <s v="Yes"/>
    <s v="Yes"/>
    <s v="Yes"/>
    <s v="Yes"/>
    <s v="Yes"/>
    <s v="Yes"/>
    <s v="110173195748"/>
    <d v="2021-07-14T00:00:00"/>
    <d v="1899-12-30T17:19:48"/>
  </r>
  <r>
    <n v="7553"/>
    <s v="210000089960"/>
    <n v="60001935"/>
    <s v="Hemant Pal"/>
    <x v="7"/>
    <s v="Jammu"/>
    <x v="282"/>
    <m/>
    <x v="32"/>
    <s v="Executives"/>
    <s v="E5"/>
    <s v="Yes"/>
    <s v="Yes"/>
    <s v="Yes"/>
    <s v="Yes"/>
    <s v="Yes"/>
    <s v="Yes"/>
    <s v="Yes"/>
    <s v="110173214167"/>
    <d v="2021-07-28T00:00:00"/>
    <d v="1899-12-30T09:38:46"/>
  </r>
  <r>
    <n v="7554"/>
    <s v="210000093540"/>
    <n v="60003255"/>
    <s v="Amir Manzoor Wani"/>
    <x v="7"/>
    <s v="Jammu"/>
    <x v="124"/>
    <m/>
    <x v="9"/>
    <s v="Executives"/>
    <s v="E4"/>
    <s v="Yes"/>
    <s v="Yes"/>
    <s v="Yes"/>
    <s v="Yes"/>
    <s v="Yes"/>
    <s v="Yes"/>
    <s v="Yes"/>
    <s v="110173216422"/>
    <d v="2021-07-30T00:00:00"/>
    <d v="1899-12-30T14:32:24"/>
  </r>
  <r>
    <n v="7555"/>
    <s v="210000081207"/>
    <n v="60000531"/>
    <s v="Arvind Kumar Pandey"/>
    <x v="2"/>
    <s v="Gurgaon"/>
    <x v="2"/>
    <m/>
    <x v="2"/>
    <s v="Executives"/>
    <s v="E8"/>
    <s v="Yes"/>
    <s v="Yes"/>
    <s v="Yes"/>
    <s v="Yes"/>
    <s v="Yes"/>
    <s v="Yes"/>
    <s v="Yes"/>
    <s v="110173222155"/>
    <d v="2021-07-09T00:00:00"/>
    <d v="1899-12-30T18:25:11"/>
  </r>
  <r>
    <n v="7556"/>
    <s v="210000082455"/>
    <n v="60016702"/>
    <s v="Dinesh Kumar"/>
    <x v="3"/>
    <s v="Faridabad"/>
    <x v="59"/>
    <m/>
    <x v="15"/>
    <s v="Executives"/>
    <s v="E2"/>
    <s v="Yes"/>
    <s v="Yes"/>
    <s v="Yes"/>
    <s v="Yes"/>
    <s v="Yes"/>
    <s v="Yes"/>
    <s v="Yes"/>
    <s v="110173226738"/>
    <d v="2021-07-13T00:00:00"/>
    <d v="1899-12-30T17:23:31"/>
  </r>
  <r>
    <n v="7557"/>
    <s v="210000090396"/>
    <n v="60020148"/>
    <s v="Devesh Kr Rathore"/>
    <x v="5"/>
    <s v="Vadodara"/>
    <x v="347"/>
    <m/>
    <x v="7"/>
    <s v="Executives"/>
    <s v="E6"/>
    <s v="Yes"/>
    <s v="Yes"/>
    <s v="Yes"/>
    <s v="Yes"/>
    <s v="Yes"/>
    <s v="Yes"/>
    <s v="Yes"/>
    <s v="110173227288"/>
    <d v="2021-07-28T00:00:00"/>
    <d v="1899-12-30T11:40:57"/>
  </r>
  <r>
    <n v="7558"/>
    <s v="210000082826"/>
    <n v="60016610"/>
    <s v="Munish Gandotra"/>
    <x v="3"/>
    <s v="Faridabad"/>
    <x v="73"/>
    <m/>
    <x v="2"/>
    <s v="Executives"/>
    <s v="E7"/>
    <s v="Yes"/>
    <s v="Yes"/>
    <s v="Yes"/>
    <s v="Yes"/>
    <s v="Yes"/>
    <s v="Yes"/>
    <s v="Yes"/>
    <s v="110173227291"/>
    <d v="2021-07-14T00:00:00"/>
    <d v="1899-12-30T15:36:45"/>
  </r>
  <r>
    <n v="7559"/>
    <s v="210000083027"/>
    <n v="60000850"/>
    <s v="Pankaj Kumar Singh"/>
    <x v="6"/>
    <s v="Patna"/>
    <x v="318"/>
    <m/>
    <x v="11"/>
    <s v="Executives"/>
    <s v="E8"/>
    <s v="Yes"/>
    <s v="Yes"/>
    <s v="Yes"/>
    <s v="Yes"/>
    <s v="Yes"/>
    <s v="Yes"/>
    <s v="Yes"/>
    <s v="110173235763"/>
    <d v="2021-07-15T00:00:00"/>
    <d v="1899-12-30T10:44:39"/>
  </r>
  <r>
    <n v="7560"/>
    <s v="210000092907"/>
    <n v="60003949"/>
    <s v="Nikita Gupta"/>
    <x v="3"/>
    <s v="Faridabad"/>
    <x v="58"/>
    <m/>
    <x v="2"/>
    <s v="Executives"/>
    <s v="E3"/>
    <s v="Yes"/>
    <s v="Yes"/>
    <s v="Yes"/>
    <s v="Yes"/>
    <s v="Yes"/>
    <s v="Yes"/>
    <s v="Yes"/>
    <s v="110173261814"/>
    <d v="2021-07-30T00:00:00"/>
    <d v="1899-12-30T08:23:12"/>
  </r>
  <r>
    <n v="7561"/>
    <s v="210000086777"/>
    <n v="60030718"/>
    <s v="Sunil Kumar C"/>
    <x v="10"/>
    <s v="Bangalore"/>
    <x v="300"/>
    <m/>
    <x v="22"/>
    <s v="Executives"/>
    <s v="E8"/>
    <s v="Yes"/>
    <s v="Yes"/>
    <s v="Yes"/>
    <s v="Yes"/>
    <s v="Yes"/>
    <s v="Yes"/>
    <s v="Yes"/>
    <s v="110173290293"/>
    <d v="2021-07-24T00:00:00"/>
    <d v="1899-12-30T14:32:57"/>
  </r>
  <r>
    <n v="7562"/>
    <s v="210000087710"/>
    <n v="60003394"/>
    <s v="Soham Dey"/>
    <x v="5"/>
    <s v="Vadodara"/>
    <x v="29"/>
    <m/>
    <x v="17"/>
    <s v="Executives"/>
    <s v="E4"/>
    <s v="Yes"/>
    <s v="Yes"/>
    <s v="Yes"/>
    <s v="Yes"/>
    <s v="Yes"/>
    <s v="Yes"/>
    <s v="Yes"/>
    <s v="110173310249"/>
    <d v="2021-07-26T00:00:00"/>
    <d v="1899-12-30T12:31:14"/>
  </r>
  <r>
    <n v="7563"/>
    <s v="210000080110"/>
    <n v="60002607"/>
    <s v="Abhishek Bhardwaj"/>
    <x v="2"/>
    <s v="Gurgaon"/>
    <x v="14"/>
    <m/>
    <x v="2"/>
    <s v="Executives"/>
    <s v="E5"/>
    <s v="Yes"/>
    <s v="Yes"/>
    <s v="Yes"/>
    <s v="Yes"/>
    <s v="Yes"/>
    <s v="Yes"/>
    <s v="Yes"/>
    <s v="110173400128"/>
    <d v="2021-07-07T00:00:00"/>
    <d v="1899-12-30T10:36:16"/>
  </r>
  <r>
    <n v="7564"/>
    <s v="210000082088"/>
    <n v="60065168"/>
    <s v="Sudip Sen"/>
    <x v="8"/>
    <s v="Kolkata"/>
    <x v="22"/>
    <m/>
    <x v="12"/>
    <s v="Workmen"/>
    <s v="W6"/>
    <s v="Yes"/>
    <s v="Yes"/>
    <s v="Yes"/>
    <s v="Yes"/>
    <s v="Yes"/>
    <s v="Yes"/>
    <s v="Yes"/>
    <s v="110173423280"/>
    <d v="2021-07-13T00:00:00"/>
    <d v="1899-12-30T09:24:55"/>
  </r>
  <r>
    <n v="7565"/>
    <s v="210000088044"/>
    <n v="60021014"/>
    <s v="Sant Kumar"/>
    <x v="1"/>
    <s v="Nagpur"/>
    <x v="143"/>
    <m/>
    <x v="19"/>
    <s v="Supervisors"/>
    <s v="S3"/>
    <s v="Yes"/>
    <s v="Yes"/>
    <s v="Yes"/>
    <s v="Yes"/>
    <s v="Yes"/>
    <s v="Yes"/>
    <s v="Yes"/>
    <s v="110173516638"/>
    <d v="2021-07-26T00:00:00"/>
    <d v="1899-12-30T15:36:09"/>
  </r>
  <r>
    <n v="7566"/>
    <s v="210000080282"/>
    <n v="60002413"/>
    <s v="Gunjan Gagan"/>
    <x v="6"/>
    <s v="Patna"/>
    <x v="349"/>
    <m/>
    <x v="11"/>
    <s v="Executives"/>
    <s v="E6"/>
    <s v="Yes"/>
    <s v="Yes"/>
    <s v="Yes"/>
    <s v="Yes"/>
    <s v="Yes"/>
    <s v="Yes"/>
    <s v="Yes"/>
    <s v="110173546674"/>
    <d v="2021-07-07T00:00:00"/>
    <d v="1899-12-30T14:49:03"/>
  </r>
  <r>
    <n v="7567"/>
    <s v="210000088487"/>
    <n v="60000743"/>
    <s v="Sanjay Kr Thakur"/>
    <x v="3"/>
    <s v="Faridabad"/>
    <x v="58"/>
    <m/>
    <x v="2"/>
    <s v="Executives"/>
    <s v="E8"/>
    <s v="Yes"/>
    <s v="Yes"/>
    <s v="Yes"/>
    <s v="Yes"/>
    <s v="Yes"/>
    <s v="Yes"/>
    <s v="Yes"/>
    <s v="110173619770"/>
    <d v="2021-07-26T00:00:00"/>
    <d v="1899-12-30T21:47:20"/>
  </r>
  <r>
    <n v="7568"/>
    <s v="210000086681"/>
    <n v="60051096"/>
    <s v="Ashim Kumar Paul"/>
    <x v="9"/>
    <s v="Shillong"/>
    <x v="226"/>
    <m/>
    <x v="14"/>
    <s v="Executives"/>
    <s v="E6"/>
    <s v="Yes"/>
    <s v="Yes"/>
    <s v="Yes"/>
    <s v="Yes"/>
    <s v="Yes"/>
    <s v="Yes"/>
    <s v="Yes"/>
    <s v="110173662621"/>
    <d v="2021-07-24T00:00:00"/>
    <d v="1899-12-30T11:20:40"/>
  </r>
  <r>
    <n v="7569"/>
    <s v="210000083265"/>
    <n v="60060397"/>
    <s v="Shashi Kanth Jakkoju"/>
    <x v="10"/>
    <s v="Bangalore"/>
    <x v="50"/>
    <m/>
    <x v="6"/>
    <s v="Workmen"/>
    <s v="W4"/>
    <s v="Yes"/>
    <s v="Yes"/>
    <s v="Yes"/>
    <s v="Yes"/>
    <s v="Yes"/>
    <s v="Yes"/>
    <s v="Yes"/>
    <s v="110173662814"/>
    <d v="2021-07-15T00:00:00"/>
    <d v="1899-12-30T16:46:38"/>
  </r>
  <r>
    <n v="7570"/>
    <s v="210000081735"/>
    <n v="60030252"/>
    <s v="A Radhakrishna"/>
    <x v="0"/>
    <s v="Secunderabad"/>
    <x v="48"/>
    <m/>
    <x v="0"/>
    <s v="Executives"/>
    <s v="E7"/>
    <s v="Yes"/>
    <s v="Yes"/>
    <s v="Yes"/>
    <s v="Yes"/>
    <s v="Yes"/>
    <s v="Yes"/>
    <s v="Yes"/>
    <s v="110173676215"/>
    <d v="2021-07-12T00:00:00"/>
    <d v="1899-12-30T11:24:42"/>
  </r>
  <r>
    <n v="7571"/>
    <s v="210000091208"/>
    <n v="60051156"/>
    <s v="Tilling Monju"/>
    <x v="9"/>
    <s v="Shillong"/>
    <x v="24"/>
    <m/>
    <x v="14"/>
    <s v="Supervisors"/>
    <s v="S4"/>
    <s v="Yes"/>
    <s v="Yes"/>
    <s v="Yes"/>
    <s v="Yes"/>
    <s v="Yes"/>
    <s v="Yes"/>
    <s v="Yes"/>
    <s v="110173832332"/>
    <d v="2021-07-28T00:00:00"/>
    <d v="1899-12-30T17:36:05"/>
  </r>
  <r>
    <n v="7572"/>
    <s v="210000088409"/>
    <n v="60041516"/>
    <s v="Sukanta Sekhar Sil"/>
    <x v="8"/>
    <s v="Kolkata"/>
    <x v="184"/>
    <m/>
    <x v="12"/>
    <s v="Executives"/>
    <s v="E3"/>
    <s v="Yes"/>
    <s v="Yes"/>
    <s v="Yes"/>
    <s v="Yes"/>
    <s v="Yes"/>
    <s v="Yes"/>
    <s v="Yes"/>
    <s v="110173976494"/>
    <d v="2021-07-26T00:00:00"/>
    <d v="1899-12-30T18:52:47"/>
  </r>
  <r>
    <n v="7573"/>
    <s v="310000000007"/>
    <n v="60002866"/>
    <s v="SANJAY KUMAR SINGH"/>
    <x v="6"/>
    <s v="Patna"/>
    <x v="155"/>
    <m/>
    <x v="11"/>
    <s v="Executives"/>
    <s v="E5"/>
    <s v="Yes"/>
    <s v="Yes"/>
    <s v="Yes"/>
    <s v="Yes"/>
    <s v="Yes"/>
    <s v="Yes"/>
    <s v="Yes"/>
    <s v="110173978410"/>
    <d v="2021-08-11T00:00:00"/>
    <d v="1899-12-30T00:00:00"/>
  </r>
  <r>
    <n v="7574"/>
    <s v="210000080326"/>
    <n v="60002918"/>
    <s v="Ritesh Kumar"/>
    <x v="2"/>
    <s v="Gurgaon"/>
    <x v="14"/>
    <m/>
    <x v="2"/>
    <s v="Executives"/>
    <s v="E5"/>
    <s v="Yes"/>
    <s v="Yes"/>
    <s v="Yes"/>
    <s v="Yes"/>
    <s v="Yes"/>
    <s v="Yes"/>
    <s v="Yes"/>
    <s v="110174026307"/>
    <d v="2021-07-07T00:00:00"/>
    <d v="1899-12-30T16:19:59"/>
  </r>
  <r>
    <n v="7575"/>
    <s v="210000089274"/>
    <n v="60070036"/>
    <s v="Manish Kumar Bombarde"/>
    <x v="5"/>
    <s v="Vadodara"/>
    <x v="343"/>
    <m/>
    <x v="7"/>
    <s v="Supervisors"/>
    <s v="S4"/>
    <s v="Yes"/>
    <s v="Yes"/>
    <s v="Yes"/>
    <s v="Yes"/>
    <s v="Yes"/>
    <s v="Yes"/>
    <s v="Yes"/>
    <s v="110174036738"/>
    <d v="2021-07-27T00:00:00"/>
    <d v="1899-12-30T15:40:08"/>
  </r>
  <r>
    <n v="7576"/>
    <s v="210000080112"/>
    <n v="60031211"/>
    <s v="Anil Suvadarshi Jena"/>
    <x v="11"/>
    <s v="Bhubaneswar"/>
    <x v="45"/>
    <m/>
    <x v="21"/>
    <s v="Workmen"/>
    <s v="W5"/>
    <s v="Yes"/>
    <s v="Yes"/>
    <s v="Yes"/>
    <s v="Yes"/>
    <s v="Yes"/>
    <s v="Yes"/>
    <s v="Yes"/>
    <s v="110174045875"/>
    <d v="2021-07-07T00:00:00"/>
    <d v="1899-12-30T10:13:19"/>
  </r>
  <r>
    <n v="7577"/>
    <s v="210000089392"/>
    <n v="60020557"/>
    <s v="Sunil Bedekar"/>
    <x v="5"/>
    <s v="Vadodara"/>
    <x v="55"/>
    <m/>
    <x v="7"/>
    <s v="Executives"/>
    <s v="E6"/>
    <s v="Yes"/>
    <s v="Yes"/>
    <s v="Yes"/>
    <s v="Yes"/>
    <s v="Yes"/>
    <s v="Yes"/>
    <s v="Yes"/>
    <s v="110174062109"/>
    <d v="2021-07-27T00:00:00"/>
    <d v="1899-12-30T15:54:18"/>
  </r>
  <r>
    <n v="7578"/>
    <s v="210000091121"/>
    <n v="60003399"/>
    <s v="Viplav Chaitanya Reddy Bhimavarapu"/>
    <x v="0"/>
    <s v="Secunderabad"/>
    <x v="26"/>
    <m/>
    <x v="5"/>
    <s v="Executives"/>
    <s v="E4"/>
    <s v="Yes"/>
    <s v="Yes"/>
    <s v="Yes"/>
    <s v="Yes"/>
    <s v="Yes"/>
    <s v="Yes"/>
    <s v="Yes"/>
    <s v="110174101796"/>
    <d v="2021-07-28T00:00:00"/>
    <d v="1899-12-30T17:01:12"/>
  </r>
  <r>
    <n v="7579"/>
    <s v="210000089219"/>
    <n v="60015065"/>
    <s v="Daya Singh"/>
    <x v="7"/>
    <s v="Jammu"/>
    <x v="135"/>
    <m/>
    <x v="24"/>
    <s v="Executives"/>
    <s v="E6"/>
    <s v="Yes"/>
    <s v="Yes"/>
    <s v="Yes"/>
    <s v="Yes"/>
    <s v="Yes"/>
    <s v="Yes"/>
    <s v="Yes"/>
    <s v="110174127301"/>
    <d v="2021-07-27T00:00:00"/>
    <d v="1899-12-30T16:09:36"/>
  </r>
  <r>
    <n v="7580"/>
    <s v="210000081757"/>
    <n v="60002516"/>
    <s v="Naghma Abedi"/>
    <x v="4"/>
    <s v="Lucknow"/>
    <x v="37"/>
    <m/>
    <x v="4"/>
    <s v="Executives"/>
    <s v="E5"/>
    <s v="Yes"/>
    <s v="Yes"/>
    <s v="Yes"/>
    <s v="Yes"/>
    <s v="Yes"/>
    <s v="Yes"/>
    <s v="Yes"/>
    <s v="110174177664"/>
    <d v="2021-07-12T00:00:00"/>
    <d v="1899-12-30T12:01:06"/>
  </r>
  <r>
    <n v="7581"/>
    <s v="210000093648"/>
    <n v="60001350"/>
    <s v="Bhaskar T Jadhav"/>
    <x v="1"/>
    <s v="Nagpur"/>
    <x v="309"/>
    <m/>
    <x v="1"/>
    <s v="Executives"/>
    <s v="E5"/>
    <s v="Yes"/>
    <s v="Yes"/>
    <s v="Yes"/>
    <s v="Yes"/>
    <s v="Yes"/>
    <s v="Yes"/>
    <s v="Yes"/>
    <s v="110174208525"/>
    <d v="2021-07-30T00:00:00"/>
    <d v="1899-12-30T15:51:49"/>
  </r>
  <r>
    <n v="7582"/>
    <s v="210000085451"/>
    <n v="60060054"/>
    <s v="Jayan J"/>
    <x v="1"/>
    <s v="Nagpur"/>
    <x v="13"/>
    <m/>
    <x v="1"/>
    <s v="Executives"/>
    <s v="E2"/>
    <s v="Yes"/>
    <s v="Yes"/>
    <s v="Yes"/>
    <s v="Yes"/>
    <s v="Yes"/>
    <s v="Yes"/>
    <s v="Yes"/>
    <s v="110174233084"/>
    <d v="2021-07-22T00:00:00"/>
    <d v="1899-12-30T12:09:46"/>
  </r>
  <r>
    <n v="7583"/>
    <s v="210000088864"/>
    <n v="60070387"/>
    <s v="ROHAN GUPTA"/>
    <x v="5"/>
    <s v="Vadodara"/>
    <x v="347"/>
    <m/>
    <x v="7"/>
    <s v="Supervisors"/>
    <s v="S2"/>
    <s v="Yes"/>
    <s v="Yes"/>
    <s v="Yes"/>
    <s v="Yes"/>
    <s v="Yes"/>
    <s v="Yes"/>
    <s v="Yes"/>
    <s v="110174242254"/>
    <d v="2021-07-27T00:00:00"/>
    <d v="1899-12-30T11:20:08"/>
  </r>
  <r>
    <n v="7584"/>
    <s v="210000090891"/>
    <n v="60070223"/>
    <s v="Mohan Saw"/>
    <x v="5"/>
    <s v="Vadodara"/>
    <x v="199"/>
    <m/>
    <x v="7"/>
    <s v="Supervisors"/>
    <s v="S4"/>
    <s v="Yes"/>
    <s v="Yes"/>
    <s v="Yes"/>
    <s v="Yes"/>
    <s v="Yes"/>
    <s v="Yes"/>
    <s v="Yes"/>
    <s v="110174242285"/>
    <d v="2021-07-28T00:00:00"/>
    <d v="1899-12-30T15:29:21"/>
  </r>
  <r>
    <n v="7585"/>
    <s v="210000081851"/>
    <n v="60003289"/>
    <s v="Mahipal Bajiya"/>
    <x v="5"/>
    <s v="Vadodara"/>
    <x v="29"/>
    <m/>
    <x v="17"/>
    <s v="Executives"/>
    <s v="E4"/>
    <s v="Yes"/>
    <s v="Yes"/>
    <s v="Yes"/>
    <s v="Yes"/>
    <s v="Yes"/>
    <s v="Yes"/>
    <s v="Yes"/>
    <s v="110174245803"/>
    <d v="2021-07-12T00:00:00"/>
    <d v="1899-12-30T13:14:33"/>
  </r>
  <r>
    <n v="7586"/>
    <s v="210000092131"/>
    <n v="60070300"/>
    <s v="Kumara Swamy Jadda"/>
    <x v="5"/>
    <s v="Vadodara"/>
    <x v="199"/>
    <m/>
    <x v="7"/>
    <s v="Executives"/>
    <s v="E5"/>
    <s v="Yes"/>
    <s v="Yes"/>
    <s v="Yes"/>
    <s v="Yes"/>
    <s v="Yes"/>
    <s v="Yes"/>
    <s v="Yes"/>
    <s v="110174250001"/>
    <d v="2021-07-29T00:00:00"/>
    <d v="1899-12-30T13:02:06"/>
  </r>
  <r>
    <n v="7587"/>
    <s v="210000090715"/>
    <n v="60002351"/>
    <s v="Vayalpati Amaranadha Reddy"/>
    <x v="1"/>
    <s v="Nagpur"/>
    <x v="250"/>
    <m/>
    <x v="19"/>
    <s v="Executives"/>
    <s v="E6"/>
    <s v="Yes"/>
    <s v="Yes"/>
    <s v="Yes"/>
    <s v="Yes"/>
    <s v="Yes"/>
    <s v="Yes"/>
    <s v="Yes"/>
    <s v="110174267574"/>
    <d v="2021-07-28T00:00:00"/>
    <d v="1899-12-30T13:45:03"/>
  </r>
  <r>
    <n v="7588"/>
    <s v="210000090076"/>
    <n v="60001286"/>
    <s v="Nitu Parganiha"/>
    <x v="2"/>
    <s v="Gurgaon"/>
    <x v="2"/>
    <m/>
    <x v="2"/>
    <s v="Executives"/>
    <s v="E7"/>
    <s v="Yes"/>
    <s v="Yes"/>
    <s v="Yes"/>
    <s v="Yes"/>
    <s v="Yes"/>
    <s v="Yes"/>
    <s v="Yes"/>
    <s v="110174277232"/>
    <d v="2021-07-28T00:00:00"/>
    <d v="1899-12-30T10:11:27"/>
  </r>
  <r>
    <n v="7589"/>
    <s v="210000092677"/>
    <n v="60031137"/>
    <s v="Veera Reddy Morthala"/>
    <x v="2"/>
    <s v="Gurgaon"/>
    <x v="2"/>
    <m/>
    <x v="2"/>
    <s v="Executives"/>
    <s v="E4"/>
    <s v="Yes"/>
    <s v="Yes"/>
    <s v="Yes"/>
    <s v="Yes"/>
    <s v="Yes"/>
    <s v="Yes"/>
    <s v="Yes"/>
    <s v="110174287176"/>
    <d v="2021-07-29T00:00:00"/>
    <d v="1899-12-30T18:40:25"/>
  </r>
  <r>
    <n v="7590"/>
    <s v="210000092237"/>
    <n v="60020655"/>
    <s v="Manish Vinod Prasad"/>
    <x v="6"/>
    <s v="Patna"/>
    <x v="253"/>
    <m/>
    <x v="11"/>
    <s v="Executives"/>
    <s v="E2"/>
    <s v="Yes"/>
    <s v="Yes"/>
    <s v="Yes"/>
    <s v="Yes"/>
    <s v="Yes"/>
    <s v="Yes"/>
    <s v="Yes"/>
    <s v="110174295911"/>
    <d v="2021-07-29T00:00:00"/>
    <d v="1899-12-30T14:56:28"/>
  </r>
  <r>
    <n v="7591"/>
    <s v="210000086318"/>
    <n v="60011073"/>
    <s v="Ravi Jangid"/>
    <x v="5"/>
    <s v="Vadodara"/>
    <x v="219"/>
    <m/>
    <x v="17"/>
    <s v="Executives"/>
    <s v="E6"/>
    <s v="Yes"/>
    <s v="Yes"/>
    <s v="Yes"/>
    <s v="Yes"/>
    <s v="Yes"/>
    <s v="Yes"/>
    <s v="Yes"/>
    <s v="110174300752"/>
    <d v="2021-07-23T00:00:00"/>
    <d v="1899-12-30T16:11:43"/>
  </r>
  <r>
    <n v="7592"/>
    <s v="210000082888"/>
    <n v="60003670"/>
    <s v="PURNA VENKATA RAVI KIRAN PATCHIPULUSU"/>
    <x v="2"/>
    <s v="Gurgaon"/>
    <x v="2"/>
    <m/>
    <x v="2"/>
    <s v="Executives"/>
    <s v="E3"/>
    <s v="Yes"/>
    <s v="Yes"/>
    <s v="Yes"/>
    <s v="Yes"/>
    <s v="Yes"/>
    <s v="Yes"/>
    <s v="Yes"/>
    <s v="110174325604"/>
    <d v="2021-07-14T00:00:00"/>
    <d v="1899-12-30T18:10:13"/>
  </r>
  <r>
    <n v="7593"/>
    <s v="210000078789"/>
    <n v="60041569"/>
    <s v="Ananta Kumar De"/>
    <x v="8"/>
    <s v="Kolkata"/>
    <x v="383"/>
    <m/>
    <x v="25"/>
    <s v="Executives"/>
    <s v="E2"/>
    <s v="Yes"/>
    <s v="Yes"/>
    <s v="Yes"/>
    <s v="Yes"/>
    <s v="Yes"/>
    <s v="Yes"/>
    <s v="Yes"/>
    <s v="110174338305"/>
    <d v="2021-07-03T00:00:00"/>
    <d v="1899-12-30T06:10:17"/>
  </r>
  <r>
    <n v="7594"/>
    <s v="210000079508"/>
    <n v="60031154"/>
    <s v="Syed Abdullah"/>
    <x v="0"/>
    <s v="Secunderabad"/>
    <x v="65"/>
    <m/>
    <x v="5"/>
    <s v="Workmen"/>
    <s v="W6"/>
    <s v="Yes"/>
    <s v="Yes"/>
    <s v="Yes"/>
    <s v="Yes"/>
    <s v="Yes"/>
    <s v="Yes"/>
    <s v="Yes"/>
    <s v="110174347456"/>
    <d v="2021-07-05T00:00:00"/>
    <d v="1899-12-30T16:36:43"/>
  </r>
  <r>
    <n v="7595"/>
    <s v="210000079232"/>
    <n v="60003976"/>
    <s v="URMI JAYMIN MODI"/>
    <x v="5"/>
    <s v="Vadodara"/>
    <x v="29"/>
    <m/>
    <x v="17"/>
    <s v="Executives"/>
    <s v="E3"/>
    <s v="Yes"/>
    <s v="Yes"/>
    <s v="Yes"/>
    <s v="Yes"/>
    <s v="Yes"/>
    <s v="Yes"/>
    <s v="Yes"/>
    <s v="110174373779"/>
    <d v="2021-07-05T00:00:00"/>
    <d v="1899-12-30T10:05:21"/>
  </r>
  <r>
    <n v="7596"/>
    <s v="210000089988"/>
    <n v="60000574"/>
    <s v="Burra Vamsi Rama Mohan"/>
    <x v="2"/>
    <s v="Gurgaon"/>
    <x v="2"/>
    <m/>
    <x v="2"/>
    <s v="Executives"/>
    <s v="E8"/>
    <s v="Yes"/>
    <s v="Yes"/>
    <s v="Yes"/>
    <s v="Yes"/>
    <s v="Yes"/>
    <s v="Yes"/>
    <s v="Yes"/>
    <s v="110174376911"/>
    <d v="2021-07-28T00:00:00"/>
    <d v="1899-12-30T09:37:06"/>
  </r>
  <r>
    <n v="7597"/>
    <s v="210000089832"/>
    <n v="60010306"/>
    <s v="Ashok Kumar"/>
    <x v="8"/>
    <s v="Kolkata"/>
    <x v="31"/>
    <m/>
    <x v="12"/>
    <s v="Executives"/>
    <s v="E6"/>
    <s v="Yes"/>
    <s v="Yes"/>
    <s v="Yes"/>
    <s v="Yes"/>
    <s v="Yes"/>
    <s v="Yes"/>
    <s v="Yes"/>
    <s v="110174381395"/>
    <d v="2021-07-27T00:00:00"/>
    <d v="1899-12-30T20:12:39"/>
  </r>
  <r>
    <n v="7598"/>
    <s v="210000079469"/>
    <n v="60003712"/>
    <s v="Ashutosh Kumar"/>
    <x v="2"/>
    <s v="Gurgaon"/>
    <x v="2"/>
    <m/>
    <x v="2"/>
    <s v="Executives"/>
    <s v="E3"/>
    <s v="Yes"/>
    <s v="Yes"/>
    <s v="Yes"/>
    <s v="Yes"/>
    <s v="Yes"/>
    <s v="Yes"/>
    <s v="Yes"/>
    <s v="110174409096"/>
    <d v="2021-07-05T00:00:00"/>
    <d v="1899-12-30T16:49:58"/>
  </r>
  <r>
    <n v="7599"/>
    <s v="210000088890"/>
    <n v="60003727"/>
    <s v="RAVIKANT PRASAD"/>
    <x v="2"/>
    <s v="Gurgaon"/>
    <x v="2"/>
    <m/>
    <x v="2"/>
    <s v="Supervisors"/>
    <s v="S1"/>
    <s v="Yes"/>
    <s v="Yes"/>
    <s v="Yes"/>
    <s v="Yes"/>
    <s v="Yes"/>
    <s v="Yes"/>
    <s v="Yes"/>
    <s v="110174421863"/>
    <d v="2021-07-27T00:00:00"/>
    <d v="1899-12-30T11:37:54"/>
  </r>
  <r>
    <n v="7600"/>
    <s v="210000093082"/>
    <n v="60041629"/>
    <s v="Prashant Kumar"/>
    <x v="6"/>
    <s v="Patna"/>
    <x v="443"/>
    <m/>
    <x v="11"/>
    <s v="Supervisors"/>
    <s v="S4"/>
    <s v="Yes"/>
    <s v="Yes"/>
    <s v="Yes"/>
    <s v="Yes"/>
    <s v="Yes"/>
    <s v="Yes"/>
    <s v="Yes"/>
    <s v="110174464969"/>
    <d v="2021-07-30T00:00:00"/>
    <d v="1899-12-30T10:16:41"/>
  </r>
  <r>
    <n v="7601"/>
    <s v="210000080872"/>
    <n v="60011732"/>
    <s v="Ravi Kumar"/>
    <x v="3"/>
    <s v="Faridabad"/>
    <x v="271"/>
    <m/>
    <x v="10"/>
    <s v="Executives"/>
    <s v="E4"/>
    <s v="Yes"/>
    <s v="Yes"/>
    <s v="Yes"/>
    <s v="Yes"/>
    <s v="Yes"/>
    <s v="Yes"/>
    <s v="Yes"/>
    <s v="110174485031"/>
    <d v="2021-07-08T00:00:00"/>
    <d v="1899-12-30T21:12:59"/>
  </r>
  <r>
    <n v="7602"/>
    <s v="210000093005"/>
    <n v="60070042"/>
    <s v="Pritesh Rana Ramchandra"/>
    <x v="5"/>
    <s v="Vadodara"/>
    <x v="29"/>
    <m/>
    <x v="17"/>
    <s v="Supervisors"/>
    <s v="S4"/>
    <s v="Yes"/>
    <s v="Yes"/>
    <s v="Yes"/>
    <s v="Yes"/>
    <s v="Yes"/>
    <s v="Yes"/>
    <s v="Yes"/>
    <s v="110174528556"/>
    <d v="2021-07-30T00:00:00"/>
    <d v="1899-12-30T09:57:24"/>
  </r>
  <r>
    <n v="7603"/>
    <s v="210000080683"/>
    <n v="60041797"/>
    <s v="Siddhartha Satpathy"/>
    <x v="8"/>
    <s v="Kolkata"/>
    <x v="22"/>
    <m/>
    <x v="12"/>
    <s v="Executives"/>
    <s v="E3"/>
    <s v="Yes"/>
    <s v="Yes"/>
    <s v="Yes"/>
    <s v="Yes"/>
    <s v="Yes"/>
    <s v="Yes"/>
    <s v="Yes"/>
    <s v="110174530811"/>
    <d v="2021-07-08T00:00:00"/>
    <d v="1899-12-30T13:41:42"/>
  </r>
  <r>
    <n v="7604"/>
    <s v="210000085418"/>
    <n v="60001297"/>
    <s v="Bharat Bharia"/>
    <x v="3"/>
    <s v="Faridabad"/>
    <x v="60"/>
    <m/>
    <x v="15"/>
    <s v="Executives"/>
    <s v="E7"/>
    <s v="Yes"/>
    <s v="Yes"/>
    <s v="Yes"/>
    <s v="Yes"/>
    <s v="Yes"/>
    <s v="Yes"/>
    <s v="Yes"/>
    <s v="110174567034"/>
    <d v="2021-07-22T00:00:00"/>
    <d v="1899-12-30T12:21:07"/>
  </r>
  <r>
    <n v="7605"/>
    <s v="210000085269"/>
    <n v="60051510"/>
    <s v="SAURABH JYOTI DEBNATH"/>
    <x v="9"/>
    <s v="Shillong"/>
    <x v="262"/>
    <m/>
    <x v="23"/>
    <s v="Executives"/>
    <s v="E2"/>
    <s v="Yes"/>
    <s v="Yes"/>
    <s v="Yes"/>
    <s v="Yes"/>
    <s v="Yes"/>
    <s v="Yes"/>
    <s v="Yes"/>
    <s v="110174570113"/>
    <d v="2021-07-22T00:00:00"/>
    <d v="1899-12-30T07:32:29"/>
  </r>
  <r>
    <n v="7606"/>
    <s v="210000086802"/>
    <n v="60031148"/>
    <s v="P Narsimha"/>
    <x v="10"/>
    <s v="Bangalore"/>
    <x v="90"/>
    <m/>
    <x v="22"/>
    <s v="Executives"/>
    <s v="E2"/>
    <s v="Yes"/>
    <s v="Yes"/>
    <s v="Yes"/>
    <s v="Yes"/>
    <s v="Yes"/>
    <s v="Yes"/>
    <s v="Yes"/>
    <s v="110174833412"/>
    <d v="2021-07-24T00:00:00"/>
    <d v="1899-12-30T14:51:55"/>
  </r>
  <r>
    <n v="7607"/>
    <s v="210000091942"/>
    <n v="60011137"/>
    <s v="Rajesh Kumar Meena"/>
    <x v="5"/>
    <s v="Vadodara"/>
    <x v="111"/>
    <m/>
    <x v="7"/>
    <s v="Executives"/>
    <s v="E2"/>
    <s v="Yes"/>
    <s v="Yes"/>
    <s v="Yes"/>
    <s v="Yes"/>
    <s v="Yes"/>
    <s v="Yes"/>
    <s v="Yes"/>
    <s v="110174895862"/>
    <d v="2021-07-29T00:00:00"/>
    <d v="1899-12-30T11:49:03"/>
  </r>
  <r>
    <n v="7608"/>
    <s v="210000084368"/>
    <n v="60018172"/>
    <s v="ROHIT CHOOR"/>
    <x v="7"/>
    <s v="Jammu"/>
    <x v="34"/>
    <m/>
    <x v="9"/>
    <s v="Executives"/>
    <s v="E2"/>
    <s v="Yes"/>
    <s v="Yes"/>
    <s v="Yes"/>
    <s v="Yes"/>
    <s v="Yes"/>
    <s v="Yes"/>
    <s v="Yes"/>
    <s v="110174909498"/>
    <d v="2021-07-19T00:00:00"/>
    <d v="1899-12-30T15:28:39"/>
  </r>
  <r>
    <n v="7609"/>
    <s v="210000096474"/>
    <n v="60003895"/>
    <s v="Sanskriti Gupta"/>
    <x v="2"/>
    <s v="Gurgaon"/>
    <x v="2"/>
    <m/>
    <x v="2"/>
    <s v="Executives"/>
    <s v="E3"/>
    <s v="Yes"/>
    <s v="Yes"/>
    <s v="Yes"/>
    <s v="Yes"/>
    <s v="Yes"/>
    <s v="Yes"/>
    <s v="Yes"/>
    <s v="110175002468"/>
    <d v="2021-08-06T00:00:00"/>
    <d v="1899-12-30T12:55:43"/>
  </r>
  <r>
    <n v="7610"/>
    <s v="210000080733"/>
    <n v="60002938"/>
    <s v="Sundeep Kumar Reddy V"/>
    <x v="2"/>
    <s v="Gurgaon"/>
    <x v="17"/>
    <m/>
    <x v="2"/>
    <s v="Executives"/>
    <s v="E5"/>
    <s v="Yes"/>
    <s v="Yes"/>
    <s v="Yes"/>
    <s v="Yes"/>
    <s v="Yes"/>
    <s v="Yes"/>
    <s v="Yes"/>
    <s v="110175041464"/>
    <d v="2021-07-08T00:00:00"/>
    <d v="1899-12-30T15:06:48"/>
  </r>
  <r>
    <n v="7611"/>
    <s v="210000085628"/>
    <n v="60065470"/>
    <s v="Arijit Santra"/>
    <x v="8"/>
    <s v="Kolkata"/>
    <x v="71"/>
    <m/>
    <x v="12"/>
    <s v="Workmen"/>
    <s v="W3"/>
    <s v="Yes"/>
    <s v="Yes"/>
    <s v="Yes"/>
    <s v="Yes"/>
    <s v="Yes"/>
    <s v="Yes"/>
    <s v="Yes"/>
    <s v="110175057485"/>
    <d v="2021-07-22T00:00:00"/>
    <d v="1899-12-30T16:17:24"/>
  </r>
  <r>
    <n v="7612"/>
    <s v="210000088950"/>
    <n v="60003099"/>
    <s v="SAMRAT JAIN"/>
    <x v="2"/>
    <s v="Gurgaon"/>
    <x v="2"/>
    <m/>
    <x v="2"/>
    <s v="Executives"/>
    <s v="E4"/>
    <s v="Yes"/>
    <s v="Yes"/>
    <s v="Yes"/>
    <s v="Yes"/>
    <s v="Yes"/>
    <s v="Yes"/>
    <s v="Yes"/>
    <s v="110175083441"/>
    <d v="2021-07-27T00:00:00"/>
    <d v="1899-12-30T12:05:12"/>
  </r>
  <r>
    <n v="7613"/>
    <s v="210000089584"/>
    <n v="60002197"/>
    <s v="Ankit Sood"/>
    <x v="7"/>
    <s v="Jammu"/>
    <x v="330"/>
    <m/>
    <x v="29"/>
    <s v="Executives"/>
    <s v="E6"/>
    <s v="Yes"/>
    <s v="Yes"/>
    <s v="Yes"/>
    <s v="Yes"/>
    <s v="Yes"/>
    <s v="Yes"/>
    <s v="Yes"/>
    <s v="110175092561"/>
    <d v="2021-07-27T00:00:00"/>
    <d v="1899-12-30T17:07:55"/>
  </r>
  <r>
    <n v="7614"/>
    <s v="210000086369"/>
    <n v="60016675"/>
    <s v="Sarbjit Singh"/>
    <x v="7"/>
    <s v="Jammu"/>
    <x v="452"/>
    <m/>
    <x v="9"/>
    <s v="Executives"/>
    <s v="E2"/>
    <s v="Yes"/>
    <s v="Yes"/>
    <s v="Yes"/>
    <s v="Yes"/>
    <s v="Yes"/>
    <s v="Yes"/>
    <s v="Yes"/>
    <s v="110175092608"/>
    <d v="2021-07-23T00:00:00"/>
    <d v="1899-12-30T17:04:59"/>
  </r>
  <r>
    <n v="7615"/>
    <s v="210000088155"/>
    <n v="60065166"/>
    <s v="Manmohan Behera"/>
    <x v="11"/>
    <s v="Bhubaneswar"/>
    <x v="126"/>
    <m/>
    <x v="21"/>
    <s v="Workmen"/>
    <s v="W6"/>
    <s v="Yes"/>
    <s v="Yes"/>
    <s v="Yes"/>
    <s v="Yes"/>
    <s v="Yes"/>
    <s v="Yes"/>
    <s v="Yes"/>
    <s v="110175105910"/>
    <d v="2021-07-26T00:00:00"/>
    <d v="1899-12-30T16:41:12"/>
  </r>
  <r>
    <n v="7616"/>
    <s v="210000085352"/>
    <n v="60001944"/>
    <s v="Sanjeev Tiwari"/>
    <x v="3"/>
    <s v="Faridabad"/>
    <x v="94"/>
    <m/>
    <x v="10"/>
    <s v="Executives"/>
    <s v="E6"/>
    <s v="Yes"/>
    <s v="Yes"/>
    <s v="Yes"/>
    <s v="Yes"/>
    <s v="Yes"/>
    <s v="Yes"/>
    <s v="Yes"/>
    <s v="110175112582"/>
    <d v="2021-07-22T00:00:00"/>
    <d v="1899-12-30T10:18:22"/>
  </r>
  <r>
    <n v="7617"/>
    <s v="210000088842"/>
    <n v="60011475"/>
    <s v="Kamal Kumar"/>
    <x v="3"/>
    <s v="Faridabad"/>
    <x v="2"/>
    <m/>
    <x v="2"/>
    <s v="Supervisors"/>
    <s v="S4"/>
    <s v="Yes"/>
    <s v="Yes"/>
    <s v="Yes"/>
    <s v="Yes"/>
    <s v="Yes"/>
    <s v="Yes"/>
    <s v="Yes"/>
    <s v="110175145887"/>
    <d v="2021-07-27T00:00:00"/>
    <d v="1899-12-30T11:02:00"/>
  </r>
  <r>
    <n v="7618"/>
    <s v="210000088719"/>
    <n v="60002566"/>
    <s v="Ritu Yadav"/>
    <x v="2"/>
    <s v="Gurgaon"/>
    <x v="14"/>
    <m/>
    <x v="2"/>
    <s v="Executives"/>
    <s v="E5"/>
    <s v="Yes"/>
    <s v="Yes"/>
    <s v="Yes"/>
    <s v="Yes"/>
    <s v="Yes"/>
    <s v="Yes"/>
    <s v="Yes"/>
    <s v="110175175665"/>
    <d v="2021-07-27T00:00:00"/>
    <d v="1899-12-30T10:21:44"/>
  </r>
  <r>
    <n v="7619"/>
    <s v="210000087462"/>
    <n v="60001416"/>
    <s v="Md Anisur Rahman"/>
    <x v="6"/>
    <s v="Patna"/>
    <x v="20"/>
    <m/>
    <x v="11"/>
    <s v="Executives"/>
    <s v="E7"/>
    <s v="Yes"/>
    <s v="Yes"/>
    <s v="Yes"/>
    <s v="Yes"/>
    <s v="Yes"/>
    <s v="Yes"/>
    <s v="Yes"/>
    <s v="110175207918"/>
    <d v="2021-07-26T00:00:00"/>
    <d v="1899-12-30T10:38:02"/>
  </r>
  <r>
    <n v="7620"/>
    <s v="210000089432"/>
    <n v="60021053"/>
    <s v="Manoj Kumar"/>
    <x v="1"/>
    <s v="Nagpur"/>
    <x v="312"/>
    <m/>
    <x v="19"/>
    <s v="Workmen"/>
    <s v="W4"/>
    <s v="Yes"/>
    <s v="Yes"/>
    <s v="Yes"/>
    <s v="Yes"/>
    <s v="Yes"/>
    <s v="Yes"/>
    <s v="Yes"/>
    <s v="110175211502"/>
    <d v="2021-07-27T00:00:00"/>
    <d v="1899-12-30T16:14:34"/>
  </r>
  <r>
    <n v="7621"/>
    <s v="210000090105"/>
    <n v="60011590"/>
    <s v="Ramawtar Meena"/>
    <x v="3"/>
    <s v="Faridabad"/>
    <x v="14"/>
    <m/>
    <x v="2"/>
    <s v="Executives"/>
    <s v="E6"/>
    <s v="Yes"/>
    <s v="Yes"/>
    <s v="Yes"/>
    <s v="Yes"/>
    <s v="Yes"/>
    <s v="Yes"/>
    <s v="Yes"/>
    <s v="110175263700"/>
    <d v="2021-07-28T00:00:00"/>
    <d v="1899-12-30T10:22:54"/>
  </r>
  <r>
    <n v="7622"/>
    <s v="210000090771"/>
    <n v="60021024"/>
    <s v="Santosh Kumar Sahoo"/>
    <x v="1"/>
    <s v="Nagpur"/>
    <x v="151"/>
    <m/>
    <x v="19"/>
    <s v="Supervisors"/>
    <s v="S3"/>
    <s v="Yes"/>
    <s v="Yes"/>
    <s v="Yes"/>
    <s v="Yes"/>
    <s v="Yes"/>
    <s v="Yes"/>
    <s v="Yes"/>
    <s v="110175270100"/>
    <d v="2021-07-28T00:00:00"/>
    <d v="1899-12-30T14:19:28"/>
  </r>
  <r>
    <n v="7623"/>
    <s v="210000084337"/>
    <n v="60003738"/>
    <s v="UPMA GARG"/>
    <x v="2"/>
    <s v="Gurgaon"/>
    <x v="14"/>
    <m/>
    <x v="2"/>
    <s v="Workmen"/>
    <s v="W4"/>
    <s v="Yes"/>
    <s v="Yes"/>
    <s v="Yes"/>
    <s v="Yes"/>
    <s v="Yes"/>
    <s v="Yes"/>
    <s v="Yes"/>
    <s v="110175271182"/>
    <d v="2021-07-19T00:00:00"/>
    <d v="1899-12-30T14:53:06"/>
  </r>
  <r>
    <n v="7624"/>
    <s v="210000086810"/>
    <n v="60021289"/>
    <s v="Subrata Sarkar"/>
    <x v="1"/>
    <s v="Nagpur"/>
    <x v="250"/>
    <m/>
    <x v="19"/>
    <s v="Supervisors"/>
    <s v="S1"/>
    <s v="Yes"/>
    <s v="Yes"/>
    <s v="Yes"/>
    <s v="Yes"/>
    <s v="Yes"/>
    <s v="Yes"/>
    <s v="Yes"/>
    <s v="110175274065"/>
    <d v="2021-07-24T00:00:00"/>
    <d v="1899-12-30T15:47:15"/>
  </r>
  <r>
    <n v="7625"/>
    <s v="210000088844"/>
    <n v="60011202"/>
    <s v="Param Jeet Singh"/>
    <x v="3"/>
    <s v="Faridabad"/>
    <x v="2"/>
    <m/>
    <x v="2"/>
    <s v="Workmen"/>
    <s v="W6"/>
    <s v="Yes"/>
    <s v="Yes"/>
    <s v="Yes"/>
    <s v="Yes"/>
    <s v="Yes"/>
    <s v="Yes"/>
    <s v="Yes"/>
    <s v="110175321367"/>
    <d v="2021-07-27T00:00:00"/>
    <d v="1899-12-30T11:05:03"/>
  </r>
  <r>
    <n v="7626"/>
    <s v="210000083223"/>
    <n v="60001144"/>
    <s v="Umar Farooque"/>
    <x v="2"/>
    <s v="Gurgaon"/>
    <x v="14"/>
    <m/>
    <x v="2"/>
    <s v="Executives"/>
    <s v="E7"/>
    <s v="Yes"/>
    <s v="Yes"/>
    <s v="Yes"/>
    <s v="Yes"/>
    <s v="Yes"/>
    <s v="Yes"/>
    <s v="Yes"/>
    <s v="110175374229"/>
    <d v="2021-07-15T00:00:00"/>
    <d v="1899-12-30T15:30:39"/>
  </r>
  <r>
    <n v="7627"/>
    <s v="210000097295"/>
    <n v="60003621"/>
    <s v="ABHISHEK JAIN"/>
    <x v="3"/>
    <s v="Faridabad"/>
    <x v="424"/>
    <m/>
    <x v="15"/>
    <s v="Executives"/>
    <s v="E3"/>
    <s v="Yes"/>
    <s v="Yes"/>
    <s v="Yes"/>
    <s v="Yes"/>
    <s v="Yes"/>
    <s v="Yes"/>
    <s v="Yes"/>
    <s v="110175384291"/>
    <d v="2021-08-09T00:00:00"/>
    <d v="1899-12-30T15:47:17"/>
  </r>
  <r>
    <n v="7628"/>
    <s v="210000089717"/>
    <n v="60050216"/>
    <s v="H U Barbhuiya"/>
    <x v="9"/>
    <s v="Shillong"/>
    <x v="207"/>
    <m/>
    <x v="14"/>
    <s v="Executives"/>
    <s v="E6"/>
    <s v="Yes"/>
    <s v="Yes"/>
    <s v="Yes"/>
    <s v="Yes"/>
    <s v="Yes"/>
    <s v="Yes"/>
    <s v="Yes"/>
    <s v="110175394867"/>
    <d v="2021-07-27T00:00:00"/>
    <d v="1899-12-30T18:14:51"/>
  </r>
  <r>
    <n v="7629"/>
    <s v="210000088003"/>
    <n v="60003281"/>
    <s v="Ashish Tripathi"/>
    <x v="11"/>
    <s v="Bhubaneswar"/>
    <x v="126"/>
    <m/>
    <x v="21"/>
    <s v="Executives"/>
    <s v="E4"/>
    <s v="Yes"/>
    <s v="Yes"/>
    <s v="Yes"/>
    <s v="Yes"/>
    <s v="Yes"/>
    <s v="Yes"/>
    <s v="Yes"/>
    <s v="110175425910"/>
    <d v="2021-07-26T00:00:00"/>
    <d v="1899-12-30T15:16:50"/>
  </r>
  <r>
    <n v="7630"/>
    <s v="210000087204"/>
    <n v="60021315"/>
    <s v="Prasanna Anil Pandharikar"/>
    <x v="1"/>
    <s v="Nagpur"/>
    <x v="77"/>
    <m/>
    <x v="1"/>
    <s v="Executives"/>
    <s v="E5"/>
    <s v="Yes"/>
    <s v="Yes"/>
    <s v="Yes"/>
    <s v="Yes"/>
    <s v="Yes"/>
    <s v="Yes"/>
    <s v="Yes"/>
    <s v="110175437233"/>
    <d v="2021-07-25T00:00:00"/>
    <d v="1899-12-30T21:12:29"/>
  </r>
  <r>
    <n v="7631"/>
    <s v="210000088174"/>
    <n v="60003304"/>
    <s v="Vatsava S.R. Krishna Raju"/>
    <x v="2"/>
    <s v="Gurgaon"/>
    <x v="2"/>
    <m/>
    <x v="2"/>
    <s v="Executives"/>
    <s v="E4"/>
    <s v="Yes"/>
    <s v="Yes"/>
    <s v="Yes"/>
    <s v="Yes"/>
    <s v="Yes"/>
    <s v="Yes"/>
    <s v="Yes"/>
    <s v="110175494399"/>
    <d v="2021-07-26T00:00:00"/>
    <d v="1899-12-30T16:32:03"/>
  </r>
  <r>
    <n v="7632"/>
    <s v="210000086436"/>
    <n v="60001638"/>
    <s v="Kalpana Shukla"/>
    <x v="2"/>
    <s v="Gurgaon"/>
    <x v="2"/>
    <m/>
    <x v="2"/>
    <s v="Executives"/>
    <s v="E6"/>
    <s v="Yes"/>
    <s v="Yes"/>
    <s v="Yes"/>
    <s v="Yes"/>
    <s v="Yes"/>
    <s v="Yes"/>
    <s v="Yes"/>
    <s v="110175545447"/>
    <d v="2021-07-23T00:00:00"/>
    <d v="1899-12-30T17:38:25"/>
  </r>
  <r>
    <n v="7633"/>
    <s v="210000099740"/>
    <n v="60003313"/>
    <s v="Sudarshan Yadav"/>
    <x v="1"/>
    <s v="Nagpur"/>
    <x v="151"/>
    <m/>
    <x v="19"/>
    <s v="Executives"/>
    <s v="E4"/>
    <s v="Yes"/>
    <s v="Yes"/>
    <s v="Yes"/>
    <s v="Yes"/>
    <s v="Yes"/>
    <s v="Yes"/>
    <s v="Yes"/>
    <s v="110175552074"/>
    <d v="2021-08-19T00:00:00"/>
    <d v="1899-12-30T09:53:15"/>
  </r>
  <r>
    <n v="7634"/>
    <s v="210000088833"/>
    <n v="60041667"/>
    <s v="Basant Kumar"/>
    <x v="6"/>
    <s v="Patna"/>
    <x v="318"/>
    <m/>
    <x v="11"/>
    <s v="Supervisors"/>
    <s v="S4"/>
    <s v="Yes"/>
    <s v="Yes"/>
    <s v="Yes"/>
    <s v="Yes"/>
    <s v="Yes"/>
    <s v="Yes"/>
    <s v="Yes"/>
    <s v="110175553404"/>
    <d v="2021-07-27T00:00:00"/>
    <d v="1899-12-30T10:59:40"/>
  </r>
  <r>
    <n v="7635"/>
    <s v="210000086011"/>
    <n v="60030266"/>
    <s v="Addepalli Venkata Vara Prasad"/>
    <x v="0"/>
    <s v="Secunderabad"/>
    <x v="48"/>
    <m/>
    <x v="0"/>
    <s v="Executives"/>
    <s v="E2"/>
    <s v="Yes"/>
    <s v="Yes"/>
    <s v="Yes"/>
    <s v="Yes"/>
    <s v="Yes"/>
    <s v="Yes"/>
    <s v="Yes"/>
    <s v="110175575208"/>
    <d v="2021-07-23T00:00:00"/>
    <d v="1899-12-30T11:08:33"/>
  </r>
  <r>
    <n v="7636"/>
    <s v="210000084758"/>
    <n v="60004035"/>
    <s v="Chirag Gupta"/>
    <x v="2"/>
    <s v="Gurgaon"/>
    <x v="2"/>
    <m/>
    <x v="2"/>
    <s v="Executives"/>
    <s v="E3"/>
    <s v="Yes"/>
    <s v="Yes"/>
    <s v="Yes"/>
    <s v="Yes"/>
    <s v="Yes"/>
    <s v="Yes"/>
    <s v="Yes"/>
    <s v="110175601824"/>
    <d v="2021-07-20T00:00:00"/>
    <d v="1899-12-30T12:17:13"/>
  </r>
  <r>
    <n v="7637"/>
    <s v="210000085696"/>
    <n v="60018109"/>
    <s v="Kumar Abhishek ."/>
    <x v="7"/>
    <s v="Jammu"/>
    <x v="191"/>
    <m/>
    <x v="24"/>
    <s v="Supervisors"/>
    <s v="S1"/>
    <s v="Yes"/>
    <s v="Yes"/>
    <s v="Yes"/>
    <s v="Yes"/>
    <s v="Yes"/>
    <s v="Yes"/>
    <s v="Yes"/>
    <s v="110175606425"/>
    <d v="2021-07-22T00:00:00"/>
    <d v="1899-12-30T16:58:41"/>
  </r>
  <r>
    <n v="7638"/>
    <s v="210000092676"/>
    <n v="60003632"/>
    <s v="RADHIKA RANI"/>
    <x v="7"/>
    <s v="Jammu"/>
    <x v="166"/>
    <m/>
    <x v="9"/>
    <s v="Executives"/>
    <s v="E3"/>
    <s v="Yes"/>
    <s v="Yes"/>
    <s v="Yes"/>
    <s v="Yes"/>
    <s v="Yes"/>
    <s v="Yes"/>
    <s v="Yes"/>
    <s v="110175613908"/>
    <d v="2021-07-29T00:00:00"/>
    <d v="1899-12-30T18:38:36"/>
  </r>
  <r>
    <n v="7639"/>
    <s v="210000089403"/>
    <n v="60003243"/>
    <s v="Har Lal Singh Khairwa"/>
    <x v="3"/>
    <s v="Faridabad"/>
    <x v="190"/>
    <m/>
    <x v="15"/>
    <s v="Executives"/>
    <s v="E4"/>
    <s v="Yes"/>
    <s v="Yes"/>
    <s v="Yes"/>
    <s v="Yes"/>
    <s v="Yes"/>
    <s v="Yes"/>
    <s v="Yes"/>
    <s v="110175648822"/>
    <d v="2021-07-27T00:00:00"/>
    <d v="1899-12-30T16:01:12"/>
  </r>
  <r>
    <n v="7640"/>
    <s v="210000093583"/>
    <n v="60001468"/>
    <s v="Abhishek Shasta"/>
    <x v="3"/>
    <s v="Faridabad"/>
    <x v="58"/>
    <m/>
    <x v="2"/>
    <s v="Executives"/>
    <s v="E7"/>
    <s v="Yes"/>
    <s v="Yes"/>
    <s v="Yes"/>
    <s v="Yes"/>
    <s v="Yes"/>
    <s v="Yes"/>
    <s v="Yes"/>
    <s v="110175654474"/>
    <d v="2021-07-30T00:00:00"/>
    <d v="1899-12-30T15:10:08"/>
  </r>
  <r>
    <n v="7641"/>
    <s v="210000089256"/>
    <n v="60065298"/>
    <s v="MOOD SURESH NAIK"/>
    <x v="11"/>
    <s v="Bhubaneswar"/>
    <x v="289"/>
    <m/>
    <x v="21"/>
    <s v="Supervisors"/>
    <s v="S2"/>
    <s v="Yes"/>
    <s v="Yes"/>
    <s v="Yes"/>
    <s v="Yes"/>
    <s v="Yes"/>
    <s v="Yes"/>
    <s v="Yes"/>
    <s v="110175705391"/>
    <d v="2021-07-27T00:00:00"/>
    <d v="1899-12-30T14:53:22"/>
  </r>
  <r>
    <n v="7642"/>
    <s v="210000083014"/>
    <n v="60051140"/>
    <s v="Bhaskar Deka"/>
    <x v="9"/>
    <s v="Shillong"/>
    <x v="43"/>
    <m/>
    <x v="20"/>
    <s v="Executives"/>
    <s v="E5"/>
    <s v="Yes"/>
    <s v="Yes"/>
    <s v="Yes"/>
    <s v="Yes"/>
    <s v="Yes"/>
    <s v="Yes"/>
    <s v="Yes"/>
    <s v="110175726113"/>
    <d v="2021-07-15T00:00:00"/>
    <d v="1899-12-30T09:58:50"/>
  </r>
  <r>
    <n v="7643"/>
    <s v="210000088693"/>
    <n v="60020658"/>
    <s v="Sanjay Ramesh Awchat"/>
    <x v="10"/>
    <s v="Bangalore"/>
    <x v="302"/>
    <m/>
    <x v="22"/>
    <s v="Executives"/>
    <s v="E2"/>
    <s v="Yes"/>
    <s v="Yes"/>
    <s v="Yes"/>
    <s v="Yes"/>
    <s v="Yes"/>
    <s v="Yes"/>
    <s v="Yes"/>
    <s v="110175791110"/>
    <d v="2021-07-27T00:00:00"/>
    <d v="1899-12-30T10:08:55"/>
  </r>
  <r>
    <n v="7644"/>
    <s v="210000084701"/>
    <n v="60002369"/>
    <s v="P Satish Babu"/>
    <x v="0"/>
    <s v="Secunderabad"/>
    <x v="48"/>
    <m/>
    <x v="0"/>
    <s v="Executives"/>
    <s v="E6"/>
    <s v="Yes"/>
    <s v="Yes"/>
    <s v="Yes"/>
    <s v="Yes"/>
    <s v="Yes"/>
    <s v="Yes"/>
    <s v="Yes"/>
    <s v="110175927431"/>
    <d v="2021-07-20T00:00:00"/>
    <d v="1899-12-30T11:03:25"/>
  </r>
  <r>
    <n v="7645"/>
    <s v="210000080358"/>
    <n v="60004044"/>
    <s v="Chhaya Singh"/>
    <x v="6"/>
    <s v="Patna"/>
    <x v="20"/>
    <m/>
    <x v="11"/>
    <s v="Executives"/>
    <s v="E3"/>
    <s v="Yes"/>
    <s v="Yes"/>
    <s v="Yes"/>
    <s v="Yes"/>
    <s v="Yes"/>
    <s v="Yes"/>
    <s v="Yes"/>
    <s v="110175961238"/>
    <d v="2021-07-07T00:00:00"/>
    <d v="1899-12-30T17:04:19"/>
  </r>
  <r>
    <n v="7646"/>
    <s v="210000088792"/>
    <n v="60001709"/>
    <s v="Sunil Kumar Rattewal"/>
    <x v="2"/>
    <s v="Gurgaon"/>
    <x v="2"/>
    <m/>
    <x v="2"/>
    <s v="Executives"/>
    <s v="E6"/>
    <s v="Yes"/>
    <s v="Yes"/>
    <s v="Yes"/>
    <s v="Yes"/>
    <s v="Yes"/>
    <s v="Yes"/>
    <s v="Yes"/>
    <s v="110180948493"/>
    <d v="2021-07-27T00:00:00"/>
    <d v="1899-12-30T10:44:05"/>
  </r>
  <r>
    <n v="7647"/>
    <s v="210000082248"/>
    <n v="60016805"/>
    <s v="Akshay Sharma"/>
    <x v="7"/>
    <s v="Jammu"/>
    <x v="34"/>
    <m/>
    <x v="9"/>
    <s v="Supervisors"/>
    <s v="S4"/>
    <s v="Yes"/>
    <s v="Yes"/>
    <s v="Yes"/>
    <s v="Yes"/>
    <s v="Yes"/>
    <s v="Yes"/>
    <s v="Yes"/>
    <s v="110180952821"/>
    <d v="2021-07-13T00:00:00"/>
    <d v="1899-12-30T13:34:53"/>
  </r>
  <r>
    <n v="7648"/>
    <s v="210000081069"/>
    <n v="60030164"/>
    <s v="Hari S"/>
    <x v="10"/>
    <s v="Bangalore"/>
    <x v="75"/>
    <m/>
    <x v="22"/>
    <s v="Executives"/>
    <s v="E7"/>
    <s v="Yes"/>
    <s v="Yes"/>
    <s v="Yes"/>
    <s v="Yes"/>
    <s v="Yes"/>
    <s v="Yes"/>
    <s v="Yes"/>
    <s v="110181023139"/>
    <d v="2021-07-09T00:00:00"/>
    <d v="1899-12-30T13:41:08"/>
  </r>
  <r>
    <n v="7649"/>
    <s v="210000083593"/>
    <n v="60011071"/>
    <s v="Amit Seth"/>
    <x v="7"/>
    <s v="Jammu"/>
    <x v="214"/>
    <m/>
    <x v="24"/>
    <s v="Executives"/>
    <s v="E6"/>
    <s v="Yes"/>
    <s v="Yes"/>
    <s v="Yes"/>
    <s v="Yes"/>
    <s v="Yes"/>
    <s v="Yes"/>
    <s v="Yes"/>
    <s v="110181027952"/>
    <d v="2021-07-16T00:00:00"/>
    <d v="1899-12-30T15:33:41"/>
  </r>
  <r>
    <n v="7650"/>
    <s v="210000087012"/>
    <n v="60010090"/>
    <s v="K K Srivastava"/>
    <x v="2"/>
    <s v="Gurgaon"/>
    <x v="17"/>
    <m/>
    <x v="2"/>
    <s v="Executives"/>
    <s v="E9"/>
    <s v="Yes"/>
    <s v="Yes"/>
    <s v="Yes"/>
    <s v="Yes"/>
    <s v="Yes"/>
    <s v="Yes"/>
    <s v="Yes"/>
    <s v="110181162302"/>
    <d v="2021-07-25T00:00:00"/>
    <d v="1899-12-30T07:44:06"/>
  </r>
  <r>
    <n v="7651"/>
    <s v="210000089387"/>
    <n v="60020869"/>
    <s v="Prafulla Kumar Jena"/>
    <x v="1"/>
    <s v="Nagpur"/>
    <x v="108"/>
    <m/>
    <x v="19"/>
    <s v="Supervisors"/>
    <s v="S4"/>
    <s v="Yes"/>
    <s v="Yes"/>
    <s v="Yes"/>
    <s v="Yes"/>
    <s v="Yes"/>
    <s v="Yes"/>
    <s v="Yes"/>
    <s v="110181205780"/>
    <d v="2021-07-27T00:00:00"/>
    <d v="1899-12-30T15:55:40"/>
  </r>
  <r>
    <n v="7652"/>
    <s v="210000080069"/>
    <n v="60002956"/>
    <s v="Yashwant Kodali"/>
    <x v="2"/>
    <s v="Gurgaon"/>
    <x v="14"/>
    <m/>
    <x v="2"/>
    <s v="Executives"/>
    <s v="E5"/>
    <s v="Yes"/>
    <s v="Yes"/>
    <s v="Yes"/>
    <s v="Yes"/>
    <s v="Yes"/>
    <s v="Yes"/>
    <s v="Yes"/>
    <s v="110181228900"/>
    <d v="2021-07-07T00:00:00"/>
    <d v="1899-12-30T09:26:14"/>
  </r>
  <r>
    <n v="7653"/>
    <s v="210000083804"/>
    <n v="60020569"/>
    <s v="Sumeet Deshmukh"/>
    <x v="5"/>
    <s v="Vadodara"/>
    <x v="111"/>
    <m/>
    <x v="7"/>
    <s v="Executives"/>
    <s v="E6"/>
    <s v="Yes"/>
    <s v="Yes"/>
    <s v="Yes"/>
    <s v="Yes"/>
    <s v="Yes"/>
    <s v="Yes"/>
    <s v="Yes"/>
    <s v="110181272945"/>
    <d v="2021-07-17T00:00:00"/>
    <d v="1899-12-30T11:40:01"/>
  </r>
  <r>
    <n v="7654"/>
    <s v="210000087782"/>
    <n v="60010307"/>
    <s v="S De Sarkar"/>
    <x v="8"/>
    <s v="Kolkata"/>
    <x v="158"/>
    <m/>
    <x v="12"/>
    <s v="Executives"/>
    <s v="E7"/>
    <s v="Yes"/>
    <s v="Yes"/>
    <s v="Yes"/>
    <s v="Yes"/>
    <s v="Yes"/>
    <s v="Yes"/>
    <s v="Yes"/>
    <s v="110181276719"/>
    <d v="2021-07-26T00:00:00"/>
    <d v="1899-12-30T12:41:10"/>
  </r>
  <r>
    <n v="7655"/>
    <s v="210000081350"/>
    <n v="60041635"/>
    <s v="Mithilesh Kumar Rudra"/>
    <x v="6"/>
    <s v="Patna"/>
    <x v="80"/>
    <m/>
    <x v="11"/>
    <s v="Supervisors"/>
    <s v="S4"/>
    <s v="Yes"/>
    <s v="Yes"/>
    <s v="Yes"/>
    <s v="Yes"/>
    <s v="Yes"/>
    <s v="Yes"/>
    <s v="Yes"/>
    <s v="110181344551"/>
    <d v="2021-07-10T00:00:00"/>
    <d v="1899-12-30T13:30:39"/>
  </r>
  <r>
    <n v="7656"/>
    <s v="210000092968"/>
    <n v="60040182"/>
    <s v="T K Mukhopadhyay"/>
    <x v="8"/>
    <s v="Kolkata"/>
    <x v="91"/>
    <m/>
    <x v="25"/>
    <s v="Executives"/>
    <s v="E6"/>
    <s v="Yes"/>
    <s v="Yes"/>
    <s v="Yes"/>
    <s v="Yes"/>
    <s v="Yes"/>
    <s v="Yes"/>
    <s v="Yes"/>
    <s v="110181547648"/>
    <d v="2021-07-30T00:00:00"/>
    <d v="1899-12-30T09:46:10"/>
  </r>
  <r>
    <n v="7657"/>
    <s v="210000091846"/>
    <n v="60020615"/>
    <s v="Daisy Rani Singh"/>
    <x v="6"/>
    <s v="Patna"/>
    <x v="319"/>
    <m/>
    <x v="11"/>
    <s v="Executives"/>
    <s v="E2"/>
    <s v="Yes"/>
    <s v="Yes"/>
    <s v="Yes"/>
    <s v="Yes"/>
    <s v="Yes"/>
    <s v="Yes"/>
    <s v="No"/>
    <s v="110181566961"/>
    <d v="2021-07-29T00:00:00"/>
    <d v="1899-12-30T11:12:49"/>
  </r>
  <r>
    <n v="7658"/>
    <s v="210000086238"/>
    <n v="60031056"/>
    <s v="N Venkata Rao"/>
    <x v="1"/>
    <s v="Nagpur"/>
    <x v="151"/>
    <m/>
    <x v="19"/>
    <s v="Executives"/>
    <s v="E7"/>
    <s v="Yes"/>
    <s v="Yes"/>
    <s v="Yes"/>
    <s v="Yes"/>
    <s v="Yes"/>
    <s v="Yes"/>
    <s v="Yes"/>
    <s v="110181567270"/>
    <d v="2021-07-23T00:00:00"/>
    <d v="1899-12-30T15:17:56"/>
  </r>
  <r>
    <n v="7659"/>
    <s v="210000084964"/>
    <n v="60070451"/>
    <s v="Vishal Kumar"/>
    <x v="5"/>
    <s v="Vadodara"/>
    <x v="111"/>
    <m/>
    <x v="7"/>
    <s v="Supervisors"/>
    <s v="S1"/>
    <s v="Yes"/>
    <s v="Yes"/>
    <s v="Yes"/>
    <s v="Yes"/>
    <s v="Yes"/>
    <s v="Yes"/>
    <s v="Yes"/>
    <s v="110181568189"/>
    <d v="2021-07-20T00:00:00"/>
    <d v="1899-12-30T17:21:35"/>
  </r>
  <r>
    <n v="7660"/>
    <s v="210000092396"/>
    <n v="60020611"/>
    <s v="Om Prakash Shukla"/>
    <x v="6"/>
    <s v="Patna"/>
    <x v="319"/>
    <m/>
    <x v="11"/>
    <s v="Executives"/>
    <s v="E2"/>
    <s v="Yes"/>
    <s v="Yes"/>
    <s v="Yes"/>
    <s v="Yes"/>
    <s v="Yes"/>
    <s v="Yes"/>
    <s v="Yes"/>
    <s v="110181595554"/>
    <d v="2021-07-29T00:00:00"/>
    <d v="1899-12-30T16:11:49"/>
  </r>
  <r>
    <n v="7661"/>
    <s v="210000092801"/>
    <n v="60011662"/>
    <s v="Sharat Chand Pandey"/>
    <x v="4"/>
    <s v="Lucknow"/>
    <x v="202"/>
    <m/>
    <x v="7"/>
    <s v="Workmen"/>
    <s v="W4"/>
    <s v="Yes"/>
    <s v="Yes"/>
    <s v="Yes"/>
    <s v="Yes"/>
    <s v="Yes"/>
    <s v="Yes"/>
    <s v="Yes"/>
    <s v="110181828123"/>
    <d v="2021-07-29T00:00:00"/>
    <d v="1899-12-30T20:05:23"/>
  </r>
  <r>
    <n v="7662"/>
    <s v="210000089757"/>
    <n v="60065148"/>
    <s v="D Suresh Reddy"/>
    <x v="11"/>
    <s v="Bhubaneswar"/>
    <x v="126"/>
    <m/>
    <x v="21"/>
    <s v="Supervisors"/>
    <s v="S4"/>
    <s v="Yes"/>
    <s v="Yes"/>
    <s v="Yes"/>
    <s v="Yes"/>
    <s v="Yes"/>
    <s v="Yes"/>
    <s v="Yes"/>
    <s v="110181877418"/>
    <d v="2021-07-27T00:00:00"/>
    <d v="1899-12-30T18:41:40"/>
  </r>
  <r>
    <n v="7663"/>
    <s v="210000088201"/>
    <n v="60001405"/>
    <s v="Mohammad Faisal"/>
    <x v="4"/>
    <s v="Lucknow"/>
    <x v="37"/>
    <m/>
    <x v="4"/>
    <s v="Executives"/>
    <s v="E7"/>
    <s v="Yes"/>
    <s v="Yes"/>
    <s v="Yes"/>
    <s v="Yes"/>
    <s v="Yes"/>
    <s v="Yes"/>
    <s v="Yes"/>
    <s v="110181991256"/>
    <d v="2021-07-26T00:00:00"/>
    <d v="1899-12-30T16:44:48"/>
  </r>
  <r>
    <n v="7664"/>
    <s v="210000092176"/>
    <n v="60070377"/>
    <s v="PAWAN KUMAR JOSHI"/>
    <x v="5"/>
    <s v="Vadodara"/>
    <x v="55"/>
    <m/>
    <x v="7"/>
    <s v="Supervisors"/>
    <s v="S2"/>
    <s v="Yes"/>
    <s v="Yes"/>
    <s v="Yes"/>
    <s v="Yes"/>
    <s v="Yes"/>
    <s v="Yes"/>
    <s v="Yes"/>
    <s v="110181994724"/>
    <d v="2021-07-29T00:00:00"/>
    <d v="1899-12-30T13:52:08"/>
  </r>
  <r>
    <n v="7665"/>
    <s v="210000090561"/>
    <n v="60003885"/>
    <s v="VIVEK RAJ"/>
    <x v="7"/>
    <s v="Jammu"/>
    <x v="137"/>
    <m/>
    <x v="9"/>
    <s v="Executives"/>
    <s v="E2"/>
    <s v="Yes"/>
    <s v="Yes"/>
    <s v="Yes"/>
    <s v="Yes"/>
    <s v="Yes"/>
    <s v="Yes"/>
    <s v="Yes"/>
    <s v="110182000633"/>
    <d v="2021-07-28T00:00:00"/>
    <d v="1899-12-30T12:27:08"/>
  </r>
  <r>
    <n v="7666"/>
    <s v="210000088176"/>
    <n v="60041406"/>
    <s v="Satyendra Kumar"/>
    <x v="6"/>
    <s v="Patna"/>
    <x v="20"/>
    <m/>
    <x v="11"/>
    <s v="Supervisors"/>
    <s v="SSG"/>
    <s v="Yes"/>
    <s v="Yes"/>
    <s v="Yes"/>
    <s v="Yes"/>
    <s v="Yes"/>
    <s v="Yes"/>
    <s v="Yes"/>
    <s v="110182008215"/>
    <d v="2021-07-26T00:00:00"/>
    <d v="1899-12-30T16:33:54"/>
  </r>
  <r>
    <n v="7667"/>
    <s v="210000092667"/>
    <n v="60065138"/>
    <s v="Prabina Pradhan"/>
    <x v="8"/>
    <s v="Kolkata"/>
    <x v="184"/>
    <m/>
    <x v="12"/>
    <s v="Workmen"/>
    <s v="W5"/>
    <s v="Yes"/>
    <s v="Yes"/>
    <s v="Yes"/>
    <s v="Yes"/>
    <s v="Yes"/>
    <s v="Yes"/>
    <s v="Yes"/>
    <s v="110182010370"/>
    <d v="2021-07-29T00:00:00"/>
    <d v="1899-12-30T18:26:08"/>
  </r>
  <r>
    <n v="7668"/>
    <s v="210000086459"/>
    <n v="60001804"/>
    <s v="Navaneet Kumar"/>
    <x v="6"/>
    <s v="Patna"/>
    <x v="80"/>
    <m/>
    <x v="11"/>
    <s v="Executives"/>
    <s v="E6"/>
    <s v="Yes"/>
    <s v="Yes"/>
    <s v="Yes"/>
    <s v="Yes"/>
    <s v="Yes"/>
    <s v="Yes"/>
    <s v="Yes"/>
    <s v="110182013253"/>
    <d v="2021-07-23T00:00:00"/>
    <d v="1899-12-30T18:10:36"/>
  </r>
  <r>
    <n v="7669"/>
    <s v="210000093584"/>
    <n v="60003540"/>
    <s v="Nitin Singh Chauhan"/>
    <x v="4"/>
    <s v="Lucknow"/>
    <x v="148"/>
    <m/>
    <x v="4"/>
    <s v="Executives"/>
    <s v="E4"/>
    <s v="Yes"/>
    <s v="Yes"/>
    <s v="Yes"/>
    <s v="Yes"/>
    <s v="Yes"/>
    <s v="Yes"/>
    <s v="Yes"/>
    <s v="110182013527"/>
    <d v="2021-07-30T00:00:00"/>
    <d v="1899-12-30T15:24:00"/>
  </r>
  <r>
    <n v="7670"/>
    <s v="210000092032"/>
    <n v="60070432"/>
    <s v="Jatindra Nath Mohanta"/>
    <x v="5"/>
    <s v="Vadodara"/>
    <x v="375"/>
    <m/>
    <x v="7"/>
    <s v="Workmen"/>
    <s v="W3"/>
    <s v="Yes"/>
    <s v="Yes"/>
    <s v="Yes"/>
    <s v="Yes"/>
    <s v="Yes"/>
    <s v="Yes"/>
    <s v="Yes"/>
    <s v="110182030019"/>
    <d v="2021-07-29T00:00:00"/>
    <d v="1899-12-30T12:16:22"/>
  </r>
  <r>
    <n v="7671"/>
    <s v="210000089456"/>
    <n v="60001837"/>
    <s v="Vijay G"/>
    <x v="2"/>
    <s v="Gurgaon"/>
    <x v="2"/>
    <m/>
    <x v="2"/>
    <s v="Executives"/>
    <s v="E6"/>
    <s v="Yes"/>
    <s v="Yes"/>
    <s v="Yes"/>
    <s v="Yes"/>
    <s v="Yes"/>
    <s v="Yes"/>
    <s v="Yes"/>
    <s v="110182039383"/>
    <d v="2021-07-27T00:00:00"/>
    <d v="1899-12-30T16:27:22"/>
  </r>
  <r>
    <n v="7672"/>
    <s v="210000082036"/>
    <n v="60001952"/>
    <s v="Gautam Sharma"/>
    <x v="2"/>
    <s v="Gurgaon"/>
    <x v="2"/>
    <m/>
    <x v="2"/>
    <s v="Executives"/>
    <s v="E6"/>
    <s v="Yes"/>
    <s v="Yes"/>
    <s v="Yes"/>
    <s v="Yes"/>
    <s v="Yes"/>
    <s v="Yes"/>
    <s v="Yes"/>
    <s v="110182059360"/>
    <d v="2021-07-12T00:00:00"/>
    <d v="1899-12-30T20:02:08"/>
  </r>
  <r>
    <n v="7673"/>
    <s v="210000088256"/>
    <n v="60040378"/>
    <s v="Biren Kumar Mallick"/>
    <x v="11"/>
    <s v="Bhubaneswar"/>
    <x v="126"/>
    <m/>
    <x v="21"/>
    <s v="Supervisors"/>
    <s v="SSG"/>
    <s v="Yes"/>
    <s v="Yes"/>
    <s v="Yes"/>
    <s v="Yes"/>
    <s v="Yes"/>
    <s v="Yes"/>
    <s v="Yes"/>
    <s v="110182080418"/>
    <d v="2021-07-26T00:00:00"/>
    <d v="1899-12-30T17:07:31"/>
  </r>
  <r>
    <n v="7674"/>
    <s v="210000083241"/>
    <n v="60010105"/>
    <s v="Rakesh Kumar Arora"/>
    <x v="2"/>
    <s v="Gurgaon"/>
    <x v="2"/>
    <m/>
    <x v="2"/>
    <s v="Executives"/>
    <s v="E9"/>
    <s v="Yes"/>
    <s v="Yes"/>
    <s v="Yes"/>
    <s v="Yes"/>
    <s v="Yes"/>
    <s v="Yes"/>
    <s v="Yes"/>
    <s v="110182142111"/>
    <d v="2021-07-15T00:00:00"/>
    <d v="1899-12-30T15:48:54"/>
  </r>
  <r>
    <n v="7675"/>
    <s v="210000090117"/>
    <n v="60020723"/>
    <s v="Rangoo Lal Sidar"/>
    <x v="1"/>
    <s v="Nagpur"/>
    <x v="151"/>
    <m/>
    <x v="19"/>
    <s v="Executives"/>
    <s v="E2"/>
    <s v="Yes"/>
    <s v="Yes"/>
    <s v="Yes"/>
    <s v="Yes"/>
    <s v="Yes"/>
    <s v="Yes"/>
    <s v="Yes"/>
    <s v="110182168594"/>
    <d v="2021-07-28T00:00:00"/>
    <d v="1899-12-30T10:20:03"/>
  </r>
  <r>
    <n v="7676"/>
    <s v="210000087345"/>
    <n v="60003520"/>
    <s v="Aarti Sharma"/>
    <x v="2"/>
    <s v="Gurgaon"/>
    <x v="2"/>
    <m/>
    <x v="2"/>
    <s v="Executives"/>
    <s v="E6"/>
    <s v="Yes"/>
    <s v="Yes"/>
    <s v="Yes"/>
    <s v="Yes"/>
    <s v="Yes"/>
    <s v="Yes"/>
    <s v="Yes"/>
    <s v="110182187825"/>
    <d v="2021-07-26T00:00:00"/>
    <d v="1899-12-30T10:00:26"/>
  </r>
  <r>
    <n v="7677"/>
    <s v="210000087725"/>
    <n v="60002397"/>
    <s v="Sumit Mishra"/>
    <x v="2"/>
    <s v="Gurgaon"/>
    <x v="2"/>
    <m/>
    <x v="2"/>
    <s v="Executives"/>
    <s v="E6"/>
    <s v="Yes"/>
    <s v="Yes"/>
    <s v="Yes"/>
    <s v="Yes"/>
    <s v="Yes"/>
    <s v="Yes"/>
    <s v="Yes"/>
    <s v="110182212495"/>
    <d v="2021-07-26T00:00:00"/>
    <d v="1899-12-30T12:18:08"/>
  </r>
  <r>
    <n v="7678"/>
    <s v="210000084904"/>
    <n v="60010272"/>
    <s v="Ramesh Kumar"/>
    <x v="2"/>
    <s v="Gurgaon"/>
    <x v="2"/>
    <m/>
    <x v="2"/>
    <s v="Executives"/>
    <s v="E8"/>
    <s v="Yes"/>
    <s v="Yes"/>
    <s v="Yes"/>
    <s v="Yes"/>
    <s v="Yes"/>
    <s v="Yes"/>
    <s v="Yes"/>
    <s v="110182250860"/>
    <d v="2021-07-20T00:00:00"/>
    <d v="1899-12-30T16:34:33"/>
  </r>
  <r>
    <n v="7679"/>
    <s v="210000095719"/>
    <n v="60021215"/>
    <s v="Vaibhav Sudam Panmand"/>
    <x v="1"/>
    <s v="Nagpur"/>
    <x v="1"/>
    <m/>
    <x v="1"/>
    <s v="Supervisors"/>
    <s v="S2"/>
    <s v="Yes"/>
    <s v="Yes"/>
    <s v="Yes"/>
    <s v="Yes"/>
    <s v="Yes"/>
    <s v="Yes"/>
    <s v="Yes"/>
    <s v="110182257887"/>
    <d v="2021-08-04T00:00:00"/>
    <d v="1899-12-30T12:48:17"/>
  </r>
  <r>
    <n v="7680"/>
    <s v="210000079333"/>
    <n v="60004033"/>
    <s v="Sumit Kumar Gupta"/>
    <x v="10"/>
    <s v="Bangalore"/>
    <x v="50"/>
    <m/>
    <x v="6"/>
    <s v="Executives"/>
    <s v="E3"/>
    <s v="Yes"/>
    <s v="Yes"/>
    <s v="Yes"/>
    <s v="Yes"/>
    <s v="Yes"/>
    <s v="Yes"/>
    <s v="Yes"/>
    <s v="110182330465"/>
    <d v="2021-07-05T00:00:00"/>
    <d v="1899-12-30T12:17:21"/>
  </r>
  <r>
    <n v="7681"/>
    <s v="210000087833"/>
    <n v="60001265"/>
    <s v="Rupali Rana"/>
    <x v="3"/>
    <s v="Faridabad"/>
    <x v="3"/>
    <m/>
    <x v="3"/>
    <s v="Executives"/>
    <s v="E6"/>
    <s v="Yes"/>
    <s v="Yes"/>
    <s v="Yes"/>
    <s v="Yes"/>
    <s v="Yes"/>
    <s v="Yes"/>
    <s v="Yes"/>
    <s v="110182431117"/>
    <d v="2021-07-26T00:00:00"/>
    <d v="1899-12-30T12:56:59"/>
  </r>
  <r>
    <n v="7682"/>
    <s v="210000087628"/>
    <n v="60002896"/>
    <s v="Tamminaina Sudhir"/>
    <x v="1"/>
    <s v="Nagpur"/>
    <x v="142"/>
    <m/>
    <x v="1"/>
    <s v="Executives"/>
    <s v="E5"/>
    <s v="Yes"/>
    <s v="Yes"/>
    <s v="Yes"/>
    <s v="Yes"/>
    <s v="Yes"/>
    <s v="Yes"/>
    <s v="Yes"/>
    <s v="110182497182"/>
    <d v="2021-07-26T00:00:00"/>
    <d v="1899-12-30T11:47:56"/>
  </r>
  <r>
    <n v="7683"/>
    <s v="210000082499"/>
    <n v="60016369"/>
    <s v="B K Sahoo"/>
    <x v="2"/>
    <s v="Gurgaon"/>
    <x v="14"/>
    <m/>
    <x v="2"/>
    <s v="Executives"/>
    <s v="E8"/>
    <s v="Yes"/>
    <s v="Yes"/>
    <s v="Yes"/>
    <s v="Yes"/>
    <s v="Yes"/>
    <s v="Yes"/>
    <s v="Yes"/>
    <s v="110182653155"/>
    <d v="2021-07-13T00:00:00"/>
    <d v="1899-12-30T17:58:51"/>
  </r>
  <r>
    <n v="7684"/>
    <s v="210000087835"/>
    <n v="60001661"/>
    <s v="Neelam Singh"/>
    <x v="2"/>
    <s v="Gurgaon"/>
    <x v="2"/>
    <m/>
    <x v="2"/>
    <s v="Executives"/>
    <s v="E6"/>
    <s v="Yes"/>
    <s v="Yes"/>
    <s v="Yes"/>
    <s v="Yes"/>
    <s v="Yes"/>
    <s v="Yes"/>
    <s v="Yes"/>
    <s v="110182654547"/>
    <d v="2021-07-26T00:00:00"/>
    <d v="1899-12-30T12:59:41"/>
  </r>
  <r>
    <n v="7685"/>
    <s v="210000081929"/>
    <n v="60003516"/>
    <s v="Subhadeep Dam"/>
    <x v="8"/>
    <s v="Kolkata"/>
    <x v="22"/>
    <m/>
    <x v="12"/>
    <s v="Executives"/>
    <s v="E2"/>
    <s v="Yes"/>
    <s v="Yes"/>
    <s v="Yes"/>
    <s v="Yes"/>
    <s v="Yes"/>
    <s v="Yes"/>
    <s v="Yes"/>
    <s v="110182654631"/>
    <d v="2021-07-12T00:00:00"/>
    <d v="1899-12-30T16:38:18"/>
  </r>
  <r>
    <n v="7686"/>
    <s v="210000088051"/>
    <n v="60020524"/>
    <s v="N Butan"/>
    <x v="2"/>
    <s v="Gurgaon"/>
    <x v="16"/>
    <m/>
    <x v="10"/>
    <s v="Executives"/>
    <s v="E8"/>
    <s v="Yes"/>
    <s v="Yes"/>
    <s v="Yes"/>
    <s v="Yes"/>
    <s v="Yes"/>
    <s v="Yes"/>
    <s v="Yes"/>
    <s v="110182672840"/>
    <d v="2021-07-26T00:00:00"/>
    <d v="1899-12-30T15:39:17"/>
  </r>
  <r>
    <n v="7687"/>
    <s v="210000083026"/>
    <n v="60010161"/>
    <s v="Upendra Singh"/>
    <x v="3"/>
    <s v="Faridabad"/>
    <x v="58"/>
    <m/>
    <x v="2"/>
    <s v="Executives"/>
    <s v="E8"/>
    <s v="Yes"/>
    <s v="Yes"/>
    <s v="Yes"/>
    <s v="Yes"/>
    <s v="Yes"/>
    <s v="Yes"/>
    <s v="Yes"/>
    <s v="110182678637"/>
    <d v="2021-07-15T00:00:00"/>
    <d v="1899-12-30T10:42:55"/>
  </r>
  <r>
    <n v="7688"/>
    <s v="210000080859"/>
    <n v="60001113"/>
    <s v="Vishal Singh"/>
    <x v="2"/>
    <s v="Gurgaon"/>
    <x v="17"/>
    <m/>
    <x v="2"/>
    <s v="Executives"/>
    <s v="E7"/>
    <s v="Yes"/>
    <s v="Yes"/>
    <s v="Yes"/>
    <s v="Yes"/>
    <s v="Yes"/>
    <s v="Yes"/>
    <s v="Yes"/>
    <s v="110182686589"/>
    <d v="2021-07-08T00:00:00"/>
    <d v="1899-12-30T23:08:51"/>
  </r>
  <r>
    <n v="7689"/>
    <s v="210000079461"/>
    <n v="60001814"/>
    <s v="Dheeraj Srivastava"/>
    <x v="2"/>
    <s v="Gurgaon"/>
    <x v="2"/>
    <m/>
    <x v="2"/>
    <s v="Executives"/>
    <s v="E6"/>
    <s v="Yes"/>
    <s v="Yes"/>
    <s v="Yes"/>
    <s v="Yes"/>
    <s v="Yes"/>
    <s v="Yes"/>
    <s v="Yes"/>
    <s v="110182690299"/>
    <d v="2021-07-05T00:00:00"/>
    <d v="1899-12-30T15:58:02"/>
  </r>
  <r>
    <n v="7690"/>
    <s v="210000081871"/>
    <n v="60050934"/>
    <s v="A K Bhandari"/>
    <x v="3"/>
    <s v="Faridabad"/>
    <x v="58"/>
    <m/>
    <x v="2"/>
    <s v="Executives"/>
    <s v="E3"/>
    <s v="Yes"/>
    <s v="Yes"/>
    <s v="Yes"/>
    <s v="Yes"/>
    <s v="Yes"/>
    <s v="Yes"/>
    <s v="Yes"/>
    <s v="110182733877"/>
    <d v="2021-07-12T00:00:00"/>
    <d v="1899-12-30T14:40:33"/>
  </r>
  <r>
    <n v="7691"/>
    <s v="210000088450"/>
    <n v="60003548"/>
    <s v="Susanta Saha"/>
    <x v="8"/>
    <s v="Kolkata"/>
    <x v="184"/>
    <m/>
    <x v="12"/>
    <s v="Executives"/>
    <s v="E4"/>
    <s v="Yes"/>
    <s v="Yes"/>
    <s v="Yes"/>
    <s v="Yes"/>
    <s v="Yes"/>
    <s v="Yes"/>
    <s v="Yes"/>
    <s v="110182733880"/>
    <d v="2021-07-26T00:00:00"/>
    <d v="1899-12-30T20:10:13"/>
  </r>
  <r>
    <n v="7692"/>
    <s v="210000087420"/>
    <n v="60065078"/>
    <s v="Minaketan Behera"/>
    <x v="11"/>
    <s v="Bhubaneswar"/>
    <x v="126"/>
    <m/>
    <x v="21"/>
    <s v="Executives"/>
    <s v="E6"/>
    <s v="Yes"/>
    <s v="Yes"/>
    <s v="Yes"/>
    <s v="Yes"/>
    <s v="Yes"/>
    <s v="Yes"/>
    <s v="Yes"/>
    <s v="110182735905"/>
    <d v="2021-07-26T00:00:00"/>
    <d v="1899-12-30T10:36:24"/>
  </r>
  <r>
    <n v="7693"/>
    <s v="210000085327"/>
    <n v="60002947"/>
    <s v="Khirad Dhabhar"/>
    <x v="2"/>
    <s v="Gurgaon"/>
    <x v="2"/>
    <m/>
    <x v="2"/>
    <s v="Executives"/>
    <s v="E5"/>
    <s v="Yes"/>
    <s v="Yes"/>
    <s v="Yes"/>
    <s v="Yes"/>
    <s v="Yes"/>
    <s v="Yes"/>
    <s v="Yes"/>
    <s v="110182756303"/>
    <d v="2021-07-22T00:00:00"/>
    <d v="1899-12-30T09:44:48"/>
  </r>
  <r>
    <n v="7694"/>
    <s v="210000088117"/>
    <n v="60002981"/>
    <s v="Ravi Roshan Kumar"/>
    <x v="2"/>
    <s v="Gurgaon"/>
    <x v="2"/>
    <m/>
    <x v="2"/>
    <s v="Executives"/>
    <s v="E4"/>
    <s v="Yes"/>
    <s v="Yes"/>
    <s v="Yes"/>
    <s v="Yes"/>
    <s v="Yes"/>
    <s v="Yes"/>
    <s v="Yes"/>
    <s v="110182756446"/>
    <d v="2021-07-26T00:00:00"/>
    <d v="1899-12-30T16:14:51"/>
  </r>
  <r>
    <n v="7695"/>
    <s v="210000079466"/>
    <n v="60003263"/>
    <s v="Bibhu Prasad Sowmandal"/>
    <x v="6"/>
    <s v="Patna"/>
    <x v="131"/>
    <m/>
    <x v="8"/>
    <s v="Executives"/>
    <s v="E4"/>
    <s v="Yes"/>
    <s v="Yes"/>
    <s v="Yes"/>
    <s v="Yes"/>
    <s v="Yes"/>
    <s v="Yes"/>
    <s v="Yes"/>
    <s v="110182765874"/>
    <d v="2021-07-05T00:00:00"/>
    <d v="1899-12-30T16:38:50"/>
  </r>
  <r>
    <n v="7696"/>
    <s v="210000090669"/>
    <n v="60051105"/>
    <s v="Prashant  Pundlikrao Aswar"/>
    <x v="1"/>
    <s v="Nagpur"/>
    <x v="77"/>
    <m/>
    <x v="1"/>
    <s v="Executives"/>
    <s v="E6"/>
    <s v="Yes"/>
    <s v="Yes"/>
    <s v="Yes"/>
    <s v="Yes"/>
    <s v="Yes"/>
    <s v="Yes"/>
    <s v="Yes"/>
    <s v="110182766023"/>
    <d v="2021-07-28T00:00:00"/>
    <d v="1899-12-30T13:15:58"/>
  </r>
  <r>
    <n v="7697"/>
    <s v="210000090650"/>
    <n v="60011220"/>
    <s v="Sanjay Kumar Gupta"/>
    <x v="4"/>
    <s v="Lucknow"/>
    <x v="194"/>
    <m/>
    <x v="4"/>
    <s v="Executives"/>
    <s v="E3"/>
    <s v="Yes"/>
    <s v="Yes"/>
    <s v="Yes"/>
    <s v="Yes"/>
    <s v="Yes"/>
    <s v="Yes"/>
    <s v="Yes"/>
    <s v="110182782772"/>
    <d v="2021-07-28T00:00:00"/>
    <d v="1899-12-30T13:19:32"/>
  </r>
  <r>
    <n v="7698"/>
    <s v="210000088703"/>
    <n v="60002720"/>
    <s v="Prateek Pandey"/>
    <x v="5"/>
    <s v="Vadodara"/>
    <x v="29"/>
    <m/>
    <x v="17"/>
    <s v="Executives"/>
    <s v="E5"/>
    <s v="Yes"/>
    <s v="Yes"/>
    <s v="Yes"/>
    <s v="Yes"/>
    <s v="Yes"/>
    <s v="Yes"/>
    <s v="Yes"/>
    <s v="110182791097"/>
    <d v="2021-07-27T00:00:00"/>
    <d v="1899-12-30T10:07:11"/>
  </r>
  <r>
    <n v="7699"/>
    <s v="210000079379"/>
    <n v="60002578"/>
    <s v="Ripudaman Rana"/>
    <x v="2"/>
    <s v="Gurgaon"/>
    <x v="2"/>
    <m/>
    <x v="2"/>
    <s v="Executives"/>
    <s v="E6"/>
    <s v="Yes"/>
    <s v="Yes"/>
    <s v="Yes"/>
    <s v="Yes"/>
    <s v="Yes"/>
    <s v="Yes"/>
    <s v="Yes"/>
    <s v="110182797448"/>
    <d v="2021-07-05T00:00:00"/>
    <d v="1899-12-30T14:20:00"/>
  </r>
  <r>
    <n v="7700"/>
    <s v="210000096490"/>
    <n v="60002428"/>
    <s v="Paulami Ghosh"/>
    <x v="2"/>
    <s v="Gurgaon"/>
    <x v="2"/>
    <m/>
    <x v="2"/>
    <s v="Executives"/>
    <s v="E4"/>
    <s v="Yes"/>
    <s v="Yes"/>
    <s v="Yes"/>
    <s v="Yes"/>
    <s v="Yes"/>
    <s v="Yes"/>
    <s v="Yes"/>
    <s v="110182802289"/>
    <d v="2021-08-06T00:00:00"/>
    <d v="1899-12-30T13:18:21"/>
  </r>
  <r>
    <n v="7701"/>
    <s v="210000084342"/>
    <n v="60000292"/>
    <s v="Neena ."/>
    <x v="2"/>
    <s v="Gurgaon"/>
    <x v="2"/>
    <m/>
    <x v="2"/>
    <s v="Executives"/>
    <s v="E4"/>
    <s v="Yes"/>
    <s v="Yes"/>
    <s v="Yes"/>
    <s v="Yes"/>
    <s v="Yes"/>
    <s v="Yes"/>
    <s v="Yes"/>
    <s v="110182802423"/>
    <d v="2021-07-19T00:00:00"/>
    <d v="1899-12-30T14:56:59"/>
  </r>
  <r>
    <n v="7702"/>
    <s v="210000091432"/>
    <n v="60003483"/>
    <s v="Karthik Karolia"/>
    <x v="2"/>
    <s v="Gurgaon"/>
    <x v="2"/>
    <m/>
    <x v="2"/>
    <s v="Executives"/>
    <s v="E3"/>
    <s v="Yes"/>
    <s v="Yes"/>
    <s v="Yes"/>
    <s v="Yes"/>
    <s v="Yes"/>
    <s v="Yes"/>
    <s v="Yes"/>
    <s v="110182804530"/>
    <d v="2021-07-28T00:00:00"/>
    <d v="1899-12-30T20:15:51"/>
  </r>
  <r>
    <n v="7703"/>
    <s v="210000095642"/>
    <n v="60001093"/>
    <s v="S K Gupta"/>
    <x v="2"/>
    <s v="Gurgaon"/>
    <x v="2"/>
    <m/>
    <x v="2"/>
    <s v="Executives"/>
    <s v="E7"/>
    <s v="Yes"/>
    <s v="Yes"/>
    <s v="Yes"/>
    <s v="Yes"/>
    <s v="Yes"/>
    <s v="Yes"/>
    <s v="Yes"/>
    <s v="110182812305"/>
    <d v="2021-08-04T00:00:00"/>
    <d v="1899-12-30T09:47:27"/>
  </r>
  <r>
    <n v="7704"/>
    <s v="210000084301"/>
    <n v="60000044"/>
    <s v="Krishnambal Y"/>
    <x v="10"/>
    <s v="Bangalore"/>
    <x v="50"/>
    <m/>
    <x v="6"/>
    <s v="Executives"/>
    <s v="E3"/>
    <s v="Yes"/>
    <s v="Yes"/>
    <s v="Yes"/>
    <s v="Yes"/>
    <s v="Yes"/>
    <s v="Yes"/>
    <s v="Yes"/>
    <s v="110182816628"/>
    <d v="2021-07-19T00:00:00"/>
    <d v="1899-12-30T14:03:44"/>
  </r>
  <r>
    <n v="7705"/>
    <s v="210000091022"/>
    <n v="60031114"/>
    <s v="V V V Gangaji"/>
    <x v="0"/>
    <s v="Secunderabad"/>
    <x v="127"/>
    <m/>
    <x v="0"/>
    <s v="Executives"/>
    <s v="E4"/>
    <s v="Yes"/>
    <s v="Yes"/>
    <s v="Yes"/>
    <s v="Yes"/>
    <s v="Yes"/>
    <s v="Yes"/>
    <s v="Yes"/>
    <s v="110182827533"/>
    <d v="2021-07-28T00:00:00"/>
    <d v="1899-12-30T16:19:08"/>
  </r>
  <r>
    <n v="7706"/>
    <s v="210000084712"/>
    <n v="60000282"/>
    <s v="Kusum Taneja"/>
    <x v="2"/>
    <s v="Gurgaon"/>
    <x v="2"/>
    <m/>
    <x v="2"/>
    <s v="Executives"/>
    <s v="E3"/>
    <s v="Yes"/>
    <s v="Yes"/>
    <s v="Yes"/>
    <s v="Yes"/>
    <s v="Yes"/>
    <s v="Yes"/>
    <s v="Yes"/>
    <s v="110182837396"/>
    <d v="2021-07-20T00:00:00"/>
    <d v="1899-12-30T11:07:28"/>
  </r>
  <r>
    <n v="7707"/>
    <s v="210000082381"/>
    <n v="60010435"/>
    <s v="Mahesh Chandra"/>
    <x v="4"/>
    <s v="Lucknow"/>
    <x v="37"/>
    <m/>
    <x v="4"/>
    <s v="Executives"/>
    <s v="E5"/>
    <s v="Yes"/>
    <s v="Yes"/>
    <s v="Yes"/>
    <s v="Yes"/>
    <s v="Yes"/>
    <s v="Yes"/>
    <s v="Yes"/>
    <s v="110182883469"/>
    <d v="2021-07-13T00:00:00"/>
    <d v="1899-12-30T16:17:58"/>
  </r>
  <r>
    <n v="7708"/>
    <s v="210000081809"/>
    <n v="60070369"/>
    <s v="CHIRAG KUMAR JHA"/>
    <x v="5"/>
    <s v="Vadodara"/>
    <x v="202"/>
    <m/>
    <x v="7"/>
    <s v="Supervisors"/>
    <s v="S2"/>
    <s v="Yes"/>
    <s v="Yes"/>
    <s v="Yes"/>
    <s v="Yes"/>
    <s v="Yes"/>
    <s v="Yes"/>
    <s v="Yes"/>
    <s v="110182954671"/>
    <d v="2021-07-12T00:00:00"/>
    <d v="1899-12-30T13:00:46"/>
  </r>
  <r>
    <n v="7709"/>
    <s v="210000079852"/>
    <n v="60020760"/>
    <s v="Mukesh Babulal Patel"/>
    <x v="5"/>
    <s v="Vadodara"/>
    <x v="42"/>
    <m/>
    <x v="17"/>
    <s v="Supervisors"/>
    <s v="S4"/>
    <s v="Yes"/>
    <s v="Yes"/>
    <s v="Yes"/>
    <s v="Yes"/>
    <s v="Yes"/>
    <s v="Yes"/>
    <s v="Yes"/>
    <s v="110183049373"/>
    <d v="2021-07-06T00:00:00"/>
    <d v="1899-12-30T14:33:05"/>
  </r>
  <r>
    <n v="7710"/>
    <s v="210000086152"/>
    <n v="60030429"/>
    <s v="R Krishnaiah"/>
    <x v="0"/>
    <s v="Secunderabad"/>
    <x v="127"/>
    <m/>
    <x v="0"/>
    <s v="Supervisors"/>
    <s v="SSG"/>
    <s v="Yes"/>
    <s v="Yes"/>
    <s v="Yes"/>
    <s v="Yes"/>
    <s v="Yes"/>
    <s v="Yes"/>
    <s v="Yes"/>
    <s v="110183084804"/>
    <d v="2021-07-23T00:00:00"/>
    <d v="1899-12-30T13:00:01"/>
  </r>
  <r>
    <n v="7711"/>
    <s v="210000086640"/>
    <n v="60010785"/>
    <s v="Puranam Venkata Satya Sudhakar"/>
    <x v="0"/>
    <s v="Secunderabad"/>
    <x v="47"/>
    <m/>
    <x v="0"/>
    <s v="Executives"/>
    <s v="E8"/>
    <s v="Yes"/>
    <s v="Yes"/>
    <s v="Yes"/>
    <s v="Yes"/>
    <s v="Yes"/>
    <s v="Yes"/>
    <s v="Yes"/>
    <s v="110183156441"/>
    <d v="2021-07-24T00:00:00"/>
    <d v="1899-12-30T11:20:12"/>
  </r>
  <r>
    <n v="7712"/>
    <s v="210000080847"/>
    <n v="60004011"/>
    <s v="Ved Manu"/>
    <x v="2"/>
    <s v="Gurgaon"/>
    <x v="2"/>
    <m/>
    <x v="2"/>
    <s v="Executives"/>
    <s v="E2"/>
    <s v="Yes"/>
    <s v="Yes"/>
    <s v="Yes"/>
    <s v="Yes"/>
    <s v="Yes"/>
    <s v="Yes"/>
    <s v="Yes"/>
    <s v="110183158688"/>
    <d v="2021-07-08T00:00:00"/>
    <d v="1899-12-30T18:59:10"/>
  </r>
  <r>
    <n v="7713"/>
    <s v="210000089234"/>
    <n v="60001092"/>
    <s v="Pradeep Singh"/>
    <x v="7"/>
    <s v="Jammu"/>
    <x v="136"/>
    <m/>
    <x v="24"/>
    <s v="Executives"/>
    <s v="E7"/>
    <s v="Yes"/>
    <s v="Yes"/>
    <s v="Yes"/>
    <s v="Yes"/>
    <s v="Yes"/>
    <s v="Yes"/>
    <s v="Yes"/>
    <s v="110183184854"/>
    <d v="2021-07-27T00:00:00"/>
    <d v="1899-12-30T14:28:30"/>
  </r>
  <r>
    <n v="7714"/>
    <s v="310000000015"/>
    <n v="60041468"/>
    <s v="Chandan Mukhopadhyay"/>
    <x v="6"/>
    <s v="Patna"/>
    <x v="155"/>
    <m/>
    <x v="11"/>
    <s v="Executives"/>
    <s v="E7"/>
    <s v="Yes"/>
    <s v="Yes"/>
    <s v="Yes"/>
    <s v="Yes"/>
    <s v="Yes"/>
    <s v="Yes"/>
    <s v="Yes"/>
    <s v="110183200910"/>
    <d v="2021-08-11T00:00:00"/>
    <d v="1899-12-30T00:00:00"/>
  </r>
  <r>
    <n v="7715"/>
    <s v="210000080347"/>
    <n v="60001525"/>
    <s v="Jagannatha Panda"/>
    <x v="11"/>
    <s v="Bhubaneswar"/>
    <x v="126"/>
    <m/>
    <x v="21"/>
    <s v="Executives"/>
    <s v="E5"/>
    <s v="Yes"/>
    <s v="Yes"/>
    <s v="Yes"/>
    <s v="Yes"/>
    <s v="Yes"/>
    <s v="Yes"/>
    <s v="Yes"/>
    <s v="110183214502"/>
    <d v="2021-07-07T00:00:00"/>
    <d v="1899-12-30T17:01:54"/>
  </r>
  <r>
    <n v="7716"/>
    <s v="210000079450"/>
    <n v="60021225"/>
    <s v="Soumya Ranjan Biswal"/>
    <x v="1"/>
    <s v="Nagpur"/>
    <x v="28"/>
    <m/>
    <x v="1"/>
    <s v="Executives"/>
    <s v="E4"/>
    <s v="Yes"/>
    <s v="Yes"/>
    <s v="Yes"/>
    <s v="Yes"/>
    <s v="Yes"/>
    <s v="Yes"/>
    <s v="Yes"/>
    <s v="110183221918"/>
    <d v="2021-07-05T00:00:00"/>
    <d v="1899-12-30T16:16:16"/>
  </r>
  <r>
    <n v="7717"/>
    <s v="210000088855"/>
    <n v="60000481"/>
    <s v="Narendra Kumar Sharma"/>
    <x v="3"/>
    <s v="Faridabad"/>
    <x v="425"/>
    <m/>
    <x v="15"/>
    <s v="Executives"/>
    <s v="E8"/>
    <s v="Yes"/>
    <s v="Yes"/>
    <s v="Yes"/>
    <s v="Yes"/>
    <s v="Yes"/>
    <s v="Yes"/>
    <s v="Yes"/>
    <s v="110183249783"/>
    <d v="2021-07-27T00:00:00"/>
    <d v="1899-12-30T11:07:04"/>
  </r>
  <r>
    <n v="7718"/>
    <s v="210000092654"/>
    <n v="60000984"/>
    <s v="Rajesh Verma"/>
    <x v="2"/>
    <s v="Gurgaon"/>
    <x v="2"/>
    <m/>
    <x v="2"/>
    <s v="Executives"/>
    <s v="E7"/>
    <s v="Yes"/>
    <s v="Yes"/>
    <s v="Yes"/>
    <s v="Yes"/>
    <s v="Yes"/>
    <s v="Yes"/>
    <s v="Yes"/>
    <s v="110183264476"/>
    <d v="2021-07-29T00:00:00"/>
    <d v="1899-12-30T18:07:50"/>
  </r>
  <r>
    <n v="7719"/>
    <s v="210000080355"/>
    <n v="60011088"/>
    <s v="Laxmi Kant"/>
    <x v="2"/>
    <s v="Gurgaon"/>
    <x v="2"/>
    <m/>
    <x v="2"/>
    <s v="Executives"/>
    <s v="E7"/>
    <s v="Yes"/>
    <s v="Yes"/>
    <s v="Yes"/>
    <s v="Yes"/>
    <s v="Yes"/>
    <s v="Yes"/>
    <s v="Yes"/>
    <s v="110183279849"/>
    <d v="2021-07-07T00:00:00"/>
    <d v="1899-12-30T16:48:45"/>
  </r>
  <r>
    <n v="7720"/>
    <s v="210000087901"/>
    <n v="60065059"/>
    <s v="Md Qumruljama Ansari"/>
    <x v="6"/>
    <s v="Patna"/>
    <x v="348"/>
    <m/>
    <x v="11"/>
    <s v="Supervisors"/>
    <s v="S4"/>
    <s v="Yes"/>
    <s v="Yes"/>
    <s v="Yes"/>
    <s v="Yes"/>
    <s v="Yes"/>
    <s v="Yes"/>
    <s v="Yes"/>
    <s v="110183300439"/>
    <d v="2021-07-26T00:00:00"/>
    <d v="1899-12-30T13:43:57"/>
  </r>
  <r>
    <n v="7721"/>
    <s v="210000093949"/>
    <n v="60001212"/>
    <s v="Vijay P Singh"/>
    <x v="2"/>
    <s v="Gurgaon"/>
    <x v="2"/>
    <m/>
    <x v="2"/>
    <s v="Executives"/>
    <s v="E7"/>
    <s v="Yes"/>
    <s v="Yes"/>
    <s v="Yes"/>
    <s v="Yes"/>
    <s v="Yes"/>
    <s v="Yes"/>
    <s v="Yes"/>
    <s v="110183315409"/>
    <d v="2021-07-30T00:00:00"/>
    <d v="1899-12-30T20:09:00"/>
  </r>
  <r>
    <n v="7722"/>
    <s v="210000085348"/>
    <n v="60000499"/>
    <s v="Surbhi Girotra"/>
    <x v="2"/>
    <s v="Gurgaon"/>
    <x v="14"/>
    <m/>
    <x v="2"/>
    <s v="Supervisors"/>
    <s v="S4"/>
    <s v="Yes"/>
    <s v="Yes"/>
    <s v="Yes"/>
    <s v="Yes"/>
    <s v="Yes"/>
    <s v="Yes"/>
    <s v="Yes"/>
    <s v="110183389610"/>
    <d v="2021-07-22T00:00:00"/>
    <d v="1899-12-30T10:25:01"/>
  </r>
  <r>
    <n v="7723"/>
    <s v="210000082550"/>
    <n v="60065255"/>
    <s v="PURASKAR SARKAR"/>
    <x v="8"/>
    <s v="Kolkata"/>
    <x v="57"/>
    <m/>
    <x v="12"/>
    <s v="Supervisors"/>
    <s v="S2"/>
    <s v="Yes"/>
    <s v="Yes"/>
    <s v="Yes"/>
    <s v="Yes"/>
    <s v="Yes"/>
    <s v="Yes"/>
    <s v="Yes"/>
    <s v="110183403795"/>
    <d v="2021-07-13T00:00:00"/>
    <d v="1899-12-30T22:46:23"/>
  </r>
  <r>
    <n v="7724"/>
    <s v="210000080231"/>
    <n v="60065233"/>
    <s v="AVIRUP HALDER"/>
    <x v="8"/>
    <s v="Kolkata"/>
    <x v="22"/>
    <m/>
    <x v="12"/>
    <s v="Workmen"/>
    <s v="W5"/>
    <s v="Yes"/>
    <s v="Yes"/>
    <s v="Yes"/>
    <s v="Yes"/>
    <s v="Yes"/>
    <s v="Yes"/>
    <s v="Yes"/>
    <s v="110183418653"/>
    <d v="2021-07-07T00:00:00"/>
    <d v="1899-12-30T13:00:06"/>
  </r>
  <r>
    <n v="7725"/>
    <s v="210000092997"/>
    <n v="60065330"/>
    <s v="Dhirendra Patra"/>
    <x v="8"/>
    <s v="Kolkata"/>
    <x v="91"/>
    <m/>
    <x v="25"/>
    <s v="Executives"/>
    <s v="E2"/>
    <s v="Yes"/>
    <s v="Yes"/>
    <s v="Yes"/>
    <s v="Yes"/>
    <s v="Yes"/>
    <s v="Yes"/>
    <s v="Yes"/>
    <s v="110183422587"/>
    <d v="2021-07-30T00:00:00"/>
    <d v="1899-12-30T09:57:53"/>
  </r>
  <r>
    <n v="7726"/>
    <s v="210000090106"/>
    <n v="60065287"/>
    <s v="BIJAY KUMAR DEHURY"/>
    <x v="11"/>
    <s v="Bhubaneswar"/>
    <x v="290"/>
    <m/>
    <x v="21"/>
    <s v="Supervisors"/>
    <s v="S2"/>
    <s v="Yes"/>
    <s v="Yes"/>
    <s v="Yes"/>
    <s v="Yes"/>
    <s v="Yes"/>
    <s v="Yes"/>
    <s v="Yes"/>
    <s v="110183432777"/>
    <d v="2021-07-28T00:00:00"/>
    <d v="1899-12-30T10:30:36"/>
  </r>
  <r>
    <n v="7727"/>
    <s v="210000080623"/>
    <n v="60051139"/>
    <s v="Papari Sarma"/>
    <x v="9"/>
    <s v="Shillong"/>
    <x v="24"/>
    <m/>
    <x v="14"/>
    <s v="Executives"/>
    <s v="E5"/>
    <s v="Yes"/>
    <s v="Yes"/>
    <s v="Yes"/>
    <s v="Yes"/>
    <s v="Yes"/>
    <s v="Yes"/>
    <s v="Yes"/>
    <s v="110183450535"/>
    <d v="2021-07-08T00:00:00"/>
    <d v="1899-12-30T12:45:23"/>
  </r>
  <r>
    <n v="7728"/>
    <s v="210000086759"/>
    <n v="60070313"/>
    <s v="RISHI AGARWAL"/>
    <x v="5"/>
    <s v="Vadodara"/>
    <x v="130"/>
    <m/>
    <x v="7"/>
    <s v="Workmen"/>
    <s v="W5"/>
    <s v="Yes"/>
    <s v="Yes"/>
    <s v="Yes"/>
    <s v="Yes"/>
    <s v="Yes"/>
    <s v="Yes"/>
    <s v="Yes"/>
    <s v="110183488198"/>
    <d v="2021-07-24T00:00:00"/>
    <d v="1899-12-30T13:30:20"/>
  </r>
  <r>
    <n v="7729"/>
    <s v="210000083885"/>
    <n v="60011474"/>
    <s v="Sunil Gupta"/>
    <x v="4"/>
    <s v="Lucknow"/>
    <x v="35"/>
    <m/>
    <x v="4"/>
    <s v="Supervisors"/>
    <s v="S4"/>
    <s v="Yes"/>
    <s v="Yes"/>
    <s v="Yes"/>
    <s v="Yes"/>
    <s v="Yes"/>
    <s v="Yes"/>
    <s v="Yes"/>
    <s v="110183493238"/>
    <d v="2021-07-17T00:00:00"/>
    <d v="1899-12-30T16:42:02"/>
  </r>
  <r>
    <n v="7730"/>
    <s v="210000084811"/>
    <n v="60070109"/>
    <s v="Pawan Kumar Tiwari"/>
    <x v="5"/>
    <s v="Vadodara"/>
    <x v="130"/>
    <m/>
    <x v="7"/>
    <s v="Supervisors"/>
    <s v="S4"/>
    <s v="Yes"/>
    <s v="Yes"/>
    <s v="Yes"/>
    <s v="Yes"/>
    <s v="Yes"/>
    <s v="Yes"/>
    <s v="Yes"/>
    <s v="110183494051"/>
    <d v="2021-07-20T00:00:00"/>
    <d v="1899-12-30T13:57:59"/>
  </r>
  <r>
    <n v="7731"/>
    <s v="210000094094"/>
    <n v="60070198"/>
    <s v="Ajaykumar Vaghela R"/>
    <x v="5"/>
    <s v="Vadodara"/>
    <x v="400"/>
    <m/>
    <x v="34"/>
    <s v="Supervisors"/>
    <s v="S4"/>
    <s v="Yes"/>
    <s v="Yes"/>
    <s v="Yes"/>
    <s v="Yes"/>
    <s v="Yes"/>
    <s v="Yes"/>
    <s v="Yes"/>
    <s v="110183524777"/>
    <d v="2021-07-31T00:00:00"/>
    <d v="1899-12-30T09:12:56"/>
  </r>
  <r>
    <n v="7732"/>
    <s v="210000092155"/>
    <n v="60010124"/>
    <s v="B K Pradhan"/>
    <x v="8"/>
    <s v="Kolkata"/>
    <x v="22"/>
    <m/>
    <x v="12"/>
    <s v="Executives"/>
    <s v="E8"/>
    <s v="Yes"/>
    <s v="Yes"/>
    <s v="Yes"/>
    <s v="Yes"/>
    <s v="Yes"/>
    <s v="Yes"/>
    <s v="Yes"/>
    <s v="110183525086"/>
    <d v="2021-07-29T00:00:00"/>
    <d v="1899-12-30T13:25:24"/>
  </r>
  <r>
    <n v="7733"/>
    <s v="210000085379"/>
    <n v="60065326"/>
    <s v="Sagina Jain"/>
    <x v="2"/>
    <s v="Gurgaon"/>
    <x v="2"/>
    <m/>
    <x v="2"/>
    <s v="Executives"/>
    <s v="E6"/>
    <s v="Yes"/>
    <s v="Yes"/>
    <s v="Yes"/>
    <s v="Yes"/>
    <s v="Yes"/>
    <s v="Yes"/>
    <s v="Yes"/>
    <s v="110183525203"/>
    <d v="2021-07-22T00:00:00"/>
    <d v="1899-12-30T11:25:27"/>
  </r>
  <r>
    <n v="7734"/>
    <s v="210000089189"/>
    <n v="60004060"/>
    <s v="PRADEEP KUMAR VERMA"/>
    <x v="2"/>
    <s v="Gurgaon"/>
    <x v="16"/>
    <m/>
    <x v="10"/>
    <s v="Executives"/>
    <s v="E3"/>
    <s v="Yes"/>
    <s v="Yes"/>
    <s v="Yes"/>
    <s v="Yes"/>
    <s v="Yes"/>
    <s v="Yes"/>
    <s v="Yes"/>
    <s v="110183538145"/>
    <d v="2021-07-27T00:00:00"/>
    <d v="1899-12-30T14:15:52"/>
  </r>
  <r>
    <n v="7735"/>
    <s v="210000090470"/>
    <n v="60065046"/>
    <s v="Debasis Behera"/>
    <x v="11"/>
    <s v="Bhubaneswar"/>
    <x v="364"/>
    <m/>
    <x v="21"/>
    <s v="Workmen"/>
    <s v="W5"/>
    <s v="Yes"/>
    <s v="Yes"/>
    <s v="Yes"/>
    <s v="Yes"/>
    <s v="Yes"/>
    <s v="Yes"/>
    <s v="Yes"/>
    <s v="110183538243"/>
    <d v="2021-07-28T00:00:00"/>
    <d v="1899-12-30T12:04:06"/>
  </r>
  <r>
    <n v="7736"/>
    <s v="210000088356"/>
    <n v="60003830"/>
    <s v="Roopam Chopra"/>
    <x v="2"/>
    <s v="Gurgaon"/>
    <x v="2"/>
    <m/>
    <x v="2"/>
    <s v="Executives"/>
    <s v="E2"/>
    <s v="Yes"/>
    <s v="Yes"/>
    <s v="Yes"/>
    <s v="Yes"/>
    <s v="Yes"/>
    <s v="Yes"/>
    <s v="Yes"/>
    <s v="110183589421"/>
    <d v="2021-07-26T00:00:00"/>
    <d v="1899-12-30T17:52:23"/>
  </r>
  <r>
    <n v="7737"/>
    <s v="210000085337"/>
    <n v="60060386"/>
    <s v="Gunjan Kumar ."/>
    <x v="10"/>
    <s v="Bangalore"/>
    <x v="50"/>
    <m/>
    <x v="6"/>
    <s v="Supervisors"/>
    <s v="S1"/>
    <s v="Yes"/>
    <s v="Yes"/>
    <s v="Yes"/>
    <s v="Yes"/>
    <s v="Yes"/>
    <s v="Yes"/>
    <s v="Yes"/>
    <s v="110183589578"/>
    <d v="2021-07-22T00:00:00"/>
    <d v="1899-12-30T10:50:10"/>
  </r>
  <r>
    <n v="7738"/>
    <s v="210000094220"/>
    <n v="60002192"/>
    <s v="Devaprasad Paul"/>
    <x v="9"/>
    <s v="Shillong"/>
    <x v="43"/>
    <m/>
    <x v="20"/>
    <s v="Executives"/>
    <s v="E6"/>
    <s v="Yes"/>
    <s v="Yes"/>
    <s v="Yes"/>
    <s v="Yes"/>
    <s v="Yes"/>
    <s v="Yes"/>
    <s v="Yes"/>
    <s v="110183589872"/>
    <d v="2021-07-31T00:00:00"/>
    <d v="1899-12-30T10:56:39"/>
  </r>
  <r>
    <n v="7739"/>
    <s v="210000091460"/>
    <n v="60003954"/>
    <s v="Nishant Tyagi"/>
    <x v="7"/>
    <s v="Jammu"/>
    <x v="166"/>
    <m/>
    <x v="9"/>
    <s v="Executives"/>
    <s v="E3"/>
    <s v="Yes"/>
    <s v="Yes"/>
    <s v="Yes"/>
    <s v="Yes"/>
    <s v="Yes"/>
    <s v="Yes"/>
    <s v="Yes"/>
    <s v="110183672153"/>
    <d v="2021-07-28T00:00:00"/>
    <d v="1899-12-30T21:18:48"/>
  </r>
  <r>
    <n v="7740"/>
    <s v="210000091620"/>
    <n v="60003799"/>
    <s v="Ashish Mahawar"/>
    <x v="7"/>
    <s v="Jammu"/>
    <x v="137"/>
    <m/>
    <x v="9"/>
    <s v="Executives"/>
    <s v="E2"/>
    <s v="Yes"/>
    <s v="Yes"/>
    <s v="Yes"/>
    <s v="Yes"/>
    <s v="Yes"/>
    <s v="Yes"/>
    <s v="Yes"/>
    <s v="110183675182"/>
    <d v="2021-07-29T00:00:00"/>
    <d v="1899-12-30T09:46:50"/>
  </r>
  <r>
    <n v="7741"/>
    <s v="210000079999"/>
    <n v="60021203"/>
    <s v="Mukesh Kumar Singh"/>
    <x v="1"/>
    <s v="Nagpur"/>
    <x v="67"/>
    <m/>
    <x v="1"/>
    <s v="Supervisors"/>
    <s v="S2"/>
    <s v="Yes"/>
    <s v="Yes"/>
    <s v="Yes"/>
    <s v="Yes"/>
    <s v="Yes"/>
    <s v="Yes"/>
    <s v="Yes"/>
    <s v="110183699983"/>
    <d v="2021-07-06T00:00:00"/>
    <d v="1899-12-30T17:59:46"/>
  </r>
  <r>
    <n v="7742"/>
    <s v="210000088220"/>
    <n v="60041806"/>
    <s v="BIRENDRA KUMAR SINGH"/>
    <x v="6"/>
    <s v="Patna"/>
    <x v="319"/>
    <m/>
    <x v="11"/>
    <s v="Supervisors"/>
    <s v="S2"/>
    <s v="Yes"/>
    <s v="Yes"/>
    <s v="Yes"/>
    <s v="Yes"/>
    <s v="Yes"/>
    <s v="Yes"/>
    <s v="Yes"/>
    <s v="110183747207"/>
    <d v="2021-07-26T00:00:00"/>
    <d v="1899-12-30T16:58:38"/>
  </r>
  <r>
    <n v="7743"/>
    <s v="210000084596"/>
    <n v="60018048"/>
    <s v="Ravi Kumar"/>
    <x v="7"/>
    <s v="Jammu"/>
    <x v="34"/>
    <m/>
    <x v="9"/>
    <s v="Executives"/>
    <s v="E3"/>
    <s v="Yes"/>
    <s v="Yes"/>
    <s v="Yes"/>
    <s v="Yes"/>
    <s v="Yes"/>
    <s v="Yes"/>
    <s v="Yes"/>
    <s v="110183754626"/>
    <d v="2021-07-19T00:00:00"/>
    <d v="1899-12-30T22:27:19"/>
  </r>
  <r>
    <n v="7744"/>
    <s v="210000089015"/>
    <n v="60003831"/>
    <s v="Gaurav Garg"/>
    <x v="2"/>
    <s v="Gurgaon"/>
    <x v="2"/>
    <m/>
    <x v="2"/>
    <s v="Executives"/>
    <s v="E2"/>
    <s v="Yes"/>
    <s v="Yes"/>
    <s v="Yes"/>
    <s v="Yes"/>
    <s v="Yes"/>
    <s v="Yes"/>
    <s v="Yes"/>
    <s v="110183769806"/>
    <d v="2021-07-27T00:00:00"/>
    <d v="1899-12-30T12:13:20"/>
  </r>
  <r>
    <n v="7745"/>
    <s v="210000082114"/>
    <n v="60020687"/>
    <s v="Anil Kumar"/>
    <x v="4"/>
    <s v="Lucknow"/>
    <x v="37"/>
    <m/>
    <x v="4"/>
    <s v="Executives"/>
    <s v="E6"/>
    <s v="Yes"/>
    <s v="Yes"/>
    <s v="Yes"/>
    <s v="Yes"/>
    <s v="Yes"/>
    <s v="Yes"/>
    <s v="Yes"/>
    <s v="110183784452"/>
    <d v="2021-07-13T00:00:00"/>
    <d v="1899-12-30T09:48:52"/>
  </r>
  <r>
    <n v="7746"/>
    <s v="210000081290"/>
    <n v="60065039"/>
    <s v="Haresh Yadav"/>
    <x v="8"/>
    <s v="Kolkata"/>
    <x v="21"/>
    <m/>
    <x v="12"/>
    <s v="Workmen"/>
    <s v="W5"/>
    <s v="Yes"/>
    <s v="Yes"/>
    <s v="Yes"/>
    <s v="Yes"/>
    <s v="Yes"/>
    <s v="Yes"/>
    <s v="Yes"/>
    <s v="110183884731"/>
    <d v="2021-07-10T00:00:00"/>
    <d v="1899-12-30T10:14:16"/>
  </r>
  <r>
    <n v="7747"/>
    <s v="210000083838"/>
    <n v="60003437"/>
    <s v="Siddharth Kumar Singh"/>
    <x v="2"/>
    <s v="Gurgaon"/>
    <x v="16"/>
    <m/>
    <x v="10"/>
    <s v="Executives"/>
    <s v="E4"/>
    <s v="Yes"/>
    <s v="Yes"/>
    <s v="Yes"/>
    <s v="Yes"/>
    <s v="Yes"/>
    <s v="Yes"/>
    <s v="Yes"/>
    <s v="110183896605"/>
    <d v="2021-07-17T00:00:00"/>
    <d v="1899-12-30T15:36:45"/>
  </r>
  <r>
    <n v="7748"/>
    <s v="210000079684"/>
    <n v="60041497"/>
    <s v="Bijoy Krishna Das"/>
    <x v="8"/>
    <s v="Kolkata"/>
    <x v="31"/>
    <m/>
    <x v="12"/>
    <s v="Workmen"/>
    <s v="W7"/>
    <s v="Yes"/>
    <s v="Yes"/>
    <s v="Yes"/>
    <s v="Yes"/>
    <s v="Yes"/>
    <s v="Yes"/>
    <s v="Yes"/>
    <s v="110183904881"/>
    <d v="2021-07-06T00:00:00"/>
    <d v="1899-12-30T10:29:24"/>
  </r>
  <r>
    <n v="7749"/>
    <s v="210000096855"/>
    <n v="60003558"/>
    <s v="Meera Adhikari"/>
    <x v="3"/>
    <s v="Faridabad"/>
    <x v="271"/>
    <m/>
    <x v="10"/>
    <s v="Executives"/>
    <s v="E3"/>
    <s v="Yes"/>
    <s v="Yes"/>
    <s v="Yes"/>
    <s v="Yes"/>
    <s v="Yes"/>
    <s v="Yes"/>
    <s v="Yes"/>
    <s v="110183941428"/>
    <d v="2021-08-07T00:00:00"/>
    <d v="1899-12-30T16:48:15"/>
  </r>
  <r>
    <n v="7750"/>
    <s v="210000079760"/>
    <n v="60031380"/>
    <s v="Prabhakar Narahari Jachak"/>
    <x v="0"/>
    <s v="Secunderabad"/>
    <x v="0"/>
    <m/>
    <x v="0"/>
    <s v="Workmen"/>
    <s v="W5"/>
    <s v="Yes"/>
    <s v="Yes"/>
    <s v="Yes"/>
    <s v="Yes"/>
    <s v="Yes"/>
    <s v="Yes"/>
    <s v="Yes"/>
    <s v="110184036522"/>
    <d v="2021-07-06T00:00:00"/>
    <d v="1899-12-30T12:23:34"/>
  </r>
  <r>
    <n v="7751"/>
    <s v="210000089396"/>
    <n v="60020622"/>
    <s v="Lawakesh Prasad Sharma"/>
    <x v="5"/>
    <s v="Vadodara"/>
    <x v="343"/>
    <m/>
    <x v="7"/>
    <s v="Workmen"/>
    <s v="W6"/>
    <s v="Yes"/>
    <s v="Yes"/>
    <s v="Yes"/>
    <s v="Yes"/>
    <s v="Yes"/>
    <s v="Yes"/>
    <s v="Yes"/>
    <s v="110184036763"/>
    <d v="2021-07-27T00:00:00"/>
    <d v="1899-12-30T15:55:29"/>
  </r>
  <r>
    <n v="7752"/>
    <s v="210000085641"/>
    <n v="60020750"/>
    <s v="Sharad Lilhare"/>
    <x v="5"/>
    <s v="Vadodara"/>
    <x v="343"/>
    <m/>
    <x v="7"/>
    <s v="Workmen"/>
    <s v="W6"/>
    <s v="Yes"/>
    <s v="Yes"/>
    <s v="Yes"/>
    <s v="Yes"/>
    <s v="Yes"/>
    <s v="Yes"/>
    <s v="Yes"/>
    <s v="110184036827"/>
    <d v="2021-07-22T00:00:00"/>
    <d v="1899-12-30T16:05:37"/>
  </r>
  <r>
    <n v="7753"/>
    <s v="210000092047"/>
    <n v="60020682"/>
    <s v="Ratanmani Mahakur"/>
    <x v="5"/>
    <s v="Vadodara"/>
    <x v="343"/>
    <m/>
    <x v="7"/>
    <s v="Workmen"/>
    <s v="W6"/>
    <s v="Yes"/>
    <s v="Yes"/>
    <s v="Yes"/>
    <s v="Yes"/>
    <s v="Yes"/>
    <s v="Yes"/>
    <s v="Yes"/>
    <s v="110184062067"/>
    <d v="2021-07-29T00:00:00"/>
    <d v="1899-12-30T12:23:54"/>
  </r>
  <r>
    <n v="7754"/>
    <s v="210000080455"/>
    <n v="60003691"/>
    <s v="SUSHIL GARG"/>
    <x v="3"/>
    <s v="Faridabad"/>
    <x v="424"/>
    <m/>
    <x v="15"/>
    <s v="Executives"/>
    <s v="E3"/>
    <s v="Yes"/>
    <s v="Yes"/>
    <s v="Yes"/>
    <s v="Yes"/>
    <s v="Yes"/>
    <s v="Yes"/>
    <s v="Yes"/>
    <s v="110184075174"/>
    <d v="2021-07-07T00:00:00"/>
    <d v="1899-12-30T22:41:05"/>
  </r>
  <r>
    <n v="7755"/>
    <s v="210000079862"/>
    <n v="60003383"/>
    <s v="Arpit Kumar Jain"/>
    <x v="5"/>
    <s v="Vadodara"/>
    <x v="42"/>
    <m/>
    <x v="17"/>
    <s v="Executives"/>
    <s v="E4"/>
    <s v="Yes"/>
    <s v="Yes"/>
    <s v="Yes"/>
    <s v="Yes"/>
    <s v="Yes"/>
    <s v="Yes"/>
    <s v="Yes"/>
    <s v="110184093321"/>
    <d v="2021-07-06T00:00:00"/>
    <d v="1899-12-30T14:48:25"/>
  </r>
  <r>
    <n v="7756"/>
    <s v="210000084124"/>
    <n v="60002491"/>
    <s v="Vikash Kumar"/>
    <x v="2"/>
    <s v="Gurgaon"/>
    <x v="2"/>
    <m/>
    <x v="2"/>
    <s v="Executives"/>
    <s v="E6"/>
    <s v="Yes"/>
    <s v="Yes"/>
    <s v="Yes"/>
    <s v="Yes"/>
    <s v="Yes"/>
    <s v="Yes"/>
    <s v="Yes"/>
    <s v="110184155798"/>
    <d v="2021-07-19T00:00:00"/>
    <d v="1899-12-30T10:07:01"/>
  </r>
  <r>
    <n v="7757"/>
    <s v="210000080534"/>
    <n v="60075001"/>
    <s v="Vikrant Mishra"/>
    <x v="4"/>
    <s v="Lucknow"/>
    <x v="37"/>
    <m/>
    <x v="4"/>
    <s v="Executives"/>
    <s v="E3"/>
    <s v="Yes"/>
    <s v="Yes"/>
    <s v="Yes"/>
    <s v="Yes"/>
    <s v="Yes"/>
    <s v="Yes"/>
    <s v="Yes"/>
    <s v="110184156062"/>
    <d v="2021-07-08T00:00:00"/>
    <d v="1899-12-30T10:28:22"/>
  </r>
  <r>
    <n v="7758"/>
    <s v="210000085036"/>
    <n v="60003039"/>
    <s v="ABHISHEK GUPTA"/>
    <x v="4"/>
    <s v="Lucknow"/>
    <x v="148"/>
    <m/>
    <x v="4"/>
    <s v="Executives"/>
    <s v="E4"/>
    <s v="Yes"/>
    <s v="Yes"/>
    <s v="Yes"/>
    <s v="Yes"/>
    <s v="Yes"/>
    <s v="Yes"/>
    <s v="Yes"/>
    <s v="110184227230"/>
    <d v="2021-07-20T00:00:00"/>
    <d v="1899-12-30T22:10:30"/>
  </r>
  <r>
    <n v="7759"/>
    <s v="210000088821"/>
    <n v="60010783"/>
    <s v="Rajesh Sharma"/>
    <x v="3"/>
    <s v="Faridabad"/>
    <x v="123"/>
    <m/>
    <x v="10"/>
    <s v="Executives"/>
    <s v="E8"/>
    <s v="Yes"/>
    <s v="Yes"/>
    <s v="Yes"/>
    <s v="Yes"/>
    <s v="Yes"/>
    <s v="Yes"/>
    <s v="Yes"/>
    <s v="110184283149"/>
    <d v="2021-07-27T00:00:00"/>
    <d v="1899-12-30T10:54:41"/>
  </r>
  <r>
    <n v="7760"/>
    <s v="210000084855"/>
    <n v="60016253"/>
    <s v="Shashwat Sunder Sur"/>
    <x v="2"/>
    <s v="Gurgaon"/>
    <x v="2"/>
    <m/>
    <x v="2"/>
    <s v="Executives"/>
    <s v="E8"/>
    <s v="Yes"/>
    <s v="Yes"/>
    <s v="Yes"/>
    <s v="Yes"/>
    <s v="Yes"/>
    <s v="Yes"/>
    <s v="Yes"/>
    <s v="110184286214"/>
    <d v="2021-07-20T00:00:00"/>
    <d v="1899-12-30T15:27:07"/>
  </r>
  <r>
    <n v="7761"/>
    <s v="210000079919"/>
    <n v="60002620"/>
    <s v="Deepak Kumar Verma"/>
    <x v="2"/>
    <s v="Gurgaon"/>
    <x v="2"/>
    <m/>
    <x v="2"/>
    <s v="Executives"/>
    <s v="E5"/>
    <s v="Yes"/>
    <s v="Yes"/>
    <s v="Yes"/>
    <s v="Yes"/>
    <s v="Yes"/>
    <s v="Yes"/>
    <s v="Yes"/>
    <s v="110184291607"/>
    <d v="2021-07-06T00:00:00"/>
    <d v="1899-12-30T16:52:19"/>
  </r>
  <r>
    <n v="7762"/>
    <s v="210000092020"/>
    <n v="60003650"/>
    <s v="NIKHILESH SINHA"/>
    <x v="10"/>
    <s v="Bangalore"/>
    <x v="396"/>
    <m/>
    <x v="6"/>
    <s v="Executives"/>
    <s v="E3"/>
    <s v="Yes"/>
    <s v="Yes"/>
    <s v="Yes"/>
    <s v="Yes"/>
    <s v="Yes"/>
    <s v="Yes"/>
    <s v="Yes"/>
    <s v="110184312603"/>
    <d v="2021-07-29T00:00:00"/>
    <d v="1899-12-30T12:15:47"/>
  </r>
  <r>
    <n v="7763"/>
    <s v="210000090847"/>
    <n v="60003803"/>
    <s v="Deepak Kumar Sonwani"/>
    <x v="10"/>
    <s v="Bangalore"/>
    <x v="300"/>
    <m/>
    <x v="22"/>
    <s v="Executives"/>
    <s v="E2"/>
    <s v="Yes"/>
    <s v="Yes"/>
    <s v="Yes"/>
    <s v="Yes"/>
    <s v="Yes"/>
    <s v="Yes"/>
    <s v="Yes"/>
    <s v="110184312648"/>
    <d v="2021-07-28T00:00:00"/>
    <d v="1899-12-30T15:09:06"/>
  </r>
  <r>
    <n v="7764"/>
    <s v="210000090221"/>
    <n v="60051177"/>
    <s v="Navneet Kumar Gupta"/>
    <x v="3"/>
    <s v="Faridabad"/>
    <x v="58"/>
    <m/>
    <x v="2"/>
    <s v="Executives"/>
    <s v="E6"/>
    <s v="Yes"/>
    <s v="Yes"/>
    <s v="Yes"/>
    <s v="Yes"/>
    <s v="Yes"/>
    <s v="Yes"/>
    <s v="Yes"/>
    <s v="110184324329"/>
    <d v="2021-07-28T00:00:00"/>
    <d v="1899-12-30T10:45:02"/>
  </r>
  <r>
    <n v="7765"/>
    <s v="210000082598"/>
    <n v="60011549"/>
    <s v="Puran Sharma"/>
    <x v="3"/>
    <s v="Faridabad"/>
    <x v="114"/>
    <m/>
    <x v="15"/>
    <s v="Workmen"/>
    <s v="W5"/>
    <s v="Yes"/>
    <s v="Yes"/>
    <s v="Yes"/>
    <s v="Yes"/>
    <s v="Yes"/>
    <s v="Yes"/>
    <s v="Yes"/>
    <s v="110184334097"/>
    <d v="2021-07-14T00:00:00"/>
    <d v="1899-12-30T10:00:32"/>
  </r>
  <r>
    <n v="7766"/>
    <s v="210000087681"/>
    <n v="60040374"/>
    <s v="Elsy D"/>
    <x v="10"/>
    <s v="Bangalore"/>
    <x v="50"/>
    <m/>
    <x v="6"/>
    <s v="Supervisors"/>
    <s v="SSG"/>
    <s v="Yes"/>
    <s v="Yes"/>
    <s v="Yes"/>
    <s v="Yes"/>
    <s v="Yes"/>
    <s v="Yes"/>
    <s v="Yes"/>
    <s v="110184389164"/>
    <d v="2021-07-26T00:00:00"/>
    <d v="1899-12-30T11:54:37"/>
  </r>
  <r>
    <n v="7767"/>
    <s v="210000093271"/>
    <n v="60030818"/>
    <s v="Chandra K"/>
    <x v="10"/>
    <s v="Bangalore"/>
    <x v="76"/>
    <m/>
    <x v="22"/>
    <s v="Supervisors"/>
    <s v="SSG"/>
    <s v="Yes"/>
    <s v="Yes"/>
    <s v="Yes"/>
    <s v="Yes"/>
    <s v="Yes"/>
    <s v="Yes"/>
    <s v="Yes"/>
    <s v="110184393313"/>
    <d v="2021-07-30T00:00:00"/>
    <d v="1899-12-30T11:14:30"/>
  </r>
  <r>
    <n v="7768"/>
    <s v="210000093824"/>
    <n v="60070136"/>
    <s v="Bharatsingh Damor B"/>
    <x v="5"/>
    <s v="Vadodara"/>
    <x v="201"/>
    <m/>
    <x v="17"/>
    <s v="Supervisors"/>
    <s v="S4"/>
    <s v="Yes"/>
    <s v="Yes"/>
    <s v="Yes"/>
    <s v="Yes"/>
    <s v="Yes"/>
    <s v="Yes"/>
    <s v="Yes"/>
    <s v="110184417626"/>
    <d v="2021-07-30T00:00:00"/>
    <d v="1899-12-30T17:20:40"/>
  </r>
  <r>
    <n v="7769"/>
    <s v="210000094911"/>
    <n v="60004038"/>
    <s v="Sangita Sarkar"/>
    <x v="2"/>
    <s v="Gurgaon"/>
    <x v="2"/>
    <m/>
    <x v="2"/>
    <s v="Executives"/>
    <s v="E5"/>
    <s v="Yes"/>
    <s v="Yes"/>
    <s v="Yes"/>
    <s v="Yes"/>
    <s v="Yes"/>
    <s v="Yes"/>
    <s v="Yes"/>
    <s v="110184432286"/>
    <d v="2021-08-02T00:00:00"/>
    <d v="1899-12-30T10:43:57"/>
  </r>
  <r>
    <n v="7770"/>
    <s v="210000083787"/>
    <n v="60002362"/>
    <s v="Abhijit  Bhimsingh Rajput"/>
    <x v="5"/>
    <s v="Vadodara"/>
    <x v="29"/>
    <m/>
    <x v="17"/>
    <s v="Executives"/>
    <s v="E6"/>
    <s v="Yes"/>
    <s v="Yes"/>
    <s v="Yes"/>
    <s v="Yes"/>
    <s v="Yes"/>
    <s v="Yes"/>
    <s v="Yes"/>
    <s v="110184462016"/>
    <d v="2021-07-17T00:00:00"/>
    <d v="1899-12-30T11:44:12"/>
  </r>
  <r>
    <n v="7771"/>
    <s v="210000082274"/>
    <n v="60003992"/>
    <s v="CHILIVERI BALAKRISHNA"/>
    <x v="2"/>
    <s v="Gurgaon"/>
    <x v="2"/>
    <m/>
    <x v="2"/>
    <s v="Executives"/>
    <s v="E3"/>
    <s v="Yes"/>
    <s v="Yes"/>
    <s v="Yes"/>
    <s v="Yes"/>
    <s v="Yes"/>
    <s v="Yes"/>
    <s v="Yes"/>
    <s v="110184481035"/>
    <d v="2021-07-13T00:00:00"/>
    <d v="1899-12-30T14:58:38"/>
  </r>
  <r>
    <n v="7772"/>
    <s v="210000079324"/>
    <n v="60045101"/>
    <s v="Apurba Datta"/>
    <x v="0"/>
    <s v="Secunderabad"/>
    <x v="48"/>
    <m/>
    <x v="0"/>
    <s v="Executives"/>
    <s v="E2"/>
    <s v="Yes"/>
    <s v="Yes"/>
    <s v="Yes"/>
    <s v="Yes"/>
    <s v="Yes"/>
    <s v="Yes"/>
    <s v="Yes"/>
    <s v="110184509013"/>
    <d v="2021-07-05T00:00:00"/>
    <d v="1899-12-30T12:07:30"/>
  </r>
  <r>
    <n v="7773"/>
    <s v="210000092342"/>
    <n v="60016194"/>
    <s v="Madan Gopal Sharma"/>
    <x v="7"/>
    <s v="Jammu"/>
    <x v="34"/>
    <m/>
    <x v="9"/>
    <s v="Workmen"/>
    <s v="WSG"/>
    <s v="Yes"/>
    <s v="Yes"/>
    <s v="Yes"/>
    <s v="Yes"/>
    <s v="Yes"/>
    <s v="Yes"/>
    <s v="Yes"/>
    <s v="110184513076"/>
    <d v="2021-07-29T00:00:00"/>
    <d v="1899-12-30T15:40:01"/>
  </r>
  <r>
    <n v="7774"/>
    <s v="210000087822"/>
    <n v="60003930"/>
    <s v="MITHILESH KUMAR RAY"/>
    <x v="6"/>
    <s v="Patna"/>
    <x v="320"/>
    <m/>
    <x v="11"/>
    <s v="Executives"/>
    <s v="E3"/>
    <s v="Yes"/>
    <s v="Yes"/>
    <s v="Yes"/>
    <s v="Yes"/>
    <s v="Yes"/>
    <s v="Yes"/>
    <s v="Yes"/>
    <s v="110184565789"/>
    <d v="2021-07-26T00:00:00"/>
    <d v="1899-12-30T12:50:51"/>
  </r>
  <r>
    <n v="7775"/>
    <s v="210000079699"/>
    <n v="60051007"/>
    <s v="Sukanta Maitra"/>
    <x v="2"/>
    <s v="Gurgaon"/>
    <x v="2"/>
    <m/>
    <x v="2"/>
    <s v="Executives"/>
    <s v="E8"/>
    <s v="Yes"/>
    <s v="Yes"/>
    <s v="Yes"/>
    <s v="Yes"/>
    <s v="Yes"/>
    <s v="Yes"/>
    <s v="Yes"/>
    <s v="110184642919"/>
    <d v="2021-07-06T00:00:00"/>
    <d v="1899-12-30T11:00:56"/>
  </r>
  <r>
    <n v="7776"/>
    <s v="210000089203"/>
    <n v="60000911"/>
    <s v="Brajesh Kumar"/>
    <x v="2"/>
    <s v="Gurgaon"/>
    <x v="405"/>
    <m/>
    <x v="26"/>
    <s v="Executives"/>
    <s v="E8"/>
    <s v="Yes"/>
    <s v="Yes"/>
    <s v="Yes"/>
    <s v="Yes"/>
    <s v="Yes"/>
    <s v="Yes"/>
    <s v="Yes"/>
    <s v="110184839296"/>
    <d v="2021-07-27T00:00:00"/>
    <d v="1899-12-30T13:47:08"/>
  </r>
  <r>
    <n v="7777"/>
    <s v="210000088138"/>
    <n v="60016730"/>
    <s v="Vinay Kumar"/>
    <x v="7"/>
    <s v="Jammu"/>
    <x v="135"/>
    <m/>
    <x v="24"/>
    <s v="Executives"/>
    <s v="E5"/>
    <s v="Yes"/>
    <s v="Yes"/>
    <s v="Yes"/>
    <s v="Yes"/>
    <s v="Yes"/>
    <s v="Yes"/>
    <s v="Yes"/>
    <s v="110184853991"/>
    <d v="2021-07-26T00:00:00"/>
    <d v="1899-12-30T16:18:25"/>
  </r>
  <r>
    <n v="7778"/>
    <s v="210000080427"/>
    <n v="60003132"/>
    <s v="Abhinay Agrawal"/>
    <x v="2"/>
    <s v="Gurgaon"/>
    <x v="2"/>
    <m/>
    <x v="2"/>
    <s v="Executives"/>
    <s v="E5"/>
    <s v="Yes"/>
    <s v="Yes"/>
    <s v="Yes"/>
    <s v="Yes"/>
    <s v="Yes"/>
    <s v="Yes"/>
    <s v="Yes"/>
    <s v="110184881256"/>
    <d v="2021-07-07T00:00:00"/>
    <d v="1899-12-30T18:41:59"/>
  </r>
  <r>
    <n v="7779"/>
    <s v="210000089378"/>
    <n v="60003790"/>
    <s v="Rakesh Kumar Olkha"/>
    <x v="4"/>
    <s v="Lucknow"/>
    <x v="361"/>
    <m/>
    <x v="3"/>
    <s v="Executives"/>
    <s v="E2"/>
    <s v="Yes"/>
    <s v="Yes"/>
    <s v="Yes"/>
    <s v="Yes"/>
    <s v="Yes"/>
    <s v="Yes"/>
    <s v="Yes"/>
    <s v="110184887252"/>
    <d v="2021-07-27T00:00:00"/>
    <d v="1899-12-30T15:45:07"/>
  </r>
  <r>
    <n v="7780"/>
    <s v="210000089289"/>
    <n v="60020833"/>
    <s v="Santosh Vijay Parit"/>
    <x v="1"/>
    <s v="Nagpur"/>
    <x v="308"/>
    <m/>
    <x v="33"/>
    <s v="Workmen"/>
    <s v="W5"/>
    <s v="Yes"/>
    <s v="Yes"/>
    <s v="Yes"/>
    <s v="Yes"/>
    <s v="Yes"/>
    <s v="Yes"/>
    <s v="Yes"/>
    <s v="110184900453"/>
    <d v="2021-07-27T00:00:00"/>
    <d v="1899-12-30T15:02:36"/>
  </r>
  <r>
    <n v="7781"/>
    <s v="210000096922"/>
    <n v="60021290"/>
    <s v="Sunil Kumar Banra"/>
    <x v="1"/>
    <s v="Nagpur"/>
    <x v="144"/>
    <m/>
    <x v="1"/>
    <s v="Supervisors"/>
    <s v="S1"/>
    <s v="Yes"/>
    <s v="Yes"/>
    <s v="Yes"/>
    <s v="Yes"/>
    <s v="Yes"/>
    <s v="Yes"/>
    <s v="Yes"/>
    <s v="110184944873"/>
    <d v="2021-08-07T00:00:00"/>
    <d v="1899-12-30T18:51:35"/>
  </r>
  <r>
    <n v="7782"/>
    <s v="210000090095"/>
    <n v="60011729"/>
    <s v="DILIP DUNGAWAT"/>
    <x v="3"/>
    <s v="Faridabad"/>
    <x v="267"/>
    <m/>
    <x v="15"/>
    <s v="Supervisors"/>
    <s v="S2"/>
    <s v="Yes"/>
    <s v="Yes"/>
    <s v="Yes"/>
    <s v="Yes"/>
    <s v="Yes"/>
    <s v="Yes"/>
    <s v="Yes"/>
    <s v="110185090638"/>
    <d v="2021-07-28T00:00:00"/>
    <d v="1899-12-30T10:15:32"/>
  </r>
  <r>
    <n v="7783"/>
    <s v="210000085624"/>
    <n v="60000931"/>
    <s v="Sanjay Kumar Gupta"/>
    <x v="3"/>
    <s v="Faridabad"/>
    <x v="94"/>
    <m/>
    <x v="10"/>
    <s v="Executives"/>
    <s v="E8"/>
    <s v="Yes"/>
    <s v="Yes"/>
    <s v="Yes"/>
    <s v="Yes"/>
    <s v="Yes"/>
    <s v="Yes"/>
    <s v="Yes"/>
    <s v="110185119474"/>
    <d v="2021-07-22T00:00:00"/>
    <d v="1899-12-30T16:03:18"/>
  </r>
  <r>
    <n v="7784"/>
    <s v="210000092224"/>
    <n v="60003009"/>
    <s v="Sane Venkata Kishore Reddy"/>
    <x v="1"/>
    <s v="Nagpur"/>
    <x v="142"/>
    <m/>
    <x v="1"/>
    <s v="Executives"/>
    <s v="E4"/>
    <s v="Yes"/>
    <s v="Yes"/>
    <s v="Yes"/>
    <s v="Yes"/>
    <s v="Yes"/>
    <s v="Yes"/>
    <s v="Yes"/>
    <s v="110185161837"/>
    <d v="2021-07-29T00:00:00"/>
    <d v="1899-12-30T14:38:35"/>
  </r>
  <r>
    <n v="7785"/>
    <s v="210000085828"/>
    <n v="60002196"/>
    <s v="Prabhat ."/>
    <x v="8"/>
    <s v="Kolkata"/>
    <x v="22"/>
    <m/>
    <x v="12"/>
    <s v="Executives"/>
    <s v="E6"/>
    <s v="Yes"/>
    <s v="Yes"/>
    <s v="Yes"/>
    <s v="Yes"/>
    <s v="Yes"/>
    <s v="Yes"/>
    <s v="Yes"/>
    <s v="110185385075"/>
    <d v="2021-07-22T00:00:00"/>
    <d v="1899-12-30T23:10:34"/>
  </r>
  <r>
    <n v="7786"/>
    <s v="210000089809"/>
    <n v="60003524"/>
    <s v="Rahul Kumar Garg"/>
    <x v="11"/>
    <s v="Bhubaneswar"/>
    <x v="126"/>
    <m/>
    <x v="21"/>
    <s v="Executives"/>
    <s v="E4"/>
    <s v="Yes"/>
    <s v="Yes"/>
    <s v="Yes"/>
    <s v="Yes"/>
    <s v="Yes"/>
    <s v="Yes"/>
    <s v="Yes"/>
    <s v="110185410685"/>
    <d v="2021-07-27T00:00:00"/>
    <d v="1899-12-30T19:59:25"/>
  </r>
  <r>
    <n v="7787"/>
    <s v="210000090491"/>
    <n v="60003022"/>
    <s v="Deo Nath Jha"/>
    <x v="2"/>
    <s v="Gurgaon"/>
    <x v="2"/>
    <m/>
    <x v="2"/>
    <s v="Executives"/>
    <s v="E4"/>
    <s v="Yes"/>
    <s v="Yes"/>
    <s v="Yes"/>
    <s v="Yes"/>
    <s v="Yes"/>
    <s v="Yes"/>
    <s v="Yes"/>
    <s v="110185451110"/>
    <d v="2021-07-28T00:00:00"/>
    <d v="1899-12-30T12:04:00"/>
  </r>
  <r>
    <n v="7788"/>
    <s v="210000080672"/>
    <n v="60002971"/>
    <s v="Mayank Soni"/>
    <x v="2"/>
    <s v="Gurgaon"/>
    <x v="2"/>
    <m/>
    <x v="2"/>
    <s v="Executives"/>
    <s v="E5"/>
    <s v="Yes"/>
    <s v="Yes"/>
    <s v="Yes"/>
    <s v="Yes"/>
    <s v="Yes"/>
    <s v="Yes"/>
    <s v="Yes"/>
    <s v="110185503951"/>
    <d v="2021-07-08T00:00:00"/>
    <d v="1899-12-30T13:19:55"/>
  </r>
  <r>
    <n v="7789"/>
    <s v="210000085226"/>
    <n v="60041426"/>
    <s v="G Dhananjaya"/>
    <x v="10"/>
    <s v="Bangalore"/>
    <x v="50"/>
    <m/>
    <x v="6"/>
    <s v="Executives"/>
    <s v="E8"/>
    <s v="Yes"/>
    <s v="Yes"/>
    <s v="Yes"/>
    <s v="Yes"/>
    <s v="Yes"/>
    <s v="Yes"/>
    <s v="Yes"/>
    <s v="110185589715"/>
    <d v="2021-07-21T00:00:00"/>
    <d v="1899-12-30T18:34:05"/>
  </r>
  <r>
    <n v="7790"/>
    <s v="210000083907"/>
    <n v="60003948"/>
    <s v="NARESH PATEL"/>
    <x v="5"/>
    <s v="Vadodara"/>
    <x v="98"/>
    <m/>
    <x v="17"/>
    <s v="Executives"/>
    <s v="E3"/>
    <s v="Yes"/>
    <s v="Yes"/>
    <s v="Yes"/>
    <s v="Yes"/>
    <s v="Yes"/>
    <s v="Yes"/>
    <s v="Yes"/>
    <s v="110185847666"/>
    <d v="2021-07-17T00:00:00"/>
    <d v="1899-12-30T17:09:14"/>
  </r>
  <r>
    <n v="7791"/>
    <s v="210000082998"/>
    <n v="60002492"/>
    <s v="Vikash Kumar"/>
    <x v="6"/>
    <s v="Patna"/>
    <x v="69"/>
    <m/>
    <x v="8"/>
    <s v="Executives"/>
    <s v="E5"/>
    <s v="Yes"/>
    <s v="Yes"/>
    <s v="Yes"/>
    <s v="Yes"/>
    <s v="Yes"/>
    <s v="Yes"/>
    <s v="Yes"/>
    <s v="110190934746"/>
    <d v="2021-07-15T00:00:00"/>
    <d v="1899-12-30T10:13:07"/>
  </r>
  <r>
    <n v="7792"/>
    <s v="210000088029"/>
    <n v="60041583"/>
    <s v="Anil Kumar"/>
    <x v="2"/>
    <s v="Gurgaon"/>
    <x v="16"/>
    <m/>
    <x v="10"/>
    <s v="Executives"/>
    <s v="E6"/>
    <s v="Yes"/>
    <s v="Yes"/>
    <s v="Yes"/>
    <s v="Yes"/>
    <s v="Yes"/>
    <s v="Yes"/>
    <s v="Yes"/>
    <s v="110190934763"/>
    <d v="2021-07-26T00:00:00"/>
    <d v="1899-12-30T15:38:38"/>
  </r>
  <r>
    <n v="7793"/>
    <s v="210000091943"/>
    <n v="60002702"/>
    <s v="Jeevesh Kumar"/>
    <x v="2"/>
    <s v="Gurgaon"/>
    <x v="2"/>
    <m/>
    <x v="2"/>
    <s v="Executives"/>
    <s v="E3"/>
    <s v="Yes"/>
    <s v="Yes"/>
    <s v="Yes"/>
    <s v="Yes"/>
    <s v="Yes"/>
    <s v="Yes"/>
    <s v="Yes"/>
    <s v="110190969447"/>
    <d v="2021-07-29T00:00:00"/>
    <d v="1899-12-30T11:54:29"/>
  </r>
  <r>
    <n v="7794"/>
    <s v="210000081221"/>
    <n v="60001865"/>
    <s v="Sandip Ambadas Khandare"/>
    <x v="1"/>
    <s v="Nagpur"/>
    <x v="13"/>
    <m/>
    <x v="1"/>
    <s v="Executives"/>
    <s v="E6"/>
    <s v="Yes"/>
    <s v="Yes"/>
    <s v="Yes"/>
    <s v="Yes"/>
    <s v="Yes"/>
    <s v="Yes"/>
    <s v="Yes"/>
    <s v="110190999211"/>
    <d v="2021-07-09T00:00:00"/>
    <d v="1899-12-30T18:01:18"/>
  </r>
  <r>
    <n v="7795"/>
    <s v="210000083581"/>
    <n v="60050063"/>
    <s v="Prasanta Kanungo"/>
    <x v="9"/>
    <s v="Shillong"/>
    <x v="133"/>
    <m/>
    <x v="14"/>
    <s v="Executives"/>
    <s v="E8"/>
    <s v="Yes"/>
    <s v="Yes"/>
    <s v="Yes"/>
    <s v="Yes"/>
    <s v="Yes"/>
    <s v="Yes"/>
    <s v="Yes"/>
    <s v="110191027845"/>
    <d v="2021-07-16T00:00:00"/>
    <d v="1899-12-30T15:19:57"/>
  </r>
  <r>
    <n v="7796"/>
    <s v="210000088545"/>
    <n v="60030587"/>
    <s v="Mani K"/>
    <x v="10"/>
    <s v="Bangalore"/>
    <x v="197"/>
    <m/>
    <x v="22"/>
    <s v="Executives"/>
    <s v="E7"/>
    <s v="Yes"/>
    <s v="Yes"/>
    <s v="Yes"/>
    <s v="Yes"/>
    <s v="Yes"/>
    <s v="Yes"/>
    <s v="Yes"/>
    <s v="110191052812"/>
    <d v="2021-07-26T00:00:00"/>
    <d v="1899-12-30T23:40:41"/>
  </r>
  <r>
    <n v="7797"/>
    <s v="210000086366"/>
    <n v="60000754"/>
    <s v="Manas Ranjan Pati"/>
    <x v="1"/>
    <s v="Nagpur"/>
    <x v="309"/>
    <m/>
    <x v="1"/>
    <s v="Executives"/>
    <s v="E8"/>
    <s v="Yes"/>
    <s v="Yes"/>
    <s v="Yes"/>
    <s v="Yes"/>
    <s v="Yes"/>
    <s v="Yes"/>
    <s v="Yes"/>
    <s v="110191146348"/>
    <d v="2021-07-23T00:00:00"/>
    <d v="1899-12-30T17:00:08"/>
  </r>
  <r>
    <n v="7798"/>
    <s v="210000085258"/>
    <n v="60002319"/>
    <s v="Achyut Sarat"/>
    <x v="2"/>
    <s v="Gurgaon"/>
    <x v="2"/>
    <m/>
    <x v="2"/>
    <s v="Executives"/>
    <s v="E6"/>
    <s v="Yes"/>
    <s v="Yes"/>
    <s v="Yes"/>
    <s v="Yes"/>
    <s v="Yes"/>
    <s v="Yes"/>
    <s v="Yes"/>
    <s v="110191168396"/>
    <d v="2021-07-21T00:00:00"/>
    <d v="1899-12-30T20:12:39"/>
  </r>
  <r>
    <n v="7799"/>
    <s v="210000085067"/>
    <n v="60070306"/>
    <s v="Kaminibahen Patel"/>
    <x v="5"/>
    <s v="Vadodara"/>
    <x v="29"/>
    <m/>
    <x v="17"/>
    <s v="Workmen"/>
    <s v="W6"/>
    <s v="Yes"/>
    <s v="Yes"/>
    <s v="Yes"/>
    <s v="Yes"/>
    <s v="Yes"/>
    <s v="Yes"/>
    <s v="Yes"/>
    <s v="110191189975"/>
    <d v="2021-07-21T00:00:00"/>
    <d v="1899-12-30T10:21:37"/>
  </r>
  <r>
    <n v="7800"/>
    <s v="210000088826"/>
    <n v="60001636"/>
    <s v="Shikha Gupta"/>
    <x v="2"/>
    <s v="Gurgaon"/>
    <x v="16"/>
    <m/>
    <x v="10"/>
    <s v="Executives"/>
    <s v="E6"/>
    <s v="Yes"/>
    <s v="Yes"/>
    <s v="Yes"/>
    <s v="Yes"/>
    <s v="Yes"/>
    <s v="Yes"/>
    <s v="Yes"/>
    <s v="110191193816"/>
    <d v="2021-07-27T00:00:00"/>
    <d v="1899-12-30T10:58:29"/>
  </r>
  <r>
    <n v="7801"/>
    <s v="210000082671"/>
    <n v="60000559"/>
    <s v="R V M M Rao"/>
    <x v="2"/>
    <s v="Gurgaon"/>
    <x v="2"/>
    <m/>
    <x v="2"/>
    <s v="Executives"/>
    <s v="E8"/>
    <s v="Yes"/>
    <s v="Yes"/>
    <s v="Yes"/>
    <s v="Yes"/>
    <s v="Yes"/>
    <s v="Yes"/>
    <s v="Yes"/>
    <s v="110191202451"/>
    <d v="2021-07-14T00:00:00"/>
    <d v="1899-12-30T11:19:01"/>
  </r>
  <r>
    <n v="7802"/>
    <s v="210000086262"/>
    <n v="60001979"/>
    <s v="Sandeep Singh"/>
    <x v="3"/>
    <s v="Faridabad"/>
    <x v="58"/>
    <m/>
    <x v="2"/>
    <s v="Executives"/>
    <s v="E5"/>
    <s v="Yes"/>
    <s v="Yes"/>
    <s v="Yes"/>
    <s v="Yes"/>
    <s v="Yes"/>
    <s v="Yes"/>
    <s v="Yes"/>
    <s v="110191216947"/>
    <d v="2021-07-23T00:00:00"/>
    <d v="1899-12-30T15:21:35"/>
  </r>
  <r>
    <n v="7803"/>
    <s v="210000080259"/>
    <n v="60010137"/>
    <s v="Rakesh Kumar"/>
    <x v="2"/>
    <s v="Gurgaon"/>
    <x v="2"/>
    <m/>
    <x v="2"/>
    <s v="Executives"/>
    <s v="E8"/>
    <s v="Yes"/>
    <s v="Yes"/>
    <s v="Yes"/>
    <s v="Yes"/>
    <s v="Yes"/>
    <s v="Yes"/>
    <s v="Yes"/>
    <s v="110191217791"/>
    <d v="2021-07-07T00:00:00"/>
    <d v="1899-12-30T14:57:16"/>
  </r>
  <r>
    <n v="7804"/>
    <s v="210000081054"/>
    <n v="60010319"/>
    <s v="Ram Prakash Sharma"/>
    <x v="1"/>
    <s v="Nagpur"/>
    <x v="28"/>
    <m/>
    <x v="1"/>
    <s v="Executives"/>
    <s v="E7"/>
    <s v="Yes"/>
    <s v="Yes"/>
    <s v="Yes"/>
    <s v="Yes"/>
    <s v="Yes"/>
    <s v="Yes"/>
    <s v="Yes"/>
    <s v="110191252167"/>
    <d v="2021-07-09T00:00:00"/>
    <d v="1899-12-30T13:37:56"/>
  </r>
  <r>
    <n v="7805"/>
    <s v="210000092895"/>
    <n v="60051109"/>
    <s v="Soumitra Goswami"/>
    <x v="9"/>
    <s v="Shillong"/>
    <x v="189"/>
    <m/>
    <x v="27"/>
    <s v="Executives"/>
    <s v="E5"/>
    <s v="Yes"/>
    <s v="Yes"/>
    <s v="Yes"/>
    <s v="Yes"/>
    <s v="Yes"/>
    <s v="Yes"/>
    <s v="Yes"/>
    <s v="110191273486"/>
    <d v="2021-07-30T00:00:00"/>
    <d v="1899-12-30T07:50:11"/>
  </r>
  <r>
    <n v="7806"/>
    <s v="210000084575"/>
    <n v="60003554"/>
    <s v="Kashif Bakht Muhammad Nabi"/>
    <x v="8"/>
    <s v="Kolkata"/>
    <x v="22"/>
    <m/>
    <x v="12"/>
    <s v="Executives"/>
    <s v="E4"/>
    <s v="Yes"/>
    <s v="Yes"/>
    <s v="Yes"/>
    <s v="Yes"/>
    <s v="Yes"/>
    <s v="Yes"/>
    <s v="Yes"/>
    <s v="110191347652"/>
    <d v="2021-07-19T00:00:00"/>
    <d v="1899-12-30T23:24:38"/>
  </r>
  <r>
    <n v="7807"/>
    <s v="210000086890"/>
    <n v="60003771"/>
    <s v="Rohit Garg"/>
    <x v="7"/>
    <s v="Jammu"/>
    <x v="62"/>
    <m/>
    <x v="2"/>
    <s v="Executives"/>
    <s v="E2"/>
    <s v="Yes"/>
    <s v="Yes"/>
    <s v="Yes"/>
    <s v="Yes"/>
    <s v="Yes"/>
    <s v="Yes"/>
    <s v="Yes"/>
    <s v="110191384409"/>
    <d v="2021-07-24T00:00:00"/>
    <d v="1899-12-30T17:27:42"/>
  </r>
  <r>
    <n v="7808"/>
    <s v="210000087311"/>
    <n v="60002552"/>
    <s v="Harish Kumar Sagar"/>
    <x v="2"/>
    <s v="Gurgaon"/>
    <x v="17"/>
    <m/>
    <x v="2"/>
    <s v="Executives"/>
    <s v="E5"/>
    <s v="Yes"/>
    <s v="Yes"/>
    <s v="Yes"/>
    <s v="Yes"/>
    <s v="Yes"/>
    <s v="Yes"/>
    <s v="Yes"/>
    <s v="110191429252"/>
    <d v="2021-07-26T00:00:00"/>
    <d v="1899-12-30T09:51:04"/>
  </r>
  <r>
    <n v="7809"/>
    <s v="210000081741"/>
    <n v="60041676"/>
    <s v="Amit Kumar Tripathi"/>
    <x v="6"/>
    <s v="Patna"/>
    <x v="80"/>
    <m/>
    <x v="11"/>
    <s v="Supervisors"/>
    <s v="S4"/>
    <s v="Yes"/>
    <s v="Yes"/>
    <s v="Yes"/>
    <s v="Yes"/>
    <s v="Yes"/>
    <s v="Yes"/>
    <s v="Yes"/>
    <s v="110191450859"/>
    <d v="2021-07-12T00:00:00"/>
    <d v="1899-12-30T11:03:14"/>
  </r>
  <r>
    <n v="7810"/>
    <s v="210000083203"/>
    <n v="60003133"/>
    <s v="AMIT KUMAR SINGH"/>
    <x v="2"/>
    <s v="Gurgaon"/>
    <x v="2"/>
    <m/>
    <x v="2"/>
    <s v="Executives"/>
    <s v="E5"/>
    <s v="Yes"/>
    <s v="Yes"/>
    <s v="Yes"/>
    <s v="Yes"/>
    <s v="Yes"/>
    <s v="Yes"/>
    <s v="Yes"/>
    <s v="110191504676"/>
    <d v="2021-07-15T00:00:00"/>
    <d v="1899-12-30T15:01:31"/>
  </r>
  <r>
    <n v="7811"/>
    <s v="210000091905"/>
    <n v="60070176"/>
    <s v="Nirali Chirag Thaker"/>
    <x v="5"/>
    <s v="Vadodara"/>
    <x v="29"/>
    <m/>
    <x v="17"/>
    <s v="Supervisors"/>
    <s v="S4"/>
    <s v="Yes"/>
    <s v="Yes"/>
    <s v="Yes"/>
    <s v="Yes"/>
    <s v="Yes"/>
    <s v="Yes"/>
    <s v="Yes"/>
    <s v="110191754662"/>
    <d v="2021-07-29T00:00:00"/>
    <d v="1899-12-30T11:31:39"/>
  </r>
  <r>
    <n v="7812"/>
    <s v="210000081483"/>
    <n v="60003380"/>
    <s v="Kumar Gaurav"/>
    <x v="6"/>
    <s v="Patna"/>
    <x v="203"/>
    <m/>
    <x v="8"/>
    <s v="Executives"/>
    <s v="E4"/>
    <s v="Yes"/>
    <s v="Yes"/>
    <s v="Yes"/>
    <s v="Yes"/>
    <s v="Yes"/>
    <s v="Yes"/>
    <s v="Yes"/>
    <s v="110191792876"/>
    <d v="2021-07-10T00:00:00"/>
    <d v="1899-12-30T17:09:39"/>
  </r>
  <r>
    <n v="7813"/>
    <s v="210000090414"/>
    <n v="60000657"/>
    <s v="Yogendra Singh"/>
    <x v="3"/>
    <s v="Faridabad"/>
    <x v="84"/>
    <m/>
    <x v="4"/>
    <s v="Supervisors"/>
    <s v="S4"/>
    <s v="Yes"/>
    <s v="Yes"/>
    <s v="Yes"/>
    <s v="Yes"/>
    <s v="Yes"/>
    <s v="Yes"/>
    <s v="Yes"/>
    <s v="110191807490"/>
    <d v="2021-07-28T00:00:00"/>
    <d v="1899-12-30T11:43:33"/>
  </r>
  <r>
    <n v="7814"/>
    <s v="210000082392"/>
    <n v="60018129"/>
    <s v="Vikarn Sharma"/>
    <x v="7"/>
    <s v="Jammu"/>
    <x v="34"/>
    <m/>
    <x v="9"/>
    <s v="Supervisors"/>
    <s v="S1"/>
    <s v="Yes"/>
    <s v="Yes"/>
    <s v="Yes"/>
    <s v="Yes"/>
    <s v="Yes"/>
    <s v="Yes"/>
    <s v="Yes"/>
    <s v="110191866412"/>
    <d v="2021-07-13T00:00:00"/>
    <d v="1899-12-30T16:22:46"/>
  </r>
  <r>
    <n v="7815"/>
    <s v="210000081388"/>
    <n v="60040087"/>
    <s v="Krishnamoorthi S B"/>
    <x v="10"/>
    <s v="Bangalore"/>
    <x v="50"/>
    <m/>
    <x v="6"/>
    <s v="Executives"/>
    <s v="E8"/>
    <s v="Yes"/>
    <s v="Yes"/>
    <s v="Yes"/>
    <s v="Yes"/>
    <s v="Yes"/>
    <s v="Yes"/>
    <s v="Yes"/>
    <s v="110191882643"/>
    <d v="2021-07-10T00:00:00"/>
    <d v="1899-12-30T13:32:41"/>
  </r>
  <r>
    <n v="7816"/>
    <s v="210000088900"/>
    <n v="60001972"/>
    <s v="Kunal Sagar"/>
    <x v="5"/>
    <s v="Vadodara"/>
    <x v="202"/>
    <m/>
    <x v="7"/>
    <s v="Executives"/>
    <s v="E6"/>
    <s v="Yes"/>
    <s v="Yes"/>
    <s v="Yes"/>
    <s v="Yes"/>
    <s v="Yes"/>
    <s v="Yes"/>
    <s v="Yes"/>
    <s v="110191999283"/>
    <d v="2021-07-27T00:00:00"/>
    <d v="1899-12-30T11:38:58"/>
  </r>
  <r>
    <n v="7817"/>
    <s v="210000085299"/>
    <n v="60030460"/>
    <s v="P V Ramana Raju"/>
    <x v="0"/>
    <s v="Secunderabad"/>
    <x v="6"/>
    <m/>
    <x v="5"/>
    <s v="Supervisors"/>
    <s v="SSG"/>
    <s v="Yes"/>
    <s v="Yes"/>
    <s v="Yes"/>
    <s v="Yes"/>
    <s v="Yes"/>
    <s v="Yes"/>
    <s v="Yes"/>
    <s v="110191999512"/>
    <d v="2021-07-22T00:00:00"/>
    <d v="1899-12-30T07:31:41"/>
  </r>
  <r>
    <n v="7818"/>
    <s v="210000086510"/>
    <n v="60020934"/>
    <s v="Krishna Kumar Singh"/>
    <x v="1"/>
    <s v="Nagpur"/>
    <x v="95"/>
    <m/>
    <x v="19"/>
    <s v="Workmen"/>
    <s v="W5"/>
    <s v="Yes"/>
    <s v="Yes"/>
    <s v="Yes"/>
    <s v="Yes"/>
    <s v="Yes"/>
    <s v="Yes"/>
    <s v="Yes"/>
    <s v="110192004236"/>
    <d v="2021-07-23T00:00:00"/>
    <d v="1899-12-30T20:56:14"/>
  </r>
  <r>
    <n v="7819"/>
    <s v="210000084423"/>
    <n v="60031104"/>
    <s v="Srinivas Suroj"/>
    <x v="4"/>
    <s v="Lucknow"/>
    <x v="44"/>
    <m/>
    <x v="4"/>
    <s v="Executives"/>
    <s v="E7"/>
    <s v="Yes"/>
    <s v="Yes"/>
    <s v="Yes"/>
    <s v="Yes"/>
    <s v="Yes"/>
    <s v="Yes"/>
    <s v="Yes"/>
    <s v="110192010697"/>
    <d v="2021-07-19T00:00:00"/>
    <d v="1899-12-30T16:17:09"/>
  </r>
  <r>
    <n v="7820"/>
    <s v="210000091241"/>
    <n v="60020594"/>
    <s v="Purushottam K Sinha"/>
    <x v="1"/>
    <s v="Nagpur"/>
    <x v="1"/>
    <m/>
    <x v="1"/>
    <s v="Executives"/>
    <s v="E5"/>
    <s v="Yes"/>
    <s v="Yes"/>
    <s v="Yes"/>
    <s v="Yes"/>
    <s v="Yes"/>
    <s v="Yes"/>
    <s v="Yes"/>
    <s v="110192012742"/>
    <d v="2021-07-28T00:00:00"/>
    <d v="1899-12-30T17:44:09"/>
  </r>
  <r>
    <n v="7821"/>
    <s v="210000088648"/>
    <n v="60050075"/>
    <s v="D D Basumatary"/>
    <x v="9"/>
    <s v="Shillong"/>
    <x v="24"/>
    <m/>
    <x v="14"/>
    <s v="Executives"/>
    <s v="E8"/>
    <s v="Yes"/>
    <s v="Yes"/>
    <s v="Yes"/>
    <s v="Yes"/>
    <s v="Yes"/>
    <s v="Yes"/>
    <s v="Yes"/>
    <s v="110192018900"/>
    <d v="2021-07-27T00:00:00"/>
    <d v="1899-12-30T09:56:47"/>
  </r>
  <r>
    <n v="7822"/>
    <s v="210000092046"/>
    <n v="60065464"/>
    <s v="Ashish Kumar Gupta"/>
    <x v="8"/>
    <s v="Kolkata"/>
    <x v="22"/>
    <m/>
    <x v="12"/>
    <s v="Supervisors"/>
    <s v="S1"/>
    <s v="Yes"/>
    <s v="Yes"/>
    <s v="Yes"/>
    <s v="Yes"/>
    <s v="Yes"/>
    <s v="Yes"/>
    <s v="Yes"/>
    <s v="110192026947"/>
    <d v="2021-07-29T00:00:00"/>
    <d v="1899-12-30T12:21:33"/>
  </r>
  <r>
    <n v="7823"/>
    <s v="210000091632"/>
    <n v="60020913"/>
    <s v="Arti Gupta"/>
    <x v="3"/>
    <s v="Faridabad"/>
    <x v="58"/>
    <m/>
    <x v="2"/>
    <s v="Executives"/>
    <s v="E6"/>
    <s v="Yes"/>
    <s v="Yes"/>
    <s v="Yes"/>
    <s v="Yes"/>
    <s v="Yes"/>
    <s v="Yes"/>
    <s v="Yes"/>
    <s v="110192087702"/>
    <d v="2021-07-29T00:00:00"/>
    <d v="1899-12-30T09:48:10"/>
  </r>
  <r>
    <n v="7824"/>
    <s v="210000085967"/>
    <n v="60010953"/>
    <s v="Subhash C Taneja"/>
    <x v="2"/>
    <s v="Gurgaon"/>
    <x v="14"/>
    <m/>
    <x v="2"/>
    <s v="Executives"/>
    <s v="E8"/>
    <s v="Yes"/>
    <s v="Yes"/>
    <s v="Yes"/>
    <s v="Yes"/>
    <s v="Yes"/>
    <s v="Yes"/>
    <s v="Yes"/>
    <s v="110192164634"/>
    <d v="2021-07-23T00:00:00"/>
    <d v="1899-12-30T10:40:39"/>
  </r>
  <r>
    <n v="7825"/>
    <s v="210000088386"/>
    <n v="60001318"/>
    <s v="Arikilla Sambaiah"/>
    <x v="2"/>
    <s v="Gurgaon"/>
    <x v="2"/>
    <m/>
    <x v="2"/>
    <s v="Executives"/>
    <s v="E7"/>
    <s v="Yes"/>
    <s v="Yes"/>
    <s v="Yes"/>
    <s v="Yes"/>
    <s v="Yes"/>
    <s v="Yes"/>
    <s v="Yes"/>
    <s v="110192168117"/>
    <d v="2021-07-26T00:00:00"/>
    <d v="1899-12-30T18:23:54"/>
  </r>
  <r>
    <n v="7826"/>
    <s v="210000091102"/>
    <n v="60003491"/>
    <s v="Dinesh Rajoria"/>
    <x v="2"/>
    <s v="Gurgaon"/>
    <x v="17"/>
    <m/>
    <x v="2"/>
    <s v="Executives"/>
    <s v="E4"/>
    <s v="Yes"/>
    <s v="Yes"/>
    <s v="Yes"/>
    <s v="Yes"/>
    <s v="Yes"/>
    <s v="Yes"/>
    <s v="Yes"/>
    <s v="110192183216"/>
    <d v="2021-07-28T00:00:00"/>
    <d v="1899-12-30T16:48:01"/>
  </r>
  <r>
    <n v="7827"/>
    <s v="210000079868"/>
    <n v="60051176"/>
    <s v="Mukesh Kumar"/>
    <x v="2"/>
    <s v="Gurgaon"/>
    <x v="2"/>
    <m/>
    <x v="2"/>
    <s v="Executives"/>
    <s v="E7"/>
    <s v="Yes"/>
    <s v="Yes"/>
    <s v="Yes"/>
    <s v="Yes"/>
    <s v="Yes"/>
    <s v="Yes"/>
    <s v="Yes"/>
    <s v="110192184673"/>
    <d v="2021-07-06T00:00:00"/>
    <d v="1899-12-30T15:23:23"/>
  </r>
  <r>
    <n v="7828"/>
    <s v="210000088439"/>
    <n v="60001855"/>
    <s v="Charanya Ambati"/>
    <x v="2"/>
    <s v="Gurgaon"/>
    <x v="2"/>
    <m/>
    <x v="2"/>
    <s v="Executives"/>
    <s v="E6"/>
    <s v="Yes"/>
    <s v="Yes"/>
    <s v="Yes"/>
    <s v="Yes"/>
    <s v="Yes"/>
    <s v="Yes"/>
    <s v="Yes"/>
    <s v="110192272476"/>
    <d v="2021-07-26T00:00:00"/>
    <d v="1899-12-30T18:51:37"/>
  </r>
  <r>
    <n v="7829"/>
    <s v="210000092099"/>
    <n v="60016658"/>
    <s v="Rakesh Sharma"/>
    <x v="7"/>
    <s v="Jammu"/>
    <x v="166"/>
    <m/>
    <x v="9"/>
    <s v="Executives"/>
    <s v="E3"/>
    <s v="Yes"/>
    <s v="Yes"/>
    <s v="Yes"/>
    <s v="Yes"/>
    <s v="Yes"/>
    <s v="Yes"/>
    <s v="Yes"/>
    <s v="110192295353"/>
    <d v="2021-07-29T00:00:00"/>
    <d v="1899-12-30T13:13:35"/>
  </r>
  <r>
    <n v="7830"/>
    <s v="210000079801"/>
    <n v="60000242"/>
    <s v="I S Bora"/>
    <x v="2"/>
    <s v="Gurgaon"/>
    <x v="2"/>
    <m/>
    <x v="2"/>
    <s v="Supervisors"/>
    <s v="SSG"/>
    <s v="Yes"/>
    <s v="Yes"/>
    <s v="Yes"/>
    <s v="Yes"/>
    <s v="Yes"/>
    <s v="Yes"/>
    <s v="Yes"/>
    <s v="110192302365"/>
    <d v="2021-07-06T00:00:00"/>
    <d v="1899-12-30T12:25:09"/>
  </r>
  <r>
    <n v="7831"/>
    <s v="210000091207"/>
    <n v="60020689"/>
    <s v="Shyam Sunder Sharma"/>
    <x v="5"/>
    <s v="Vadodara"/>
    <x v="198"/>
    <m/>
    <x v="7"/>
    <s v="Executives"/>
    <s v="E7"/>
    <s v="Yes"/>
    <s v="Yes"/>
    <s v="Yes"/>
    <s v="Yes"/>
    <s v="Yes"/>
    <s v="Yes"/>
    <s v="Yes"/>
    <s v="110192340887"/>
    <d v="2021-07-28T00:00:00"/>
    <d v="1899-12-30T17:34:52"/>
  </r>
  <r>
    <n v="7832"/>
    <s v="210000086661"/>
    <n v="60051233"/>
    <s v="Krishna Saha"/>
    <x v="9"/>
    <s v="Shillong"/>
    <x v="263"/>
    <m/>
    <x v="27"/>
    <s v="Workmen"/>
    <s v="W5"/>
    <s v="Yes"/>
    <s v="Yes"/>
    <s v="Yes"/>
    <s v="Yes"/>
    <s v="Yes"/>
    <s v="Yes"/>
    <s v="Yes"/>
    <s v="110192406404"/>
    <d v="2021-07-24T00:00:00"/>
    <d v="1899-12-30T11:15:11"/>
  </r>
  <r>
    <n v="7833"/>
    <s v="210000082902"/>
    <n v="60002080"/>
    <s v="Ajay Kumar Chaudhary"/>
    <x v="7"/>
    <s v="Jammu"/>
    <x v="34"/>
    <m/>
    <x v="9"/>
    <s v="Executives"/>
    <s v="E6"/>
    <s v="Yes"/>
    <s v="Yes"/>
    <s v="Yes"/>
    <s v="Yes"/>
    <s v="Yes"/>
    <s v="Yes"/>
    <s v="Yes"/>
    <s v="110192424465"/>
    <d v="2021-07-14T00:00:00"/>
    <d v="1899-12-30T17:22:46"/>
  </r>
  <r>
    <n v="7834"/>
    <s v="210000082746"/>
    <n v="60018051"/>
    <s v="Subhash Chandra Azad"/>
    <x v="7"/>
    <s v="Jammu"/>
    <x v="34"/>
    <m/>
    <x v="9"/>
    <s v="Executives"/>
    <s v="E4"/>
    <s v="Yes"/>
    <s v="Yes"/>
    <s v="Yes"/>
    <s v="Yes"/>
    <s v="Yes"/>
    <s v="Yes"/>
    <s v="Yes"/>
    <s v="110192424661"/>
    <d v="2021-07-14T00:00:00"/>
    <d v="1899-12-30T12:57:05"/>
  </r>
  <r>
    <n v="7835"/>
    <s v="210000081619"/>
    <n v="60003719"/>
    <s v="KUSHIK AGARWAL"/>
    <x v="9"/>
    <s v="Shillong"/>
    <x v="43"/>
    <m/>
    <x v="20"/>
    <s v="Executives"/>
    <s v="E3"/>
    <s v="Yes"/>
    <s v="Yes"/>
    <s v="Yes"/>
    <s v="Yes"/>
    <s v="Yes"/>
    <s v="Yes"/>
    <s v="Yes"/>
    <s v="110192470474"/>
    <d v="2021-07-11T00:00:00"/>
    <d v="1899-12-30T16:31:50"/>
  </r>
  <r>
    <n v="7836"/>
    <s v="210000091924"/>
    <n v="60002161"/>
    <s v="Sandip Madhukar Vispute"/>
    <x v="5"/>
    <s v="Vadodara"/>
    <x v="453"/>
    <m/>
    <x v="1"/>
    <s v="Executives"/>
    <s v="E6"/>
    <s v="Yes"/>
    <s v="Yes"/>
    <s v="Yes"/>
    <s v="Yes"/>
    <s v="Yes"/>
    <s v="Yes"/>
    <s v="Yes"/>
    <s v="110192681139"/>
    <d v="2021-07-29T00:00:00"/>
    <d v="1899-12-30T11:43:33"/>
  </r>
  <r>
    <n v="7837"/>
    <s v="210000092223"/>
    <n v="60002693"/>
    <s v="Venkataiah Pulusam"/>
    <x v="1"/>
    <s v="Nagpur"/>
    <x v="77"/>
    <m/>
    <x v="1"/>
    <s v="Executives"/>
    <s v="E5"/>
    <s v="Yes"/>
    <s v="Yes"/>
    <s v="Yes"/>
    <s v="Yes"/>
    <s v="Yes"/>
    <s v="Yes"/>
    <s v="Yes"/>
    <s v="110192797280"/>
    <d v="2021-07-29T00:00:00"/>
    <d v="1899-12-30T14:34:43"/>
  </r>
  <r>
    <n v="7838"/>
    <s v="210000080706"/>
    <n v="60002848"/>
    <s v="Sundeep Kr Gupta"/>
    <x v="2"/>
    <s v="Gurgaon"/>
    <x v="17"/>
    <m/>
    <x v="2"/>
    <s v="Executives"/>
    <s v="E5"/>
    <s v="Yes"/>
    <s v="Yes"/>
    <s v="Yes"/>
    <s v="Yes"/>
    <s v="Yes"/>
    <s v="Yes"/>
    <s v="Yes"/>
    <s v="110192903209"/>
    <d v="2021-07-08T00:00:00"/>
    <d v="1899-12-30T14:56:56"/>
  </r>
  <r>
    <n v="7839"/>
    <s v="210000082159"/>
    <n v="60075012"/>
    <s v="Deepak Joshi"/>
    <x v="4"/>
    <s v="Lucknow"/>
    <x v="37"/>
    <m/>
    <x v="4"/>
    <s v="Workmen"/>
    <s v="W4"/>
    <s v="Yes"/>
    <s v="Yes"/>
    <s v="Yes"/>
    <s v="Yes"/>
    <s v="Yes"/>
    <s v="Yes"/>
    <s v="Yes"/>
    <s v="110192931124"/>
    <d v="2021-07-13T00:00:00"/>
    <d v="1899-12-30T12:47:22"/>
  </r>
  <r>
    <n v="7840"/>
    <s v="210000092578"/>
    <n v="60041446"/>
    <s v="S K Das"/>
    <x v="8"/>
    <s v="Kolkata"/>
    <x v="32"/>
    <m/>
    <x v="12"/>
    <s v="Executives"/>
    <s v="E5"/>
    <s v="Yes"/>
    <s v="Yes"/>
    <s v="Yes"/>
    <s v="Yes"/>
    <s v="Yes"/>
    <s v="Yes"/>
    <s v="Yes"/>
    <s v="110192947288"/>
    <d v="2021-07-29T00:00:00"/>
    <d v="1899-12-30T17:28:11"/>
  </r>
  <r>
    <n v="7841"/>
    <s v="210000093192"/>
    <n v="60001036"/>
    <s v="Arun Kumar"/>
    <x v="2"/>
    <s v="Gurgaon"/>
    <x v="2"/>
    <m/>
    <x v="2"/>
    <s v="Workmen"/>
    <s v="W4"/>
    <s v="Yes"/>
    <s v="Yes"/>
    <s v="Yes"/>
    <s v="Yes"/>
    <s v="Yes"/>
    <s v="Yes"/>
    <s v="Yes"/>
    <s v="110193064916"/>
    <d v="2021-07-30T00:00:00"/>
    <d v="1899-12-30T10:49:35"/>
  </r>
  <r>
    <n v="7842"/>
    <s v="210000079398"/>
    <n v="60011162"/>
    <s v="Ajay Kumar"/>
    <x v="4"/>
    <s v="Lucknow"/>
    <x v="44"/>
    <m/>
    <x v="4"/>
    <s v="Supervisors"/>
    <s v="S3"/>
    <s v="Yes"/>
    <s v="Yes"/>
    <s v="Yes"/>
    <s v="Yes"/>
    <s v="Yes"/>
    <s v="Yes"/>
    <s v="Yes"/>
    <s v="110193109451"/>
    <d v="2021-07-05T00:00:00"/>
    <d v="1899-12-30T15:31:24"/>
  </r>
  <r>
    <n v="7843"/>
    <s v="210000088157"/>
    <n v="60000214"/>
    <s v="Yagya Datt"/>
    <x v="2"/>
    <s v="Gurgaon"/>
    <x v="2"/>
    <m/>
    <x v="2"/>
    <s v="Executives"/>
    <s v="E8"/>
    <s v="Yes"/>
    <s v="Yes"/>
    <s v="Yes"/>
    <s v="Yes"/>
    <s v="Yes"/>
    <s v="Yes"/>
    <s v="Yes"/>
    <s v="110193109465"/>
    <d v="2021-07-26T00:00:00"/>
    <d v="1899-12-30T16:42:22"/>
  </r>
  <r>
    <n v="7844"/>
    <s v="210000091614"/>
    <n v="60011243"/>
    <s v="Jitendra Kumar Sah"/>
    <x v="4"/>
    <s v="Lucknow"/>
    <x v="192"/>
    <m/>
    <x v="4"/>
    <s v="Supervisors"/>
    <s v="S4"/>
    <s v="Yes"/>
    <s v="Yes"/>
    <s v="Yes"/>
    <s v="Yes"/>
    <s v="Yes"/>
    <s v="Yes"/>
    <s v="Yes"/>
    <s v="110193117209"/>
    <d v="2021-07-29T00:00:00"/>
    <d v="1899-12-30T09:41:27"/>
  </r>
  <r>
    <n v="7845"/>
    <s v="210000093495"/>
    <n v="60001401"/>
    <s v="Vijay Srivastava"/>
    <x v="1"/>
    <s v="Nagpur"/>
    <x v="1"/>
    <m/>
    <x v="1"/>
    <s v="Executives"/>
    <s v="E7"/>
    <s v="Yes"/>
    <s v="Yes"/>
    <s v="Yes"/>
    <s v="Yes"/>
    <s v="Yes"/>
    <s v="Yes"/>
    <s v="Yes"/>
    <s v="110193117601"/>
    <d v="2021-07-30T00:00:00"/>
    <d v="1899-12-30T14:28:52"/>
  </r>
  <r>
    <n v="7846"/>
    <s v="210000086458"/>
    <n v="60001757"/>
    <s v="Anil Prakhar"/>
    <x v="6"/>
    <s v="Patna"/>
    <x v="157"/>
    <m/>
    <x v="8"/>
    <s v="Executives"/>
    <s v="E6"/>
    <s v="Yes"/>
    <s v="Yes"/>
    <s v="Yes"/>
    <s v="Yes"/>
    <s v="Yes"/>
    <s v="Yes"/>
    <s v="Yes"/>
    <s v="110193122684"/>
    <d v="2021-07-23T00:00:00"/>
    <d v="1899-12-30T18:09:33"/>
  </r>
  <r>
    <n v="7847"/>
    <s v="210000080503"/>
    <n v="60065091"/>
    <s v="Dipak Kumar Sahoo"/>
    <x v="11"/>
    <s v="Bhubaneswar"/>
    <x v="45"/>
    <m/>
    <x v="21"/>
    <s v="Supervisors"/>
    <s v="S4"/>
    <s v="Yes"/>
    <s v="Yes"/>
    <s v="Yes"/>
    <s v="Yes"/>
    <s v="Yes"/>
    <s v="Yes"/>
    <s v="Yes"/>
    <s v="110193140151"/>
    <d v="2021-07-08T00:00:00"/>
    <d v="1899-12-30T09:50:11"/>
  </r>
  <r>
    <n v="7848"/>
    <s v="210000088137"/>
    <n v="60003386"/>
    <s v="Shivam Sharma"/>
    <x v="4"/>
    <s v="Lucknow"/>
    <x v="86"/>
    <m/>
    <x v="4"/>
    <s v="Executives"/>
    <s v="E4"/>
    <s v="Yes"/>
    <s v="Yes"/>
    <s v="Yes"/>
    <s v="Yes"/>
    <s v="Yes"/>
    <s v="Yes"/>
    <s v="Yes"/>
    <s v="110193148962"/>
    <d v="2021-07-26T00:00:00"/>
    <d v="1899-12-30T16:13:55"/>
  </r>
  <r>
    <n v="7849"/>
    <s v="210000099596"/>
    <n v="60003955"/>
    <s v="SUNNY KUMAR"/>
    <x v="1"/>
    <s v="Nagpur"/>
    <x v="68"/>
    <m/>
    <x v="7"/>
    <s v="Executives"/>
    <s v="E3"/>
    <s v="Yes"/>
    <s v="Yes"/>
    <s v="Yes"/>
    <s v="Yes"/>
    <s v="Yes"/>
    <s v="Yes"/>
    <s v="Yes"/>
    <s v="110193156480"/>
    <d v="2021-08-18T00:00:00"/>
    <d v="1899-12-30T14:33:51"/>
  </r>
  <r>
    <n v="7850"/>
    <s v="210000092658"/>
    <n v="60002862"/>
    <s v="Priya Jumnani"/>
    <x v="2"/>
    <s v="Gurgaon"/>
    <x v="2"/>
    <m/>
    <x v="2"/>
    <s v="Executives"/>
    <s v="E5"/>
    <s v="Yes"/>
    <s v="Yes"/>
    <s v="Yes"/>
    <s v="Yes"/>
    <s v="Yes"/>
    <s v="Yes"/>
    <s v="Yes"/>
    <s v="110193158603"/>
    <d v="2021-07-29T00:00:00"/>
    <d v="1899-12-30T18:21:16"/>
  </r>
  <r>
    <n v="7851"/>
    <s v="210000084886"/>
    <n v="60002108"/>
    <s v="Arun Tiwari"/>
    <x v="2"/>
    <s v="Gurgaon"/>
    <x v="2"/>
    <m/>
    <x v="2"/>
    <s v="Executives"/>
    <s v="E6"/>
    <s v="Yes"/>
    <s v="Yes"/>
    <s v="Yes"/>
    <s v="Yes"/>
    <s v="Yes"/>
    <s v="Yes"/>
    <s v="Yes"/>
    <s v="110193164756"/>
    <d v="2021-07-20T00:00:00"/>
    <d v="1899-12-30T16:18:24"/>
  </r>
  <r>
    <n v="7852"/>
    <s v="210000089217"/>
    <n v="60002130"/>
    <s v="Vms Prakash Yerubandi"/>
    <x v="0"/>
    <s v="Secunderabad"/>
    <x v="295"/>
    <m/>
    <x v="5"/>
    <s v="Executives"/>
    <s v="E6"/>
    <s v="Yes"/>
    <s v="Yes"/>
    <s v="Yes"/>
    <s v="Yes"/>
    <s v="Yes"/>
    <s v="Yes"/>
    <s v="Yes"/>
    <s v="110193170959"/>
    <d v="2021-07-27T00:00:00"/>
    <d v="1899-12-30T16:06:06"/>
  </r>
  <r>
    <n v="7853"/>
    <s v="210000091368"/>
    <n v="60070180"/>
    <s v="Kaushlendra Kr Gupta"/>
    <x v="5"/>
    <s v="Vadodara"/>
    <x v="99"/>
    <m/>
    <x v="7"/>
    <s v="Supervisors"/>
    <s v="S4"/>
    <s v="Yes"/>
    <s v="Yes"/>
    <s v="Yes"/>
    <s v="Yes"/>
    <s v="Yes"/>
    <s v="Yes"/>
    <s v="Yes"/>
    <s v="110193185140"/>
    <d v="2021-07-28T00:00:00"/>
    <d v="1899-12-30T18:49:13"/>
  </r>
  <r>
    <n v="7854"/>
    <s v="210000090802"/>
    <n v="60016726"/>
    <s v="Pankaj Kumar Choudhary"/>
    <x v="2"/>
    <s v="Gurgaon"/>
    <x v="2"/>
    <m/>
    <x v="2"/>
    <s v="Executives"/>
    <s v="E5"/>
    <s v="Yes"/>
    <s v="Yes"/>
    <s v="Yes"/>
    <s v="Yes"/>
    <s v="Yes"/>
    <s v="Yes"/>
    <s v="Yes"/>
    <s v="110193214314"/>
    <d v="2021-07-28T00:00:00"/>
    <d v="1899-12-30T14:46:38"/>
  </r>
  <r>
    <n v="7855"/>
    <s v="310000000012"/>
    <n v="60040763"/>
    <s v="Avinash Kumar Sinha"/>
    <x v="6"/>
    <s v="Patna"/>
    <x v="155"/>
    <m/>
    <x v="11"/>
    <s v="Executives"/>
    <s v="E7"/>
    <s v="Yes"/>
    <s v="Yes"/>
    <s v="Yes"/>
    <s v="Yes"/>
    <s v="Yes"/>
    <s v="Yes"/>
    <s v="Yes"/>
    <s v="110193226320"/>
    <d v="2021-08-11T00:00:00"/>
    <d v="1899-12-30T00:00:00"/>
  </r>
  <r>
    <n v="7856"/>
    <s v="210000085492"/>
    <n v="60030131"/>
    <s v="V Madhusudana Rao"/>
    <x v="5"/>
    <s v="Vadodara"/>
    <x v="29"/>
    <m/>
    <x v="17"/>
    <s v="Executives"/>
    <s v="E8"/>
    <s v="Yes"/>
    <s v="Yes"/>
    <s v="Yes"/>
    <s v="Yes"/>
    <s v="Yes"/>
    <s v="Yes"/>
    <s v="Yes"/>
    <s v="110193228665"/>
    <d v="2021-07-22T00:00:00"/>
    <d v="1899-12-30T13:23:24"/>
  </r>
  <r>
    <n v="7857"/>
    <s v="210000081522"/>
    <n v="60060037"/>
    <s v="Madiwalappa B Chalawadi"/>
    <x v="10"/>
    <s v="Bangalore"/>
    <x v="307"/>
    <m/>
    <x v="6"/>
    <s v="Workmen"/>
    <s v="W6"/>
    <s v="Yes"/>
    <s v="Yes"/>
    <s v="Yes"/>
    <s v="Yes"/>
    <s v="Yes"/>
    <s v="Yes"/>
    <s v="Yes"/>
    <s v="110193235096"/>
    <d v="2021-07-10T00:00:00"/>
    <d v="1899-12-30T20:08:35"/>
  </r>
  <r>
    <n v="7858"/>
    <s v="210000084716"/>
    <n v="60020999"/>
    <s v="Abhijit A Dahiwalkar"/>
    <x v="1"/>
    <s v="Nagpur"/>
    <x v="178"/>
    <m/>
    <x v="1"/>
    <s v="Supervisors"/>
    <s v="S4"/>
    <s v="Yes"/>
    <s v="Yes"/>
    <s v="Yes"/>
    <s v="Yes"/>
    <s v="Yes"/>
    <s v="Yes"/>
    <s v="Yes"/>
    <s v="110193235714"/>
    <d v="2021-07-20T00:00:00"/>
    <d v="1899-12-30T11:11:00"/>
  </r>
  <r>
    <n v="7859"/>
    <s v="210000089820"/>
    <n v="60041570"/>
    <s v="Susanta Sadhukhan"/>
    <x v="9"/>
    <s v="Shillong"/>
    <x v="224"/>
    <m/>
    <x v="30"/>
    <s v="Executives"/>
    <s v="E2"/>
    <s v="Yes"/>
    <s v="Yes"/>
    <s v="Yes"/>
    <s v="Yes"/>
    <s v="Yes"/>
    <s v="Yes"/>
    <s v="Yes"/>
    <s v="110193269832"/>
    <d v="2021-07-27T00:00:00"/>
    <d v="1899-12-30T20:12:06"/>
  </r>
  <r>
    <n v="7860"/>
    <s v="210000094162"/>
    <n v="60011838"/>
    <s v="SUSHANT KUMAR"/>
    <x v="4"/>
    <s v="Lucknow"/>
    <x v="287"/>
    <m/>
    <x v="3"/>
    <s v="Supervisors"/>
    <s v="S2"/>
    <s v="Yes"/>
    <s v="Yes"/>
    <s v="Yes"/>
    <s v="Yes"/>
    <s v="Yes"/>
    <s v="Yes"/>
    <s v="Yes"/>
    <s v="110193290339"/>
    <d v="2021-07-31T00:00:00"/>
    <d v="1899-12-30T09:57:10"/>
  </r>
  <r>
    <n v="7861"/>
    <s v="210000079045"/>
    <n v="60065107"/>
    <s v="Akshaya Kumar Swain"/>
    <x v="11"/>
    <s v="Bhubaneswar"/>
    <x v="195"/>
    <m/>
    <x v="21"/>
    <s v="Workmen"/>
    <s v="W5"/>
    <s v="Yes"/>
    <s v="Yes"/>
    <s v="Yes"/>
    <s v="Yes"/>
    <s v="Yes"/>
    <s v="Yes"/>
    <s v="Yes"/>
    <s v="110193295394"/>
    <d v="2021-07-03T00:00:00"/>
    <d v="1899-12-30T22:53:28"/>
  </r>
  <r>
    <n v="7862"/>
    <s v="210000100024"/>
    <n v="60020261"/>
    <s v="Ravindra Vithobaji Ukinkar"/>
    <x v="1"/>
    <s v="Nagpur"/>
    <x v="67"/>
    <m/>
    <x v="1"/>
    <s v="Supervisors"/>
    <s v="SSG"/>
    <s v="Yes"/>
    <s v="Yes"/>
    <s v="Yes"/>
    <s v="Yes"/>
    <s v="Yes"/>
    <s v="Yes"/>
    <s v="Yes"/>
    <s v="110193299722"/>
    <d v="2021-08-20T00:00:00"/>
    <d v="1899-12-30T09:54:46"/>
  </r>
  <r>
    <n v="7863"/>
    <s v="210000088249"/>
    <n v="60041648"/>
    <s v="Rajesh Kumar Mandal"/>
    <x v="6"/>
    <s v="Patna"/>
    <x v="318"/>
    <m/>
    <x v="11"/>
    <s v="Supervisors"/>
    <s v="S4"/>
    <s v="Yes"/>
    <s v="Yes"/>
    <s v="Yes"/>
    <s v="Yes"/>
    <s v="Yes"/>
    <s v="Yes"/>
    <s v="Yes"/>
    <s v="110193300688"/>
    <d v="2021-07-26T00:00:00"/>
    <d v="1899-12-30T17:08:25"/>
  </r>
  <r>
    <n v="7864"/>
    <s v="210000092188"/>
    <n v="60041501"/>
    <s v="Gyan Ranjan Das"/>
    <x v="11"/>
    <s v="Bhubaneswar"/>
    <x v="292"/>
    <m/>
    <x v="21"/>
    <s v="Supervisors"/>
    <s v="S4"/>
    <s v="Yes"/>
    <s v="Yes"/>
    <s v="Yes"/>
    <s v="Yes"/>
    <s v="Yes"/>
    <s v="Yes"/>
    <s v="Yes"/>
    <s v="110193358865"/>
    <d v="2021-07-29T00:00:00"/>
    <d v="1899-12-30T14:24:01"/>
  </r>
  <r>
    <n v="7865"/>
    <s v="210000088943"/>
    <n v="60040325"/>
    <s v="P R Pati"/>
    <x v="3"/>
    <s v="Faridabad"/>
    <x v="73"/>
    <m/>
    <x v="2"/>
    <s v="Executives"/>
    <s v="E8"/>
    <s v="Yes"/>
    <s v="Yes"/>
    <s v="Yes"/>
    <s v="Yes"/>
    <s v="Yes"/>
    <s v="Yes"/>
    <s v="Yes"/>
    <s v="110193390344"/>
    <d v="2021-07-27T00:00:00"/>
    <d v="1899-12-30T11:52:25"/>
  </r>
  <r>
    <n v="7866"/>
    <s v="210000084298"/>
    <n v="60070506"/>
    <s v="Sanjay Sahu"/>
    <x v="5"/>
    <s v="Vadodara"/>
    <x v="99"/>
    <m/>
    <x v="7"/>
    <s v="Executives"/>
    <s v="E4"/>
    <s v="Yes"/>
    <s v="Yes"/>
    <s v="Yes"/>
    <s v="Yes"/>
    <s v="Yes"/>
    <s v="Yes"/>
    <s v="Yes"/>
    <s v="110193412388"/>
    <d v="2021-07-19T00:00:00"/>
    <d v="1899-12-30T13:35:09"/>
  </r>
  <r>
    <n v="7867"/>
    <s v="210000084262"/>
    <n v="60011090"/>
    <s v="Vinay Kumar"/>
    <x v="2"/>
    <s v="Gurgaon"/>
    <x v="16"/>
    <m/>
    <x v="10"/>
    <s v="Executives"/>
    <s v="E6"/>
    <s v="Yes"/>
    <s v="Yes"/>
    <s v="Yes"/>
    <s v="Yes"/>
    <s v="Yes"/>
    <s v="Yes"/>
    <s v="Yes"/>
    <s v="110193426792"/>
    <d v="2021-07-19T00:00:00"/>
    <d v="1899-12-30T13:09:23"/>
  </r>
  <r>
    <n v="7868"/>
    <s v="210000082704"/>
    <n v="60065232"/>
    <s v="MAYANK AGARWAL"/>
    <x v="8"/>
    <s v="Kolkata"/>
    <x v="22"/>
    <m/>
    <x v="12"/>
    <s v="Workmen"/>
    <s v="W5"/>
    <s v="Yes"/>
    <s v="Yes"/>
    <s v="Yes"/>
    <s v="Yes"/>
    <s v="Yes"/>
    <s v="Yes"/>
    <s v="Yes"/>
    <s v="110193437131"/>
    <d v="2021-07-14T00:00:00"/>
    <d v="1899-12-30T11:58:56"/>
  </r>
  <r>
    <n v="7869"/>
    <s v="210000084341"/>
    <n v="60000255"/>
    <s v="Rakesh Kapoor"/>
    <x v="2"/>
    <s v="Gurgaon"/>
    <x v="2"/>
    <m/>
    <x v="2"/>
    <s v="Executives"/>
    <s v="E6"/>
    <s v="Yes"/>
    <s v="Yes"/>
    <s v="Yes"/>
    <s v="Yes"/>
    <s v="Yes"/>
    <s v="Yes"/>
    <s v="Yes"/>
    <s v="110193437520"/>
    <d v="2021-07-19T00:00:00"/>
    <d v="1899-12-30T14:56:49"/>
  </r>
  <r>
    <n v="7870"/>
    <s v="210000087130"/>
    <n v="60003326"/>
    <s v="Singh Sanjeev"/>
    <x v="5"/>
    <s v="Vadodara"/>
    <x v="316"/>
    <m/>
    <x v="17"/>
    <s v="Executives"/>
    <s v="E4"/>
    <s v="Yes"/>
    <s v="Yes"/>
    <s v="Yes"/>
    <s v="Yes"/>
    <s v="Yes"/>
    <s v="Yes"/>
    <s v="Yes"/>
    <s v="110193495062"/>
    <d v="2021-07-25T00:00:00"/>
    <d v="1899-12-30T17:39:36"/>
  </r>
  <r>
    <n v="7871"/>
    <s v="210000085083"/>
    <n v="60000905"/>
    <s v="D R Murty"/>
    <x v="10"/>
    <s v="Bangalore"/>
    <x v="50"/>
    <m/>
    <x v="6"/>
    <s v="Executives"/>
    <s v="E8"/>
    <s v="Yes"/>
    <s v="Yes"/>
    <s v="Yes"/>
    <s v="Yes"/>
    <s v="Yes"/>
    <s v="Yes"/>
    <s v="Yes"/>
    <s v="110193498768"/>
    <d v="2021-07-21T00:00:00"/>
    <d v="1899-12-30T10:01:21"/>
  </r>
  <r>
    <n v="7872"/>
    <s v="210000087450"/>
    <n v="60018015"/>
    <s v="Ashish Kumar"/>
    <x v="7"/>
    <s v="Jammu"/>
    <x v="34"/>
    <m/>
    <x v="9"/>
    <s v="Supervisors"/>
    <s v="S2"/>
    <s v="Yes"/>
    <s v="Yes"/>
    <s v="Yes"/>
    <s v="Yes"/>
    <s v="Yes"/>
    <s v="Yes"/>
    <s v="Yes"/>
    <s v="110193510028"/>
    <d v="2021-07-26T00:00:00"/>
    <d v="1899-12-30T10:40:49"/>
  </r>
  <r>
    <n v="7873"/>
    <s v="210000088071"/>
    <n v="60070307"/>
    <s v="Divya Dubey"/>
    <x v="5"/>
    <s v="Vadodara"/>
    <x v="130"/>
    <m/>
    <x v="7"/>
    <s v="Workmen"/>
    <s v="W6"/>
    <s v="Yes"/>
    <s v="Yes"/>
    <s v="Yes"/>
    <s v="Yes"/>
    <s v="Yes"/>
    <s v="Yes"/>
    <s v="Yes"/>
    <s v="110193554482"/>
    <d v="2021-07-26T00:00:00"/>
    <d v="1899-12-30T15:41:59"/>
  </r>
  <r>
    <n v="7874"/>
    <s v="210000081179"/>
    <n v="60001123"/>
    <s v="Biswajit Medhi"/>
    <x v="9"/>
    <s v="Shillong"/>
    <x v="101"/>
    <m/>
    <x v="20"/>
    <s v="Executives"/>
    <s v="E7"/>
    <s v="Yes"/>
    <s v="Yes"/>
    <s v="Yes"/>
    <s v="Yes"/>
    <s v="Yes"/>
    <s v="Yes"/>
    <s v="Yes"/>
    <s v="110193597767"/>
    <d v="2021-07-09T00:00:00"/>
    <d v="1899-12-30T17:35:18"/>
  </r>
  <r>
    <n v="7875"/>
    <s v="210000084158"/>
    <n v="60001684"/>
    <s v="Rajesh Kumar"/>
    <x v="9"/>
    <s v="Shillong"/>
    <x v="244"/>
    <m/>
    <x v="13"/>
    <s v="Executives"/>
    <s v="E7"/>
    <s v="Yes"/>
    <s v="Yes"/>
    <s v="Yes"/>
    <s v="Yes"/>
    <s v="Yes"/>
    <s v="Yes"/>
    <s v="Yes"/>
    <s v="110193615412"/>
    <d v="2021-07-19T00:00:00"/>
    <d v="1899-12-30T10:51:11"/>
  </r>
  <r>
    <n v="7876"/>
    <s v="210000083411"/>
    <n v="60050073"/>
    <s v="P J Sharma"/>
    <x v="9"/>
    <s v="Shillong"/>
    <x v="24"/>
    <m/>
    <x v="14"/>
    <s v="Executives"/>
    <s v="E8"/>
    <s v="Yes"/>
    <s v="Yes"/>
    <s v="Yes"/>
    <s v="Yes"/>
    <s v="Yes"/>
    <s v="Yes"/>
    <s v="Yes"/>
    <s v="110193708625"/>
    <d v="2021-07-16T00:00:00"/>
    <d v="1899-12-30T09:55:30"/>
  </r>
  <r>
    <n v="7877"/>
    <s v="210000085042"/>
    <n v="60011626"/>
    <s v="Ashima Nagar"/>
    <x v="2"/>
    <s v="Gurgaon"/>
    <x v="2"/>
    <m/>
    <x v="2"/>
    <s v="Workmen"/>
    <s v="W6"/>
    <s v="Yes"/>
    <s v="Yes"/>
    <s v="Yes"/>
    <s v="Yes"/>
    <s v="Yes"/>
    <s v="Yes"/>
    <s v="Yes"/>
    <s v="110193717776"/>
    <d v="2021-07-20T00:00:00"/>
    <d v="1899-12-30T22:07:36"/>
  </r>
  <r>
    <n v="7878"/>
    <s v="210000080474"/>
    <n v="60020064"/>
    <s v="S Bhattacharya"/>
    <x v="2"/>
    <s v="Gurgaon"/>
    <x v="2"/>
    <m/>
    <x v="2"/>
    <s v="Executives"/>
    <s v="E8"/>
    <s v="Yes"/>
    <s v="Yes"/>
    <s v="Yes"/>
    <s v="Yes"/>
    <s v="Yes"/>
    <s v="Yes"/>
    <s v="Yes"/>
    <s v="110193744556"/>
    <d v="2021-07-07T00:00:00"/>
    <d v="1899-12-30T22:38:29"/>
  </r>
  <r>
    <n v="7879"/>
    <s v="210000090868"/>
    <n v="60070292"/>
    <s v="Sandeep Kushwaha"/>
    <x v="5"/>
    <s v="Vadodara"/>
    <x v="202"/>
    <m/>
    <x v="7"/>
    <s v="Workmen"/>
    <s v="W5"/>
    <s v="Yes"/>
    <s v="Yes"/>
    <s v="Yes"/>
    <s v="Yes"/>
    <s v="Yes"/>
    <s v="Yes"/>
    <s v="Yes"/>
    <s v="110193757291"/>
    <d v="2021-07-28T00:00:00"/>
    <d v="1899-12-30T15:19:47"/>
  </r>
  <r>
    <n v="7880"/>
    <s v="210000091875"/>
    <n v="60003392"/>
    <s v="Sudhanshu Upadhyay"/>
    <x v="5"/>
    <s v="Vadodara"/>
    <x v="29"/>
    <m/>
    <x v="17"/>
    <s v="Executives"/>
    <s v="E4"/>
    <s v="Yes"/>
    <s v="Yes"/>
    <s v="Yes"/>
    <s v="Yes"/>
    <s v="Yes"/>
    <s v="Yes"/>
    <s v="Yes"/>
    <s v="110193788783"/>
    <d v="2021-07-29T00:00:00"/>
    <d v="1899-12-30T11:23:15"/>
  </r>
  <r>
    <n v="7881"/>
    <s v="210000089912"/>
    <n v="60001600"/>
    <s v="Aviram Vaishy"/>
    <x v="2"/>
    <s v="Gurgaon"/>
    <x v="14"/>
    <m/>
    <x v="2"/>
    <s v="Executives"/>
    <s v="E6"/>
    <s v="Yes"/>
    <s v="Yes"/>
    <s v="Yes"/>
    <s v="Yes"/>
    <s v="Yes"/>
    <s v="Yes"/>
    <s v="Yes"/>
    <s v="110193831020"/>
    <d v="2021-07-28T00:00:00"/>
    <d v="1899-12-30T05:21:42"/>
  </r>
  <r>
    <n v="7882"/>
    <s v="210000083501"/>
    <n v="60016810"/>
    <s v="Arvind Sharma"/>
    <x v="7"/>
    <s v="Jammu"/>
    <x v="34"/>
    <m/>
    <x v="9"/>
    <s v="Supervisors"/>
    <s v="S4"/>
    <s v="Yes"/>
    <s v="Yes"/>
    <s v="Yes"/>
    <s v="Yes"/>
    <s v="Yes"/>
    <s v="Yes"/>
    <s v="Yes"/>
    <s v="110193877043"/>
    <d v="2021-07-16T00:00:00"/>
    <d v="1899-12-30T11:59:19"/>
  </r>
  <r>
    <n v="7883"/>
    <s v="210000083245"/>
    <n v="60070380"/>
    <s v="PRAVESH CHOUDHARY"/>
    <x v="5"/>
    <s v="Vadodara"/>
    <x v="8"/>
    <m/>
    <x v="7"/>
    <s v="Supervisors"/>
    <s v="S2"/>
    <s v="Yes"/>
    <s v="Yes"/>
    <s v="Yes"/>
    <s v="Yes"/>
    <s v="Yes"/>
    <s v="Yes"/>
    <s v="Yes"/>
    <s v="110193893551"/>
    <d v="2021-07-15T00:00:00"/>
    <d v="1899-12-30T16:08:59"/>
  </r>
  <r>
    <n v="7884"/>
    <s v="210000089123"/>
    <n v="60003871"/>
    <s v="Abhinav Vaish"/>
    <x v="5"/>
    <s v="Vadodara"/>
    <x v="315"/>
    <m/>
    <x v="7"/>
    <s v="Executives"/>
    <s v="E2"/>
    <s v="Yes"/>
    <s v="Yes"/>
    <s v="Yes"/>
    <s v="Yes"/>
    <s v="Yes"/>
    <s v="Yes"/>
    <s v="Yes"/>
    <s v="110193933708"/>
    <d v="2021-07-27T00:00:00"/>
    <d v="1899-12-30T12:59:32"/>
  </r>
  <r>
    <n v="7885"/>
    <s v="210000079702"/>
    <n v="60020910"/>
    <s v="Prakash Wasudeorao Nandanwar"/>
    <x v="1"/>
    <s v="Nagpur"/>
    <x v="143"/>
    <m/>
    <x v="19"/>
    <s v="Executives"/>
    <s v="E6"/>
    <s v="Yes"/>
    <s v="Yes"/>
    <s v="Yes"/>
    <s v="Yes"/>
    <s v="Yes"/>
    <s v="Yes"/>
    <s v="Yes"/>
    <s v="110194036317"/>
    <d v="2021-07-06T00:00:00"/>
    <d v="1899-12-30T10:41:28"/>
  </r>
  <r>
    <n v="7886"/>
    <s v="210000090565"/>
    <n v="60002437"/>
    <s v="Amod Kumar"/>
    <x v="5"/>
    <s v="Vadodara"/>
    <x v="313"/>
    <m/>
    <x v="7"/>
    <s v="Executives"/>
    <s v="E6"/>
    <s v="Yes"/>
    <s v="Yes"/>
    <s v="Yes"/>
    <s v="Yes"/>
    <s v="Yes"/>
    <s v="Yes"/>
    <s v="Yes"/>
    <s v="110194039850"/>
    <d v="2021-07-28T00:00:00"/>
    <d v="1899-12-30T12:36:50"/>
  </r>
  <r>
    <n v="7887"/>
    <s v="210000084449"/>
    <n v="60020502"/>
    <s v="Rajesh Kumar Awasthi"/>
    <x v="5"/>
    <s v="Vadodara"/>
    <x v="343"/>
    <m/>
    <x v="7"/>
    <s v="Supervisors"/>
    <s v="S1"/>
    <s v="Yes"/>
    <s v="Yes"/>
    <s v="Yes"/>
    <s v="Yes"/>
    <s v="Yes"/>
    <s v="Yes"/>
    <s v="Yes"/>
    <s v="110194062061"/>
    <d v="2021-07-19T00:00:00"/>
    <d v="1899-12-30T16:58:03"/>
  </r>
  <r>
    <n v="7888"/>
    <s v="210000090006"/>
    <n v="60050987"/>
    <s v="K S Rai"/>
    <x v="2"/>
    <s v="Gurgaon"/>
    <x v="2"/>
    <m/>
    <x v="2"/>
    <s v="Executives"/>
    <s v="E8"/>
    <s v="Yes"/>
    <s v="Yes"/>
    <s v="Yes"/>
    <s v="Yes"/>
    <s v="Yes"/>
    <s v="Yes"/>
    <s v="Yes"/>
    <s v="110194075165"/>
    <d v="2021-07-28T00:00:00"/>
    <d v="1899-12-30T09:47:03"/>
  </r>
  <r>
    <n v="7889"/>
    <s v="210000092685"/>
    <n v="60021204"/>
    <s v="Sudhir Kumar"/>
    <x v="1"/>
    <s v="Nagpur"/>
    <x v="1"/>
    <m/>
    <x v="1"/>
    <s v="Supervisors"/>
    <s v="S2"/>
    <s v="Yes"/>
    <s v="Yes"/>
    <s v="Yes"/>
    <s v="Yes"/>
    <s v="Yes"/>
    <s v="Yes"/>
    <s v="Yes"/>
    <s v="110194141648"/>
    <d v="2021-07-29T00:00:00"/>
    <d v="1899-12-30T18:40:01"/>
  </r>
  <r>
    <n v="7890"/>
    <s v="210000080673"/>
    <n v="60021135"/>
    <s v="Shiv Prasad Pandey"/>
    <x v="1"/>
    <s v="Nagpur"/>
    <x v="151"/>
    <m/>
    <x v="19"/>
    <s v="Supervisors"/>
    <s v="S2"/>
    <s v="Yes"/>
    <s v="Yes"/>
    <s v="Yes"/>
    <s v="Yes"/>
    <s v="Yes"/>
    <s v="Yes"/>
    <s v="Yes"/>
    <s v="110194174603"/>
    <d v="2021-07-08T00:00:00"/>
    <d v="1899-12-30T13:23:11"/>
  </r>
  <r>
    <n v="7891"/>
    <s v="210000088246"/>
    <n v="60020507"/>
    <s v="P V Nath"/>
    <x v="2"/>
    <s v="Gurgaon"/>
    <x v="2"/>
    <m/>
    <x v="2"/>
    <s v="Executives"/>
    <s v="E9"/>
    <s v="Yes"/>
    <s v="Yes"/>
    <s v="Yes"/>
    <s v="Yes"/>
    <s v="Yes"/>
    <s v="Yes"/>
    <s v="Yes"/>
    <s v="110194232774"/>
    <d v="2021-07-26T00:00:00"/>
    <d v="1899-12-30T17:06:54"/>
  </r>
  <r>
    <n v="7892"/>
    <s v="210000085267"/>
    <n v="60002986"/>
    <s v="Sanjay Raghuwanshi"/>
    <x v="5"/>
    <s v="Vadodara"/>
    <x v="29"/>
    <m/>
    <x v="17"/>
    <s v="Executives"/>
    <s v="E4"/>
    <s v="Yes"/>
    <s v="Yes"/>
    <s v="Yes"/>
    <s v="Yes"/>
    <s v="Yes"/>
    <s v="Yes"/>
    <s v="Yes"/>
    <s v="110194233164"/>
    <d v="2021-07-22T00:00:00"/>
    <d v="1899-12-30T00:04:43"/>
  </r>
  <r>
    <n v="7893"/>
    <s v="210000085305"/>
    <n v="60003206"/>
    <s v="Pritam Chakraborty"/>
    <x v="2"/>
    <s v="Gurgaon"/>
    <x v="2"/>
    <m/>
    <x v="2"/>
    <s v="Executives"/>
    <s v="E6"/>
    <s v="Yes"/>
    <s v="Yes"/>
    <s v="Yes"/>
    <s v="Yes"/>
    <s v="Yes"/>
    <s v="Yes"/>
    <s v="Yes"/>
    <s v="110194258436"/>
    <d v="2021-07-22T00:00:00"/>
    <d v="1899-12-30T09:41:05"/>
  </r>
  <r>
    <n v="7894"/>
    <s v="210000081505"/>
    <n v="60003139"/>
    <s v="PRIYANKA GUPTA"/>
    <x v="2"/>
    <s v="Gurgaon"/>
    <x v="2"/>
    <m/>
    <x v="2"/>
    <s v="Executives"/>
    <s v="E4"/>
    <s v="Yes"/>
    <s v="Yes"/>
    <s v="Yes"/>
    <s v="Yes"/>
    <s v="Yes"/>
    <s v="Yes"/>
    <s v="Yes"/>
    <s v="110194283904"/>
    <d v="2021-07-10T00:00:00"/>
    <d v="1899-12-30T20:48:12"/>
  </r>
  <r>
    <n v="7895"/>
    <s v="210000080973"/>
    <n v="60002703"/>
    <s v="Bipul Das"/>
    <x v="2"/>
    <s v="Gurgaon"/>
    <x v="2"/>
    <m/>
    <x v="2"/>
    <s v="Executives"/>
    <s v="E5"/>
    <s v="Yes"/>
    <s v="Yes"/>
    <s v="Yes"/>
    <s v="Yes"/>
    <s v="Yes"/>
    <s v="Yes"/>
    <s v="Yes"/>
    <s v="110194288066"/>
    <d v="2021-07-09T00:00:00"/>
    <d v="1899-12-30T11:07:45"/>
  </r>
  <r>
    <n v="7896"/>
    <s v="210000088294"/>
    <n v="60002285"/>
    <s v="Bhavya Anand"/>
    <x v="2"/>
    <s v="Gurgaon"/>
    <x v="2"/>
    <m/>
    <x v="2"/>
    <s v="Executives"/>
    <s v="E6"/>
    <s v="Yes"/>
    <s v="Yes"/>
    <s v="Yes"/>
    <s v="Yes"/>
    <s v="Yes"/>
    <s v="Yes"/>
    <s v="Yes"/>
    <s v="110194301625"/>
    <d v="2021-07-26T00:00:00"/>
    <d v="1899-12-30T17:22:40"/>
  </r>
  <r>
    <n v="7897"/>
    <s v="210000083472"/>
    <n v="60000502"/>
    <s v="Hanumantha Rao Kopalli"/>
    <x v="0"/>
    <s v="Secunderabad"/>
    <x v="48"/>
    <m/>
    <x v="0"/>
    <s v="Executives"/>
    <s v="E2"/>
    <s v="Yes"/>
    <s v="Yes"/>
    <s v="Yes"/>
    <s v="Yes"/>
    <s v="Yes"/>
    <s v="Yes"/>
    <s v="Yes"/>
    <s v="110194304329"/>
    <d v="2021-07-16T00:00:00"/>
    <d v="1899-12-30T11:54:13"/>
  </r>
  <r>
    <n v="7898"/>
    <s v="210000094937"/>
    <n v="60002624"/>
    <s v="Thapana Deori"/>
    <x v="9"/>
    <s v="Shillong"/>
    <x v="43"/>
    <m/>
    <x v="20"/>
    <s v="Executives"/>
    <s v="E5"/>
    <s v="Yes"/>
    <s v="Yes"/>
    <s v="Yes"/>
    <s v="Yes"/>
    <s v="Yes"/>
    <s v="Yes"/>
    <s v="Yes"/>
    <s v="110194320210"/>
    <d v="2021-08-02T00:00:00"/>
    <d v="1899-12-30T11:21:35"/>
  </r>
  <r>
    <n v="7899"/>
    <s v="210000083413"/>
    <n v="60000918"/>
    <s v="Manoj Kumar Tripathi"/>
    <x v="1"/>
    <s v="Nagpur"/>
    <x v="77"/>
    <m/>
    <x v="1"/>
    <s v="Executives"/>
    <s v="E8"/>
    <s v="Yes"/>
    <s v="Yes"/>
    <s v="Yes"/>
    <s v="Yes"/>
    <s v="Yes"/>
    <s v="Yes"/>
    <s v="Yes"/>
    <s v="110194351375"/>
    <d v="2021-07-16T00:00:00"/>
    <d v="1899-12-30T09:59:09"/>
  </r>
  <r>
    <n v="7900"/>
    <s v="210000081725"/>
    <n v="60016514"/>
    <s v="Des Raj"/>
    <x v="3"/>
    <s v="Faridabad"/>
    <x v="73"/>
    <m/>
    <x v="2"/>
    <s v="Executives"/>
    <s v="E3"/>
    <s v="Yes"/>
    <s v="Yes"/>
    <s v="Yes"/>
    <s v="Yes"/>
    <s v="Yes"/>
    <s v="Yes"/>
    <s v="Yes"/>
    <s v="110194373862"/>
    <d v="2021-07-12T00:00:00"/>
    <d v="1899-12-30T10:47:26"/>
  </r>
  <r>
    <n v="7901"/>
    <s v="210000080081"/>
    <n v="60030116"/>
    <s v="V Susheela Devi"/>
    <x v="0"/>
    <s v="Secunderabad"/>
    <x v="48"/>
    <m/>
    <x v="0"/>
    <s v="Executives"/>
    <s v="E8"/>
    <s v="Yes"/>
    <s v="Yes"/>
    <s v="Yes"/>
    <s v="Yes"/>
    <s v="Yes"/>
    <s v="Yes"/>
    <s v="Yes"/>
    <s v="110194416175"/>
    <d v="2021-07-07T00:00:00"/>
    <d v="1899-12-30T09:49:55"/>
  </r>
  <r>
    <n v="7902"/>
    <s v="210000095549"/>
    <n v="60011181"/>
    <s v="Pragya Sharma"/>
    <x v="2"/>
    <s v="Gurgaon"/>
    <x v="2"/>
    <m/>
    <x v="2"/>
    <s v="Executives"/>
    <s v="E5"/>
    <s v="Yes"/>
    <s v="Yes"/>
    <s v="Yes"/>
    <s v="Yes"/>
    <s v="Yes"/>
    <s v="Yes"/>
    <s v="Yes"/>
    <s v="110194417794"/>
    <d v="2021-08-03T00:00:00"/>
    <d v="1899-12-30T20:17:45"/>
  </r>
  <r>
    <n v="7903"/>
    <s v="210000085604"/>
    <n v="60018011"/>
    <s v="Pardeep Kumar Verma"/>
    <x v="7"/>
    <s v="Jammu"/>
    <x v="34"/>
    <m/>
    <x v="9"/>
    <s v="Supervisors"/>
    <s v="S2"/>
    <s v="Yes"/>
    <s v="Yes"/>
    <s v="Yes"/>
    <s v="Yes"/>
    <s v="Yes"/>
    <s v="Yes"/>
    <s v="Yes"/>
    <s v="110194418203"/>
    <d v="2021-07-22T00:00:00"/>
    <d v="1899-12-30T15:54:06"/>
  </r>
  <r>
    <n v="7904"/>
    <s v="210000091616"/>
    <n v="60002347"/>
    <s v="Chandan Kumar"/>
    <x v="6"/>
    <s v="Patna"/>
    <x v="20"/>
    <m/>
    <x v="11"/>
    <s v="Executives"/>
    <s v="E6"/>
    <s v="Yes"/>
    <s v="Yes"/>
    <s v="Yes"/>
    <s v="Yes"/>
    <s v="Yes"/>
    <s v="Yes"/>
    <s v="Yes"/>
    <s v="110194420226"/>
    <d v="2021-07-29T00:00:00"/>
    <d v="1899-12-30T09:44:32"/>
  </r>
  <r>
    <n v="7905"/>
    <s v="210000090758"/>
    <n v="60002988"/>
    <s v="Arti Pradhan"/>
    <x v="5"/>
    <s v="Vadodara"/>
    <x v="202"/>
    <m/>
    <x v="7"/>
    <s v="Executives"/>
    <s v="E4"/>
    <s v="Yes"/>
    <s v="Yes"/>
    <s v="Yes"/>
    <s v="Yes"/>
    <s v="Yes"/>
    <s v="Yes"/>
    <s v="Yes"/>
    <s v="110194421506"/>
    <d v="2021-07-28T00:00:00"/>
    <d v="1899-12-30T14:28:23"/>
  </r>
  <r>
    <n v="7906"/>
    <s v="210000083736"/>
    <n v="60051453"/>
    <s v="Mayanglambam Amina Devi"/>
    <x v="9"/>
    <s v="Shillong"/>
    <x v="454"/>
    <m/>
    <x v="30"/>
    <s v="Executives"/>
    <s v="E2"/>
    <s v="Yes"/>
    <s v="Yes"/>
    <s v="Yes"/>
    <s v="Yes"/>
    <s v="Yes"/>
    <s v="Yes"/>
    <s v="Yes"/>
    <s v="110194474366"/>
    <d v="2021-07-17T00:00:00"/>
    <d v="1899-12-30T09:04:23"/>
  </r>
  <r>
    <n v="7907"/>
    <s v="210000084883"/>
    <n v="60030999"/>
    <s v="Y V Challa Rao"/>
    <x v="0"/>
    <s v="Secunderabad"/>
    <x v="0"/>
    <m/>
    <x v="0"/>
    <s v="Executives"/>
    <s v="E5"/>
    <s v="Yes"/>
    <s v="Yes"/>
    <s v="Yes"/>
    <s v="Yes"/>
    <s v="Yes"/>
    <s v="Yes"/>
    <s v="Yes"/>
    <s v="110194480040"/>
    <d v="2021-07-20T00:00:00"/>
    <d v="1899-12-30T16:16:47"/>
  </r>
  <r>
    <n v="7908"/>
    <s v="210000083219"/>
    <n v="60030291"/>
    <s v="N Siva Lakshmi"/>
    <x v="0"/>
    <s v="Secunderabad"/>
    <x v="49"/>
    <m/>
    <x v="5"/>
    <s v="Executives"/>
    <s v="E2"/>
    <s v="Yes"/>
    <s v="Yes"/>
    <s v="Yes"/>
    <s v="Yes"/>
    <s v="Yes"/>
    <s v="Yes"/>
    <s v="Yes"/>
    <s v="110194519273"/>
    <d v="2021-07-15T00:00:00"/>
    <d v="1899-12-30T15:56:08"/>
  </r>
  <r>
    <n v="7909"/>
    <s v="210000093366"/>
    <n v="60003822"/>
    <s v="Shubham Rathore"/>
    <x v="1"/>
    <s v="Nagpur"/>
    <x v="28"/>
    <m/>
    <x v="1"/>
    <s v="Executives"/>
    <s v="E2"/>
    <s v="Yes"/>
    <s v="Yes"/>
    <s v="Yes"/>
    <s v="Yes"/>
    <s v="Yes"/>
    <s v="Yes"/>
    <s v="Yes"/>
    <s v="110194570921"/>
    <d v="2021-07-30T00:00:00"/>
    <d v="1899-12-30T12:17:23"/>
  </r>
  <r>
    <n v="7910"/>
    <s v="210000090435"/>
    <n v="60003882"/>
    <s v="TIRUPATI HEMANTH KUMAR CHETTY"/>
    <x v="10"/>
    <s v="Bangalore"/>
    <x v="248"/>
    <m/>
    <x v="6"/>
    <s v="Executives"/>
    <s v="E2"/>
    <s v="Yes"/>
    <s v="Yes"/>
    <s v="Yes"/>
    <s v="Yes"/>
    <s v="Yes"/>
    <s v="Yes"/>
    <s v="Yes"/>
    <s v="110194650820"/>
    <d v="2021-07-28T00:00:00"/>
    <d v="1899-12-30T11:49:09"/>
  </r>
  <r>
    <n v="7911"/>
    <s v="210000093846"/>
    <n v="60003673"/>
    <s v="DEEPANKAR NISHAD"/>
    <x v="6"/>
    <s v="Patna"/>
    <x v="319"/>
    <m/>
    <x v="11"/>
    <s v="Executives"/>
    <s v="E3"/>
    <s v="Yes"/>
    <s v="Yes"/>
    <s v="Yes"/>
    <s v="Yes"/>
    <s v="Yes"/>
    <s v="Yes"/>
    <s v="Yes"/>
    <s v="110194655855"/>
    <d v="2021-07-30T00:00:00"/>
    <d v="1899-12-30T17:41:20"/>
  </r>
  <r>
    <n v="7912"/>
    <s v="210000088290"/>
    <n v="60003855"/>
    <s v="Ashish Kumar Yadav"/>
    <x v="4"/>
    <s v="Lucknow"/>
    <x v="287"/>
    <m/>
    <x v="3"/>
    <s v="Executives"/>
    <s v="E2"/>
    <s v="Yes"/>
    <s v="Yes"/>
    <s v="Yes"/>
    <s v="Yes"/>
    <s v="Yes"/>
    <s v="Yes"/>
    <s v="Yes"/>
    <s v="110194694929"/>
    <d v="2021-07-26T00:00:00"/>
    <d v="1899-12-30T17:23:43"/>
  </r>
  <r>
    <n v="7913"/>
    <s v="210000085368"/>
    <n v="60003736"/>
    <s v="ASHUTOSH RANJAN GUPTA"/>
    <x v="2"/>
    <s v="Gurgaon"/>
    <x v="14"/>
    <m/>
    <x v="2"/>
    <s v="Workmen"/>
    <s v="W4"/>
    <s v="Yes"/>
    <s v="Yes"/>
    <s v="Yes"/>
    <s v="Yes"/>
    <s v="Yes"/>
    <s v="Yes"/>
    <s v="Yes"/>
    <s v="110194871169"/>
    <d v="2021-07-22T00:00:00"/>
    <d v="1899-12-30T10:56:12"/>
  </r>
  <r>
    <n v="7914"/>
    <s v="210000085457"/>
    <n v="60001055"/>
    <s v="Rakesh Kumar"/>
    <x v="4"/>
    <s v="Lucknow"/>
    <x v="37"/>
    <m/>
    <x v="4"/>
    <s v="Executives"/>
    <s v="E8"/>
    <s v="Yes"/>
    <s v="Yes"/>
    <s v="Yes"/>
    <s v="Yes"/>
    <s v="Yes"/>
    <s v="Yes"/>
    <s v="Yes"/>
    <s v="110195112788"/>
    <d v="2021-07-22T00:00:00"/>
    <d v="1899-12-30T12:53:58"/>
  </r>
  <r>
    <n v="7915"/>
    <s v="210000078813"/>
    <n v="60003996"/>
    <s v="Urvishkumar Vaghela"/>
    <x v="5"/>
    <s v="Vadodara"/>
    <x v="29"/>
    <m/>
    <x v="17"/>
    <s v="Executives"/>
    <s v="E3"/>
    <s v="Yes"/>
    <s v="Yes"/>
    <s v="Yes"/>
    <s v="Yes"/>
    <s v="Yes"/>
    <s v="Yes"/>
    <s v="Yes"/>
    <s v="110195476497"/>
    <d v="2021-07-03T00:00:00"/>
    <d v="1899-12-30T10:35:39"/>
  </r>
  <r>
    <n v="7916"/>
    <s v="210000092083"/>
    <n v="60041702"/>
    <s v="Abhishek Sharma"/>
    <x v="6"/>
    <s v="Patna"/>
    <x v="319"/>
    <m/>
    <x v="11"/>
    <s v="Workmen"/>
    <s v="W5"/>
    <s v="Yes"/>
    <s v="Yes"/>
    <s v="Yes"/>
    <s v="Yes"/>
    <s v="Yes"/>
    <s v="Yes"/>
    <s v="Yes"/>
    <s v="110195570377"/>
    <d v="2021-07-29T00:00:00"/>
    <d v="1899-12-30T12:39:18"/>
  </r>
  <r>
    <n v="7917"/>
    <s v="210000093104"/>
    <n v="60050858"/>
    <s v="P Purkayastha"/>
    <x v="8"/>
    <s v="Kolkata"/>
    <x v="158"/>
    <m/>
    <x v="12"/>
    <s v="Workmen"/>
    <s v="WSG"/>
    <s v="Yes"/>
    <s v="Yes"/>
    <s v="Yes"/>
    <s v="Yes"/>
    <s v="Yes"/>
    <s v="Yes"/>
    <s v="Yes"/>
    <s v="110195570671"/>
    <d v="2021-07-30T00:00:00"/>
    <d v="1899-12-30T10:25:49"/>
  </r>
  <r>
    <n v="7918"/>
    <s v="210000078855"/>
    <n v="60003983"/>
    <s v="HITESH SAINI"/>
    <x v="9"/>
    <s v="Shillong"/>
    <x v="92"/>
    <m/>
    <x v="23"/>
    <s v="Executives"/>
    <s v="E3"/>
    <s v="Yes"/>
    <s v="Yes"/>
    <s v="Yes"/>
    <s v="Yes"/>
    <s v="Yes"/>
    <s v="Yes"/>
    <s v="Yes"/>
    <s v="110195588832"/>
    <d v="2021-07-03T00:00:00"/>
    <d v="1899-12-30T11:21:32"/>
  </r>
  <r>
    <n v="7919"/>
    <s v="210000092149"/>
    <n v="60040359"/>
    <s v="E R Rao"/>
    <x v="6"/>
    <s v="Patna"/>
    <x v="405"/>
    <m/>
    <x v="26"/>
    <s v="Executives"/>
    <s v="E7"/>
    <s v="Yes"/>
    <s v="Yes"/>
    <s v="Yes"/>
    <s v="Yes"/>
    <s v="Yes"/>
    <s v="Yes"/>
    <s v="Yes"/>
    <s v="110195705695"/>
    <d v="2021-07-29T00:00:00"/>
    <d v="1899-12-30T13:51:42"/>
  </r>
  <r>
    <n v="7920"/>
    <s v="210000091519"/>
    <n v="60003111"/>
    <s v="Abhishek Verma"/>
    <x v="2"/>
    <s v="Gurgaon"/>
    <x v="2"/>
    <m/>
    <x v="2"/>
    <s v="Executives"/>
    <s v="E4"/>
    <s v="Yes"/>
    <s v="Yes"/>
    <s v="Yes"/>
    <s v="Yes"/>
    <s v="Yes"/>
    <s v="Yes"/>
    <s v="Yes"/>
    <s v="110195800239"/>
    <d v="2021-07-29T00:00:00"/>
    <d v="1899-12-30T00:20:25"/>
  </r>
  <r>
    <n v="7921"/>
    <s v="210000084620"/>
    <n v="60030328"/>
    <s v="K Srinivas Jagan"/>
    <x v="0"/>
    <s v="Secunderabad"/>
    <x v="216"/>
    <m/>
    <x v="5"/>
    <s v="Executives"/>
    <s v="E4"/>
    <s v="Yes"/>
    <s v="Yes"/>
    <s v="Yes"/>
    <s v="Yes"/>
    <s v="Yes"/>
    <s v="Yes"/>
    <s v="Yes"/>
    <s v="110195892484"/>
    <d v="2021-07-20T00:00:00"/>
    <d v="1899-12-30T09:01:10"/>
  </r>
  <r>
    <n v="7922"/>
    <s v="210000083337"/>
    <n v="60000061"/>
    <s v="Sudhakar S L T"/>
    <x v="0"/>
    <s v="Secunderabad"/>
    <x v="48"/>
    <m/>
    <x v="0"/>
    <s v="Executives"/>
    <s v="E5"/>
    <s v="Yes"/>
    <s v="Yes"/>
    <s v="Yes"/>
    <s v="Yes"/>
    <s v="Yes"/>
    <s v="Yes"/>
    <s v="Yes"/>
    <s v="110196130184"/>
    <d v="2021-07-15T00:00:00"/>
    <d v="1899-12-30T19:10:16"/>
  </r>
  <r>
    <n v="7923"/>
    <s v="210000082812"/>
    <n v="60065321"/>
    <s v="Anand Mayank"/>
    <x v="8"/>
    <s v="Kolkata"/>
    <x v="158"/>
    <m/>
    <x v="12"/>
    <s v="Executives"/>
    <s v="E4"/>
    <s v="Yes"/>
    <s v="Yes"/>
    <s v="Yes"/>
    <s v="Yes"/>
    <s v="Yes"/>
    <s v="Yes"/>
    <s v="Yes"/>
    <s v="111000705778"/>
    <d v="2021-07-14T00:00:00"/>
    <d v="1899-12-30T15:47:22"/>
  </r>
  <r>
    <n v="7924"/>
    <s v="210000087798"/>
    <n v="60065459"/>
    <s v="Saroj Kumar Lakra"/>
    <x v="11"/>
    <s v="Bhubaneswar"/>
    <x v="140"/>
    <m/>
    <x v="21"/>
    <s v="Executives"/>
    <s v="E5"/>
    <s v="Yes"/>
    <s v="Yes"/>
    <s v="Yes"/>
    <s v="Yes"/>
    <s v="Yes"/>
    <s v="Yes"/>
    <s v="Yes"/>
    <s v="111001128132"/>
    <d v="2021-07-26T00:00:00"/>
    <d v="1899-12-30T12:56:07"/>
  </r>
  <r>
    <n v="7925"/>
    <s v="210000081190"/>
    <n v="60002950"/>
    <s v="Abhinay Kumar Jha"/>
    <x v="2"/>
    <s v="Gurgaon"/>
    <x v="2"/>
    <m/>
    <x v="2"/>
    <s v="Executives"/>
    <s v="E4"/>
    <s v="Yes"/>
    <s v="Yes"/>
    <s v="Yes"/>
    <s v="Yes"/>
    <s v="Yes"/>
    <s v="Yes"/>
    <s v="Yes"/>
    <s v="111002252122"/>
    <d v="2021-07-09T00:00:00"/>
    <d v="1899-12-30T18:11:33"/>
  </r>
  <r>
    <n v="7926"/>
    <s v="210000093670"/>
    <n v="60021089"/>
    <s v="Akash Kumar"/>
    <x v="1"/>
    <s v="Nagpur"/>
    <x v="77"/>
    <m/>
    <x v="1"/>
    <s v="Supervisors"/>
    <s v="S2"/>
    <s v="Yes"/>
    <s v="Yes"/>
    <s v="Yes"/>
    <s v="Yes"/>
    <s v="Yes"/>
    <s v="Yes"/>
    <s v="Yes"/>
    <s v="111003521651"/>
    <d v="2021-07-30T00:00:00"/>
    <d v="1899-12-30T16:06:28"/>
  </r>
  <r>
    <n v="7927"/>
    <s v="210000088977"/>
    <n v="60075071"/>
    <s v="Santosh Kumar Sahu"/>
    <x v="4"/>
    <s v="Lucknow"/>
    <x v="194"/>
    <m/>
    <x v="4"/>
    <s v="Executives"/>
    <s v="E4"/>
    <s v="Yes"/>
    <s v="Yes"/>
    <s v="Yes"/>
    <s v="Yes"/>
    <s v="Yes"/>
    <s v="Yes"/>
    <s v="Yes"/>
    <s v="111004065340"/>
    <d v="2021-07-27T00:00:00"/>
    <d v="1899-12-30T12:18:37"/>
  </r>
  <r>
    <n v="7928"/>
    <s v="210000087124"/>
    <n v="60011387"/>
    <s v="Kavita Sambherwal"/>
    <x v="2"/>
    <s v="Gurgaon"/>
    <x v="14"/>
    <m/>
    <x v="2"/>
    <s v="Executives"/>
    <s v="E6"/>
    <s v="Yes"/>
    <s v="Yes"/>
    <s v="Yes"/>
    <s v="Yes"/>
    <s v="Yes"/>
    <s v="Yes"/>
    <s v="Yes"/>
    <s v="111005734281"/>
    <d v="2021-07-25T00:00:00"/>
    <d v="1899-12-30T15:15:14"/>
  </r>
  <r>
    <n v="7929"/>
    <s v="210000084750"/>
    <n v="60010281"/>
    <s v="KK Purwar"/>
    <x v="4"/>
    <s v="Lucknow"/>
    <x v="44"/>
    <m/>
    <x v="4"/>
    <s v="Executives"/>
    <s v="E6"/>
    <s v="Yes"/>
    <s v="Yes"/>
    <s v="Yes"/>
    <s v="Yes"/>
    <s v="Yes"/>
    <s v="Yes"/>
    <s v="Yes"/>
    <s v="111005739433"/>
    <d v="2021-07-20T00:00:00"/>
    <d v="1899-12-30T12:39:48"/>
  </r>
  <r>
    <n v="7930"/>
    <s v="210000085312"/>
    <n v="60011950"/>
    <s v="NITIN CHANDOLIA"/>
    <x v="3"/>
    <s v="Faridabad"/>
    <x v="61"/>
    <m/>
    <x v="2"/>
    <s v="Workmen"/>
    <s v="W4"/>
    <s v="Yes"/>
    <s v="Yes"/>
    <s v="Yes"/>
    <s v="Yes"/>
    <s v="Yes"/>
    <s v="Yes"/>
    <s v="Yes"/>
    <s v="111005742235"/>
    <d v="2021-07-22T00:00:00"/>
    <d v="1899-12-30T09:26:35"/>
  </r>
  <r>
    <n v="7931"/>
    <s v="210000084156"/>
    <n v="60016853"/>
    <s v="Pawan Kumar"/>
    <x v="3"/>
    <s v="Faridabad"/>
    <x v="268"/>
    <m/>
    <x v="2"/>
    <s v="Workmen"/>
    <s v="W5"/>
    <s v="Yes"/>
    <s v="Yes"/>
    <s v="Yes"/>
    <s v="Yes"/>
    <s v="Yes"/>
    <s v="Yes"/>
    <s v="Yes"/>
    <s v="111007148345"/>
    <d v="2021-07-19T00:00:00"/>
    <d v="1899-12-30T10:42:40"/>
  </r>
  <r>
    <n v="7932"/>
    <s v="210000079964"/>
    <n v="60000286"/>
    <s v="Mukesh Sethi"/>
    <x v="2"/>
    <s v="Gurgaon"/>
    <x v="16"/>
    <m/>
    <x v="10"/>
    <s v="Executives"/>
    <s v="E5"/>
    <s v="Yes"/>
    <s v="Yes"/>
    <s v="Yes"/>
    <s v="Yes"/>
    <s v="Yes"/>
    <s v="Yes"/>
    <s v="Yes"/>
    <s v="111007163220"/>
    <d v="2021-07-06T00:00:00"/>
    <d v="1899-12-30T17:11:42"/>
  </r>
  <r>
    <n v="7933"/>
    <s v="210000088444"/>
    <n v="60000540"/>
    <s v="Hemendra Agrawal"/>
    <x v="5"/>
    <s v="Vadodara"/>
    <x v="199"/>
    <m/>
    <x v="7"/>
    <s v="Executives"/>
    <s v="E8"/>
    <s v="Yes"/>
    <s v="Yes"/>
    <s v="Yes"/>
    <s v="Yes"/>
    <s v="Yes"/>
    <s v="Yes"/>
    <s v="Yes"/>
    <s v="111007172631"/>
    <d v="2021-07-26T00:00:00"/>
    <d v="1899-12-30T19:10:22"/>
  </r>
  <r>
    <n v="7934"/>
    <s v="210000083095"/>
    <n v="60000917"/>
    <s v="Dhananjay Kumar"/>
    <x v="2"/>
    <s v="Gurgaon"/>
    <x v="17"/>
    <m/>
    <x v="2"/>
    <s v="Executives"/>
    <s v="E8"/>
    <s v="Yes"/>
    <s v="Yes"/>
    <s v="Yes"/>
    <s v="Yes"/>
    <s v="Yes"/>
    <s v="Yes"/>
    <s v="Yes"/>
    <s v="111007193480"/>
    <d v="2021-07-15T00:00:00"/>
    <d v="1899-12-30T12:16:29"/>
  </r>
  <r>
    <n v="7935"/>
    <s v="210000089135"/>
    <n v="60020092"/>
    <s v="Anil Kumar Sharma"/>
    <x v="1"/>
    <s v="Nagpur"/>
    <x v="1"/>
    <m/>
    <x v="1"/>
    <s v="Executives"/>
    <s v="E8"/>
    <s v="Yes"/>
    <s v="Yes"/>
    <s v="Yes"/>
    <s v="Yes"/>
    <s v="Yes"/>
    <s v="Yes"/>
    <s v="Yes"/>
    <s v="111007248879"/>
    <d v="2021-07-27T00:00:00"/>
    <d v="1899-12-30T13:08:47"/>
  </r>
  <r>
    <n v="7936"/>
    <s v="210000088009"/>
    <n v="60025025"/>
    <s v="Jyotirmoy Mohanty"/>
    <x v="11"/>
    <s v="Bhubaneswar"/>
    <x v="290"/>
    <m/>
    <x v="21"/>
    <s v="Executives"/>
    <s v="E8"/>
    <s v="Yes"/>
    <s v="Yes"/>
    <s v="Yes"/>
    <s v="Yes"/>
    <s v="Yes"/>
    <s v="Yes"/>
    <s v="Yes"/>
    <s v="111007256366"/>
    <d v="2021-07-26T00:00:00"/>
    <d v="1899-12-30T15:26:48"/>
  </r>
  <r>
    <n v="7937"/>
    <s v="210000086904"/>
    <n v="60002016"/>
    <s v="Atul Kr Agrawal"/>
    <x v="5"/>
    <s v="Vadodara"/>
    <x v="55"/>
    <m/>
    <x v="7"/>
    <s v="Executives"/>
    <s v="E6"/>
    <s v="Yes"/>
    <s v="Yes"/>
    <s v="Yes"/>
    <s v="Yes"/>
    <s v="Yes"/>
    <s v="Yes"/>
    <s v="Yes"/>
    <s v="111007312483"/>
    <d v="2021-07-24T00:00:00"/>
    <d v="1899-12-30T17:12:48"/>
  </r>
  <r>
    <n v="7938"/>
    <s v="210000090698"/>
    <n v="60000330"/>
    <s v="Anand Kr Rai"/>
    <x v="3"/>
    <s v="Faridabad"/>
    <x v="83"/>
    <m/>
    <x v="4"/>
    <s v="Executives"/>
    <s v="E6"/>
    <s v="Yes"/>
    <s v="Yes"/>
    <s v="Yes"/>
    <s v="Yes"/>
    <s v="Yes"/>
    <s v="Yes"/>
    <s v="Yes"/>
    <s v="111007345872"/>
    <d v="2021-07-28T00:00:00"/>
    <d v="1899-12-30T13:29:50"/>
  </r>
  <r>
    <n v="7939"/>
    <s v="210000079727"/>
    <n v="60051123"/>
    <s v="Supriya Podder"/>
    <x v="9"/>
    <s v="Shillong"/>
    <x v="226"/>
    <m/>
    <x v="14"/>
    <s v="Supervisors"/>
    <s v="S4"/>
    <s v="Yes"/>
    <s v="Yes"/>
    <s v="Yes"/>
    <s v="Yes"/>
    <s v="Yes"/>
    <s v="Yes"/>
    <s v="Yes"/>
    <s v="111007352871"/>
    <d v="2021-07-06T00:00:00"/>
    <d v="1899-12-30T11:17:05"/>
  </r>
  <r>
    <n v="7940"/>
    <s v="210000093579"/>
    <n v="60001706"/>
    <s v="Ran Vijay Singh"/>
    <x v="3"/>
    <s v="Faridabad"/>
    <x v="94"/>
    <m/>
    <x v="10"/>
    <s v="Executives"/>
    <s v="E6"/>
    <s v="Yes"/>
    <s v="Yes"/>
    <s v="Yes"/>
    <s v="Yes"/>
    <s v="Yes"/>
    <s v="Yes"/>
    <s v="Yes"/>
    <s v="111007364826"/>
    <d v="2021-07-30T00:00:00"/>
    <d v="1899-12-30T15:10:08"/>
  </r>
  <r>
    <n v="7941"/>
    <s v="210000087442"/>
    <n v="60001216"/>
    <s v="Ajit Kumar Parida"/>
    <x v="11"/>
    <s v="Bhubaneswar"/>
    <x v="126"/>
    <m/>
    <x v="21"/>
    <s v="Executives"/>
    <s v="E7"/>
    <s v="Yes"/>
    <s v="Yes"/>
    <s v="Yes"/>
    <s v="Yes"/>
    <s v="Yes"/>
    <s v="Yes"/>
    <s v="Yes"/>
    <s v="111007394358"/>
    <d v="2021-07-26T00:00:00"/>
    <d v="1899-12-30T10:32:27"/>
  </r>
  <r>
    <n v="7942"/>
    <s v="210000081908"/>
    <n v="60001437"/>
    <s v="Prashant Gupta"/>
    <x v="8"/>
    <s v="Kolkata"/>
    <x v="22"/>
    <m/>
    <x v="12"/>
    <s v="Executives"/>
    <s v="E7"/>
    <s v="Yes"/>
    <s v="Yes"/>
    <s v="Yes"/>
    <s v="Yes"/>
    <s v="Yes"/>
    <s v="Yes"/>
    <s v="Yes"/>
    <s v="111007395932"/>
    <d v="2021-07-12T00:00:00"/>
    <d v="1899-12-30T15:37:39"/>
  </r>
  <r>
    <n v="7943"/>
    <s v="210000087976"/>
    <n v="60020053"/>
    <s v="D N Sarangi"/>
    <x v="11"/>
    <s v="Bhubaneswar"/>
    <x v="126"/>
    <m/>
    <x v="21"/>
    <s v="Executives"/>
    <s v="E8"/>
    <s v="Yes"/>
    <s v="Yes"/>
    <s v="Yes"/>
    <s v="Yes"/>
    <s v="Yes"/>
    <s v="Yes"/>
    <s v="Yes"/>
    <s v="111007414138"/>
    <d v="2021-07-26T00:00:00"/>
    <d v="1899-12-30T15:14:43"/>
  </r>
  <r>
    <n v="7944"/>
    <s v="210000080772"/>
    <n v="60001534"/>
    <s v="Rajesh Kumar Sahoo"/>
    <x v="10"/>
    <s v="Bangalore"/>
    <x v="50"/>
    <m/>
    <x v="6"/>
    <s v="Executives"/>
    <s v="E6"/>
    <s v="Yes"/>
    <s v="Yes"/>
    <s v="Yes"/>
    <s v="Yes"/>
    <s v="Yes"/>
    <s v="Yes"/>
    <s v="Yes"/>
    <s v="111007423468"/>
    <d v="2021-07-08T00:00:00"/>
    <d v="1899-12-30T16:05:07"/>
  </r>
  <r>
    <n v="7945"/>
    <s v="210000080633"/>
    <n v="60002367"/>
    <s v="Gomathinayagam R"/>
    <x v="10"/>
    <s v="Bangalore"/>
    <x v="50"/>
    <m/>
    <x v="6"/>
    <s v="Executives"/>
    <s v="E6"/>
    <s v="Yes"/>
    <s v="Yes"/>
    <s v="Yes"/>
    <s v="Yes"/>
    <s v="Yes"/>
    <s v="Yes"/>
    <s v="Yes"/>
    <s v="111007484271"/>
    <d v="2021-07-08T00:00:00"/>
    <d v="1899-12-30T12:46:19"/>
  </r>
  <r>
    <n v="7946"/>
    <s v="210000092674"/>
    <n v="60051261"/>
    <s v="Biplab Singha"/>
    <x v="9"/>
    <s v="Shillong"/>
    <x v="189"/>
    <m/>
    <x v="27"/>
    <s v="Supervisors"/>
    <s v="S4"/>
    <s v="Yes"/>
    <s v="Yes"/>
    <s v="Yes"/>
    <s v="Yes"/>
    <s v="Yes"/>
    <s v="Yes"/>
    <s v="Yes"/>
    <s v="111007484366"/>
    <d v="2021-07-29T00:00:00"/>
    <d v="1899-12-30T18:36:22"/>
  </r>
  <r>
    <n v="7947"/>
    <s v="210000092084"/>
    <n v="60041809"/>
    <s v="BHONATH KARALI"/>
    <x v="6"/>
    <s v="Patna"/>
    <x v="378"/>
    <m/>
    <x v="8"/>
    <s v="Workmen"/>
    <s v="W3"/>
    <s v="Yes"/>
    <s v="Yes"/>
    <s v="Yes"/>
    <s v="Yes"/>
    <s v="Yes"/>
    <s v="Yes"/>
    <s v="Yes"/>
    <s v="111007557686"/>
    <d v="2021-07-29T00:00:00"/>
    <d v="1899-12-30T12:39:33"/>
  </r>
  <r>
    <n v="7948"/>
    <s v="210000092807"/>
    <n v="60051365"/>
    <s v="Nabadipa Das"/>
    <x v="9"/>
    <s v="Shillong"/>
    <x v="24"/>
    <m/>
    <x v="14"/>
    <s v="Supervisors"/>
    <s v="S2"/>
    <s v="Yes"/>
    <s v="Yes"/>
    <s v="Yes"/>
    <s v="Yes"/>
    <s v="Yes"/>
    <s v="Yes"/>
    <s v="Yes"/>
    <s v="111007690514"/>
    <d v="2021-07-29T00:00:00"/>
    <d v="1899-12-30T20:49:39"/>
  </r>
  <r>
    <n v="7949"/>
    <s v="210000087496"/>
    <n v="60000861"/>
    <s v="Kuleshwar Sahu"/>
    <x v="1"/>
    <s v="Nagpur"/>
    <x v="1"/>
    <m/>
    <x v="1"/>
    <s v="Executives"/>
    <s v="E8"/>
    <s v="Yes"/>
    <s v="Yes"/>
    <s v="Yes"/>
    <s v="Yes"/>
    <s v="Yes"/>
    <s v="Yes"/>
    <s v="Yes"/>
    <s v="111007695972"/>
    <d v="2021-07-26T00:00:00"/>
    <d v="1899-12-30T10:55:28"/>
  </r>
  <r>
    <n v="7950"/>
    <s v="210000088082"/>
    <n v="60065075"/>
    <s v="Ranjan Kumar Biswal"/>
    <x v="11"/>
    <s v="Bhubaneswar"/>
    <x v="234"/>
    <m/>
    <x v="21"/>
    <s v="Executives"/>
    <s v="E6"/>
    <s v="Yes"/>
    <s v="Yes"/>
    <s v="Yes"/>
    <s v="Yes"/>
    <s v="Yes"/>
    <s v="Yes"/>
    <s v="Yes"/>
    <s v="111007802549"/>
    <d v="2021-07-26T00:00:00"/>
    <d v="1899-12-30T15:43:42"/>
  </r>
  <r>
    <n v="7951"/>
    <s v="210000084328"/>
    <n v="60020554"/>
    <s v="Pravin Kumar Gupta"/>
    <x v="1"/>
    <s v="Nagpur"/>
    <x v="41"/>
    <m/>
    <x v="19"/>
    <s v="Executives"/>
    <s v="E4"/>
    <s v="Yes"/>
    <s v="Yes"/>
    <s v="Yes"/>
    <s v="Yes"/>
    <s v="Yes"/>
    <s v="Yes"/>
    <s v="Yes"/>
    <s v="111007850777"/>
    <d v="2021-07-19T00:00:00"/>
    <d v="1899-12-30T15:34:25"/>
  </r>
  <r>
    <n v="7952"/>
    <s v="210000082123"/>
    <n v="60003630"/>
    <s v="DILIP KUMAR"/>
    <x v="8"/>
    <s v="Kolkata"/>
    <x v="71"/>
    <m/>
    <x v="12"/>
    <s v="Executives"/>
    <s v="E3"/>
    <s v="Yes"/>
    <s v="Yes"/>
    <s v="Yes"/>
    <s v="Yes"/>
    <s v="Yes"/>
    <s v="Yes"/>
    <s v="Yes"/>
    <s v="111007859768"/>
    <d v="2021-07-13T00:00:00"/>
    <d v="1899-12-30T10:12:09"/>
  </r>
  <r>
    <n v="7953"/>
    <s v="210000084152"/>
    <n v="60016753"/>
    <s v="Hemant Jain"/>
    <x v="2"/>
    <s v="Gurgaon"/>
    <x v="2"/>
    <m/>
    <x v="2"/>
    <s v="Executives"/>
    <s v="E7"/>
    <s v="Yes"/>
    <s v="Yes"/>
    <s v="Yes"/>
    <s v="Yes"/>
    <s v="Yes"/>
    <s v="Yes"/>
    <s v="Yes"/>
    <s v="111008051592"/>
    <d v="2021-07-19T00:00:00"/>
    <d v="1899-12-30T10:27:45"/>
  </r>
  <r>
    <n v="7954"/>
    <s v="210000091399"/>
    <n v="60030943"/>
    <s v="V Murugan"/>
    <x v="10"/>
    <s v="Bangalore"/>
    <x v="50"/>
    <m/>
    <x v="6"/>
    <s v="Executives"/>
    <s v="E7"/>
    <s v="Yes"/>
    <s v="Yes"/>
    <s v="Yes"/>
    <s v="Yes"/>
    <s v="Yes"/>
    <s v="Yes"/>
    <s v="Yes"/>
    <s v="111008063810"/>
    <d v="2021-07-28T00:00:00"/>
    <d v="1899-12-30T19:52:07"/>
  </r>
  <r>
    <n v="7955"/>
    <s v="210000091184"/>
    <n v="60031406"/>
    <s v="Suman Biswas"/>
    <x v="2"/>
    <s v="Gurgaon"/>
    <x v="2"/>
    <m/>
    <x v="2"/>
    <s v="Executives"/>
    <s v="E3"/>
    <s v="Yes"/>
    <s v="Yes"/>
    <s v="Yes"/>
    <s v="Yes"/>
    <s v="Yes"/>
    <s v="Yes"/>
    <s v="Yes"/>
    <s v="111008063905"/>
    <d v="2021-07-28T00:00:00"/>
    <d v="1899-12-30T17:17:58"/>
  </r>
  <r>
    <n v="7956"/>
    <s v="210000083702"/>
    <n v="60020550"/>
    <s v="Sushil Kumar Yadav"/>
    <x v="5"/>
    <s v="Vadodara"/>
    <x v="29"/>
    <m/>
    <x v="17"/>
    <s v="Executives"/>
    <s v="E5"/>
    <s v="Yes"/>
    <s v="Yes"/>
    <s v="Yes"/>
    <s v="Yes"/>
    <s v="Yes"/>
    <s v="Yes"/>
    <s v="Yes"/>
    <s v="111008067324"/>
    <d v="2021-07-16T00:00:00"/>
    <d v="1899-12-30T18:51:38"/>
  </r>
  <r>
    <n v="7957"/>
    <s v="210000082470"/>
    <n v="60001659"/>
    <s v="Mohinder Jadwani"/>
    <x v="5"/>
    <s v="Vadodara"/>
    <x v="29"/>
    <m/>
    <x v="17"/>
    <s v="Executives"/>
    <s v="E7"/>
    <s v="Yes"/>
    <s v="Yes"/>
    <s v="Yes"/>
    <s v="Yes"/>
    <s v="Yes"/>
    <s v="Yes"/>
    <s v="Yes"/>
    <s v="111008124234"/>
    <d v="2021-07-13T00:00:00"/>
    <d v="1899-12-30T17:41:32"/>
  </r>
  <r>
    <n v="7958"/>
    <s v="210000084720"/>
    <n v="60016140"/>
    <s v="A Sethi"/>
    <x v="2"/>
    <s v="Gurgaon"/>
    <x v="2"/>
    <m/>
    <x v="2"/>
    <s v="Executives"/>
    <s v="E8"/>
    <s v="Yes"/>
    <s v="Yes"/>
    <s v="Yes"/>
    <s v="Yes"/>
    <s v="Yes"/>
    <s v="Yes"/>
    <s v="Yes"/>
    <s v="111100952008"/>
    <d v="2021-07-20T00:00:00"/>
    <d v="1899-12-30T11:28:30"/>
  </r>
  <r>
    <n v="7959"/>
    <s v="210000093535"/>
    <n v="60002680"/>
    <s v="Kunwar Kshemendra Kumar"/>
    <x v="4"/>
    <s v="Lucknow"/>
    <x v="37"/>
    <m/>
    <x v="4"/>
    <s v="Executives"/>
    <s v="E5"/>
    <s v="Yes"/>
    <s v="Yes"/>
    <s v="Yes"/>
    <s v="Yes"/>
    <s v="Yes"/>
    <s v="Yes"/>
    <s v="Yes"/>
    <s v="111100963333"/>
    <d v="2021-07-30T00:00:00"/>
    <d v="1899-12-30T14:24:49"/>
  </r>
  <r>
    <n v="7960"/>
    <s v="210000086227"/>
    <n v="60002588"/>
    <s v="Bhaskar Laxmanrao Wagh"/>
    <x v="2"/>
    <s v="Gurgaon"/>
    <x v="2"/>
    <m/>
    <x v="2"/>
    <s v="Executives"/>
    <s v="E6"/>
    <s v="Yes"/>
    <s v="Yes"/>
    <s v="Yes"/>
    <s v="Yes"/>
    <s v="Yes"/>
    <s v="Yes"/>
    <s v="Yes"/>
    <s v="111100981427"/>
    <d v="2021-07-23T00:00:00"/>
    <d v="1899-12-30T14:58:25"/>
  </r>
  <r>
    <n v="7961"/>
    <s v="210000084657"/>
    <n v="60018006"/>
    <s v="Sanjeev Kumar"/>
    <x v="7"/>
    <s v="Jammu"/>
    <x v="34"/>
    <m/>
    <x v="9"/>
    <s v="Supervisors"/>
    <s v="S2"/>
    <s v="Yes"/>
    <s v="Yes"/>
    <s v="Yes"/>
    <s v="Yes"/>
    <s v="Yes"/>
    <s v="Yes"/>
    <s v="Yes"/>
    <s v="111100990936"/>
    <d v="2021-07-20T00:00:00"/>
    <d v="1899-12-30T10:34:19"/>
  </r>
  <r>
    <n v="7962"/>
    <s v="210000084264"/>
    <n v="60001876"/>
    <s v="Vishwas Kanwat"/>
    <x v="2"/>
    <s v="Gurgaon"/>
    <x v="2"/>
    <m/>
    <x v="2"/>
    <s v="Executives"/>
    <s v="E6"/>
    <s v="Yes"/>
    <s v="Yes"/>
    <s v="Yes"/>
    <s v="Yes"/>
    <s v="Yes"/>
    <s v="Yes"/>
    <s v="Yes"/>
    <s v="111101018392"/>
    <d v="2021-07-19T00:00:00"/>
    <d v="1899-12-30T13:10:48"/>
  </r>
  <r>
    <n v="7963"/>
    <s v="210000083216"/>
    <n v="60065076"/>
    <s v="Rakesh Mishra"/>
    <x v="11"/>
    <s v="Bhubaneswar"/>
    <x v="126"/>
    <m/>
    <x v="21"/>
    <s v="Workmen"/>
    <s v="W7"/>
    <s v="Yes"/>
    <s v="Yes"/>
    <s v="Yes"/>
    <s v="Yes"/>
    <s v="Yes"/>
    <s v="Yes"/>
    <s v="Yes"/>
    <s v="111101018747"/>
    <d v="2021-07-15T00:00:00"/>
    <d v="1899-12-30T15:29:10"/>
  </r>
  <r>
    <n v="7964"/>
    <s v="210000080288"/>
    <n v="60020475"/>
    <s v="Ravikumar Gandikota"/>
    <x v="1"/>
    <s v="Nagpur"/>
    <x v="1"/>
    <m/>
    <x v="1"/>
    <s v="Executives"/>
    <s v="E7"/>
    <s v="Yes"/>
    <s v="Yes"/>
    <s v="Yes"/>
    <s v="Yes"/>
    <s v="Yes"/>
    <s v="Yes"/>
    <s v="Yes"/>
    <s v="111101042756"/>
    <d v="2021-07-07T00:00:00"/>
    <d v="1899-12-30T16:05:20"/>
  </r>
  <r>
    <n v="7965"/>
    <s v="210000092728"/>
    <n v="60051136"/>
    <s v="Jyoti Yeme"/>
    <x v="9"/>
    <s v="Shillong"/>
    <x v="146"/>
    <m/>
    <x v="14"/>
    <s v="Supervisors"/>
    <s v="S4"/>
    <s v="Yes"/>
    <s v="Yes"/>
    <s v="Yes"/>
    <s v="Yes"/>
    <s v="Yes"/>
    <s v="Yes"/>
    <s v="Yes"/>
    <s v="111101146356"/>
    <d v="2021-07-29T00:00:00"/>
    <d v="1899-12-30T19:48:18"/>
  </r>
  <r>
    <n v="7966"/>
    <s v="210000091878"/>
    <n v="60020816"/>
    <s v="Pitambar Ghosh"/>
    <x v="1"/>
    <s v="Nagpur"/>
    <x v="143"/>
    <m/>
    <x v="19"/>
    <s v="Supervisors"/>
    <s v="S4"/>
    <s v="Yes"/>
    <s v="Yes"/>
    <s v="Yes"/>
    <s v="Yes"/>
    <s v="Yes"/>
    <s v="Yes"/>
    <s v="Yes"/>
    <s v="111101205759"/>
    <d v="2021-07-29T00:00:00"/>
    <d v="1899-12-30T11:26:19"/>
  </r>
  <r>
    <n v="7967"/>
    <s v="210000079544"/>
    <n v="60000542"/>
    <s v="Jayachandran C S"/>
    <x v="10"/>
    <s v="Bangalore"/>
    <x v="39"/>
    <m/>
    <x v="6"/>
    <s v="Executives"/>
    <s v="E8"/>
    <s v="Yes"/>
    <s v="Yes"/>
    <s v="Yes"/>
    <s v="Yes"/>
    <s v="Yes"/>
    <s v="Yes"/>
    <s v="Yes"/>
    <s v="111101251933"/>
    <d v="2021-07-05T00:00:00"/>
    <d v="1899-12-30T17:50:31"/>
  </r>
  <r>
    <n v="7968"/>
    <s v="210000093284"/>
    <n v="60070511"/>
    <s v="Rupesh Pandey"/>
    <x v="5"/>
    <s v="Vadodara"/>
    <x v="343"/>
    <m/>
    <x v="7"/>
    <s v="Supervisors"/>
    <s v="S1"/>
    <s v="Yes"/>
    <s v="Yes"/>
    <s v="Yes"/>
    <s v="Yes"/>
    <s v="Yes"/>
    <s v="Yes"/>
    <s v="Yes"/>
    <s v="111101256775"/>
    <d v="2021-07-30T00:00:00"/>
    <d v="1899-12-30T11:17:39"/>
  </r>
  <r>
    <n v="7969"/>
    <s v="210000084520"/>
    <n v="60000526"/>
    <s v="A K Dixit"/>
    <x v="3"/>
    <s v="Faridabad"/>
    <x v="271"/>
    <m/>
    <x v="10"/>
    <s v="Executives"/>
    <s v="E8"/>
    <s v="Yes"/>
    <s v="Yes"/>
    <s v="Yes"/>
    <s v="Yes"/>
    <s v="Yes"/>
    <s v="Yes"/>
    <s v="Yes"/>
    <s v="111101259725"/>
    <d v="2021-07-19T00:00:00"/>
    <d v="1899-12-30T19:00:25"/>
  </r>
  <r>
    <n v="7970"/>
    <s v="210000094427"/>
    <n v="60051145"/>
    <s v="JHUMA DAS"/>
    <x v="3"/>
    <s v="Faridabad"/>
    <x v="58"/>
    <m/>
    <x v="2"/>
    <s v="Executives"/>
    <s v="E5"/>
    <s v="Yes"/>
    <s v="Yes"/>
    <s v="Yes"/>
    <s v="Yes"/>
    <s v="Yes"/>
    <s v="Yes"/>
    <s v="Yes"/>
    <s v="111101310690"/>
    <d v="2021-07-31T00:00:00"/>
    <d v="1899-12-30T14:04:25"/>
  </r>
  <r>
    <n v="7971"/>
    <s v="210000079712"/>
    <n v="60003588"/>
    <s v="Mukesh Sharma"/>
    <x v="2"/>
    <s v="Gurgaon"/>
    <x v="2"/>
    <m/>
    <x v="2"/>
    <s v="Executives"/>
    <s v="E6"/>
    <s v="Yes"/>
    <s v="Yes"/>
    <s v="Yes"/>
    <s v="Yes"/>
    <s v="Yes"/>
    <s v="Yes"/>
    <s v="Yes"/>
    <s v="111101374521"/>
    <d v="2021-07-06T00:00:00"/>
    <d v="1899-12-30T10:55:25"/>
  </r>
  <r>
    <n v="7972"/>
    <s v="210000087542"/>
    <n v="60001587"/>
    <s v="Ankit Vaish"/>
    <x v="9"/>
    <s v="Shillong"/>
    <x v="43"/>
    <m/>
    <x v="20"/>
    <s v="Executives"/>
    <s v="E7"/>
    <s v="Yes"/>
    <s v="Yes"/>
    <s v="Yes"/>
    <s v="Yes"/>
    <s v="Yes"/>
    <s v="Yes"/>
    <s v="Yes"/>
    <s v="111101537457"/>
    <d v="2021-07-26T00:00:00"/>
    <d v="1899-12-30T11:09:34"/>
  </r>
  <r>
    <n v="7973"/>
    <s v="210000093129"/>
    <n v="60050260"/>
    <s v="T Baruah"/>
    <x v="8"/>
    <s v="Kolkata"/>
    <x v="158"/>
    <m/>
    <x v="12"/>
    <s v="Executives"/>
    <s v="E7"/>
    <s v="Yes"/>
    <s v="Yes"/>
    <s v="Yes"/>
    <s v="Yes"/>
    <s v="Yes"/>
    <s v="Yes"/>
    <s v="Yes"/>
    <s v="111101547650"/>
    <d v="2021-07-30T00:00:00"/>
    <d v="1899-12-30T10:35:31"/>
  </r>
  <r>
    <n v="7974"/>
    <s v="210000083368"/>
    <n v="60020976"/>
    <s v="Ravi Purohit"/>
    <x v="3"/>
    <s v="Faridabad"/>
    <x v="114"/>
    <m/>
    <x v="15"/>
    <s v="Supervisors"/>
    <s v="S4"/>
    <s v="Yes"/>
    <s v="Yes"/>
    <s v="Yes"/>
    <s v="Yes"/>
    <s v="Yes"/>
    <s v="Yes"/>
    <s v="Yes"/>
    <s v="111101562620"/>
    <d v="2021-07-16T00:00:00"/>
    <d v="1899-12-30T07:06:14"/>
  </r>
  <r>
    <n v="7975"/>
    <s v="210000091552"/>
    <n v="60031126"/>
    <s v="G Siva Prasad"/>
    <x v="3"/>
    <s v="Faridabad"/>
    <x v="190"/>
    <m/>
    <x v="15"/>
    <s v="Executives"/>
    <s v="E4"/>
    <s v="Yes"/>
    <s v="Yes"/>
    <s v="Yes"/>
    <s v="Yes"/>
    <s v="Yes"/>
    <s v="Yes"/>
    <s v="Yes"/>
    <s v="111101575142"/>
    <d v="2021-07-29T00:00:00"/>
    <d v="1899-12-30T05:45:26"/>
  </r>
  <r>
    <n v="7976"/>
    <s v="210000091866"/>
    <n v="60030557"/>
    <s v="S Subramanian"/>
    <x v="2"/>
    <s v="Gurgaon"/>
    <x v="16"/>
    <m/>
    <x v="10"/>
    <s v="Executives"/>
    <s v="E8"/>
    <s v="Yes"/>
    <s v="Yes"/>
    <s v="Yes"/>
    <s v="Yes"/>
    <s v="Yes"/>
    <s v="Yes"/>
    <s v="Yes"/>
    <s v="111101882164"/>
    <d v="2021-07-29T00:00:00"/>
    <d v="1899-12-30T11:13:05"/>
  </r>
  <r>
    <n v="7977"/>
    <s v="210000085222"/>
    <n v="60011582"/>
    <s v="Rajesh Kumar Saini"/>
    <x v="6"/>
    <s v="Patna"/>
    <x v="131"/>
    <m/>
    <x v="8"/>
    <s v="Executives"/>
    <s v="E7"/>
    <s v="Yes"/>
    <s v="Yes"/>
    <s v="Yes"/>
    <s v="Yes"/>
    <s v="Yes"/>
    <s v="Yes"/>
    <s v="Yes"/>
    <s v="111101936594"/>
    <d v="2021-07-21T00:00:00"/>
    <d v="1899-12-30T18:03:33"/>
  </r>
  <r>
    <n v="7978"/>
    <s v="210000094714"/>
    <n v="60011093"/>
    <s v="D C Karnwal"/>
    <x v="3"/>
    <s v="Faridabad"/>
    <x v="83"/>
    <m/>
    <x v="4"/>
    <s v="Executives"/>
    <s v="E5"/>
    <s v="Yes"/>
    <s v="Yes"/>
    <s v="Yes"/>
    <s v="Yes"/>
    <s v="Yes"/>
    <s v="Yes"/>
    <s v="Yes"/>
    <s v="111101988596"/>
    <d v="2021-07-31T00:00:00"/>
    <d v="1899-12-30T19:23:49"/>
  </r>
  <r>
    <n v="7979"/>
    <s v="210000088081"/>
    <n v="60002472"/>
    <s v="Rajeev Ranjan"/>
    <x v="5"/>
    <s v="Vadodara"/>
    <x v="29"/>
    <m/>
    <x v="17"/>
    <s v="Executives"/>
    <s v="E5"/>
    <s v="Yes"/>
    <s v="Yes"/>
    <s v="Yes"/>
    <s v="Yes"/>
    <s v="Yes"/>
    <s v="Yes"/>
    <s v="Yes"/>
    <s v="111101991689"/>
    <d v="2021-07-26T00:00:00"/>
    <d v="1899-12-30T15:43:40"/>
  </r>
  <r>
    <n v="7980"/>
    <s v="210000087185"/>
    <n v="60016617"/>
    <s v="Kalimudin Ansari"/>
    <x v="7"/>
    <s v="Jammu"/>
    <x v="104"/>
    <m/>
    <x v="2"/>
    <s v="Executives"/>
    <s v="E5"/>
    <s v="Yes"/>
    <s v="Yes"/>
    <s v="Yes"/>
    <s v="Yes"/>
    <s v="Yes"/>
    <s v="Yes"/>
    <s v="Yes"/>
    <s v="111102007421"/>
    <d v="2021-07-25T00:00:00"/>
    <d v="1899-12-30T19:40:06"/>
  </r>
  <r>
    <n v="7981"/>
    <s v="210000086978"/>
    <n v="60031122"/>
    <s v="Mohammad Fasuddin"/>
    <x v="1"/>
    <s v="Nagpur"/>
    <x v="67"/>
    <m/>
    <x v="1"/>
    <s v="Executives"/>
    <s v="E4"/>
    <s v="Yes"/>
    <s v="Yes"/>
    <s v="Yes"/>
    <s v="Yes"/>
    <s v="Yes"/>
    <s v="Yes"/>
    <s v="Yes"/>
    <s v="111102008133"/>
    <d v="2021-07-24T00:00:00"/>
    <d v="1899-12-30T22:37:10"/>
  </r>
  <r>
    <n v="7982"/>
    <s v="210000088765"/>
    <n v="60060076"/>
    <s v="Dhayalan M"/>
    <x v="10"/>
    <s v="Bangalore"/>
    <x v="50"/>
    <m/>
    <x v="6"/>
    <s v="Executives"/>
    <s v="E7"/>
    <s v="Yes"/>
    <s v="Yes"/>
    <s v="Yes"/>
    <s v="Yes"/>
    <s v="Yes"/>
    <s v="Yes"/>
    <s v="Yes"/>
    <s v="111102008195"/>
    <d v="2021-07-27T00:00:00"/>
    <d v="1899-12-30T10:41:10"/>
  </r>
  <r>
    <n v="7983"/>
    <s v="210000085118"/>
    <n v="60004091"/>
    <s v="GOVIND SANJEEV KUMAR L"/>
    <x v="5"/>
    <s v="Vadodara"/>
    <x v="29"/>
    <m/>
    <x v="17"/>
    <s v="Executives"/>
    <s v="E2"/>
    <s v="Yes"/>
    <s v="Yes"/>
    <s v="Yes"/>
    <s v="Yes"/>
    <s v="Yes"/>
    <s v="Yes"/>
    <s v="Yes"/>
    <s v="111102010075"/>
    <d v="2021-07-21T00:00:00"/>
    <d v="1899-12-30T14:15:57"/>
  </r>
  <r>
    <n v="7984"/>
    <s v="210000083417"/>
    <n v="60050483"/>
    <s v="N De"/>
    <x v="9"/>
    <s v="Shillong"/>
    <x v="24"/>
    <m/>
    <x v="14"/>
    <s v="Supervisors"/>
    <s v="SSG"/>
    <s v="Yes"/>
    <s v="Yes"/>
    <s v="Yes"/>
    <s v="Yes"/>
    <s v="Yes"/>
    <s v="Yes"/>
    <s v="Yes"/>
    <s v="111102018516"/>
    <d v="2021-07-16T00:00:00"/>
    <d v="1899-12-30T10:05:39"/>
  </r>
  <r>
    <n v="7985"/>
    <s v="210000091945"/>
    <n v="60020631"/>
    <s v="Ravishankar G Gupta"/>
    <x v="5"/>
    <s v="Vadodara"/>
    <x v="8"/>
    <m/>
    <x v="7"/>
    <s v="Workmen"/>
    <s v="W6"/>
    <s v="Yes"/>
    <s v="Yes"/>
    <s v="Yes"/>
    <s v="Yes"/>
    <s v="Yes"/>
    <s v="Yes"/>
    <s v="Yes"/>
    <s v="111102041049"/>
    <d v="2021-07-29T00:00:00"/>
    <d v="1899-12-30T11:56:46"/>
  </r>
  <r>
    <n v="7986"/>
    <s v="210000086295"/>
    <n v="60000988"/>
    <s v="V C Sekhar"/>
    <x v="2"/>
    <s v="Gurgaon"/>
    <x v="2"/>
    <m/>
    <x v="2"/>
    <s v="Executives"/>
    <s v="E8"/>
    <s v="Yes"/>
    <s v="Yes"/>
    <s v="Yes"/>
    <s v="Yes"/>
    <s v="Yes"/>
    <s v="Yes"/>
    <s v="Yes"/>
    <s v="111102061706"/>
    <d v="2021-07-23T00:00:00"/>
    <d v="1899-12-30T15:55:09"/>
  </r>
  <r>
    <n v="7987"/>
    <s v="210000078735"/>
    <n v="60031134"/>
    <s v="M Umanaga Suresh"/>
    <x v="0"/>
    <s v="Secunderabad"/>
    <x v="48"/>
    <m/>
    <x v="0"/>
    <s v="Executives"/>
    <s v="E4"/>
    <s v="Yes"/>
    <s v="Yes"/>
    <s v="Yes"/>
    <s v="Yes"/>
    <s v="Yes"/>
    <s v="Yes"/>
    <s v="Yes"/>
    <s v="111102251229"/>
    <d v="2021-07-02T00:00:00"/>
    <d v="1899-12-30T22:22:44"/>
  </r>
  <r>
    <n v="7988"/>
    <s v="210000087197"/>
    <n v="60051345"/>
    <s v="Ajit Kumar Ray"/>
    <x v="9"/>
    <s v="Shillong"/>
    <x v="224"/>
    <m/>
    <x v="30"/>
    <s v="Supervisors"/>
    <s v="S2"/>
    <s v="Yes"/>
    <s v="Yes"/>
    <s v="Yes"/>
    <s v="Yes"/>
    <s v="Yes"/>
    <s v="Yes"/>
    <s v="Yes"/>
    <s v="111102272856"/>
    <d v="2021-07-25T00:00:00"/>
    <d v="1899-12-30T21:52:30"/>
  </r>
  <r>
    <n v="7989"/>
    <s v="210000093626"/>
    <n v="60011753"/>
    <s v="MAHAVEER NAGAR"/>
    <x v="3"/>
    <s v="Faridabad"/>
    <x v="271"/>
    <m/>
    <x v="10"/>
    <s v="Workmen"/>
    <s v="W4"/>
    <s v="Yes"/>
    <s v="Yes"/>
    <s v="Yes"/>
    <s v="Yes"/>
    <s v="Yes"/>
    <s v="Yes"/>
    <s v="Yes"/>
    <s v="111102381253"/>
    <d v="2021-07-30T00:00:00"/>
    <d v="1899-12-30T15:43:16"/>
  </r>
  <r>
    <n v="7990"/>
    <s v="210000080876"/>
    <n v="60051327"/>
    <s v="Nishinath Paul"/>
    <x v="9"/>
    <s v="Shillong"/>
    <x v="43"/>
    <m/>
    <x v="20"/>
    <s v="Executives"/>
    <s v="E2"/>
    <s v="Yes"/>
    <s v="Yes"/>
    <s v="Yes"/>
    <s v="Yes"/>
    <s v="Yes"/>
    <s v="Yes"/>
    <s v="Yes"/>
    <s v="111102406202"/>
    <d v="2021-07-09T00:00:00"/>
    <d v="1899-12-30T00:11:22"/>
  </r>
  <r>
    <n v="7991"/>
    <s v="210000088543"/>
    <n v="60016634"/>
    <s v="Vishwanath ."/>
    <x v="7"/>
    <s v="Jammu"/>
    <x v="116"/>
    <m/>
    <x v="24"/>
    <s v="Workmen"/>
    <s v="W6"/>
    <s v="Yes"/>
    <s v="Yes"/>
    <s v="Yes"/>
    <s v="Yes"/>
    <s v="Yes"/>
    <s v="Yes"/>
    <s v="Yes"/>
    <s v="111102431486"/>
    <d v="2021-07-26T00:00:00"/>
    <d v="1899-12-30T23:11:06"/>
  </r>
  <r>
    <n v="7992"/>
    <s v="210000080725"/>
    <n v="60001831"/>
    <s v="Satyam Jaiswal"/>
    <x v="1"/>
    <s v="Nagpur"/>
    <x v="1"/>
    <m/>
    <x v="1"/>
    <s v="Executives"/>
    <s v="E6"/>
    <s v="Yes"/>
    <s v="Yes"/>
    <s v="Yes"/>
    <s v="Yes"/>
    <s v="Yes"/>
    <s v="Yes"/>
    <s v="Yes"/>
    <s v="111102452323"/>
    <d v="2021-07-08T00:00:00"/>
    <d v="1899-12-30T15:25:26"/>
  </r>
  <r>
    <n v="7993"/>
    <s v="210000082027"/>
    <n v="60018028"/>
    <s v="Surbhi Pargal"/>
    <x v="7"/>
    <s v="Jammu"/>
    <x v="34"/>
    <m/>
    <x v="9"/>
    <s v="Executives"/>
    <s v="E2"/>
    <s v="Yes"/>
    <s v="Yes"/>
    <s v="Yes"/>
    <s v="Yes"/>
    <s v="Yes"/>
    <s v="Yes"/>
    <s v="Yes"/>
    <s v="111102510592"/>
    <d v="2021-07-12T00:00:00"/>
    <d v="1899-12-30T21:58:36"/>
  </r>
  <r>
    <n v="7994"/>
    <s v="210000087694"/>
    <n v="60001475"/>
    <s v="Shyam Lal"/>
    <x v="7"/>
    <s v="Jammu"/>
    <x v="282"/>
    <m/>
    <x v="32"/>
    <s v="Executives"/>
    <s v="E7"/>
    <s v="Yes"/>
    <s v="Yes"/>
    <s v="Yes"/>
    <s v="Yes"/>
    <s v="Yes"/>
    <s v="Yes"/>
    <s v="Yes"/>
    <s v="111102550915"/>
    <d v="2021-07-26T00:00:00"/>
    <d v="1899-12-30T12:10:35"/>
  </r>
  <r>
    <n v="7995"/>
    <s v="210000091111"/>
    <n v="60020715"/>
    <s v="Navin Kumar"/>
    <x v="1"/>
    <s v="Nagpur"/>
    <x v="53"/>
    <m/>
    <x v="19"/>
    <s v="Supervisors"/>
    <s v="S4"/>
    <s v="Yes"/>
    <s v="Yes"/>
    <s v="Yes"/>
    <s v="Yes"/>
    <s v="Yes"/>
    <s v="Yes"/>
    <s v="Yes"/>
    <s v="111102595093"/>
    <d v="2021-07-28T00:00:00"/>
    <d v="1899-12-30T16:51:23"/>
  </r>
  <r>
    <n v="7996"/>
    <s v="210000083145"/>
    <n v="60020794"/>
    <s v="Sachin Madhukarrao Hadge"/>
    <x v="10"/>
    <s v="Bangalore"/>
    <x v="50"/>
    <m/>
    <x v="6"/>
    <s v="Executives"/>
    <s v="E2"/>
    <s v="Yes"/>
    <s v="Yes"/>
    <s v="Yes"/>
    <s v="Yes"/>
    <s v="Yes"/>
    <s v="Yes"/>
    <s v="Yes"/>
    <s v="111102644793"/>
    <d v="2021-07-15T00:00:00"/>
    <d v="1899-12-30T14:18:27"/>
  </r>
  <r>
    <n v="7997"/>
    <s v="210000085994"/>
    <n v="60002570"/>
    <s v="Rahul Deva"/>
    <x v="2"/>
    <s v="Gurgaon"/>
    <x v="16"/>
    <m/>
    <x v="10"/>
    <s v="Executives"/>
    <s v="E5"/>
    <s v="Yes"/>
    <s v="Yes"/>
    <s v="Yes"/>
    <s v="Yes"/>
    <s v="Yes"/>
    <s v="Yes"/>
    <s v="Yes"/>
    <s v="111102670102"/>
    <d v="2021-07-23T00:00:00"/>
    <d v="1899-12-30T11:15:39"/>
  </r>
  <r>
    <n v="7998"/>
    <s v="210000085721"/>
    <n v="60003990"/>
    <s v="Sakshi Verma"/>
    <x v="2"/>
    <s v="Gurgaon"/>
    <x v="2"/>
    <m/>
    <x v="2"/>
    <s v="Executives"/>
    <s v="E3"/>
    <s v="Yes"/>
    <s v="Yes"/>
    <s v="Yes"/>
    <s v="Yes"/>
    <s v="Yes"/>
    <s v="Yes"/>
    <s v="Yes"/>
    <s v="111102672724"/>
    <d v="2021-07-22T00:00:00"/>
    <d v="1899-12-30T17:25:02"/>
  </r>
  <r>
    <n v="7999"/>
    <s v="210000093925"/>
    <n v="60065024"/>
    <s v="Santanu Das"/>
    <x v="8"/>
    <s v="Kolkata"/>
    <x v="22"/>
    <m/>
    <x v="12"/>
    <s v="Supervisors"/>
    <s v="S4"/>
    <s v="Yes"/>
    <s v="Yes"/>
    <s v="Yes"/>
    <s v="Yes"/>
    <s v="Yes"/>
    <s v="Yes"/>
    <s v="Yes"/>
    <s v="111102751956"/>
    <d v="2021-07-30T00:00:00"/>
    <d v="1899-12-30T19:02:36"/>
  </r>
  <r>
    <n v="8000"/>
    <s v="210000088874"/>
    <n v="60002930"/>
    <s v="Shrikant Govind Gajbhe"/>
    <x v="2"/>
    <s v="Gurgaon"/>
    <x v="2"/>
    <m/>
    <x v="2"/>
    <s v="Executives"/>
    <s v="E5"/>
    <s v="Yes"/>
    <s v="Yes"/>
    <s v="Yes"/>
    <s v="Yes"/>
    <s v="Yes"/>
    <s v="Yes"/>
    <s v="Yes"/>
    <s v="111102791003"/>
    <d v="2021-07-27T00:00:00"/>
    <d v="1899-12-30T11:18:07"/>
  </r>
  <r>
    <n v="8001"/>
    <s v="210000091112"/>
    <n v="60011698"/>
    <s v="Amit Silswal"/>
    <x v="3"/>
    <s v="Faridabad"/>
    <x v="113"/>
    <m/>
    <x v="15"/>
    <s v="Executives"/>
    <s v="E6"/>
    <s v="Yes"/>
    <s v="Yes"/>
    <s v="Yes"/>
    <s v="Yes"/>
    <s v="Yes"/>
    <s v="Yes"/>
    <s v="Yes"/>
    <s v="111102806017"/>
    <d v="2021-07-28T00:00:00"/>
    <d v="1899-12-30T16:54:01"/>
  </r>
  <r>
    <n v="8002"/>
    <s v="210000081909"/>
    <n v="60002661"/>
    <s v="Dinesh  Kumar Singh"/>
    <x v="2"/>
    <s v="Gurgaon"/>
    <x v="17"/>
    <m/>
    <x v="2"/>
    <s v="Executives"/>
    <s v="E5"/>
    <s v="Yes"/>
    <s v="Yes"/>
    <s v="Yes"/>
    <s v="Yes"/>
    <s v="Yes"/>
    <s v="Yes"/>
    <s v="Yes"/>
    <s v="111102824601"/>
    <d v="2021-07-12T00:00:00"/>
    <d v="1899-12-30T15:39:39"/>
  </r>
  <r>
    <n v="8003"/>
    <s v="210000079312"/>
    <n v="60011380"/>
    <s v="Pankaj Kumar"/>
    <x v="6"/>
    <s v="Patna"/>
    <x v="20"/>
    <m/>
    <x v="11"/>
    <s v="Workmen"/>
    <s v="W6"/>
    <s v="Yes"/>
    <s v="Yes"/>
    <s v="Yes"/>
    <s v="Yes"/>
    <s v="Yes"/>
    <s v="Yes"/>
    <s v="Yes"/>
    <s v="111102827806"/>
    <d v="2021-07-05T00:00:00"/>
    <d v="1899-12-30T11:47:47"/>
  </r>
  <r>
    <n v="8004"/>
    <s v="210000090036"/>
    <n v="60041436"/>
    <s v="N G Sarkar"/>
    <x v="10"/>
    <s v="Bangalore"/>
    <x v="50"/>
    <m/>
    <x v="6"/>
    <s v="Executives"/>
    <s v="E8"/>
    <s v="Yes"/>
    <s v="Yes"/>
    <s v="Yes"/>
    <s v="Yes"/>
    <s v="Yes"/>
    <s v="Yes"/>
    <s v="Yes"/>
    <s v="111102862698"/>
    <d v="2021-07-28T00:00:00"/>
    <d v="1899-12-30T09:51:43"/>
  </r>
  <r>
    <n v="8005"/>
    <s v="210000092114"/>
    <n v="60002811"/>
    <s v="Thumisa Sreenath"/>
    <x v="5"/>
    <s v="Vadodara"/>
    <x v="199"/>
    <m/>
    <x v="7"/>
    <s v="Executives"/>
    <s v="E5"/>
    <s v="Yes"/>
    <s v="Yes"/>
    <s v="Yes"/>
    <s v="Yes"/>
    <s v="Yes"/>
    <s v="Yes"/>
    <s v="Yes"/>
    <s v="111102954734"/>
    <d v="2021-07-29T00:00:00"/>
    <d v="1899-12-30T12:54:29"/>
  </r>
  <r>
    <n v="8006"/>
    <s v="210000081732"/>
    <n v="60002926"/>
    <s v="Swatantra Kumar"/>
    <x v="2"/>
    <s v="Gurgaon"/>
    <x v="2"/>
    <m/>
    <x v="2"/>
    <s v="Executives"/>
    <s v="E5"/>
    <s v="Yes"/>
    <s v="Yes"/>
    <s v="Yes"/>
    <s v="Yes"/>
    <s v="Yes"/>
    <s v="Yes"/>
    <s v="Yes"/>
    <s v="111102957164"/>
    <d v="2021-07-12T00:00:00"/>
    <d v="1899-12-30T11:11:09"/>
  </r>
  <r>
    <n v="8007"/>
    <s v="210000085363"/>
    <n v="60065007"/>
    <s v="Pinaki Dutta"/>
    <x v="8"/>
    <s v="Kolkata"/>
    <x v="22"/>
    <m/>
    <x v="12"/>
    <s v="Executives"/>
    <s v="E7"/>
    <s v="Yes"/>
    <s v="Yes"/>
    <s v="Yes"/>
    <s v="Yes"/>
    <s v="Yes"/>
    <s v="Yes"/>
    <s v="Yes"/>
    <s v="111102970948"/>
    <d v="2021-07-22T00:00:00"/>
    <d v="1899-12-30T10:44:20"/>
  </r>
  <r>
    <n v="8008"/>
    <s v="210000085494"/>
    <n v="60003168"/>
    <s v="RAM PYARA CHANDAK"/>
    <x v="3"/>
    <s v="Faridabad"/>
    <x v="273"/>
    <m/>
    <x v="15"/>
    <s v="Executives"/>
    <s v="E4"/>
    <s v="Yes"/>
    <s v="Yes"/>
    <s v="Yes"/>
    <s v="Yes"/>
    <s v="Yes"/>
    <s v="Yes"/>
    <s v="Yes"/>
    <s v="111103064907"/>
    <d v="2021-07-22T00:00:00"/>
    <d v="1899-12-30T13:43:17"/>
  </r>
  <r>
    <n v="8009"/>
    <s v="210000085373"/>
    <n v="60001169"/>
    <s v="Ashok Kumar Jajoriya"/>
    <x v="3"/>
    <s v="Faridabad"/>
    <x v="94"/>
    <m/>
    <x v="10"/>
    <s v="Executives"/>
    <s v="E7"/>
    <s v="Yes"/>
    <s v="Yes"/>
    <s v="Yes"/>
    <s v="Yes"/>
    <s v="Yes"/>
    <s v="Yes"/>
    <s v="Yes"/>
    <s v="111103084865"/>
    <d v="2021-07-22T00:00:00"/>
    <d v="1899-12-30T10:42:33"/>
  </r>
  <r>
    <n v="8010"/>
    <s v="210000090576"/>
    <n v="60001423"/>
    <s v="Himanshu Sekhar Ghadei"/>
    <x v="8"/>
    <s v="Kolkata"/>
    <x v="21"/>
    <m/>
    <x v="12"/>
    <s v="Executives"/>
    <s v="E7"/>
    <s v="Yes"/>
    <s v="Yes"/>
    <s v="Yes"/>
    <s v="Yes"/>
    <s v="Yes"/>
    <s v="Yes"/>
    <s v="Yes"/>
    <s v="111103099124"/>
    <d v="2021-07-28T00:00:00"/>
    <d v="1899-12-30T12:29:59"/>
  </r>
  <r>
    <n v="8011"/>
    <s v="210000087500"/>
    <n v="60003375"/>
    <s v="Ahirwar Rahul"/>
    <x v="5"/>
    <s v="Vadodara"/>
    <x v="55"/>
    <m/>
    <x v="7"/>
    <s v="Executives"/>
    <s v="E4"/>
    <s v="Yes"/>
    <s v="Yes"/>
    <s v="Yes"/>
    <s v="Yes"/>
    <s v="Yes"/>
    <s v="Yes"/>
    <s v="Yes"/>
    <s v="111103101017"/>
    <d v="2021-07-26T00:00:00"/>
    <d v="1899-12-30T10:58:35"/>
  </r>
  <r>
    <n v="8012"/>
    <s v="210000079940"/>
    <n v="60000045"/>
    <s v="J S Negi"/>
    <x v="2"/>
    <s v="Gurgaon"/>
    <x v="2"/>
    <m/>
    <x v="2"/>
    <s v="Executives"/>
    <s v="E7"/>
    <s v="Yes"/>
    <s v="Yes"/>
    <s v="Yes"/>
    <s v="Yes"/>
    <s v="Yes"/>
    <s v="Yes"/>
    <s v="Yes"/>
    <s v="111103109960"/>
    <d v="2021-07-06T00:00:00"/>
    <d v="1899-12-30T16:39:31"/>
  </r>
  <r>
    <n v="8013"/>
    <s v="210000090999"/>
    <n v="60065086"/>
    <s v="Dolagovinda Sahoo"/>
    <x v="11"/>
    <s v="Bhubaneswar"/>
    <x v="126"/>
    <m/>
    <x v="21"/>
    <s v="Supervisors"/>
    <s v="S4"/>
    <s v="Yes"/>
    <s v="Yes"/>
    <s v="Yes"/>
    <s v="Yes"/>
    <s v="Yes"/>
    <s v="Yes"/>
    <s v="Yes"/>
    <s v="111103122093"/>
    <d v="2021-07-28T00:00:00"/>
    <d v="1899-12-30T16:17:31"/>
  </r>
  <r>
    <n v="8014"/>
    <s v="210000094293"/>
    <n v="60003445"/>
    <s v="Arjun Malhotra"/>
    <x v="2"/>
    <s v="Gurgaon"/>
    <x v="2"/>
    <m/>
    <x v="2"/>
    <s v="Executives"/>
    <s v="E4"/>
    <s v="Yes"/>
    <s v="Yes"/>
    <s v="Yes"/>
    <s v="Yes"/>
    <s v="Yes"/>
    <s v="Yes"/>
    <s v="Yes"/>
    <s v="111103126595"/>
    <d v="2021-07-31T00:00:00"/>
    <d v="1899-12-30T11:42:58"/>
  </r>
  <r>
    <n v="8015"/>
    <s v="210000082559"/>
    <n v="60000640"/>
    <s v="L Ganesh"/>
    <x v="2"/>
    <s v="Gurgaon"/>
    <x v="2"/>
    <m/>
    <x v="2"/>
    <s v="Executives"/>
    <s v="E8"/>
    <s v="Yes"/>
    <s v="Yes"/>
    <s v="Yes"/>
    <s v="Yes"/>
    <s v="Yes"/>
    <s v="Yes"/>
    <s v="Yes"/>
    <s v="111103130470"/>
    <d v="2021-07-13T00:00:00"/>
    <d v="1899-12-30T21:42:18"/>
  </r>
  <r>
    <n v="8016"/>
    <s v="210000085416"/>
    <n v="60000959"/>
    <s v="Ashish Chandra Gupta"/>
    <x v="3"/>
    <s v="Faridabad"/>
    <x v="94"/>
    <m/>
    <x v="10"/>
    <s v="Executives"/>
    <s v="E8"/>
    <s v="Yes"/>
    <s v="Yes"/>
    <s v="Yes"/>
    <s v="Yes"/>
    <s v="Yes"/>
    <s v="Yes"/>
    <s v="Yes"/>
    <s v="111103149195"/>
    <d v="2021-07-22T00:00:00"/>
    <d v="1899-12-30T12:01:53"/>
  </r>
  <r>
    <n v="8017"/>
    <s v="210000082949"/>
    <n v="60001281"/>
    <s v="Dibyasundar Rautaray"/>
    <x v="8"/>
    <s v="Kolkata"/>
    <x v="22"/>
    <m/>
    <x v="12"/>
    <s v="Executives"/>
    <s v="E7"/>
    <s v="Yes"/>
    <s v="Yes"/>
    <s v="Yes"/>
    <s v="Yes"/>
    <s v="Yes"/>
    <s v="Yes"/>
    <s v="Yes"/>
    <s v="111103163002"/>
    <d v="2021-07-14T00:00:00"/>
    <d v="1899-12-30T22:50:59"/>
  </r>
  <r>
    <n v="8018"/>
    <s v="210000078829"/>
    <n v="60001836"/>
    <s v="Amit Kumar"/>
    <x v="3"/>
    <s v="Faridabad"/>
    <x v="60"/>
    <m/>
    <x v="15"/>
    <s v="Executives"/>
    <s v="E6"/>
    <s v="Yes"/>
    <s v="Yes"/>
    <s v="Yes"/>
    <s v="Yes"/>
    <s v="Yes"/>
    <s v="Yes"/>
    <s v="Yes"/>
    <s v="111103165560"/>
    <d v="2021-07-03T00:00:00"/>
    <d v="1899-12-30T10:50:45"/>
  </r>
  <r>
    <n v="8019"/>
    <s v="210000088352"/>
    <n v="60030430"/>
    <s v="Francis S"/>
    <x v="10"/>
    <s v="Bangalore"/>
    <x v="300"/>
    <m/>
    <x v="22"/>
    <s v="Executives"/>
    <s v="E4"/>
    <s v="Yes"/>
    <s v="Yes"/>
    <s v="Yes"/>
    <s v="Yes"/>
    <s v="Yes"/>
    <s v="Yes"/>
    <s v="Yes"/>
    <s v="111103171911"/>
    <d v="2021-07-26T00:00:00"/>
    <d v="1899-12-30T17:43:27"/>
  </r>
  <r>
    <n v="8020"/>
    <s v="210000086488"/>
    <n v="60002537"/>
    <s v="Sujoy Saha"/>
    <x v="8"/>
    <s v="Kolkata"/>
    <x v="22"/>
    <m/>
    <x v="12"/>
    <s v="Executives"/>
    <s v="E6"/>
    <s v="Yes"/>
    <s v="Yes"/>
    <s v="Yes"/>
    <s v="Yes"/>
    <s v="Yes"/>
    <s v="Yes"/>
    <s v="Yes"/>
    <s v="111103175182"/>
    <d v="2021-07-23T00:00:00"/>
    <d v="1899-12-30T18:49:51"/>
  </r>
  <r>
    <n v="8021"/>
    <s v="210000091384"/>
    <n v="60001222"/>
    <s v="Satish Kr Sahare"/>
    <x v="1"/>
    <s v="Nagpur"/>
    <x v="1"/>
    <m/>
    <x v="1"/>
    <s v="Executives"/>
    <s v="E7"/>
    <s v="Yes"/>
    <s v="Yes"/>
    <s v="Yes"/>
    <s v="Yes"/>
    <s v="Yes"/>
    <s v="Yes"/>
    <s v="Yes"/>
    <s v="111103175957"/>
    <d v="2021-07-28T00:00:00"/>
    <d v="1899-12-30T19:01:27"/>
  </r>
  <r>
    <n v="8022"/>
    <s v="210000086356"/>
    <n v="60041407"/>
    <s v="Rajesh ."/>
    <x v="6"/>
    <s v="Patna"/>
    <x v="155"/>
    <m/>
    <x v="11"/>
    <s v="Executives"/>
    <s v="E8"/>
    <s v="Yes"/>
    <s v="Yes"/>
    <s v="Yes"/>
    <s v="Yes"/>
    <s v="Yes"/>
    <s v="Yes"/>
    <s v="Yes"/>
    <s v="111103179765"/>
    <d v="2021-07-23T00:00:00"/>
    <d v="1899-12-30T16:42:10"/>
  </r>
  <r>
    <n v="8023"/>
    <s v="210000080374"/>
    <n v="60002650"/>
    <s v="Abhay Kumar Singh"/>
    <x v="5"/>
    <s v="Vadodara"/>
    <x v="202"/>
    <m/>
    <x v="7"/>
    <s v="Executives"/>
    <s v="E5"/>
    <s v="Yes"/>
    <s v="Yes"/>
    <s v="Yes"/>
    <s v="Yes"/>
    <s v="Yes"/>
    <s v="Yes"/>
    <s v="Yes"/>
    <s v="111103190216"/>
    <d v="2021-07-07T00:00:00"/>
    <d v="1899-12-30T16:59:24"/>
  </r>
  <r>
    <n v="8024"/>
    <s v="210000085589"/>
    <n v="60002382"/>
    <s v="Pradeep Varun Ragiri"/>
    <x v="10"/>
    <s v="Bangalore"/>
    <x v="50"/>
    <m/>
    <x v="6"/>
    <s v="Executives"/>
    <s v="E6"/>
    <s v="Yes"/>
    <s v="Yes"/>
    <s v="Yes"/>
    <s v="Yes"/>
    <s v="Yes"/>
    <s v="Yes"/>
    <s v="Yes"/>
    <s v="111103208083"/>
    <d v="2021-07-22T00:00:00"/>
    <d v="1899-12-30T15:26:26"/>
  </r>
  <r>
    <n v="8025"/>
    <s v="210000084864"/>
    <n v="60051017"/>
    <s v="Ratan Pal"/>
    <x v="2"/>
    <s v="Gurgaon"/>
    <x v="2"/>
    <m/>
    <x v="2"/>
    <s v="Executives"/>
    <s v="E8"/>
    <s v="Yes"/>
    <s v="Yes"/>
    <s v="Yes"/>
    <s v="Yes"/>
    <s v="Yes"/>
    <s v="Yes"/>
    <s v="Yes"/>
    <s v="111103217124"/>
    <d v="2021-07-20T00:00:00"/>
    <d v="1899-12-30T15:45:09"/>
  </r>
  <r>
    <n v="8026"/>
    <s v="210000080565"/>
    <n v="60041445"/>
    <s v="V P Sinha"/>
    <x v="6"/>
    <s v="Patna"/>
    <x v="131"/>
    <m/>
    <x v="8"/>
    <s v="Executives"/>
    <s v="E5"/>
    <s v="Yes"/>
    <s v="Yes"/>
    <s v="Yes"/>
    <s v="Yes"/>
    <s v="Yes"/>
    <s v="Yes"/>
    <s v="Yes"/>
    <s v="111103217317"/>
    <d v="2021-07-08T00:00:00"/>
    <d v="1899-12-30T11:23:14"/>
  </r>
  <r>
    <n v="8027"/>
    <s v="210000086110"/>
    <n v="60003417"/>
    <s v="Bedashruti Das"/>
    <x v="8"/>
    <s v="Kolkata"/>
    <x v="21"/>
    <m/>
    <x v="12"/>
    <s v="Executives"/>
    <s v="E4"/>
    <s v="Yes"/>
    <s v="Yes"/>
    <s v="Yes"/>
    <s v="Yes"/>
    <s v="Yes"/>
    <s v="Yes"/>
    <s v="Yes"/>
    <s v="111103222470"/>
    <d v="2021-07-23T00:00:00"/>
    <d v="1899-12-30T12:46:05"/>
  </r>
  <r>
    <n v="8028"/>
    <s v="210000085740"/>
    <n v="60011676"/>
    <s v="Subrota Kundu"/>
    <x v="8"/>
    <s v="Kolkata"/>
    <x v="22"/>
    <m/>
    <x v="12"/>
    <s v="Supervisors"/>
    <s v="S3"/>
    <s v="Yes"/>
    <s v="Yes"/>
    <s v="Yes"/>
    <s v="Yes"/>
    <s v="Yes"/>
    <s v="Yes"/>
    <s v="Yes"/>
    <s v="111103226292"/>
    <d v="2021-07-22T00:00:00"/>
    <d v="1899-12-30T18:08:46"/>
  </r>
  <r>
    <n v="8029"/>
    <s v="210000084286"/>
    <n v="60050880"/>
    <s v="Mridul Kumar Agarwal"/>
    <x v="6"/>
    <s v="Patna"/>
    <x v="20"/>
    <m/>
    <x v="11"/>
    <s v="Executives"/>
    <s v="E8"/>
    <s v="Yes"/>
    <s v="Yes"/>
    <s v="Yes"/>
    <s v="Yes"/>
    <s v="Yes"/>
    <s v="Yes"/>
    <s v="Yes"/>
    <s v="111103234280"/>
    <d v="2021-07-19T00:00:00"/>
    <d v="1899-12-30T13:51:20"/>
  </r>
  <r>
    <n v="8030"/>
    <s v="210000092073"/>
    <n v="60016770"/>
    <s v="Shivam ."/>
    <x v="6"/>
    <s v="Patna"/>
    <x v="253"/>
    <m/>
    <x v="11"/>
    <s v="Supervisors"/>
    <s v="S4"/>
    <s v="Yes"/>
    <s v="Yes"/>
    <s v="Yes"/>
    <s v="Yes"/>
    <s v="Yes"/>
    <s v="Yes"/>
    <s v="Yes"/>
    <s v="111103240774"/>
    <d v="2021-07-29T00:00:00"/>
    <d v="1899-12-30T12:35:23"/>
  </r>
  <r>
    <n v="8031"/>
    <s v="210000085870"/>
    <n v="60016778"/>
    <s v="Shitanshu Sharma"/>
    <x v="7"/>
    <s v="Jammu"/>
    <x v="34"/>
    <m/>
    <x v="9"/>
    <s v="Supervisors"/>
    <s v="S4"/>
    <s v="Yes"/>
    <s v="Yes"/>
    <s v="Yes"/>
    <s v="Yes"/>
    <s v="Yes"/>
    <s v="Yes"/>
    <s v="Yes"/>
    <s v="111103257591"/>
    <d v="2021-07-23T00:00:00"/>
    <d v="1899-12-30T09:46:08"/>
  </r>
  <r>
    <n v="8032"/>
    <s v="210000084834"/>
    <n v="60001715"/>
    <s v="Neeraj Kumar"/>
    <x v="6"/>
    <s v="Patna"/>
    <x v="156"/>
    <m/>
    <x v="11"/>
    <s v="Executives"/>
    <s v="E7"/>
    <s v="Yes"/>
    <s v="Yes"/>
    <s v="Yes"/>
    <s v="Yes"/>
    <s v="Yes"/>
    <s v="Yes"/>
    <s v="Yes"/>
    <s v="111103259955"/>
    <d v="2021-07-20T00:00:00"/>
    <d v="1899-12-30T14:44:58"/>
  </r>
  <r>
    <n v="8033"/>
    <s v="210000085553"/>
    <n v="60002116"/>
    <s v="Anil Kumar Singh"/>
    <x v="4"/>
    <s v="Lucknow"/>
    <x v="37"/>
    <m/>
    <x v="4"/>
    <s v="Executives"/>
    <s v="E5"/>
    <s v="Yes"/>
    <s v="Yes"/>
    <s v="Yes"/>
    <s v="Yes"/>
    <s v="Yes"/>
    <s v="Yes"/>
    <s v="Yes"/>
    <s v="111103270373"/>
    <d v="2021-07-22T00:00:00"/>
    <d v="1899-12-30T14:47:21"/>
  </r>
  <r>
    <n v="8034"/>
    <s v="210000081746"/>
    <n v="60030061"/>
    <s v="B Anantha Sarma"/>
    <x v="2"/>
    <s v="Gurgaon"/>
    <x v="2"/>
    <m/>
    <x v="2"/>
    <s v="Executives"/>
    <s v="E9"/>
    <s v="Yes"/>
    <s v="Yes"/>
    <s v="Yes"/>
    <s v="Yes"/>
    <s v="Yes"/>
    <s v="Yes"/>
    <s v="Yes"/>
    <s v="111103281275"/>
    <d v="2021-07-12T00:00:00"/>
    <d v="1899-12-30T11:39:42"/>
  </r>
  <r>
    <n v="8035"/>
    <s v="210000085725"/>
    <n v="60010788"/>
    <s v="D K Gupta"/>
    <x v="5"/>
    <s v="Vadodara"/>
    <x v="219"/>
    <m/>
    <x v="17"/>
    <s v="Executives"/>
    <s v="E8"/>
    <s v="Yes"/>
    <s v="Yes"/>
    <s v="Yes"/>
    <s v="Yes"/>
    <s v="Yes"/>
    <s v="Yes"/>
    <s v="Yes"/>
    <s v="111103295676"/>
    <d v="2021-07-22T00:00:00"/>
    <d v="1899-12-30T17:42:32"/>
  </r>
  <r>
    <n v="8036"/>
    <s v="210000086690"/>
    <n v="60021033"/>
    <s v="Anish Kumar Upadhyay"/>
    <x v="1"/>
    <s v="Nagpur"/>
    <x v="95"/>
    <m/>
    <x v="19"/>
    <s v="Workmen"/>
    <s v="W4"/>
    <s v="Yes"/>
    <s v="Yes"/>
    <s v="Yes"/>
    <s v="Yes"/>
    <s v="Yes"/>
    <s v="Yes"/>
    <s v="Yes"/>
    <s v="111103392280"/>
    <d v="2021-07-24T00:00:00"/>
    <d v="1899-12-30T11:53:41"/>
  </r>
  <r>
    <n v="8037"/>
    <s v="210000083643"/>
    <n v="60021009"/>
    <s v="Dattatraya Tarachand Chandekar"/>
    <x v="1"/>
    <s v="Nagpur"/>
    <x v="1"/>
    <m/>
    <x v="1"/>
    <s v="Workmen"/>
    <s v="W6"/>
    <s v="Yes"/>
    <s v="Yes"/>
    <s v="Yes"/>
    <s v="Yes"/>
    <s v="Yes"/>
    <s v="Yes"/>
    <s v="Yes"/>
    <s v="111103407070"/>
    <d v="2021-07-16T00:00:00"/>
    <d v="1899-12-30T17:29:55"/>
  </r>
  <r>
    <n v="8038"/>
    <s v="210000085633"/>
    <n v="60010402"/>
    <s v="Gracy Cherian"/>
    <x v="10"/>
    <s v="Bangalore"/>
    <x v="50"/>
    <m/>
    <x v="6"/>
    <s v="Supervisors"/>
    <s v="SSG"/>
    <s v="Yes"/>
    <s v="Yes"/>
    <s v="Yes"/>
    <s v="Yes"/>
    <s v="Yes"/>
    <s v="Yes"/>
    <s v="Yes"/>
    <s v="111103437511"/>
    <d v="2021-07-22T00:00:00"/>
    <d v="1899-12-30T16:11:37"/>
  </r>
  <r>
    <n v="8039"/>
    <s v="210000085011"/>
    <n v="60065002"/>
    <s v="Aniruddha Mudali"/>
    <x v="11"/>
    <s v="Bhubaneswar"/>
    <x v="195"/>
    <m/>
    <x v="21"/>
    <s v="Executives"/>
    <s v="E7"/>
    <s v="Yes"/>
    <s v="Yes"/>
    <s v="Yes"/>
    <s v="Yes"/>
    <s v="Yes"/>
    <s v="Yes"/>
    <s v="Yes"/>
    <s v="111103494033"/>
    <d v="2021-07-20T00:00:00"/>
    <d v="1899-12-30T18:16:58"/>
  </r>
  <r>
    <n v="8040"/>
    <s v="210000081454"/>
    <n v="60016554"/>
    <s v="Anil Sharma"/>
    <x v="7"/>
    <s v="Jammu"/>
    <x v="277"/>
    <m/>
    <x v="29"/>
    <s v="Executives"/>
    <s v="E8"/>
    <s v="Yes"/>
    <s v="Yes"/>
    <s v="Yes"/>
    <s v="Yes"/>
    <s v="Yes"/>
    <s v="Yes"/>
    <s v="Yes"/>
    <s v="111103500140"/>
    <d v="2021-07-10T00:00:00"/>
    <d v="1899-12-30T16:12:52"/>
  </r>
  <r>
    <n v="8041"/>
    <s v="210000088468"/>
    <n v="60020841"/>
    <s v="Pramod Kumar Madharia"/>
    <x v="1"/>
    <s v="Nagpur"/>
    <x v="109"/>
    <m/>
    <x v="19"/>
    <s v="Workmen"/>
    <s v="W5"/>
    <s v="Yes"/>
    <s v="Yes"/>
    <s v="Yes"/>
    <s v="Yes"/>
    <s v="Yes"/>
    <s v="Yes"/>
    <s v="Yes"/>
    <s v="111103500283"/>
    <d v="2021-07-26T00:00:00"/>
    <d v="1899-12-30T20:41:35"/>
  </r>
  <r>
    <n v="8042"/>
    <s v="210000081158"/>
    <n v="60020648"/>
    <s v="Gopal Jivrajani"/>
    <x v="1"/>
    <s v="Nagpur"/>
    <x v="77"/>
    <m/>
    <x v="1"/>
    <s v="Executives"/>
    <s v="E2"/>
    <s v="Yes"/>
    <s v="Yes"/>
    <s v="Yes"/>
    <s v="Yes"/>
    <s v="Yes"/>
    <s v="Yes"/>
    <s v="Yes"/>
    <s v="111103513261"/>
    <d v="2021-07-09T00:00:00"/>
    <d v="1899-12-30T16:49:37"/>
  </r>
  <r>
    <n v="8043"/>
    <s v="210000088459"/>
    <n v="60051281"/>
    <s v="Tanmoy Thakur"/>
    <x v="9"/>
    <s v="Shillong"/>
    <x v="226"/>
    <m/>
    <x v="14"/>
    <s v="Supervisors"/>
    <s v="S3"/>
    <s v="Yes"/>
    <s v="Yes"/>
    <s v="Yes"/>
    <s v="Yes"/>
    <s v="Yes"/>
    <s v="Yes"/>
    <s v="Yes"/>
    <s v="111103653522"/>
    <d v="2021-07-26T00:00:00"/>
    <d v="1899-12-30T19:53:50"/>
  </r>
  <r>
    <n v="8044"/>
    <s v="210000088691"/>
    <n v="60021118"/>
    <s v="Rahul Kumar"/>
    <x v="1"/>
    <s v="Nagpur"/>
    <x v="67"/>
    <m/>
    <x v="1"/>
    <s v="Supervisors"/>
    <s v="S2"/>
    <s v="Yes"/>
    <s v="Yes"/>
    <s v="Yes"/>
    <s v="Yes"/>
    <s v="Yes"/>
    <s v="Yes"/>
    <s v="Yes"/>
    <s v="111103666030"/>
    <d v="2021-07-27T00:00:00"/>
    <d v="1899-12-30T10:06:15"/>
  </r>
  <r>
    <n v="8045"/>
    <s v="210000088228"/>
    <n v="60016564"/>
    <s v="Balwinder Kumar"/>
    <x v="7"/>
    <s v="Jammu"/>
    <x v="85"/>
    <m/>
    <x v="24"/>
    <s v="Executives"/>
    <s v="E6"/>
    <s v="Yes"/>
    <s v="Yes"/>
    <s v="Yes"/>
    <s v="Yes"/>
    <s v="Yes"/>
    <s v="Yes"/>
    <s v="Yes"/>
    <s v="111103675519"/>
    <d v="2021-07-26T00:00:00"/>
    <d v="1899-12-30T16:55:44"/>
  </r>
  <r>
    <n v="8046"/>
    <s v="210000083630"/>
    <n v="60003946"/>
    <s v="seru vijaya ratnam raju"/>
    <x v="0"/>
    <s v="Secunderabad"/>
    <x v="168"/>
    <m/>
    <x v="5"/>
    <s v="Executives"/>
    <s v="E3"/>
    <s v="Yes"/>
    <s v="Yes"/>
    <s v="Yes"/>
    <s v="Yes"/>
    <s v="Yes"/>
    <s v="Yes"/>
    <s v="Yes"/>
    <s v="111103715291"/>
    <d v="2021-07-16T00:00:00"/>
    <d v="1899-12-30T17:13:10"/>
  </r>
  <r>
    <n v="8047"/>
    <s v="210000091553"/>
    <n v="60018122"/>
    <s v="Mahesh Dhar Mishra"/>
    <x v="7"/>
    <s v="Jammu"/>
    <x v="137"/>
    <m/>
    <x v="9"/>
    <s v="Supervisors"/>
    <s v="S1"/>
    <s v="Yes"/>
    <s v="Yes"/>
    <s v="Yes"/>
    <s v="Yes"/>
    <s v="Yes"/>
    <s v="Yes"/>
    <s v="Yes"/>
    <s v="111104170865"/>
    <d v="2021-07-29T00:00:00"/>
    <d v="1899-12-30T06:32:22"/>
  </r>
  <r>
    <n v="8048"/>
    <s v="210000083284"/>
    <n v="60003451"/>
    <s v="Dinesh Nagar"/>
    <x v="5"/>
    <s v="Vadodara"/>
    <x v="201"/>
    <m/>
    <x v="17"/>
    <s v="Executives"/>
    <s v="E4"/>
    <s v="Yes"/>
    <s v="Yes"/>
    <s v="Yes"/>
    <s v="Yes"/>
    <s v="Yes"/>
    <s v="Yes"/>
    <s v="Yes"/>
    <s v="111104268911"/>
    <d v="2021-07-15T00:00:00"/>
    <d v="1899-12-30T17:07:18"/>
  </r>
  <r>
    <n v="8049"/>
    <s v="210000092818"/>
    <n v="60016783"/>
    <s v="Ravi Sushant Chaudhary"/>
    <x v="7"/>
    <s v="Jammu"/>
    <x v="277"/>
    <m/>
    <x v="29"/>
    <s v="Executives"/>
    <s v="E6"/>
    <s v="Yes"/>
    <s v="Yes"/>
    <s v="Yes"/>
    <s v="Yes"/>
    <s v="Yes"/>
    <s v="Yes"/>
    <s v="Yes"/>
    <s v="111104286972"/>
    <d v="2021-07-29T00:00:00"/>
    <d v="1899-12-30T21:23:34"/>
  </r>
  <r>
    <n v="8050"/>
    <s v="210000093586"/>
    <n v="60011760"/>
    <s v="RAVI KUMAR"/>
    <x v="2"/>
    <s v="Gurgaon"/>
    <x v="2"/>
    <m/>
    <x v="2"/>
    <s v="Supervisors"/>
    <s v="S1"/>
    <s v="Yes"/>
    <s v="Yes"/>
    <s v="Yes"/>
    <s v="Yes"/>
    <s v="Yes"/>
    <s v="Yes"/>
    <s v="Yes"/>
    <s v="111104311174"/>
    <d v="2021-07-30T00:00:00"/>
    <d v="1899-12-30T15:26:53"/>
  </r>
  <r>
    <n v="8051"/>
    <s v="210000092194"/>
    <n v="60065253"/>
    <s v="SANTOSH KUMAR"/>
    <x v="8"/>
    <s v="Kolkata"/>
    <x v="81"/>
    <m/>
    <x v="12"/>
    <s v="Supervisors"/>
    <s v="S2"/>
    <s v="Yes"/>
    <s v="Yes"/>
    <s v="Yes"/>
    <s v="Yes"/>
    <s v="Yes"/>
    <s v="Yes"/>
    <s v="Yes"/>
    <s v="111104320070"/>
    <d v="2021-07-29T00:00:00"/>
    <d v="1899-12-30T14:17:29"/>
  </r>
  <r>
    <n v="8052"/>
    <s v="210000084582"/>
    <n v="60041556"/>
    <s v="Nishant Chhetri"/>
    <x v="8"/>
    <s v="Kolkata"/>
    <x v="21"/>
    <m/>
    <x v="12"/>
    <s v="Supervisors"/>
    <s v="SSG"/>
    <s v="Yes"/>
    <s v="Yes"/>
    <s v="Yes"/>
    <s v="Yes"/>
    <s v="Yes"/>
    <s v="Yes"/>
    <s v="Yes"/>
    <s v="111104320277"/>
    <d v="2021-07-19T00:00:00"/>
    <d v="1899-12-30T20:35:53"/>
  </r>
  <r>
    <n v="8053"/>
    <s v="210000096547"/>
    <n v="60003212"/>
    <s v="Rajarshi Bhattacharya"/>
    <x v="9"/>
    <s v="Shillong"/>
    <x v="226"/>
    <m/>
    <x v="14"/>
    <s v="Executives"/>
    <s v="E4"/>
    <s v="Yes"/>
    <s v="Yes"/>
    <s v="Yes"/>
    <s v="Yes"/>
    <s v="Yes"/>
    <s v="Yes"/>
    <s v="Yes"/>
    <s v="111104338682"/>
    <d v="2021-08-06T00:00:00"/>
    <d v="1899-12-30T15:45:22"/>
  </r>
  <r>
    <n v="8054"/>
    <s v="210000085775"/>
    <n v="60003975"/>
    <s v="Ashita Chauhan"/>
    <x v="2"/>
    <s v="Gurgaon"/>
    <x v="2"/>
    <m/>
    <x v="2"/>
    <s v="Executives"/>
    <s v="E3"/>
    <s v="Yes"/>
    <s v="Yes"/>
    <s v="Yes"/>
    <s v="Yes"/>
    <s v="Yes"/>
    <s v="Yes"/>
    <s v="Yes"/>
    <s v="111104349102"/>
    <d v="2021-07-22T00:00:00"/>
    <d v="1899-12-30T18:52:34"/>
  </r>
  <r>
    <n v="8055"/>
    <s v="210000094467"/>
    <n v="60011268"/>
    <s v="Naveen Kumar Sharma"/>
    <x v="3"/>
    <s v="Faridabad"/>
    <x v="433"/>
    <m/>
    <x v="15"/>
    <s v="Workmen"/>
    <s v="W5"/>
    <s v="Yes"/>
    <s v="Yes"/>
    <s v="Yes"/>
    <s v="Yes"/>
    <s v="Yes"/>
    <s v="Yes"/>
    <s v="Yes"/>
    <s v="111104392628"/>
    <d v="2021-07-31T00:00:00"/>
    <d v="1899-12-30T14:46:58"/>
  </r>
  <r>
    <n v="8056"/>
    <s v="210000093671"/>
    <n v="60003759"/>
    <s v="Anshuman Swain"/>
    <x v="1"/>
    <s v="Nagpur"/>
    <x v="250"/>
    <m/>
    <x v="19"/>
    <s v="Executives"/>
    <s v="E2"/>
    <s v="Yes"/>
    <s v="Yes"/>
    <s v="Yes"/>
    <s v="Yes"/>
    <s v="Yes"/>
    <s v="Yes"/>
    <s v="Yes"/>
    <s v="111104421366"/>
    <d v="2021-07-30T00:00:00"/>
    <d v="1899-12-30T16:00:59"/>
  </r>
  <r>
    <n v="8057"/>
    <s v="210000086958"/>
    <n v="60016710"/>
    <s v="Manoj Kumar"/>
    <x v="3"/>
    <s v="Faridabad"/>
    <x v="73"/>
    <m/>
    <x v="2"/>
    <s v="Supervisors"/>
    <s v="S4"/>
    <s v="Yes"/>
    <s v="Yes"/>
    <s v="Yes"/>
    <s v="Yes"/>
    <s v="Yes"/>
    <s v="Yes"/>
    <s v="Yes"/>
    <s v="111104448180"/>
    <d v="2021-07-24T00:00:00"/>
    <d v="1899-12-30T21:23:37"/>
  </r>
  <r>
    <n v="8058"/>
    <s v="210000079737"/>
    <n v="60011128"/>
    <s v="Jitendra Kumar Meena"/>
    <x v="2"/>
    <s v="Gurgaon"/>
    <x v="2"/>
    <m/>
    <x v="2"/>
    <s v="Executives"/>
    <s v="E7"/>
    <s v="Yes"/>
    <s v="Yes"/>
    <s v="Yes"/>
    <s v="Yes"/>
    <s v="Yes"/>
    <s v="Yes"/>
    <s v="Yes"/>
    <s v="111104515280"/>
    <d v="2021-07-06T00:00:00"/>
    <d v="1899-12-30T11:44:11"/>
  </r>
  <r>
    <n v="8059"/>
    <s v="210000093642"/>
    <n v="60016195"/>
    <s v="A K Dalal"/>
    <x v="7"/>
    <s v="Jammu"/>
    <x v="34"/>
    <m/>
    <x v="9"/>
    <s v="Supervisors"/>
    <s v="SSG"/>
    <s v="Yes"/>
    <s v="Yes"/>
    <s v="Yes"/>
    <s v="Yes"/>
    <s v="Yes"/>
    <s v="Yes"/>
    <s v="Yes"/>
    <s v="111104541068"/>
    <d v="2021-07-30T00:00:00"/>
    <d v="1899-12-30T15:45:35"/>
  </r>
  <r>
    <n v="8060"/>
    <s v="210000082610"/>
    <n v="60002674"/>
    <s v="Sayender Yadav Ergatla"/>
    <x v="1"/>
    <s v="Nagpur"/>
    <x v="67"/>
    <m/>
    <x v="1"/>
    <s v="Executives"/>
    <s v="E5"/>
    <s v="Yes"/>
    <s v="Yes"/>
    <s v="Yes"/>
    <s v="Yes"/>
    <s v="Yes"/>
    <s v="Yes"/>
    <s v="Yes"/>
    <s v="111104551292"/>
    <d v="2021-07-14T00:00:00"/>
    <d v="1899-12-30T10:25:01"/>
  </r>
  <r>
    <n v="8061"/>
    <s v="210000090784"/>
    <n v="60002718"/>
    <s v="Mohan Pardhi"/>
    <x v="1"/>
    <s v="Nagpur"/>
    <x v="68"/>
    <m/>
    <x v="7"/>
    <s v="Executives"/>
    <s v="E5"/>
    <s v="Yes"/>
    <s v="Yes"/>
    <s v="Yes"/>
    <s v="Yes"/>
    <s v="Yes"/>
    <s v="Yes"/>
    <s v="Yes"/>
    <s v="111104562017"/>
    <d v="2021-07-28T00:00:00"/>
    <d v="1899-12-30T14:41:41"/>
  </r>
  <r>
    <n v="8062"/>
    <s v="210000080918"/>
    <n v="60003994"/>
    <s v="SWETA PRADIPKUMAR SOLANKI"/>
    <x v="5"/>
    <s v="Vadodara"/>
    <x v="29"/>
    <m/>
    <x v="17"/>
    <s v="Executives"/>
    <s v="E3"/>
    <s v="Yes"/>
    <s v="Yes"/>
    <s v="Yes"/>
    <s v="Yes"/>
    <s v="Yes"/>
    <s v="Yes"/>
    <s v="Yes"/>
    <s v="111104569436"/>
    <d v="2021-07-09T00:00:00"/>
    <d v="1899-12-30T09:55:13"/>
  </r>
  <r>
    <n v="8063"/>
    <s v="210000091179"/>
    <n v="60003082"/>
    <s v="SUNITHI S"/>
    <x v="10"/>
    <s v="Bangalore"/>
    <x v="235"/>
    <m/>
    <x v="6"/>
    <s v="Executives"/>
    <s v="E4"/>
    <s v="Yes"/>
    <s v="Yes"/>
    <s v="Yes"/>
    <s v="Yes"/>
    <s v="Yes"/>
    <s v="Yes"/>
    <s v="Yes"/>
    <s v="111104574104"/>
    <d v="2021-07-28T00:00:00"/>
    <d v="1899-12-30T17:23:25"/>
  </r>
  <r>
    <n v="8064"/>
    <s v="210000087630"/>
    <n v="60001588"/>
    <s v="Durgesh Singh"/>
    <x v="4"/>
    <s v="Lucknow"/>
    <x v="37"/>
    <m/>
    <x v="4"/>
    <s v="Executives"/>
    <s v="E7"/>
    <s v="Yes"/>
    <s v="Yes"/>
    <s v="Yes"/>
    <s v="Yes"/>
    <s v="Yes"/>
    <s v="Yes"/>
    <s v="Yes"/>
    <s v="111104906798"/>
    <d v="2021-07-26T00:00:00"/>
    <d v="1899-12-30T11:53:25"/>
  </r>
  <r>
    <n v="8065"/>
    <s v="210000089023"/>
    <n v="60002356"/>
    <s v="Sumit ."/>
    <x v="2"/>
    <s v="Gurgaon"/>
    <x v="2"/>
    <m/>
    <x v="2"/>
    <s v="Executives"/>
    <s v="E6"/>
    <s v="Yes"/>
    <s v="Yes"/>
    <s v="Yes"/>
    <s v="Yes"/>
    <s v="Yes"/>
    <s v="Yes"/>
    <s v="Yes"/>
    <s v="111105007773"/>
    <d v="2021-07-27T00:00:00"/>
    <d v="1899-12-30T12:27:42"/>
  </r>
  <r>
    <n v="8066"/>
    <s v="210000080756"/>
    <n v="60004132"/>
    <s v="Brijesh Yadav"/>
    <x v="3"/>
    <s v="Faridabad"/>
    <x v="424"/>
    <m/>
    <x v="15"/>
    <s v="Executives"/>
    <s v="E3"/>
    <s v="Yes"/>
    <s v="Yes"/>
    <s v="Yes"/>
    <s v="Yes"/>
    <s v="Yes"/>
    <s v="Yes"/>
    <s v="Yes"/>
    <s v="111105050350"/>
    <d v="2021-07-08T00:00:00"/>
    <d v="1899-12-30T16:01:17"/>
  </r>
  <r>
    <n v="8067"/>
    <s v="210000085606"/>
    <n v="60001880"/>
    <s v="Rakesh Kumar Agrawal"/>
    <x v="3"/>
    <s v="Faridabad"/>
    <x v="275"/>
    <m/>
    <x v="4"/>
    <s v="Executives"/>
    <s v="E6"/>
    <s v="Yes"/>
    <s v="Yes"/>
    <s v="Yes"/>
    <s v="Yes"/>
    <s v="Yes"/>
    <s v="Yes"/>
    <s v="Yes"/>
    <s v="111105402746"/>
    <d v="2021-07-22T00:00:00"/>
    <d v="1899-12-30T15:54:42"/>
  </r>
  <r>
    <n v="8068"/>
    <s v="210000092767"/>
    <n v="60003307"/>
    <s v="Rakesh Kumar Dadarwal"/>
    <x v="2"/>
    <s v="Gurgaon"/>
    <x v="2"/>
    <m/>
    <x v="2"/>
    <s v="Executives"/>
    <s v="E4"/>
    <s v="Yes"/>
    <s v="Yes"/>
    <s v="Yes"/>
    <s v="Yes"/>
    <s v="Yes"/>
    <s v="Yes"/>
    <s v="Yes"/>
    <s v="111105406683"/>
    <d v="2021-07-29T00:00:00"/>
    <d v="1899-12-30T19:38:55"/>
  </r>
  <r>
    <n v="8069"/>
    <s v="210000089134"/>
    <n v="60011689"/>
    <s v="Anuj Singh Sikarwar"/>
    <x v="4"/>
    <s v="Lucknow"/>
    <x v="139"/>
    <m/>
    <x v="4"/>
    <s v="Workmen"/>
    <s v="W4"/>
    <s v="Yes"/>
    <s v="Yes"/>
    <s v="Yes"/>
    <s v="Yes"/>
    <s v="Yes"/>
    <s v="Yes"/>
    <s v="Yes"/>
    <s v="111105428974"/>
    <d v="2021-07-27T00:00:00"/>
    <d v="1899-12-30T13:07:34"/>
  </r>
  <r>
    <n v="8070"/>
    <s v="210000086097"/>
    <n v="60011066"/>
    <s v="Ishrat Ali"/>
    <x v="2"/>
    <s v="Gurgaon"/>
    <x v="2"/>
    <m/>
    <x v="2"/>
    <s v="Executives"/>
    <s v="E6"/>
    <s v="Yes"/>
    <s v="Yes"/>
    <s v="Yes"/>
    <s v="Yes"/>
    <s v="Yes"/>
    <s v="Yes"/>
    <s v="Yes"/>
    <s v="111105438405"/>
    <d v="2021-07-23T00:00:00"/>
    <d v="1899-12-30T12:20:47"/>
  </r>
  <r>
    <n v="8071"/>
    <s v="210000087648"/>
    <n v="60002527"/>
    <s v="Gurpreet Singh Dhingra"/>
    <x v="2"/>
    <s v="Gurgaon"/>
    <x v="2"/>
    <m/>
    <x v="2"/>
    <s v="Executives"/>
    <s v="E6"/>
    <s v="Yes"/>
    <s v="Yes"/>
    <s v="Yes"/>
    <s v="Yes"/>
    <s v="Yes"/>
    <s v="Yes"/>
    <s v="Yes"/>
    <s v="111105470741"/>
    <d v="2021-07-26T00:00:00"/>
    <d v="1899-12-30T11:50:36"/>
  </r>
  <r>
    <n v="8072"/>
    <s v="210000093635"/>
    <n v="60041652"/>
    <s v="Dinesh Kumar"/>
    <x v="6"/>
    <s v="Patna"/>
    <x v="378"/>
    <m/>
    <x v="8"/>
    <s v="Supervisors"/>
    <s v="S4"/>
    <s v="Yes"/>
    <s v="Yes"/>
    <s v="Yes"/>
    <s v="Yes"/>
    <s v="Yes"/>
    <s v="Yes"/>
    <s v="Yes"/>
    <s v="111105480671"/>
    <d v="2021-07-30T00:00:00"/>
    <d v="1899-12-30T15:51:46"/>
  </r>
  <r>
    <n v="8073"/>
    <s v="210000086474"/>
    <n v="60002819"/>
    <s v="Hari Babu Vakada"/>
    <x v="2"/>
    <s v="Gurgaon"/>
    <x v="2"/>
    <m/>
    <x v="2"/>
    <s v="Executives"/>
    <s v="E5"/>
    <s v="Yes"/>
    <s v="Yes"/>
    <s v="Yes"/>
    <s v="Yes"/>
    <s v="Yes"/>
    <s v="Yes"/>
    <s v="Yes"/>
    <s v="111105505701"/>
    <d v="2021-07-23T00:00:00"/>
    <d v="1899-12-30T17:58:57"/>
  </r>
  <r>
    <n v="8074"/>
    <s v="210000084659"/>
    <n v="60040331"/>
    <s v="Saroj Kumar Sahoo"/>
    <x v="11"/>
    <s v="Bhubaneswar"/>
    <x v="126"/>
    <m/>
    <x v="21"/>
    <s v="Executives"/>
    <s v="E8"/>
    <s v="Yes"/>
    <s v="Yes"/>
    <s v="Yes"/>
    <s v="Yes"/>
    <s v="Yes"/>
    <s v="Yes"/>
    <s v="Yes"/>
    <s v="111105536365"/>
    <d v="2021-07-20T00:00:00"/>
    <d v="1899-12-30T11:01:44"/>
  </r>
  <r>
    <n v="8075"/>
    <s v="210000088776"/>
    <n v="60001849"/>
    <s v="Sooraj Varghese"/>
    <x v="10"/>
    <s v="Bangalore"/>
    <x v="298"/>
    <m/>
    <x v="22"/>
    <s v="Executives"/>
    <s v="E6"/>
    <s v="Yes"/>
    <s v="Yes"/>
    <s v="Yes"/>
    <s v="Yes"/>
    <s v="Yes"/>
    <s v="Yes"/>
    <s v="Yes"/>
    <s v="111105541355"/>
    <d v="2021-07-27T00:00:00"/>
    <d v="1899-12-30T10:48:00"/>
  </r>
  <r>
    <n v="8076"/>
    <s v="210000086259"/>
    <n v="60030290"/>
    <s v="J Narasimha Rao"/>
    <x v="0"/>
    <s v="Secunderabad"/>
    <x v="48"/>
    <m/>
    <x v="0"/>
    <s v="Supervisors"/>
    <s v="S4"/>
    <s v="Yes"/>
    <s v="Yes"/>
    <s v="Yes"/>
    <s v="Yes"/>
    <s v="Yes"/>
    <s v="Yes"/>
    <s v="Yes"/>
    <s v="111105545468"/>
    <d v="2021-07-23T00:00:00"/>
    <d v="1899-12-30T15:45:32"/>
  </r>
  <r>
    <n v="8077"/>
    <s v="210000084777"/>
    <n v="60001548"/>
    <s v="Sachin Kumar"/>
    <x v="2"/>
    <s v="Gurgaon"/>
    <x v="14"/>
    <m/>
    <x v="2"/>
    <s v="Executives"/>
    <s v="E6"/>
    <s v="Yes"/>
    <s v="Yes"/>
    <s v="Yes"/>
    <s v="Yes"/>
    <s v="Yes"/>
    <s v="Yes"/>
    <s v="Yes"/>
    <s v="111105565090"/>
    <d v="2021-07-20T00:00:00"/>
    <d v="1899-12-30T13:58:00"/>
  </r>
  <r>
    <n v="8078"/>
    <s v="210000081032"/>
    <n v="60065189"/>
    <s v="Sourav Maity"/>
    <x v="8"/>
    <s v="Kolkata"/>
    <x v="32"/>
    <m/>
    <x v="12"/>
    <s v="Supervisors"/>
    <s v="S4"/>
    <s v="Yes"/>
    <s v="Yes"/>
    <s v="Yes"/>
    <s v="Yes"/>
    <s v="Yes"/>
    <s v="Yes"/>
    <s v="Yes"/>
    <s v="111105580074"/>
    <d v="2021-07-09T00:00:00"/>
    <d v="1899-12-30T12:25:30"/>
  </r>
  <r>
    <n v="8079"/>
    <s v="210000093097"/>
    <n v="60018033"/>
    <s v="Mukesh Kumar Yadav"/>
    <x v="3"/>
    <s v="Faridabad"/>
    <x v="73"/>
    <m/>
    <x v="2"/>
    <s v="Supervisors"/>
    <s v="S2"/>
    <s v="Yes"/>
    <s v="Yes"/>
    <s v="Yes"/>
    <s v="Yes"/>
    <s v="Yes"/>
    <s v="Yes"/>
    <s v="Yes"/>
    <s v="111105696696"/>
    <d v="2021-07-30T00:00:00"/>
    <d v="1899-12-30T10:23:39"/>
  </r>
  <r>
    <n v="8080"/>
    <s v="210000094202"/>
    <n v="60011959"/>
    <s v="RAVINDER KUMAR JAIN"/>
    <x v="3"/>
    <s v="Faridabad"/>
    <x v="276"/>
    <m/>
    <x v="10"/>
    <s v="Executives"/>
    <s v="E2"/>
    <s v="Yes"/>
    <s v="Yes"/>
    <s v="Yes"/>
    <s v="Yes"/>
    <s v="Yes"/>
    <s v="Yes"/>
    <s v="Yes"/>
    <s v="215195272969"/>
    <d v="2021-07-31T00:00:00"/>
    <d v="1899-12-30T10:35:19"/>
  </r>
  <r>
    <n v="8081"/>
    <s v="210000084440"/>
    <n v="60002067"/>
    <s v="Shashank Garg"/>
    <x v="2"/>
    <s v="Gurgaon"/>
    <x v="2"/>
    <m/>
    <x v="2"/>
    <s v="Executives"/>
    <s v="E6"/>
    <s v="Yes"/>
    <s v="Yes"/>
    <s v="Yes"/>
    <s v="Yes"/>
    <s v="Yes"/>
    <s v="Yes"/>
    <s v="Yes"/>
    <s v="400000035160"/>
    <d v="2021-07-19T00:00:00"/>
    <d v="1899-12-30T16:44:08"/>
  </r>
  <r>
    <n v="8082"/>
    <s v="210000092994"/>
    <n v="60020873"/>
    <s v="S K Quttobuddin"/>
    <x v="1"/>
    <s v="Nagpur"/>
    <x v="239"/>
    <m/>
    <x v="19"/>
    <s v="Supervisors"/>
    <s v="S4"/>
    <s v="Yes"/>
    <s v="Yes"/>
    <s v="Yes"/>
    <s v="Yes"/>
    <s v="Yes"/>
    <s v="Yes"/>
    <s v="Yes"/>
    <s v="400000246567"/>
    <d v="2021-07-30T00:00:00"/>
    <d v="1899-12-30T09:56:47"/>
  </r>
  <r>
    <n v="8083"/>
    <s v="210000083299"/>
    <n v="60020967"/>
    <s v="Sunilkumar Reddy Mallela"/>
    <x v="10"/>
    <s v="Bangalore"/>
    <x v="50"/>
    <m/>
    <x v="6"/>
    <s v="Supervisors"/>
    <s v="S4"/>
    <s v="Yes"/>
    <s v="Yes"/>
    <s v="Yes"/>
    <s v="Yes"/>
    <s v="Yes"/>
    <s v="Yes"/>
    <s v="Yes"/>
    <s v="400000350945"/>
    <d v="2021-07-15T00:00:00"/>
    <d v="1899-12-30T17:34:04"/>
  </r>
  <r>
    <n v="8084"/>
    <s v="210000090604"/>
    <n v="60016900"/>
    <s v="Rohitav Bakshi"/>
    <x v="2"/>
    <s v="Gurgaon"/>
    <x v="2"/>
    <m/>
    <x v="2"/>
    <s v="Executives"/>
    <s v="E4"/>
    <s v="Yes"/>
    <s v="Yes"/>
    <s v="Yes"/>
    <s v="Yes"/>
    <s v="Yes"/>
    <s v="Yes"/>
    <s v="Yes"/>
    <s v="400000359953"/>
    <d v="2021-07-28T00:00:00"/>
    <d v="1899-12-30T12:43:09"/>
  </r>
  <r>
    <n v="8085"/>
    <s v="210000088504"/>
    <n v="60003897"/>
    <s v="SHRADUL KUMAR DUBEY"/>
    <x v="3"/>
    <s v="Faridabad"/>
    <x v="58"/>
    <m/>
    <x v="2"/>
    <s v="Executives"/>
    <s v="E3"/>
    <s v="Yes"/>
    <s v="Yes"/>
    <s v="Yes"/>
    <s v="Yes"/>
    <s v="Yes"/>
    <s v="Yes"/>
    <s v="Yes"/>
    <s v="400000391091"/>
    <d v="2021-07-26T00:00:00"/>
    <d v="1899-12-30T21:21:50"/>
  </r>
  <r>
    <n v="8086"/>
    <s v="210000086124"/>
    <n v="60002936"/>
    <s v="Dhyeya Rajankumar Shah"/>
    <x v="2"/>
    <s v="Gurgaon"/>
    <x v="14"/>
    <m/>
    <x v="2"/>
    <s v="Executives"/>
    <s v="E5"/>
    <s v="Yes"/>
    <s v="Yes"/>
    <s v="Yes"/>
    <s v="Yes"/>
    <s v="Yes"/>
    <s v="Yes"/>
    <s v="Yes"/>
    <s v="400010035263"/>
    <d v="2021-07-23T00:00:00"/>
    <d v="1899-12-30T12:51:24"/>
  </r>
  <r>
    <n v="8087"/>
    <s v="210000087610"/>
    <n v="60000786"/>
    <s v="Sunil Kumar"/>
    <x v="3"/>
    <s v="Faridabad"/>
    <x v="58"/>
    <m/>
    <x v="2"/>
    <s v="Executives"/>
    <s v="E8"/>
    <s v="Yes"/>
    <s v="Yes"/>
    <s v="Yes"/>
    <s v="Yes"/>
    <s v="Yes"/>
    <s v="Yes"/>
    <s v="Yes"/>
    <s v="400010035408"/>
    <d v="2021-07-26T00:00:00"/>
    <d v="1899-12-30T11:37:40"/>
  </r>
  <r>
    <n v="8088"/>
    <s v="210000081057"/>
    <n v="60020876"/>
    <s v="Manoj P Ikhar"/>
    <x v="1"/>
    <s v="Nagpur"/>
    <x v="1"/>
    <m/>
    <x v="1"/>
    <s v="Workmen"/>
    <s v="W6"/>
    <s v="Yes"/>
    <s v="Yes"/>
    <s v="Yes"/>
    <s v="Yes"/>
    <s v="Yes"/>
    <s v="Yes"/>
    <s v="Yes"/>
    <s v="400010050099"/>
    <d v="2021-07-09T00:00:00"/>
    <d v="1899-12-30T14:05:46"/>
  </r>
  <r>
    <n v="8089"/>
    <s v="210000090439"/>
    <n v="60021200"/>
    <s v="Vikash Kumar"/>
    <x v="1"/>
    <s v="Nagpur"/>
    <x v="109"/>
    <m/>
    <x v="19"/>
    <s v="Supervisors"/>
    <s v="S2"/>
    <s v="Yes"/>
    <s v="Yes"/>
    <s v="Yes"/>
    <s v="Yes"/>
    <s v="Yes"/>
    <s v="Yes"/>
    <s v="Yes"/>
    <s v="400010093647"/>
    <d v="2021-07-28T00:00:00"/>
    <d v="1899-12-30T11:55:07"/>
  </r>
  <r>
    <n v="8090"/>
    <s v="210000084689"/>
    <n v="60016742"/>
    <s v="Pratibha ."/>
    <x v="7"/>
    <s v="Jammu"/>
    <x v="34"/>
    <m/>
    <x v="9"/>
    <s v="Supervisors"/>
    <s v="S4"/>
    <s v="Yes"/>
    <s v="Yes"/>
    <s v="Yes"/>
    <s v="Yes"/>
    <s v="Yes"/>
    <s v="Yes"/>
    <s v="Yes"/>
    <s v="400010334915"/>
    <d v="2021-07-20T00:00:00"/>
    <d v="1899-12-30T10:42:52"/>
  </r>
  <r>
    <n v="8091"/>
    <s v="210000081092"/>
    <n v="60070162"/>
    <s v="Janak Haribhai Zinzuwadia"/>
    <x v="5"/>
    <s v="Vadodara"/>
    <x v="317"/>
    <m/>
    <x v="17"/>
    <s v="Executives"/>
    <s v="E6"/>
    <s v="Yes"/>
    <s v="Yes"/>
    <s v="Yes"/>
    <s v="Yes"/>
    <s v="Yes"/>
    <s v="Yes"/>
    <s v="Yes"/>
    <s v="400010356512"/>
    <d v="2021-07-09T00:00:00"/>
    <d v="1899-12-30T14:12:04"/>
  </r>
  <r>
    <n v="8092"/>
    <s v="210000089073"/>
    <n v="60004024"/>
    <s v="MUKESH GANGWAL"/>
    <x v="5"/>
    <s v="Vadodara"/>
    <x v="453"/>
    <m/>
    <x v="1"/>
    <s v="Executives"/>
    <s v="E3"/>
    <s v="Yes"/>
    <s v="Yes"/>
    <s v="Yes"/>
    <s v="Yes"/>
    <s v="Yes"/>
    <s v="Yes"/>
    <s v="Yes"/>
    <s v="400010358700"/>
    <d v="2021-07-27T00:00:00"/>
    <d v="1899-12-30T12:44:53"/>
  </r>
  <r>
    <n v="8093"/>
    <s v="210000079631"/>
    <n v="60003508"/>
    <s v="Vikram Chandolia"/>
    <x v="2"/>
    <s v="Gurgaon"/>
    <x v="14"/>
    <m/>
    <x v="2"/>
    <s v="Executives"/>
    <s v="E4"/>
    <s v="Yes"/>
    <s v="Yes"/>
    <s v="Yes"/>
    <s v="Yes"/>
    <s v="Yes"/>
    <s v="Yes"/>
    <s v="Yes"/>
    <s v="400020103469"/>
    <d v="2021-07-05T00:00:00"/>
    <d v="1899-12-30T22:43:06"/>
  </r>
  <r>
    <n v="8094"/>
    <s v="210000078920"/>
    <n v="60021300"/>
    <s v="Vinayak Ishwar Pol"/>
    <x v="1"/>
    <s v="Nagpur"/>
    <x v="13"/>
    <m/>
    <x v="1"/>
    <s v="Executives"/>
    <s v="E2"/>
    <s v="Yes"/>
    <s v="Yes"/>
    <s v="Yes"/>
    <s v="Yes"/>
    <s v="Yes"/>
    <s v="Yes"/>
    <s v="Yes"/>
    <s v="400020174767"/>
    <d v="2021-07-03T00:00:00"/>
    <d v="1899-12-30T16:36:51"/>
  </r>
  <r>
    <n v="8095"/>
    <s v="210000091541"/>
    <n v="60065054"/>
    <s v="Sumit Pal"/>
    <x v="8"/>
    <s v="Kolkata"/>
    <x v="158"/>
    <m/>
    <x v="12"/>
    <s v="Supervisors"/>
    <s v="S4"/>
    <s v="Yes"/>
    <s v="Yes"/>
    <s v="Yes"/>
    <s v="Yes"/>
    <s v="Yes"/>
    <s v="Yes"/>
    <s v="Yes"/>
    <s v="400020201532"/>
    <d v="2021-07-28T00:00:00"/>
    <d v="1899-12-30T23:08:22"/>
  </r>
  <r>
    <n v="8096"/>
    <s v="210000089213"/>
    <n v="60011496"/>
    <s v="Narayan Singh Solanki"/>
    <x v="4"/>
    <s v="Lucknow"/>
    <x v="105"/>
    <m/>
    <x v="4"/>
    <s v="Supervisors"/>
    <s v="S4"/>
    <s v="Yes"/>
    <s v="Yes"/>
    <s v="Yes"/>
    <s v="Yes"/>
    <s v="Yes"/>
    <s v="Yes"/>
    <s v="Yes"/>
    <s v="400020370515"/>
    <d v="2021-07-27T00:00:00"/>
    <d v="1899-12-30T14:14:53"/>
  </r>
  <r>
    <n v="8097"/>
    <s v="210000092829"/>
    <n v="60011767"/>
    <s v="DHARMENDRA KUMAR"/>
    <x v="2"/>
    <s v="Gurgaon"/>
    <x v="16"/>
    <m/>
    <x v="10"/>
    <s v="Supervisors"/>
    <s v="S2"/>
    <s v="Yes"/>
    <s v="Yes"/>
    <s v="Yes"/>
    <s v="Yes"/>
    <s v="Yes"/>
    <s v="Yes"/>
    <s v="Yes"/>
    <s v="400020371115"/>
    <d v="2021-07-29T00:00:00"/>
    <d v="1899-12-30T22:39:40"/>
  </r>
  <r>
    <n v="8098"/>
    <s v="210000080148"/>
    <n v="60065188"/>
    <s v="Victor Bhattacharyya"/>
    <x v="8"/>
    <s v="Kolkata"/>
    <x v="31"/>
    <m/>
    <x v="12"/>
    <s v="Supervisors"/>
    <s v="S3"/>
    <s v="Yes"/>
    <s v="Yes"/>
    <s v="Yes"/>
    <s v="Yes"/>
    <s v="Yes"/>
    <s v="Yes"/>
    <s v="Yes"/>
    <s v="400020390621"/>
    <d v="2021-07-07T00:00:00"/>
    <d v="1899-12-30T11:25:38"/>
  </r>
  <r>
    <n v="8099"/>
    <s v="210000081412"/>
    <n v="60010257"/>
    <s v="P Saxena"/>
    <x v="2"/>
    <s v="Gurgaon"/>
    <x v="2"/>
    <m/>
    <x v="2"/>
    <s v="Executives"/>
    <s v="E7"/>
    <s v="Yes"/>
    <s v="Yes"/>
    <s v="Yes"/>
    <s v="Yes"/>
    <s v="Yes"/>
    <s v="Yes"/>
    <s v="Yes"/>
    <s v="400020423634"/>
    <d v="2021-07-10T00:00:00"/>
    <d v="1899-12-30T14:21:24"/>
  </r>
  <r>
    <n v="8100"/>
    <s v="210000088493"/>
    <n v="60040278"/>
    <s v="A K Chattaraj"/>
    <x v="8"/>
    <s v="Kolkata"/>
    <x v="57"/>
    <m/>
    <x v="12"/>
    <s v="Executives"/>
    <s v="E3"/>
    <s v="Yes"/>
    <s v="Yes"/>
    <s v="Yes"/>
    <s v="Yes"/>
    <s v="Yes"/>
    <s v="Yes"/>
    <s v="Yes"/>
    <s v="400030005212"/>
    <d v="2021-07-26T00:00:00"/>
    <d v="1899-12-30T20:51:57"/>
  </r>
  <r>
    <n v="8101"/>
    <s v="210000079435"/>
    <n v="60000522"/>
    <s v="Ranjit Singh"/>
    <x v="2"/>
    <s v="Gurgaon"/>
    <x v="2"/>
    <m/>
    <x v="2"/>
    <s v="Executives"/>
    <s v="E3"/>
    <s v="Yes"/>
    <s v="Yes"/>
    <s v="Yes"/>
    <s v="Yes"/>
    <s v="Yes"/>
    <s v="Yes"/>
    <s v="Yes"/>
    <s v="400030024472"/>
    <d v="2021-07-05T00:00:00"/>
    <d v="1899-12-30T15:42:43"/>
  </r>
  <r>
    <n v="8102"/>
    <s v="210000079642"/>
    <n v="60003970"/>
    <s v="Ankit Jain"/>
    <x v="5"/>
    <s v="Vadodara"/>
    <x v="29"/>
    <m/>
    <x v="17"/>
    <s v="Executives"/>
    <s v="E3"/>
    <s v="Yes"/>
    <s v="Yes"/>
    <s v="Yes"/>
    <s v="Yes"/>
    <s v="Yes"/>
    <s v="Yes"/>
    <s v="Yes"/>
    <s v="400040010336"/>
    <d v="2021-07-06T00:00:00"/>
    <d v="1899-12-30T09:11:07"/>
  </r>
  <r>
    <n v="8103"/>
    <s v="210000091686"/>
    <n v="60002546"/>
    <s v="Prastuti Pandey"/>
    <x v="2"/>
    <s v="Gurgaon"/>
    <x v="2"/>
    <m/>
    <x v="2"/>
    <s v="Executives"/>
    <s v="E6"/>
    <s v="Yes"/>
    <s v="Yes"/>
    <s v="Yes"/>
    <s v="Yes"/>
    <s v="Yes"/>
    <s v="Yes"/>
    <s v="Yes"/>
    <s v="400040103163"/>
    <d v="2021-07-29T00:00:00"/>
    <d v="1899-12-30T10:12:15"/>
  </r>
  <r>
    <n v="8104"/>
    <s v="210000089337"/>
    <n v="60020864"/>
    <s v="Ashish  Kumar Sahu"/>
    <x v="1"/>
    <s v="Nagpur"/>
    <x v="109"/>
    <m/>
    <x v="19"/>
    <s v="Supervisors"/>
    <s v="S4"/>
    <s v="Yes"/>
    <s v="Yes"/>
    <s v="Yes"/>
    <s v="Yes"/>
    <s v="Yes"/>
    <s v="Yes"/>
    <s v="Yes"/>
    <s v="400040104703"/>
    <d v="2021-07-27T00:00:00"/>
    <d v="1899-12-30T15:30:12"/>
  </r>
  <r>
    <n v="8105"/>
    <s v="210000084801"/>
    <n v="60004041"/>
    <s v="Jay Barva"/>
    <x v="7"/>
    <s v="Jammu"/>
    <x v="34"/>
    <m/>
    <x v="9"/>
    <s v="Executives"/>
    <s v="E3"/>
    <s v="Yes"/>
    <s v="Yes"/>
    <s v="Yes"/>
    <s v="Yes"/>
    <s v="Yes"/>
    <s v="Yes"/>
    <s v="Yes"/>
    <s v="400040305663"/>
    <d v="2021-07-20T00:00:00"/>
    <d v="1899-12-30T13:03:02"/>
  </r>
  <r>
    <n v="8106"/>
    <s v="210000088797"/>
    <n v="60075058"/>
    <s v="Gaurav Kumar Gupta"/>
    <x v="4"/>
    <s v="Lucknow"/>
    <x v="105"/>
    <m/>
    <x v="4"/>
    <s v="Executives"/>
    <s v="E5"/>
    <s v="Yes"/>
    <s v="Yes"/>
    <s v="Yes"/>
    <s v="Yes"/>
    <s v="Yes"/>
    <s v="Yes"/>
    <s v="Yes"/>
    <s v="400050009288"/>
    <d v="2021-07-27T00:00:00"/>
    <d v="1899-12-30T10:56:42"/>
  </r>
  <r>
    <n v="8107"/>
    <s v="210000086394"/>
    <n v="60000056"/>
    <s v="Srilatha S"/>
    <x v="10"/>
    <s v="Bangalore"/>
    <x v="50"/>
    <m/>
    <x v="6"/>
    <s v="Executives"/>
    <s v="E3"/>
    <s v="Yes"/>
    <s v="Yes"/>
    <s v="Yes"/>
    <s v="Yes"/>
    <s v="Yes"/>
    <s v="Yes"/>
    <s v="Yes"/>
    <s v="400050034921"/>
    <d v="2021-07-23T00:00:00"/>
    <d v="1899-12-30T17:11:47"/>
  </r>
  <r>
    <n v="8108"/>
    <s v="210000090010"/>
    <n v="60040334"/>
    <s v="V K Bhaskar"/>
    <x v="2"/>
    <s v="Gurgaon"/>
    <x v="14"/>
    <m/>
    <x v="2"/>
    <s v="Executives"/>
    <s v="E8"/>
    <s v="Yes"/>
    <s v="Yes"/>
    <s v="Yes"/>
    <s v="Yes"/>
    <s v="Yes"/>
    <s v="Yes"/>
    <s v="Yes"/>
    <s v="400050034983"/>
    <d v="2021-07-28T00:00:00"/>
    <d v="1899-12-30T09:52:58"/>
  </r>
  <r>
    <n v="8109"/>
    <s v="210000081668"/>
    <n v="60002634"/>
    <s v="Dhiraj Kumar"/>
    <x v="2"/>
    <s v="Gurgaon"/>
    <x v="2"/>
    <m/>
    <x v="2"/>
    <s v="Executives"/>
    <s v="E5"/>
    <s v="Yes"/>
    <s v="Yes"/>
    <s v="Yes"/>
    <s v="Yes"/>
    <s v="Yes"/>
    <s v="Yes"/>
    <s v="Yes"/>
    <s v="400050035082"/>
    <d v="2021-07-12T00:00:00"/>
    <d v="1899-12-30T09:44:13"/>
  </r>
  <r>
    <n v="8110"/>
    <s v="210000093808"/>
    <n v="60050423"/>
    <s v="J C Mahanta"/>
    <x v="9"/>
    <s v="Shillong"/>
    <x v="146"/>
    <m/>
    <x v="14"/>
    <s v="Supervisors"/>
    <s v="SSG"/>
    <s v="Yes"/>
    <s v="Yes"/>
    <s v="Yes"/>
    <s v="Yes"/>
    <s v="Yes"/>
    <s v="Yes"/>
    <s v="Yes"/>
    <s v="400050061309"/>
    <d v="2021-07-30T00:00:00"/>
    <d v="1899-12-30T17:14:03"/>
  </r>
  <r>
    <n v="8111"/>
    <s v="210000100048"/>
    <n v="60010534"/>
    <s v="Siraj Ullah Khan"/>
    <x v="1"/>
    <s v="Nagpur"/>
    <x v="67"/>
    <m/>
    <x v="1"/>
    <s v="Supervisors"/>
    <s v="SSG"/>
    <s v="Yes"/>
    <s v="Yes"/>
    <s v="Yes"/>
    <s v="Yes"/>
    <s v="Yes"/>
    <s v="Yes"/>
    <s v="Yes"/>
    <s v="400050093032"/>
    <d v="2021-08-20T00:00:00"/>
    <d v="1899-12-30T10:35:48"/>
  </r>
  <r>
    <n v="8112"/>
    <s v="210000084246"/>
    <n v="60060186"/>
    <s v="Chandrakant ."/>
    <x v="10"/>
    <s v="Bangalore"/>
    <x v="217"/>
    <m/>
    <x v="6"/>
    <s v="Executives"/>
    <s v="E5"/>
    <s v="Yes"/>
    <s v="Yes"/>
    <s v="Yes"/>
    <s v="Yes"/>
    <s v="Yes"/>
    <s v="Yes"/>
    <s v="Yes"/>
    <s v="400050332398"/>
    <d v="2021-07-19T00:00:00"/>
    <d v="1899-12-30T12:28:40"/>
  </r>
  <r>
    <n v="8113"/>
    <s v="210000079131"/>
    <n v="60070347"/>
    <s v="MANI RAM SARAN"/>
    <x v="5"/>
    <s v="Vadodara"/>
    <x v="403"/>
    <m/>
    <x v="17"/>
    <s v="Workmen"/>
    <s v="W4"/>
    <s v="Yes"/>
    <s v="Yes"/>
    <s v="Yes"/>
    <s v="Yes"/>
    <s v="Yes"/>
    <s v="Yes"/>
    <s v="Yes"/>
    <s v="400050354336"/>
    <d v="2021-07-04T00:00:00"/>
    <d v="1899-12-30T16:03:15"/>
  </r>
  <r>
    <n v="8114"/>
    <s v="210000093001"/>
    <n v="60065391"/>
    <s v="Prabhat Ranjan"/>
    <x v="8"/>
    <s v="Kolkata"/>
    <x v="455"/>
    <m/>
    <x v="25"/>
    <s v="Executives"/>
    <s v="E2"/>
    <s v="Yes"/>
    <s v="Yes"/>
    <s v="Yes"/>
    <s v="Yes"/>
    <s v="Yes"/>
    <s v="Yes"/>
    <s v="Yes"/>
    <s v="400050355082"/>
    <d v="2021-07-30T00:00:00"/>
    <d v="1899-12-30T09:51:04"/>
  </r>
  <r>
    <n v="8115"/>
    <s v="210000086996"/>
    <n v="60016679"/>
    <s v="Ranjeev Khajuria"/>
    <x v="5"/>
    <s v="Vadodara"/>
    <x v="29"/>
    <m/>
    <x v="17"/>
    <s v="Executives"/>
    <s v="E2"/>
    <s v="Yes"/>
    <s v="Yes"/>
    <s v="Yes"/>
    <s v="Yes"/>
    <s v="Yes"/>
    <s v="Yes"/>
    <s v="Yes"/>
    <s v="400050365594"/>
    <d v="2021-07-25T00:00:00"/>
    <d v="1899-12-30T00:59:03"/>
  </r>
  <r>
    <n v="8116"/>
    <s v="210000095120"/>
    <n v="60004073"/>
    <s v="Uttam Kumar"/>
    <x v="3"/>
    <s v="Faridabad"/>
    <x v="269"/>
    <m/>
    <x v="15"/>
    <s v="Executives"/>
    <s v="E2"/>
    <s v="Yes"/>
    <s v="Yes"/>
    <s v="Yes"/>
    <s v="Yes"/>
    <s v="Yes"/>
    <s v="Yes"/>
    <s v="Yes"/>
    <s v="400050370813"/>
    <d v="2021-08-02T00:00:00"/>
    <d v="1899-12-30T17:46:04"/>
  </r>
  <r>
    <n v="8117"/>
    <s v="210000082763"/>
    <n v="60003713"/>
    <s v="ABHIJEET  PRIYADARSHI"/>
    <x v="5"/>
    <s v="Vadodara"/>
    <x v="29"/>
    <m/>
    <x v="17"/>
    <s v="Executives"/>
    <s v="E3"/>
    <s v="Yes"/>
    <s v="Yes"/>
    <s v="Yes"/>
    <s v="Yes"/>
    <s v="Yes"/>
    <s v="Yes"/>
    <s v="Yes"/>
    <s v="400050384145"/>
    <d v="2021-07-14T00:00:00"/>
    <d v="1899-12-30T12:37:39"/>
  </r>
  <r>
    <n v="8118"/>
    <s v="210000088336"/>
    <n v="60001768"/>
    <s v="Anoop Kumar Verma"/>
    <x v="4"/>
    <s v="Lucknow"/>
    <x v="37"/>
    <m/>
    <x v="4"/>
    <s v="Executives"/>
    <s v="E6"/>
    <s v="Yes"/>
    <s v="Yes"/>
    <s v="Yes"/>
    <s v="Yes"/>
    <s v="Yes"/>
    <s v="Yes"/>
    <s v="Yes"/>
    <s v="400060023621"/>
    <d v="2021-07-26T00:00:00"/>
    <d v="1899-12-30T17:45:50"/>
  </r>
  <r>
    <n v="8119"/>
    <s v="210000088806"/>
    <n v="60000999"/>
    <s v="S K Singh"/>
    <x v="3"/>
    <s v="Faridabad"/>
    <x v="229"/>
    <m/>
    <x v="10"/>
    <s v="Executives"/>
    <s v="E7"/>
    <s v="Yes"/>
    <s v="Yes"/>
    <s v="Yes"/>
    <s v="Yes"/>
    <s v="Yes"/>
    <s v="Yes"/>
    <s v="Yes"/>
    <s v="400060035042"/>
    <d v="2021-07-27T00:00:00"/>
    <d v="1899-12-30T10:58:50"/>
  </r>
  <r>
    <n v="8120"/>
    <s v="210000082421"/>
    <n v="60020857"/>
    <s v="Ravindra Kumar Chandrakar"/>
    <x v="1"/>
    <s v="Nagpur"/>
    <x v="109"/>
    <m/>
    <x v="19"/>
    <s v="Workmen"/>
    <s v="W5"/>
    <s v="Yes"/>
    <s v="Yes"/>
    <s v="Yes"/>
    <s v="Yes"/>
    <s v="Yes"/>
    <s v="Yes"/>
    <s v="Yes"/>
    <s v="400060042766"/>
    <d v="2021-07-13T00:00:00"/>
    <d v="1899-12-30T16:44:22"/>
  </r>
  <r>
    <n v="8121"/>
    <s v="210000086303"/>
    <n v="60070113"/>
    <s v="Nikhil Ashokkumar Soni"/>
    <x v="5"/>
    <s v="Vadodara"/>
    <x v="29"/>
    <m/>
    <x v="17"/>
    <s v="Supervisors"/>
    <s v="S4"/>
    <s v="Yes"/>
    <s v="Yes"/>
    <s v="Yes"/>
    <s v="Yes"/>
    <s v="Yes"/>
    <s v="Yes"/>
    <s v="Yes"/>
    <s v="400060097525"/>
    <d v="2021-07-23T00:00:00"/>
    <d v="1899-12-30T16:06:11"/>
  </r>
  <r>
    <n v="8122"/>
    <s v="210000092769"/>
    <n v="60011730"/>
    <s v="SURAJ KUMAR"/>
    <x v="2"/>
    <s v="Gurgaon"/>
    <x v="16"/>
    <m/>
    <x v="10"/>
    <s v="Supervisors"/>
    <s v="S2"/>
    <s v="Yes"/>
    <s v="Yes"/>
    <s v="Yes"/>
    <s v="Yes"/>
    <s v="Yes"/>
    <s v="Yes"/>
    <s v="Yes"/>
    <s v="400060303815"/>
    <d v="2021-07-29T00:00:00"/>
    <d v="1899-12-30T19:53:21"/>
  </r>
  <r>
    <n v="8123"/>
    <s v="210000088832"/>
    <n v="60020359"/>
    <s v="Deepak Dattatraya Kulkarni"/>
    <x v="1"/>
    <s v="Nagpur"/>
    <x v="67"/>
    <m/>
    <x v="1"/>
    <s v="Supervisors"/>
    <s v="SSG"/>
    <s v="Yes"/>
    <s v="Yes"/>
    <s v="Yes"/>
    <s v="Yes"/>
    <s v="Yes"/>
    <s v="Yes"/>
    <s v="Yes"/>
    <s v="400060423758"/>
    <d v="2021-07-27T00:00:00"/>
    <d v="1899-12-30T10:59:07"/>
  </r>
  <r>
    <n v="8124"/>
    <s v="210000085516"/>
    <n v="60010122"/>
    <s v="S K Jain"/>
    <x v="2"/>
    <s v="Gurgaon"/>
    <x v="2"/>
    <m/>
    <x v="2"/>
    <s v="Executives"/>
    <s v="E8"/>
    <s v="Yes"/>
    <s v="Yes"/>
    <s v="Yes"/>
    <s v="Yes"/>
    <s v="Yes"/>
    <s v="Yes"/>
    <s v="Yes"/>
    <s v="400070035257"/>
    <d v="2021-07-22T00:00:00"/>
    <d v="1899-12-30T14:16:46"/>
  </r>
  <r>
    <n v="8125"/>
    <s v="210000084323"/>
    <n v="60065304"/>
    <s v="Ranjit Saha"/>
    <x v="8"/>
    <s v="Kolkata"/>
    <x v="179"/>
    <m/>
    <x v="12"/>
    <s v="Supervisors"/>
    <s v="S2"/>
    <s v="Yes"/>
    <s v="Yes"/>
    <s v="Yes"/>
    <s v="Yes"/>
    <s v="Yes"/>
    <s v="Yes"/>
    <s v="Yes"/>
    <s v="400070197860"/>
    <d v="2021-07-19T00:00:00"/>
    <d v="1899-12-30T15:09:48"/>
  </r>
  <r>
    <n v="8126"/>
    <s v="210000094174"/>
    <n v="60011129"/>
    <s v="Ajit Kumar Singh"/>
    <x v="2"/>
    <s v="Gurgaon"/>
    <x v="2"/>
    <m/>
    <x v="2"/>
    <s v="Executives"/>
    <s v="E7"/>
    <s v="Yes"/>
    <s v="Yes"/>
    <s v="Yes"/>
    <s v="Yes"/>
    <s v="Yes"/>
    <s v="Yes"/>
    <s v="Yes"/>
    <s v="400070199740"/>
    <d v="2021-07-31T00:00:00"/>
    <d v="1899-12-30T10:16:17"/>
  </r>
  <r>
    <n v="8127"/>
    <s v="210000089515"/>
    <n v="60000138"/>
    <s v="A V L N Rao"/>
    <x v="0"/>
    <s v="Secunderabad"/>
    <x v="6"/>
    <m/>
    <x v="5"/>
    <s v="Executives"/>
    <s v="E8"/>
    <s v="Yes"/>
    <s v="Yes"/>
    <s v="Yes"/>
    <s v="Yes"/>
    <s v="Yes"/>
    <s v="Yes"/>
    <s v="Yes"/>
    <s v="400080002072"/>
    <d v="2021-07-27T00:00:00"/>
    <d v="1899-12-30T16:40:43"/>
  </r>
  <r>
    <n v="8128"/>
    <s v="210000080605"/>
    <n v="60051033"/>
    <s v="Vinay Kumar"/>
    <x v="4"/>
    <s v="Lucknow"/>
    <x v="86"/>
    <m/>
    <x v="4"/>
    <s v="Executives"/>
    <s v="E5"/>
    <s v="Yes"/>
    <s v="Yes"/>
    <s v="Yes"/>
    <s v="Yes"/>
    <s v="Yes"/>
    <s v="Yes"/>
    <s v="Yes"/>
    <s v="400080035086"/>
    <d v="2021-07-08T00:00:00"/>
    <d v="1899-12-30T11:53:16"/>
  </r>
  <r>
    <n v="8129"/>
    <s v="210000094586"/>
    <n v="60001762"/>
    <s v="Alok Mohan"/>
    <x v="2"/>
    <s v="Gurgaon"/>
    <x v="16"/>
    <m/>
    <x v="10"/>
    <s v="Executives"/>
    <s v="E6"/>
    <s v="Yes"/>
    <s v="Yes"/>
    <s v="Yes"/>
    <s v="Yes"/>
    <s v="Yes"/>
    <s v="Yes"/>
    <s v="Yes"/>
    <s v="400080098494"/>
    <d v="2021-07-31T00:00:00"/>
    <d v="1899-12-30T16:30:05"/>
  </r>
  <r>
    <n v="8130"/>
    <s v="210000088449"/>
    <n v="60060150"/>
    <s v="Ganesh V"/>
    <x v="10"/>
    <s v="Bangalore"/>
    <x v="306"/>
    <m/>
    <x v="16"/>
    <s v="Workmen"/>
    <s v="W5"/>
    <s v="Yes"/>
    <s v="Yes"/>
    <s v="Yes"/>
    <s v="Yes"/>
    <s v="Yes"/>
    <s v="Yes"/>
    <s v="Yes"/>
    <s v="400080106254"/>
    <d v="2021-07-26T00:00:00"/>
    <d v="1899-12-30T20:06:24"/>
  </r>
  <r>
    <n v="8131"/>
    <s v="210000090549"/>
    <n v="60065019"/>
    <s v="Gagan Kumar Rout"/>
    <x v="11"/>
    <s v="Bhubaneswar"/>
    <x v="234"/>
    <m/>
    <x v="21"/>
    <s v="Supervisors"/>
    <s v="S4"/>
    <s v="Yes"/>
    <s v="Yes"/>
    <s v="Yes"/>
    <s v="Yes"/>
    <s v="Yes"/>
    <s v="Yes"/>
    <s v="Yes"/>
    <s v="400080181388"/>
    <d v="2021-07-28T00:00:00"/>
    <d v="1899-12-30T12:35:21"/>
  </r>
  <r>
    <n v="8132"/>
    <s v="210000082744"/>
    <n v="60070135"/>
    <s v="Dineshkumar Valera"/>
    <x v="5"/>
    <s v="Vadodara"/>
    <x v="29"/>
    <m/>
    <x v="17"/>
    <s v="Workmen"/>
    <s v="W6"/>
    <s v="Yes"/>
    <s v="Yes"/>
    <s v="Yes"/>
    <s v="Yes"/>
    <s v="Yes"/>
    <s v="Yes"/>
    <s v="Yes"/>
    <s v="400080384331"/>
    <d v="2021-07-14T00:00:00"/>
    <d v="1899-12-30T12:42:52"/>
  </r>
  <r>
    <n v="8133"/>
    <s v="210000084742"/>
    <n v="60065324"/>
    <s v="Vijay Goyal"/>
    <x v="2"/>
    <s v="Gurgaon"/>
    <x v="2"/>
    <m/>
    <x v="2"/>
    <s v="Executives"/>
    <s v="E6"/>
    <s v="Yes"/>
    <s v="Yes"/>
    <s v="Yes"/>
    <s v="Yes"/>
    <s v="Yes"/>
    <s v="Yes"/>
    <s v="Yes"/>
    <s v="400090011250"/>
    <d v="2021-07-20T00:00:00"/>
    <d v="1899-12-30T11:45:11"/>
  </r>
  <r>
    <n v="8134"/>
    <s v="210000079158"/>
    <n v="60020619"/>
    <s v="Bhagyashree Vijay Chaudhari"/>
    <x v="1"/>
    <s v="Nagpur"/>
    <x v="30"/>
    <m/>
    <x v="1"/>
    <s v="Executives"/>
    <s v="E3"/>
    <s v="Yes"/>
    <s v="Yes"/>
    <s v="Yes"/>
    <s v="Yes"/>
    <s v="Yes"/>
    <s v="Yes"/>
    <s v="Yes"/>
    <s v="400090011524"/>
    <d v="2021-07-04T00:00:00"/>
    <d v="1899-12-30T19:03:26"/>
  </r>
  <r>
    <n v="8135"/>
    <s v="210000080523"/>
    <n v="60000932"/>
    <s v="Rajesh Kumar"/>
    <x v="2"/>
    <s v="Gurgaon"/>
    <x v="2"/>
    <m/>
    <x v="2"/>
    <s v="Executives"/>
    <s v="E8"/>
    <s v="Yes"/>
    <s v="Yes"/>
    <s v="Yes"/>
    <s v="Yes"/>
    <s v="Yes"/>
    <s v="Yes"/>
    <s v="Yes"/>
    <s v="400090021731"/>
    <d v="2021-07-08T00:00:00"/>
    <d v="1899-12-30T10:10:41"/>
  </r>
  <r>
    <n v="8136"/>
    <s v="210000093640"/>
    <n v="60011263"/>
    <s v="Sonia Arora Mago"/>
    <x v="2"/>
    <s v="Gurgaon"/>
    <x v="2"/>
    <m/>
    <x v="2"/>
    <s v="Supervisors"/>
    <s v="S4"/>
    <s v="Yes"/>
    <s v="Yes"/>
    <s v="Yes"/>
    <s v="Yes"/>
    <s v="Yes"/>
    <s v="Yes"/>
    <s v="Yes"/>
    <s v="400090035158"/>
    <d v="2021-07-30T00:00:00"/>
    <d v="1899-12-30T15:57:25"/>
  </r>
  <r>
    <n v="8137"/>
    <s v="210000083204"/>
    <n v="60010759"/>
    <s v="Laxman S Negi"/>
    <x v="2"/>
    <s v="Gurgaon"/>
    <x v="2"/>
    <m/>
    <x v="2"/>
    <s v="Executives"/>
    <s v="E8"/>
    <s v="Yes"/>
    <s v="Yes"/>
    <s v="Yes"/>
    <s v="Yes"/>
    <s v="Yes"/>
    <s v="Yes"/>
    <s v="Yes"/>
    <s v="400090035595"/>
    <d v="2021-07-15T00:00:00"/>
    <d v="1899-12-30T15:10:11"/>
  </r>
  <r>
    <n v="8138"/>
    <s v="210000087362"/>
    <n v="60001799"/>
    <s v="Rajeev Ranjan"/>
    <x v="2"/>
    <s v="Gurgaon"/>
    <x v="17"/>
    <m/>
    <x v="2"/>
    <s v="Executives"/>
    <s v="E6"/>
    <s v="Yes"/>
    <s v="Yes"/>
    <s v="Yes"/>
    <s v="Yes"/>
    <s v="Yes"/>
    <s v="Yes"/>
    <s v="Yes"/>
    <s v="400090096042"/>
    <d v="2021-07-26T00:00:00"/>
    <d v="1899-12-30T10:05:18"/>
  </r>
  <r>
    <n v="8139"/>
    <s v="210000082115"/>
    <n v="60060244"/>
    <s v="Rupesh Kumar Saw"/>
    <x v="1"/>
    <s v="Nagpur"/>
    <x v="1"/>
    <m/>
    <x v="1"/>
    <s v="Supervisors"/>
    <s v="S2"/>
    <s v="Yes"/>
    <s v="Yes"/>
    <s v="Yes"/>
    <s v="Yes"/>
    <s v="Yes"/>
    <s v="Yes"/>
    <s v="Yes"/>
    <s v="400090105953"/>
    <d v="2021-07-13T00:00:00"/>
    <d v="1899-12-30T09:50:52"/>
  </r>
  <r>
    <n v="8140"/>
    <s v="210000080387"/>
    <n v="60021299"/>
    <s v="Ramesh Bijaykumar Epili"/>
    <x v="1"/>
    <s v="Nagpur"/>
    <x v="152"/>
    <m/>
    <x v="1"/>
    <s v="Executives"/>
    <s v="E2"/>
    <s v="Yes"/>
    <s v="Yes"/>
    <s v="Yes"/>
    <s v="Yes"/>
    <s v="Yes"/>
    <s v="Yes"/>
    <s v="Yes"/>
    <s v="400090181270"/>
    <d v="2021-07-07T00:00:00"/>
    <d v="1899-12-30T17:15:44"/>
  </r>
  <r>
    <n v="8141"/>
    <s v="210000093551"/>
    <n v="60002899"/>
    <s v="Amit Kumar"/>
    <x v="2"/>
    <s v="Gurgaon"/>
    <x v="2"/>
    <m/>
    <x v="2"/>
    <s v="Executives"/>
    <s v="E5"/>
    <s v="Yes"/>
    <s v="Yes"/>
    <s v="Yes"/>
    <s v="Yes"/>
    <s v="Yes"/>
    <s v="Yes"/>
    <s v="Yes"/>
    <s v="400090387978"/>
    <d v="2021-07-30T00:00:00"/>
    <d v="1899-12-30T14:35:43"/>
  </r>
  <r>
    <n v="8142"/>
    <s v="210000086037"/>
    <n v="60016576"/>
    <s v="Sushil ."/>
    <x v="7"/>
    <s v="Jammu"/>
    <x v="34"/>
    <m/>
    <x v="9"/>
    <s v="Executives"/>
    <s v="E6"/>
    <s v="Yes"/>
    <s v="Yes"/>
    <s v="Yes"/>
    <s v="Yes"/>
    <s v="Yes"/>
    <s v="Yes"/>
    <s v="Yes"/>
    <s v="401000009781"/>
    <d v="2021-07-23T00:00:00"/>
    <d v="1899-12-30T11:47:03"/>
  </r>
  <r>
    <n v="8143"/>
    <s v="210000080579"/>
    <n v="60011450"/>
    <s v="Rajesh Kumar"/>
    <x v="2"/>
    <s v="Gurgaon"/>
    <x v="2"/>
    <m/>
    <x v="2"/>
    <s v="Workmen"/>
    <s v="W1"/>
    <s v="Yes"/>
    <s v="Yes"/>
    <s v="Yes"/>
    <s v="Yes"/>
    <s v="Yes"/>
    <s v="Yes"/>
    <s v="Yes"/>
    <s v="401000024510"/>
    <d v="2021-07-08T00:00:00"/>
    <d v="1899-12-30T12:15:33"/>
  </r>
  <r>
    <n v="8144"/>
    <s v="210000087239"/>
    <n v="60020089"/>
    <s v="Naveen Srivastava"/>
    <x v="9"/>
    <s v="Shillong"/>
    <x v="24"/>
    <m/>
    <x v="14"/>
    <s v="Executives"/>
    <s v="E9"/>
    <s v="Yes"/>
    <s v="Yes"/>
    <s v="Yes"/>
    <s v="Yes"/>
    <s v="Yes"/>
    <s v="Yes"/>
    <s v="Yes"/>
    <s v="401000096047"/>
    <d v="2021-07-26T00:00:00"/>
    <d v="1899-12-30T09:14:46"/>
  </r>
  <r>
    <n v="8145"/>
    <s v="210000091142"/>
    <n v="60070084"/>
    <s v="Chetan Kumar Chouhan"/>
    <x v="5"/>
    <s v="Vadodara"/>
    <x v="199"/>
    <m/>
    <x v="7"/>
    <s v="Workmen"/>
    <s v="W5"/>
    <s v="Yes"/>
    <s v="Yes"/>
    <s v="Yes"/>
    <s v="Yes"/>
    <s v="Yes"/>
    <s v="Yes"/>
    <s v="Yes"/>
    <s v="401000357404"/>
    <d v="2021-07-28T00:00:00"/>
    <d v="1899-12-30T17:07:19"/>
  </r>
  <r>
    <n v="8146"/>
    <s v="210000089854"/>
    <n v="60051253"/>
    <s v="Bijoy Shankar Gogoi"/>
    <x v="9"/>
    <s v="Shillong"/>
    <x v="207"/>
    <m/>
    <x v="14"/>
    <s v="Executives"/>
    <s v="E7"/>
    <s v="Yes"/>
    <s v="Yes"/>
    <s v="Yes"/>
    <s v="Yes"/>
    <s v="Yes"/>
    <s v="Yes"/>
    <s v="Yes"/>
    <s v="500059174680"/>
    <d v="2021-07-27T00:00:00"/>
    <d v="1899-12-30T20:35:58"/>
  </r>
  <r>
    <n v="8147"/>
    <s v="210000091129"/>
    <n v="60065427"/>
    <s v="Hiranmoy Duwarah"/>
    <x v="8"/>
    <s v="Kolkata"/>
    <x v="22"/>
    <m/>
    <x v="12"/>
    <s v="Executives"/>
    <s v="E3"/>
    <s v="Yes"/>
    <s v="Yes"/>
    <s v="Yes"/>
    <s v="Yes"/>
    <s v="Yes"/>
    <s v="Yes"/>
    <s v="Yes"/>
    <s v="500068842460"/>
    <d v="2021-07-28T00:00:00"/>
    <d v="1899-12-30T17:13:38"/>
  </r>
  <r>
    <n v="8148"/>
    <s v="210000089241"/>
    <n v="60001349"/>
    <s v="Vijay G Kotangale"/>
    <x v="1"/>
    <s v="Nagpur"/>
    <x v="28"/>
    <m/>
    <x v="1"/>
    <s v="Executives"/>
    <s v="E4"/>
    <s v="Yes"/>
    <s v="Yes"/>
    <s v="Yes"/>
    <s v="Yes"/>
    <s v="Yes"/>
    <s v="Yes"/>
    <s v="Yes"/>
    <s v="500068972772"/>
    <d v="2021-07-27T00:00:00"/>
    <d v="1899-12-30T14:34:33"/>
  </r>
  <r>
    <n v="8149"/>
    <s v="210000094697"/>
    <n v="60001975"/>
    <s v="Nitin Chauhan"/>
    <x v="4"/>
    <s v="Lucknow"/>
    <x v="148"/>
    <m/>
    <x v="4"/>
    <s v="Executives"/>
    <s v="E6"/>
    <s v="Yes"/>
    <s v="Yes"/>
    <s v="Yes"/>
    <s v="Yes"/>
    <s v="Yes"/>
    <s v="Yes"/>
    <s v="Yes"/>
    <s v="500079072973"/>
    <d v="2021-07-31T00:00:00"/>
    <d v="1899-12-30T19:25:39"/>
  </r>
  <r>
    <n v="8150"/>
    <s v="210000094334"/>
    <n v="60041707"/>
    <s v="Rajesh Kumar"/>
    <x v="6"/>
    <s v="Patna"/>
    <x v="254"/>
    <m/>
    <x v="11"/>
    <s v="Supervisors"/>
    <s v="S4"/>
    <s v="Yes"/>
    <s v="Yes"/>
    <s v="Yes"/>
    <s v="Yes"/>
    <s v="Yes"/>
    <s v="Yes"/>
    <s v="Yes"/>
    <s v="500110008748"/>
    <d v="2021-07-31T00:00:00"/>
    <d v="1899-12-30T12:13:46"/>
  </r>
  <r>
    <n v="8151"/>
    <s v="210000097797"/>
    <n v="60011123"/>
    <s v="Shailendra Sharma"/>
    <x v="3"/>
    <s v="Faridabad"/>
    <x v="274"/>
    <m/>
    <x v="15"/>
    <s v="Workmen"/>
    <s v="W6"/>
    <s v="Yes"/>
    <s v="Yes"/>
    <s v="Yes"/>
    <s v="Yes"/>
    <s v="Yes"/>
    <s v="Yes"/>
    <s v="Yes"/>
    <s v="500140163998"/>
    <d v="2021-08-11T00:00:00"/>
    <d v="1899-12-30T11:22:55"/>
  </r>
  <r>
    <n v="8152"/>
    <s v="210000084813"/>
    <n v="60065332"/>
    <s v="Raju Kali"/>
    <x v="8"/>
    <s v="Kolkata"/>
    <x v="57"/>
    <m/>
    <x v="12"/>
    <s v="Supervisors"/>
    <s v="S1"/>
    <s v="Yes"/>
    <s v="Yes"/>
    <s v="Yes"/>
    <s v="Yes"/>
    <s v="Yes"/>
    <s v="Yes"/>
    <s v="Yes"/>
    <s v="500164670262"/>
    <d v="2021-07-20T00:00:00"/>
    <d v="1899-12-30T14:29:59"/>
  </r>
  <r>
    <n v="8153"/>
    <s v="210000089641"/>
    <n v="60003098"/>
    <s v="JONNALAGADDA SURYA"/>
    <x v="0"/>
    <s v="Secunderabad"/>
    <x v="335"/>
    <m/>
    <x v="0"/>
    <s v="Executives"/>
    <s v="E4"/>
    <s v="Yes"/>
    <s v="Yes"/>
    <s v="Yes"/>
    <s v="Yes"/>
    <s v="Yes"/>
    <s v="Yes"/>
    <s v="Yes"/>
    <s v="500249616823"/>
    <d v="2021-07-27T00:00:00"/>
    <d v="1899-12-30T17:22:17"/>
  </r>
  <r>
    <n v="8154"/>
    <s v="210000091799"/>
    <n v="60001866"/>
    <s v="Samir Kumar Halder"/>
    <x v="8"/>
    <s v="Kolkata"/>
    <x v="185"/>
    <m/>
    <x v="12"/>
    <s v="Executives"/>
    <s v="E6"/>
    <s v="Yes"/>
    <s v="Yes"/>
    <s v="Yes"/>
    <s v="Yes"/>
    <s v="Yes"/>
    <s v="Yes"/>
    <s v="Yes"/>
    <s v="500296360236"/>
    <d v="2021-07-29T00:00:00"/>
    <d v="1899-12-30T10:51:52"/>
  </r>
  <r>
    <n v="8155"/>
    <s v="210000089904"/>
    <n v="60075073"/>
    <s v="Shivam Kumar"/>
    <x v="4"/>
    <s v="Lucknow"/>
    <x v="215"/>
    <m/>
    <x v="4"/>
    <s v="Supervisors"/>
    <s v="S1"/>
    <s v="Yes"/>
    <s v="Yes"/>
    <s v="Yes"/>
    <s v="Yes"/>
    <s v="Yes"/>
    <s v="Yes"/>
    <s v="Yes"/>
    <s v="500384493147"/>
    <d v="2021-07-28T00:00:00"/>
    <d v="1899-12-30T08:00:59"/>
  </r>
  <r>
    <n v="8156"/>
    <s v="210000094063"/>
    <n v="60075041"/>
    <s v="Sumant Kumar"/>
    <x v="4"/>
    <s v="Lucknow"/>
    <x v="35"/>
    <m/>
    <x v="4"/>
    <s v="Supervisors"/>
    <s v="S1"/>
    <s v="Yes"/>
    <s v="Yes"/>
    <s v="Yes"/>
    <s v="Yes"/>
    <s v="Yes"/>
    <s v="Yes"/>
    <s v="Yes"/>
    <s v="500412339466"/>
    <d v="2021-07-30T00:00:00"/>
    <d v="1899-12-30T23:36:59"/>
  </r>
  <r>
    <n v="8157"/>
    <s v="210000087986"/>
    <n v="60065390"/>
    <s v="Chandan Kumar"/>
    <x v="8"/>
    <s v="Kolkata"/>
    <x v="351"/>
    <m/>
    <x v="25"/>
    <s v="Executives"/>
    <s v="E2"/>
    <s v="Yes"/>
    <s v="Yes"/>
    <s v="Yes"/>
    <s v="Yes"/>
    <s v="Yes"/>
    <s v="Yes"/>
    <s v="Yes"/>
    <s v="500423700437"/>
    <d v="2021-07-26T00:00:00"/>
    <d v="1899-12-30T15:01:08"/>
  </r>
  <r>
    <n v="8158"/>
    <s v="210000092566"/>
    <n v="60065473"/>
    <s v="Ashish Kumar Sahu"/>
    <x v="8"/>
    <s v="Kolkata"/>
    <x v="383"/>
    <m/>
    <x v="25"/>
    <s v="Workmen"/>
    <s v="W3"/>
    <s v="Yes"/>
    <s v="Yes"/>
    <s v="Yes"/>
    <s v="Yes"/>
    <s v="Yes"/>
    <s v="Yes"/>
    <s v="Yes"/>
    <s v="500448330463"/>
    <d v="2021-07-29T00:00:00"/>
    <d v="1899-12-30T17:22:30"/>
  </r>
  <r>
    <n v="8159"/>
    <s v="210000089601"/>
    <n v="60031184"/>
    <s v="Veldandi Shivakumar"/>
    <x v="0"/>
    <s v="Secunderabad"/>
    <x v="335"/>
    <m/>
    <x v="0"/>
    <s v="Workmen"/>
    <s v="W5"/>
    <s v="Yes"/>
    <s v="Yes"/>
    <s v="Yes"/>
    <s v="Yes"/>
    <s v="Yes"/>
    <s v="Yes"/>
    <s v="Yes"/>
    <s v="500483460835"/>
    <d v="2021-07-27T00:00:00"/>
    <d v="1899-12-30T17:14:37"/>
  </r>
  <r>
    <n v="8160"/>
    <s v="210000089610"/>
    <n v="60031192"/>
    <s v="Mulakalapalli Appa  Rao"/>
    <x v="0"/>
    <s v="Secunderabad"/>
    <x v="335"/>
    <m/>
    <x v="0"/>
    <s v="Workmen"/>
    <s v="W5"/>
    <s v="Yes"/>
    <s v="Yes"/>
    <s v="Yes"/>
    <s v="Yes"/>
    <s v="Yes"/>
    <s v="Yes"/>
    <s v="Yes"/>
    <s v="500483477327"/>
    <d v="2021-07-27T00:00:00"/>
    <d v="1899-12-30T17:21:05"/>
  </r>
  <r>
    <n v="8161"/>
    <s v="210000089605"/>
    <n v="60031191"/>
    <s v="Renikuntla Mahesh"/>
    <x v="0"/>
    <s v="Secunderabad"/>
    <x v="335"/>
    <m/>
    <x v="0"/>
    <s v="Workmen"/>
    <s v="W5"/>
    <s v="Yes"/>
    <s v="Yes"/>
    <s v="Yes"/>
    <s v="Yes"/>
    <s v="Yes"/>
    <s v="Yes"/>
    <s v="Yes"/>
    <s v="500483477523"/>
    <d v="2021-07-27T00:00:00"/>
    <d v="1899-12-30T17:18:36"/>
  </r>
  <r>
    <m/>
    <m/>
    <m/>
    <m/>
    <x v="12"/>
    <m/>
    <x v="456"/>
    <m/>
    <x v="35"/>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59C26FB-7511-4D1B-92E5-7270CCA6145D}" name="PivotTable3" cacheId="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20:B579" firstHeaderRow="1" firstDataRow="1" firstDataCol="1"/>
  <pivotFields count="21">
    <pivotField showAll="0"/>
    <pivotField showAll="0"/>
    <pivotField dataField="1" showAll="0"/>
    <pivotField showAll="0"/>
    <pivotField axis="axisRow" showAll="0">
      <items count="14">
        <item n="Corporate Centre" x="0"/>
        <item x="1"/>
        <item x="2"/>
        <item x="3"/>
        <item x="4"/>
        <item x="5"/>
        <item x="6"/>
        <item x="7"/>
        <item x="8"/>
        <item x="9"/>
        <item x="10"/>
        <item x="11"/>
        <item x="12"/>
        <item t="default"/>
      </items>
    </pivotField>
    <pivotField showAll="0"/>
    <pivotField axis="axisRow" showAll="0">
      <items count="457">
        <item x="214"/>
        <item x="92"/>
        <item x="246"/>
        <item x="430"/>
        <item x="98"/>
        <item x="162"/>
        <item x="405"/>
        <item x="312"/>
        <item x="258"/>
        <item x="61"/>
        <item x="259"/>
        <item x="266"/>
        <item x="76"/>
        <item x="186"/>
        <item x="145"/>
        <item x="126"/>
        <item x="226"/>
        <item x="279"/>
        <item x="453"/>
        <item x="27"/>
        <item x="64"/>
        <item x="325"/>
        <item x="363"/>
        <item x="271"/>
        <item x="397"/>
        <item x="273"/>
        <item x="419"/>
        <item x="135"/>
        <item x="180"/>
        <item x="185"/>
        <item x="288"/>
        <item x="85"/>
        <item x="107"/>
        <item x="182"/>
        <item x="250"/>
        <item x="117"/>
        <item x="221"/>
        <item x="436"/>
        <item x="376"/>
        <item x="238"/>
        <item x="36"/>
        <item x="241"/>
        <item x="39"/>
        <item x="255"/>
        <item x="275"/>
        <item x="176"/>
        <item x="217"/>
        <item x="321"/>
        <item x="43"/>
        <item x="365"/>
        <item x="122"/>
        <item x="372"/>
        <item x="429"/>
        <item x="194"/>
        <item x="154"/>
        <item x="291"/>
        <item x="391"/>
        <item x="395"/>
        <item x="284"/>
        <item x="435"/>
        <item x="179"/>
        <item x="167"/>
        <item x="187"/>
        <item x="432"/>
        <item x="59"/>
        <item x="438"/>
        <item x="417"/>
        <item x="352"/>
        <item x="10"/>
        <item x="152"/>
        <item x="197"/>
        <item x="399"/>
        <item x="421"/>
        <item x="55"/>
        <item x="63"/>
        <item x="452"/>
        <item x="91"/>
        <item x="414"/>
        <item x="276"/>
        <item x="147"/>
        <item x="95"/>
        <item x="295"/>
        <item x="393"/>
        <item x="285"/>
        <item x="99"/>
        <item x="11"/>
        <item x="233"/>
        <item x="378"/>
        <item x="21"/>
        <item x="234"/>
        <item x="15"/>
        <item x="131"/>
        <item x="125"/>
        <item x="349"/>
        <item x="439"/>
        <item x="443"/>
        <item x="369"/>
        <item x="317"/>
        <item x="313"/>
        <item x="158"/>
        <item x="375"/>
        <item x="51"/>
        <item x="177"/>
        <item x="47"/>
        <item x="13"/>
        <item x="422"/>
        <item x="65"/>
        <item x="440"/>
        <item x="174"/>
        <item x="136"/>
        <item x="5"/>
        <item x="30"/>
        <item x="351"/>
        <item x="81"/>
        <item x="74"/>
        <item x="244"/>
        <item x="407"/>
        <item x="56"/>
        <item x="173"/>
        <item x="42"/>
        <item x="224"/>
        <item x="151"/>
        <item x="155"/>
        <item x="257"/>
        <item x="263"/>
        <item x="408"/>
        <item x="44"/>
        <item x="60"/>
        <item x="8"/>
        <item x="111"/>
        <item x="66"/>
        <item x="129"/>
        <item x="304"/>
        <item x="37"/>
        <item x="254"/>
        <item x="437"/>
        <item x="0"/>
        <item x="4"/>
        <item x="2"/>
        <item x="79"/>
        <item x="431"/>
        <item x="97"/>
        <item x="211"/>
        <item x="216"/>
        <item x="202"/>
        <item x="371"/>
        <item x="357"/>
        <item x="345"/>
        <item x="188"/>
        <item x="113"/>
        <item x="330"/>
        <item x="374"/>
        <item x="296"/>
        <item x="93"/>
        <item x="418"/>
        <item x="274"/>
        <item x="116"/>
        <item x="423"/>
        <item x="433"/>
        <item x="191"/>
        <item x="175"/>
        <item x="141"/>
        <item x="198"/>
        <item x="228"/>
        <item x="410"/>
        <item x="26"/>
        <item x="322"/>
        <item x="293"/>
        <item x="256"/>
        <item x="278"/>
        <item x="184"/>
        <item x="163"/>
        <item x="88"/>
        <item x="192"/>
        <item x="237"/>
        <item x="300"/>
        <item x="31"/>
        <item x="223"/>
        <item x="442"/>
        <item x="235"/>
        <item x="366"/>
        <item x="58"/>
        <item x="282"/>
        <item x="156"/>
        <item x="268"/>
        <item x="434"/>
        <item x="355"/>
        <item x="208"/>
        <item x="28"/>
        <item x="29"/>
        <item x="444"/>
        <item x="283"/>
        <item x="52"/>
        <item x="314"/>
        <item x="446"/>
        <item x="140"/>
        <item x="205"/>
        <item x="172"/>
        <item x="68"/>
        <item x="75"/>
        <item x="18"/>
        <item x="215"/>
        <item x="287"/>
        <item x="338"/>
        <item x="32"/>
        <item x="87"/>
        <item x="336"/>
        <item x="404"/>
        <item x="143"/>
        <item x="385"/>
        <item x="171"/>
        <item x="190"/>
        <item x="199"/>
        <item x="379"/>
        <item x="359"/>
        <item x="356"/>
        <item x="110"/>
        <item x="301"/>
        <item x="159"/>
        <item x="148"/>
        <item x="24"/>
        <item x="34"/>
        <item x="220"/>
        <item x="109"/>
        <item x="137"/>
        <item x="260"/>
        <item x="272"/>
        <item x="209"/>
        <item x="100"/>
        <item x="103"/>
        <item x="387"/>
        <item x="340"/>
        <item x="416"/>
        <item x="178"/>
        <item x="200"/>
        <item x="308"/>
        <item x="248"/>
        <item x="33"/>
        <item x="45"/>
        <item x="219"/>
        <item x="373"/>
        <item x="161"/>
        <item x="3"/>
        <item x="46"/>
        <item x="72"/>
        <item x="388"/>
        <item x="102"/>
        <item x="120"/>
        <item x="165"/>
        <item x="409"/>
        <item x="451"/>
        <item x="142"/>
        <item x="132"/>
        <item x="267"/>
        <item x="96"/>
        <item x="213"/>
        <item x="104"/>
        <item x="73"/>
        <item x="381"/>
        <item x="310"/>
        <item x="19"/>
        <item x="339"/>
        <item x="297"/>
        <item x="326"/>
        <item x="309"/>
        <item x="183"/>
        <item x="386"/>
        <item x="212"/>
        <item x="25"/>
        <item x="80"/>
        <item x="54"/>
        <item x="401"/>
        <item x="344"/>
        <item x="204"/>
        <item x="448"/>
        <item x="232"/>
        <item x="411"/>
        <item x="403"/>
        <item x="415"/>
        <item x="292"/>
        <item x="149"/>
        <item x="299"/>
        <item x="6"/>
        <item x="1"/>
        <item x="50"/>
        <item x="38"/>
        <item x="22"/>
        <item x="218"/>
        <item x="368"/>
        <item x="124"/>
        <item x="67"/>
        <item x="302"/>
        <item x="105"/>
        <item x="128"/>
        <item x="166"/>
        <item x="240"/>
        <item x="7"/>
        <item x="252"/>
        <item x="396"/>
        <item x="347"/>
        <item x="115"/>
        <item x="362"/>
        <item x="193"/>
        <item x="227"/>
        <item x="277"/>
        <item x="231"/>
        <item x="289"/>
        <item x="394"/>
        <item x="133"/>
        <item x="346"/>
        <item x="229"/>
        <item x="23"/>
        <item x="329"/>
        <item x="318"/>
        <item x="77"/>
        <item x="195"/>
        <item x="294"/>
        <item x="101"/>
        <item x="445"/>
        <item x="261"/>
        <item x="243"/>
        <item x="203"/>
        <item x="319"/>
        <item x="334"/>
        <item x="342"/>
        <item x="333"/>
        <item x="402"/>
        <item x="384"/>
        <item x="406"/>
        <item x="16"/>
        <item x="17"/>
        <item x="146"/>
        <item x="425"/>
        <item x="269"/>
        <item x="306"/>
        <item x="398"/>
        <item x="389"/>
        <item x="382"/>
        <item x="57"/>
        <item x="420"/>
        <item x="449"/>
        <item x="320"/>
        <item x="239"/>
        <item x="14"/>
        <item x="130"/>
        <item x="41"/>
        <item x="201"/>
        <item x="323"/>
        <item x="53"/>
        <item x="280"/>
        <item x="426"/>
        <item x="196"/>
        <item x="324"/>
        <item x="153"/>
        <item x="207"/>
        <item x="40"/>
        <item x="245"/>
        <item x="377"/>
        <item x="189"/>
        <item x="9"/>
        <item x="298"/>
        <item x="89"/>
        <item x="413"/>
        <item x="253"/>
        <item x="106"/>
        <item x="69"/>
        <item x="150"/>
        <item x="35"/>
        <item x="181"/>
        <item x="114"/>
        <item x="160"/>
        <item x="12"/>
        <item x="290"/>
        <item x="127"/>
        <item x="328"/>
        <item x="222"/>
        <item x="286"/>
        <item x="270"/>
        <item x="48"/>
        <item x="360"/>
        <item x="230"/>
        <item x="84"/>
        <item x="454"/>
        <item x="121"/>
        <item x="428"/>
        <item x="400"/>
        <item x="71"/>
        <item x="251"/>
        <item x="265"/>
        <item x="86"/>
        <item x="225"/>
        <item x="412"/>
        <item x="206"/>
        <item x="168"/>
        <item x="164"/>
        <item x="118"/>
        <item x="82"/>
        <item x="62"/>
        <item x="157"/>
        <item x="370"/>
        <item x="20"/>
        <item x="249"/>
        <item x="264"/>
        <item x="242"/>
        <item x="392"/>
        <item x="335"/>
        <item x="169"/>
        <item x="311"/>
        <item x="348"/>
        <item x="49"/>
        <item x="424"/>
        <item x="281"/>
        <item x="236"/>
        <item x="450"/>
        <item x="94"/>
        <item x="390"/>
        <item x="134"/>
        <item x="70"/>
        <item x="90"/>
        <item x="119"/>
        <item x="123"/>
        <item x="139"/>
        <item x="343"/>
        <item x="350"/>
        <item x="353"/>
        <item x="358"/>
        <item x="354"/>
        <item x="331"/>
        <item x="367"/>
        <item x="327"/>
        <item x="170"/>
        <item x="361"/>
        <item x="332"/>
        <item x="341"/>
        <item x="144"/>
        <item x="337"/>
        <item x="138"/>
        <item x="447"/>
        <item x="427"/>
        <item x="441"/>
        <item x="247"/>
        <item x="315"/>
        <item x="305"/>
        <item x="262"/>
        <item x="316"/>
        <item x="307"/>
        <item x="108"/>
        <item x="210"/>
        <item x="303"/>
        <item x="380"/>
        <item x="383"/>
        <item x="83"/>
        <item x="364"/>
        <item x="112"/>
        <item x="78"/>
        <item x="455"/>
        <item t="default"/>
      </items>
    </pivotField>
    <pivotField showAll="0"/>
    <pivotField axis="axisRow" showAll="0">
      <items count="38">
        <item x="25"/>
        <item x="9"/>
        <item x="12"/>
        <item x="4"/>
        <item x="22"/>
        <item x="31"/>
        <item x="34"/>
        <item x="35"/>
        <item x="1"/>
        <item x="2"/>
        <item x="3"/>
        <item x="32"/>
        <item x="33"/>
        <item x="0"/>
        <item x="21"/>
        <item x="19"/>
        <item x="5"/>
        <item x="26"/>
        <item x="28"/>
        <item x="23"/>
        <item x="30"/>
        <item x="14"/>
        <item x="10"/>
        <item x="15"/>
        <item x="13"/>
        <item x="7"/>
        <item x="29"/>
        <item x="20"/>
        <item x="16"/>
        <item x="8"/>
        <item x="27"/>
        <item x="24"/>
        <item x="11"/>
        <item x="17"/>
        <item x="18"/>
        <item x="6"/>
        <item x="3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3">
    <field x="4"/>
    <field x="8"/>
    <field x="6"/>
  </rowFields>
  <rowItems count="559">
    <i>
      <x/>
    </i>
    <i r="1">
      <x v="8"/>
    </i>
    <i r="2">
      <x v="283"/>
    </i>
    <i r="1">
      <x v="9"/>
    </i>
    <i r="2">
      <x v="110"/>
    </i>
    <i r="1">
      <x v="10"/>
    </i>
    <i r="2">
      <x v="282"/>
    </i>
    <i r="1">
      <x v="13"/>
    </i>
    <i r="2">
      <x v="136"/>
    </i>
    <i r="2">
      <x v="137"/>
    </i>
    <i r="2">
      <x v="138"/>
    </i>
    <i r="2">
      <x v="242"/>
    </i>
    <i r="2">
      <x v="296"/>
    </i>
    <i>
      <x v="1"/>
    </i>
    <i r="1">
      <x v="3"/>
    </i>
    <i r="2">
      <x v="19"/>
    </i>
    <i r="2">
      <x v="40"/>
    </i>
    <i r="2">
      <x v="42"/>
    </i>
    <i r="2">
      <x v="68"/>
    </i>
    <i r="2">
      <x v="88"/>
    </i>
    <i r="2">
      <x v="128"/>
    </i>
    <i r="2">
      <x v="133"/>
    </i>
    <i r="2">
      <x v="176"/>
    </i>
    <i r="2">
      <x v="188"/>
    </i>
    <i r="2">
      <x v="189"/>
    </i>
    <i r="2">
      <x v="200"/>
    </i>
    <i r="2">
      <x v="220"/>
    </i>
    <i r="2">
      <x v="260"/>
    </i>
    <i r="2">
      <x v="285"/>
    </i>
    <i r="2">
      <x v="311"/>
    </i>
    <i r="2">
      <x v="329"/>
    </i>
    <i r="2">
      <x v="330"/>
    </i>
    <i r="2">
      <x v="359"/>
    </i>
    <i r="2">
      <x v="371"/>
    </i>
    <i r="2">
      <x v="400"/>
    </i>
    <i r="1">
      <x v="9"/>
    </i>
    <i r="2">
      <x v="110"/>
    </i>
    <i r="1">
      <x v="10"/>
    </i>
    <i r="2">
      <x v="282"/>
    </i>
    <i r="1">
      <x v="16"/>
    </i>
    <i r="2">
      <x v="85"/>
    </i>
    <i r="2">
      <x v="90"/>
    </i>
    <i r="2">
      <x v="104"/>
    </i>
    <i r="2">
      <x v="111"/>
    </i>
    <i r="2">
      <x v="165"/>
    </i>
    <i r="2">
      <x v="204"/>
    </i>
    <i r="2">
      <x v="221"/>
    </i>
    <i r="2">
      <x v="268"/>
    </i>
    <i r="2">
      <x v="286"/>
    </i>
    <i r="2">
      <x v="343"/>
    </i>
    <i r="1">
      <x v="25"/>
    </i>
    <i r="2">
      <x v="367"/>
    </i>
    <i r="1">
      <x v="35"/>
    </i>
    <i r="2">
      <x v="237"/>
    </i>
    <i>
      <x v="2"/>
    </i>
    <i r="1">
      <x v="9"/>
    </i>
    <i r="2">
      <x v="110"/>
    </i>
    <i r="1">
      <x v="10"/>
    </i>
    <i r="2">
      <x v="282"/>
    </i>
    <i r="1">
      <x v="16"/>
    </i>
    <i r="2">
      <x v="165"/>
    </i>
    <i r="1">
      <x v="25"/>
    </i>
    <i r="2">
      <x v="64"/>
    </i>
    <i r="2">
      <x v="101"/>
    </i>
    <i r="1">
      <x v="29"/>
    </i>
    <i r="2">
      <x v="126"/>
    </i>
    <i r="2">
      <x v="130"/>
    </i>
    <i r="2">
      <x v="192"/>
    </i>
    <i r="2">
      <x v="243"/>
    </i>
    <i r="2">
      <x v="270"/>
    </i>
    <i r="2">
      <x v="284"/>
    </i>
    <i r="2">
      <x v="345"/>
    </i>
    <i r="2">
      <x v="348"/>
    </i>
    <i r="2">
      <x v="378"/>
    </i>
    <i r="1">
      <x v="35"/>
    </i>
    <i r="2">
      <x v="9"/>
    </i>
    <i r="2">
      <x v="20"/>
    </i>
    <i r="2">
      <x v="48"/>
    </i>
    <i r="2">
      <x v="73"/>
    </i>
    <i r="2">
      <x v="74"/>
    </i>
    <i r="2">
      <x v="103"/>
    </i>
    <i r="2">
      <x v="106"/>
    </i>
    <i r="2">
      <x v="117"/>
    </i>
    <i r="2">
      <x v="119"/>
    </i>
    <i r="2">
      <x v="127"/>
    </i>
    <i r="2">
      <x v="181"/>
    </i>
    <i r="2">
      <x v="237"/>
    </i>
    <i r="2">
      <x v="238"/>
    </i>
    <i r="2">
      <x v="338"/>
    </i>
    <i r="2">
      <x v="355"/>
    </i>
    <i r="2">
      <x v="397"/>
    </i>
    <i r="2">
      <x v="409"/>
    </i>
    <i>
      <x v="3"/>
    </i>
    <i r="1">
      <x v="1"/>
    </i>
    <i r="2">
      <x v="12"/>
    </i>
    <i r="2">
      <x v="31"/>
    </i>
    <i r="2">
      <x v="35"/>
    </i>
    <i r="2">
      <x v="79"/>
    </i>
    <i r="2">
      <x v="91"/>
    </i>
    <i r="2">
      <x v="109"/>
    </i>
    <i r="2">
      <x v="129"/>
    </i>
    <i r="2">
      <x v="149"/>
    </i>
    <i r="2">
      <x v="156"/>
    </i>
    <i r="2">
      <x v="161"/>
    </i>
    <i r="2">
      <x v="195"/>
    </i>
    <i r="2">
      <x v="199"/>
    </i>
    <i r="2">
      <x v="223"/>
    </i>
    <i r="2">
      <x v="252"/>
    </i>
    <i r="2">
      <x v="269"/>
    </i>
    <i r="2">
      <x v="289"/>
    </i>
    <i r="2">
      <x v="290"/>
    </i>
    <i r="2">
      <x v="300"/>
    </i>
    <i r="2">
      <x v="308"/>
    </i>
    <i r="2">
      <x v="364"/>
    </i>
    <i r="2">
      <x v="365"/>
    </i>
    <i r="2">
      <x v="369"/>
    </i>
    <i r="2">
      <x v="386"/>
    </i>
    <i r="2">
      <x v="417"/>
    </i>
    <i r="2">
      <x v="420"/>
    </i>
    <i r="2">
      <x v="421"/>
    </i>
    <i r="2">
      <x v="453"/>
    </i>
    <i r="1">
      <x v="2"/>
    </i>
    <i r="2">
      <x v="15"/>
    </i>
    <i r="2">
      <x v="27"/>
    </i>
    <i r="2">
      <x v="32"/>
    </i>
    <i r="2">
      <x v="76"/>
    </i>
    <i r="2">
      <x v="80"/>
    </i>
    <i r="2">
      <x v="92"/>
    </i>
    <i r="2">
      <x v="113"/>
    </i>
    <i r="2">
      <x v="131"/>
    </i>
    <i r="2">
      <x v="139"/>
    </i>
    <i r="2">
      <x v="141"/>
    </i>
    <i r="2">
      <x v="208"/>
    </i>
    <i r="2">
      <x v="254"/>
    </i>
    <i r="2">
      <x v="257"/>
    </i>
    <i r="2">
      <x v="293"/>
    </i>
    <i r="2">
      <x v="344"/>
    </i>
    <i r="2">
      <x v="373"/>
    </i>
    <i r="2">
      <x v="381"/>
    </i>
    <i r="2">
      <x v="395"/>
    </i>
    <i r="2">
      <x v="396"/>
    </i>
    <i r="2">
      <x v="416"/>
    </i>
    <i r="2">
      <x v="418"/>
    </i>
    <i r="2">
      <x v="419"/>
    </i>
    <i r="1">
      <x v="10"/>
    </i>
    <i r="2">
      <x v="436"/>
    </i>
    <i r="1">
      <x v="21"/>
    </i>
    <i r="2">
      <x v="153"/>
    </i>
    <i r="2">
      <x v="172"/>
    </i>
    <i r="2">
      <x v="219"/>
    </i>
    <i r="2">
      <x v="414"/>
    </i>
    <i r="1">
      <x v="22"/>
    </i>
    <i r="2">
      <x v="198"/>
    </i>
    <i r="2">
      <x v="247"/>
    </i>
    <i r="2">
      <x v="292"/>
    </i>
    <i r="2">
      <x v="317"/>
    </i>
    <i r="2">
      <x v="361"/>
    </i>
    <i r="2">
      <x v="389"/>
    </i>
    <i r="1">
      <x v="23"/>
    </i>
    <i r="2">
      <x v="4"/>
    </i>
    <i r="2">
      <x v="84"/>
    </i>
    <i r="2">
      <x v="228"/>
    </i>
    <i r="2">
      <x v="229"/>
    </i>
    <i r="2">
      <x v="246"/>
    </i>
    <i r="2">
      <x v="251"/>
    </i>
    <i r="2">
      <x v="446"/>
    </i>
    <i r="1">
      <x v="24"/>
    </i>
    <i r="2">
      <x v="114"/>
    </i>
    <i r="2">
      <x v="205"/>
    </i>
    <i r="2">
      <x v="224"/>
    </i>
    <i r="2">
      <x v="256"/>
    </i>
    <i r="2">
      <x v="314"/>
    </i>
    <i r="2">
      <x v="451"/>
    </i>
    <i r="2">
      <x v="454"/>
    </i>
    <i r="1">
      <x v="32"/>
    </i>
    <i r="2">
      <x v="1"/>
    </i>
    <i r="2">
      <x v="14"/>
    </i>
    <i r="2">
      <x v="50"/>
    </i>
    <i r="2">
      <x v="216"/>
    </i>
    <i r="2">
      <x v="244"/>
    </i>
    <i r="2">
      <x v="331"/>
    </i>
    <i r="2">
      <x v="383"/>
    </i>
    <i r="2">
      <x v="434"/>
    </i>
    <i>
      <x v="4"/>
    </i>
    <i r="1">
      <x v="8"/>
    </i>
    <i r="2">
      <x v="118"/>
    </i>
    <i r="2">
      <x v="170"/>
    </i>
    <i r="2">
      <x v="233"/>
    </i>
    <i r="2">
      <x v="234"/>
    </i>
    <i r="2">
      <x v="283"/>
    </i>
    <i r="2">
      <x v="294"/>
    </i>
    <i r="2">
      <x v="358"/>
    </i>
    <i r="2">
      <x v="430"/>
    </i>
    <i r="1">
      <x v="9"/>
    </i>
    <i r="2">
      <x v="110"/>
    </i>
    <i r="1">
      <x v="10"/>
    </i>
    <i r="2">
      <x v="436"/>
    </i>
    <i r="1">
      <x v="13"/>
    </i>
    <i r="2">
      <x v="29"/>
    </i>
    <i r="2">
      <x v="33"/>
    </i>
    <i r="2">
      <x v="62"/>
    </i>
    <i r="2">
      <x v="136"/>
    </i>
    <i r="2">
      <x v="148"/>
    </i>
    <i r="2">
      <x v="171"/>
    </i>
    <i r="2">
      <x v="218"/>
    </i>
    <i r="2">
      <x v="242"/>
    </i>
    <i r="2">
      <x v="273"/>
    </i>
    <i r="2">
      <x v="302"/>
    </i>
    <i r="2">
      <x v="321"/>
    </i>
    <i r="2">
      <x v="351"/>
    </i>
    <i r="2">
      <x v="353"/>
    </i>
    <i r="2">
      <x v="368"/>
    </i>
    <i r="2">
      <x v="406"/>
    </i>
    <i r="1">
      <x v="28"/>
    </i>
    <i r="2">
      <x v="5"/>
    </i>
    <i r="2">
      <x v="13"/>
    </i>
    <i r="2">
      <x v="45"/>
    </i>
    <i r="2">
      <x v="53"/>
    </i>
    <i r="2">
      <x v="54"/>
    </i>
    <i r="2">
      <x v="60"/>
    </i>
    <i r="2">
      <x v="61"/>
    </i>
    <i r="2">
      <x v="69"/>
    </i>
    <i r="2">
      <x v="70"/>
    </i>
    <i r="2">
      <x v="99"/>
    </i>
    <i r="2">
      <x v="121"/>
    </i>
    <i r="2">
      <x v="122"/>
    </i>
    <i r="2">
      <x v="144"/>
    </i>
    <i r="2">
      <x v="159"/>
    </i>
    <i r="2">
      <x v="160"/>
    </i>
    <i r="2">
      <x v="162"/>
    </i>
    <i r="2">
      <x v="173"/>
    </i>
    <i r="2">
      <x v="183"/>
    </i>
    <i r="2">
      <x v="196"/>
    </i>
    <i r="2">
      <x v="197"/>
    </i>
    <i r="2">
      <x v="210"/>
    </i>
    <i r="2">
      <x v="212"/>
    </i>
    <i r="2">
      <x v="265"/>
    </i>
    <i r="2">
      <x v="280"/>
    </i>
    <i r="2">
      <x v="315"/>
    </i>
    <i r="2">
      <x v="346"/>
    </i>
    <i r="2">
      <x v="392"/>
    </i>
    <i r="2">
      <x v="393"/>
    </i>
    <i r="2">
      <x v="394"/>
    </i>
    <i r="1">
      <x v="33"/>
    </i>
    <i r="2">
      <x v="28"/>
    </i>
    <i r="2">
      <x v="102"/>
    </i>
    <i r="2">
      <x v="241"/>
    </i>
    <i r="2">
      <x v="248"/>
    </i>
    <i r="2">
      <x v="366"/>
    </i>
    <i r="2">
      <x v="370"/>
    </i>
    <i r="2">
      <x v="398"/>
    </i>
    <i r="1">
      <x v="34"/>
    </i>
    <i r="2">
      <x v="108"/>
    </i>
    <i r="2">
      <x v="211"/>
    </i>
    <i>
      <x v="5"/>
    </i>
    <i r="1">
      <x v="4"/>
    </i>
    <i r="2">
      <x v="89"/>
    </i>
    <i r="1">
      <x v="10"/>
    </i>
    <i r="2">
      <x v="282"/>
    </i>
    <i r="1">
      <x v="13"/>
    </i>
    <i r="2">
      <x/>
    </i>
    <i r="2">
      <x v="120"/>
    </i>
    <i r="2">
      <x v="177"/>
    </i>
    <i r="2">
      <x v="303"/>
    </i>
    <i r="2">
      <x v="305"/>
    </i>
    <i r="1">
      <x v="14"/>
    </i>
    <i r="2">
      <x v="36"/>
    </i>
    <i r="2">
      <x v="39"/>
    </i>
    <i r="2">
      <x v="86"/>
    </i>
    <i r="2">
      <x v="143"/>
    </i>
    <i r="2">
      <x v="179"/>
    </i>
    <i r="2">
      <x v="267"/>
    </i>
    <i r="2">
      <x v="295"/>
    </i>
    <i r="2">
      <x v="390"/>
    </i>
    <i r="2">
      <x v="403"/>
    </i>
    <i r="2">
      <x v="412"/>
    </i>
    <i r="1">
      <x v="15"/>
    </i>
    <i r="2">
      <x v="41"/>
    </i>
    <i r="2">
      <x v="46"/>
    </i>
    <i r="2">
      <x v="115"/>
    </i>
    <i r="2">
      <x v="174"/>
    </i>
    <i r="2">
      <x v="187"/>
    </i>
    <i r="2">
      <x v="201"/>
    </i>
    <i r="2">
      <x v="222"/>
    </i>
    <i r="2">
      <x v="275"/>
    </i>
    <i r="2">
      <x v="287"/>
    </i>
    <i r="2">
      <x v="320"/>
    </i>
    <i r="2">
      <x v="354"/>
    </i>
    <i r="2">
      <x v="375"/>
    </i>
    <i r="2">
      <x v="447"/>
    </i>
    <i r="1">
      <x v="27"/>
    </i>
    <i r="2">
      <x v="16"/>
    </i>
    <i r="2">
      <x v="142"/>
    </i>
    <i r="2">
      <x v="163"/>
    </i>
    <i r="2">
      <x v="227"/>
    </i>
    <i r="2">
      <x v="239"/>
    </i>
    <i r="2">
      <x v="255"/>
    </i>
    <i r="2">
      <x v="310"/>
    </i>
    <i r="2">
      <x v="380"/>
    </i>
    <i r="1">
      <x v="33"/>
    </i>
    <i r="2">
      <x v="248"/>
    </i>
    <i r="2">
      <x v="342"/>
    </i>
    <i>
      <x v="6"/>
    </i>
    <i r="1">
      <x v="13"/>
    </i>
    <i r="2">
      <x v="402"/>
    </i>
    <i r="1">
      <x v="19"/>
    </i>
    <i r="2">
      <x v="443"/>
    </i>
    <i r="1">
      <x v="33"/>
    </i>
    <i r="2">
      <x v="2"/>
    </i>
    <i r="2">
      <x v="8"/>
    </i>
    <i r="2">
      <x v="10"/>
    </i>
    <i r="2">
      <x v="11"/>
    </i>
    <i r="2">
      <x v="23"/>
    </i>
    <i r="2">
      <x v="25"/>
    </i>
    <i r="2">
      <x v="34"/>
    </i>
    <i r="2">
      <x v="43"/>
    </i>
    <i r="2">
      <x v="123"/>
    </i>
    <i r="2">
      <x v="124"/>
    </i>
    <i r="2">
      <x v="134"/>
    </i>
    <i r="2">
      <x v="184"/>
    </i>
    <i r="2">
      <x v="225"/>
    </i>
    <i r="2">
      <x v="226"/>
    </i>
    <i r="2">
      <x v="236"/>
    </i>
    <i r="2">
      <x v="253"/>
    </i>
    <i r="2">
      <x v="297"/>
    </i>
    <i r="2">
      <x v="333"/>
    </i>
    <i r="2">
      <x v="342"/>
    </i>
    <i r="2">
      <x v="356"/>
    </i>
    <i r="2">
      <x v="363"/>
    </i>
    <i r="2">
      <x v="377"/>
    </i>
    <i r="2">
      <x v="387"/>
    </i>
    <i r="2">
      <x v="388"/>
    </i>
    <i r="2">
      <x v="401"/>
    </i>
    <i r="2">
      <x v="440"/>
    </i>
    <i r="1">
      <x v="34"/>
    </i>
    <i r="2">
      <x v="168"/>
    </i>
    <i r="2">
      <x v="319"/>
    </i>
    <i>
      <x v="7"/>
    </i>
    <i r="1">
      <x v="10"/>
    </i>
    <i r="2">
      <x v="436"/>
    </i>
    <i r="1">
      <x v="25"/>
    </i>
    <i r="2">
      <x v="17"/>
    </i>
    <i r="2">
      <x v="30"/>
    </i>
    <i r="2">
      <x v="44"/>
    </i>
    <i r="2">
      <x v="55"/>
    </i>
    <i r="2">
      <x v="58"/>
    </i>
    <i r="2">
      <x v="64"/>
    </i>
    <i r="2">
      <x v="78"/>
    </i>
    <i r="2">
      <x v="81"/>
    </i>
    <i r="2">
      <x v="83"/>
    </i>
    <i r="2">
      <x v="101"/>
    </i>
    <i r="2">
      <x v="155"/>
    </i>
    <i r="2">
      <x v="167"/>
    </i>
    <i r="2">
      <x v="169"/>
    </i>
    <i r="2">
      <x v="182"/>
    </i>
    <i r="2">
      <x v="191"/>
    </i>
    <i r="2">
      <x v="202"/>
    </i>
    <i r="2">
      <x v="279"/>
    </i>
    <i r="2">
      <x v="304"/>
    </i>
    <i r="2">
      <x v="306"/>
    </i>
    <i r="2">
      <x v="316"/>
    </i>
    <i r="2">
      <x v="349"/>
    </i>
    <i r="2">
      <x v="367"/>
    </i>
    <i r="2">
      <x v="372"/>
    </i>
    <i r="2">
      <x v="376"/>
    </i>
    <i r="2">
      <x v="411"/>
    </i>
    <i>
      <x v="8"/>
    </i>
    <i r="1">
      <x/>
    </i>
    <i r="2">
      <x v="47"/>
    </i>
    <i r="2">
      <x v="97"/>
    </i>
    <i r="2">
      <x v="98"/>
    </i>
    <i r="2">
      <x v="132"/>
    </i>
    <i r="2">
      <x v="175"/>
    </i>
    <i r="2">
      <x v="217"/>
    </i>
    <i r="2">
      <x v="262"/>
    </i>
    <i r="2">
      <x v="264"/>
    </i>
    <i r="2">
      <x v="281"/>
    </i>
    <i r="2">
      <x v="322"/>
    </i>
    <i r="2">
      <x v="347"/>
    </i>
    <i r="2">
      <x v="407"/>
    </i>
    <i r="2">
      <x v="441"/>
    </i>
    <i r="2">
      <x v="442"/>
    </i>
    <i r="2">
      <x v="444"/>
    </i>
    <i r="2">
      <x v="445"/>
    </i>
    <i r="1">
      <x v="9"/>
    </i>
    <i r="2">
      <x v="110"/>
    </i>
    <i r="1">
      <x v="17"/>
    </i>
    <i r="2">
      <x v="259"/>
    </i>
    <i r="2">
      <x v="334"/>
    </i>
    <i r="1">
      <x v="31"/>
    </i>
    <i r="2">
      <x v="7"/>
    </i>
    <i r="2">
      <x v="152"/>
    </i>
    <i r="2">
      <x v="166"/>
    </i>
    <i r="2">
      <x v="193"/>
    </i>
    <i r="2">
      <x v="235"/>
    </i>
    <i r="2">
      <x v="291"/>
    </i>
    <i r="2">
      <x v="313"/>
    </i>
    <i r="2">
      <x v="341"/>
    </i>
    <i r="2">
      <x v="360"/>
    </i>
    <i r="2">
      <x v="448"/>
    </i>
    <i>
      <x v="9"/>
    </i>
    <i r="1">
      <x v="17"/>
    </i>
    <i r="2">
      <x v="38"/>
    </i>
    <i r="2">
      <x v="49"/>
    </i>
    <i r="2">
      <x v="51"/>
    </i>
    <i r="2">
      <x v="67"/>
    </i>
    <i r="2">
      <x v="96"/>
    </i>
    <i r="2">
      <x v="145"/>
    </i>
    <i r="2">
      <x v="146"/>
    </i>
    <i r="2">
      <x v="147"/>
    </i>
    <i r="2">
      <x v="151"/>
    </i>
    <i r="2">
      <x v="206"/>
    </i>
    <i r="2">
      <x v="215"/>
    </i>
    <i r="2">
      <x v="240"/>
    </i>
    <i r="2">
      <x v="261"/>
    </i>
    <i r="2">
      <x v="272"/>
    </i>
    <i r="2">
      <x v="312"/>
    </i>
    <i r="2">
      <x v="352"/>
    </i>
    <i r="2">
      <x v="399"/>
    </i>
    <i r="2">
      <x v="405"/>
    </i>
    <i r="2">
      <x v="431"/>
    </i>
    <i r="2">
      <x v="452"/>
    </i>
    <i r="1">
      <x v="18"/>
    </i>
    <i r="2">
      <x v="203"/>
    </i>
    <i r="2">
      <x v="214"/>
    </i>
    <i r="2">
      <x v="299"/>
    </i>
    <i r="2">
      <x v="309"/>
    </i>
    <i r="2">
      <x v="426"/>
    </i>
    <i r="2">
      <x v="427"/>
    </i>
    <i r="2">
      <x v="429"/>
    </i>
    <i r="1">
      <x v="26"/>
    </i>
    <i r="2">
      <x v="323"/>
    </i>
    <i r="1">
      <x v="30"/>
    </i>
    <i r="2">
      <x v="21"/>
    </i>
    <i r="2">
      <x v="22"/>
    </i>
    <i r="2">
      <x v="93"/>
    </i>
    <i r="2">
      <x v="100"/>
    </i>
    <i r="2">
      <x v="112"/>
    </i>
    <i r="2">
      <x v="150"/>
    </i>
    <i r="2">
      <x v="180"/>
    </i>
    <i r="2">
      <x v="186"/>
    </i>
    <i r="2">
      <x v="231"/>
    </i>
    <i r="2">
      <x v="263"/>
    </i>
    <i r="2">
      <x v="288"/>
    </i>
    <i r="2">
      <x v="301"/>
    </i>
    <i r="2">
      <x v="324"/>
    </i>
    <i r="2">
      <x v="325"/>
    </i>
    <i r="2">
      <x v="374"/>
    </i>
    <i r="2">
      <x v="379"/>
    </i>
    <i r="2">
      <x v="408"/>
    </i>
    <i r="2">
      <x v="422"/>
    </i>
    <i r="2">
      <x v="423"/>
    </i>
    <i r="2">
      <x v="424"/>
    </i>
    <i r="2">
      <x v="425"/>
    </i>
    <i r="2">
      <x v="428"/>
    </i>
    <i r="2">
      <x v="432"/>
    </i>
    <i r="2">
      <x v="433"/>
    </i>
    <i r="2">
      <x v="435"/>
    </i>
    <i>
      <x v="10"/>
    </i>
    <i r="1">
      <x v="5"/>
    </i>
    <i r="2">
      <x v="57"/>
    </i>
    <i r="2">
      <x v="71"/>
    </i>
    <i r="2">
      <x v="87"/>
    </i>
    <i r="2">
      <x v="116"/>
    </i>
    <i r="2">
      <x v="209"/>
    </i>
    <i r="2">
      <x v="213"/>
    </i>
    <i r="2">
      <x v="230"/>
    </i>
    <i r="2">
      <x v="335"/>
    </i>
    <i r="2">
      <x v="336"/>
    </i>
    <i r="2">
      <x v="337"/>
    </i>
    <i r="2">
      <x v="415"/>
    </i>
    <i r="1">
      <x v="9"/>
    </i>
    <i r="2">
      <x v="110"/>
    </i>
    <i r="1">
      <x v="11"/>
    </i>
    <i r="2">
      <x v="245"/>
    </i>
    <i r="1">
      <x v="19"/>
    </i>
    <i r="2">
      <x v="385"/>
    </i>
    <i r="1">
      <x v="20"/>
    </i>
    <i r="2">
      <x v="6"/>
    </i>
    <i r="2">
      <x v="24"/>
    </i>
    <i r="2">
      <x v="56"/>
    </i>
    <i r="2">
      <x v="82"/>
    </i>
    <i r="2">
      <x v="125"/>
    </i>
    <i r="2">
      <x v="164"/>
    </i>
    <i r="2">
      <x v="207"/>
    </i>
    <i r="2">
      <x v="249"/>
    </i>
    <i r="2">
      <x v="258"/>
    </i>
    <i r="2">
      <x v="266"/>
    </i>
    <i r="2">
      <x v="271"/>
    </i>
    <i r="2">
      <x v="276"/>
    </i>
    <i r="2">
      <x v="277"/>
    </i>
    <i r="2">
      <x v="298"/>
    </i>
    <i r="2">
      <x v="307"/>
    </i>
    <i r="2">
      <x v="326"/>
    </i>
    <i r="2">
      <x v="327"/>
    </i>
    <i r="2">
      <x v="328"/>
    </i>
    <i r="2">
      <x v="357"/>
    </i>
    <i r="2">
      <x v="391"/>
    </i>
    <i r="2">
      <x v="404"/>
    </i>
    <i r="2">
      <x v="449"/>
    </i>
    <i r="2">
      <x v="450"/>
    </i>
    <i>
      <x v="11"/>
    </i>
    <i r="1">
      <x v="6"/>
    </i>
    <i r="2">
      <x v="232"/>
    </i>
    <i r="1">
      <x v="7"/>
    </i>
    <i r="2">
      <x v="178"/>
    </i>
    <i r="1">
      <x v="9"/>
    </i>
    <i r="2">
      <x v="110"/>
    </i>
    <i r="1">
      <x v="12"/>
    </i>
    <i r="2">
      <x v="3"/>
    </i>
    <i r="2">
      <x v="26"/>
    </i>
    <i r="2">
      <x v="37"/>
    </i>
    <i r="2">
      <x v="65"/>
    </i>
    <i r="2">
      <x v="66"/>
    </i>
    <i r="2">
      <x v="107"/>
    </i>
    <i r="2">
      <x v="250"/>
    </i>
    <i r="2">
      <x v="278"/>
    </i>
    <i r="2">
      <x v="318"/>
    </i>
    <i r="2">
      <x v="332"/>
    </i>
    <i r="2">
      <x v="340"/>
    </i>
    <i r="2">
      <x v="362"/>
    </i>
    <i r="2">
      <x v="413"/>
    </i>
    <i r="2">
      <x v="437"/>
    </i>
    <i r="2">
      <x v="438"/>
    </i>
    <i r="2">
      <x v="439"/>
    </i>
    <i r="1">
      <x v="19"/>
    </i>
    <i r="2">
      <x v="18"/>
    </i>
    <i r="2">
      <x v="52"/>
    </i>
    <i r="2">
      <x v="59"/>
    </i>
    <i r="2">
      <x v="63"/>
    </i>
    <i r="2">
      <x v="72"/>
    </i>
    <i r="2">
      <x v="75"/>
    </i>
    <i r="2">
      <x v="94"/>
    </i>
    <i r="2">
      <x v="95"/>
    </i>
    <i r="2">
      <x v="105"/>
    </i>
    <i r="2">
      <x v="135"/>
    </i>
    <i r="2">
      <x v="140"/>
    </i>
    <i r="2">
      <x v="154"/>
    </i>
    <i r="2">
      <x v="157"/>
    </i>
    <i r="2">
      <x v="158"/>
    </i>
    <i r="2">
      <x v="190"/>
    </i>
    <i r="2">
      <x v="194"/>
    </i>
    <i r="2">
      <x v="274"/>
    </i>
    <i r="2">
      <x v="339"/>
    </i>
    <i r="2">
      <x v="350"/>
    </i>
    <i r="2">
      <x v="384"/>
    </i>
    <i r="2">
      <x v="385"/>
    </i>
    <i r="2">
      <x v="410"/>
    </i>
    <i r="2">
      <x v="443"/>
    </i>
    <i r="1">
      <x v="20"/>
    </i>
    <i r="2">
      <x v="77"/>
    </i>
    <i r="2">
      <x v="185"/>
    </i>
    <i r="2">
      <x v="276"/>
    </i>
    <i r="2">
      <x v="326"/>
    </i>
    <i r="2">
      <x v="382"/>
    </i>
    <i>
      <x v="12"/>
    </i>
    <i r="1">
      <x v="36"/>
    </i>
    <i r="2">
      <x v="455"/>
    </i>
    <i t="grand">
      <x/>
    </i>
  </rowItems>
  <colItems count="1">
    <i/>
  </colItems>
  <dataFields count="1">
    <dataField name="Count of Personnel number" fld="2" subtotal="count" baseField="4" baseItem="0"/>
  </dataFields>
  <formats count="364">
    <format dxfId="533">
      <pivotArea field="4" type="button" dataOnly="0" labelOnly="1" outline="0" axis="axisRow" fieldPosition="0"/>
    </format>
    <format dxfId="532">
      <pivotArea dataOnly="0" labelOnly="1" outline="0" axis="axisValues" fieldPosition="0"/>
    </format>
    <format dxfId="531">
      <pivotArea dataOnly="0" labelOnly="1" fieldPosition="0">
        <references count="1">
          <reference field="4" count="1">
            <x v="0"/>
          </reference>
        </references>
      </pivotArea>
    </format>
    <format dxfId="530">
      <pivotArea dataOnly="0" labelOnly="1" fieldPosition="0">
        <references count="1">
          <reference field="4" count="1">
            <x v="0"/>
          </reference>
        </references>
      </pivotArea>
    </format>
    <format dxfId="529">
      <pivotArea collapsedLevelsAreSubtotals="1" fieldPosition="0">
        <references count="2">
          <reference field="4" count="1" selected="0">
            <x v="11"/>
          </reference>
          <reference field="8" count="1">
            <x v="20"/>
          </reference>
        </references>
      </pivotArea>
    </format>
    <format dxfId="528">
      <pivotArea collapsedLevelsAreSubtotals="1" fieldPosition="0">
        <references count="2">
          <reference field="4" count="1" selected="0">
            <x v="11"/>
          </reference>
          <reference field="8" count="1">
            <x v="20"/>
          </reference>
        </references>
      </pivotArea>
    </format>
    <format dxfId="527">
      <pivotArea field="4" type="button" dataOnly="0" labelOnly="1" outline="0" axis="axisRow" fieldPosition="0"/>
    </format>
    <format dxfId="526">
      <pivotArea dataOnly="0" labelOnly="1" outline="0" axis="axisValues" fieldPosition="0"/>
    </format>
    <format dxfId="525">
      <pivotArea field="4" type="button" dataOnly="0" labelOnly="1" outline="0" axis="axisRow" fieldPosition="0"/>
    </format>
    <format dxfId="524">
      <pivotArea dataOnly="0" labelOnly="1" outline="0" axis="axisValues" fieldPosition="0"/>
    </format>
    <format dxfId="523">
      <pivotArea collapsedLevelsAreSubtotals="1" fieldPosition="0">
        <references count="2">
          <reference field="4" count="1" selected="0">
            <x v="0"/>
          </reference>
          <reference field="8" count="1">
            <x v="8"/>
          </reference>
        </references>
      </pivotArea>
    </format>
    <format dxfId="522">
      <pivotArea collapsedLevelsAreSubtotals="1" fieldPosition="0">
        <references count="3">
          <reference field="4" count="1" selected="0">
            <x v="0"/>
          </reference>
          <reference field="6" count="1">
            <x v="283"/>
          </reference>
          <reference field="8" count="1" selected="0">
            <x v="8"/>
          </reference>
        </references>
      </pivotArea>
    </format>
    <format dxfId="521">
      <pivotArea collapsedLevelsAreSubtotals="1" fieldPosition="0">
        <references count="2">
          <reference field="4" count="1" selected="0">
            <x v="0"/>
          </reference>
          <reference field="8" count="1">
            <x v="9"/>
          </reference>
        </references>
      </pivotArea>
    </format>
    <format dxfId="520">
      <pivotArea collapsedLevelsAreSubtotals="1" fieldPosition="0">
        <references count="3">
          <reference field="4" count="1" selected="0">
            <x v="0"/>
          </reference>
          <reference field="6" count="1">
            <x v="110"/>
          </reference>
          <reference field="8" count="1" selected="0">
            <x v="9"/>
          </reference>
        </references>
      </pivotArea>
    </format>
    <format dxfId="519">
      <pivotArea collapsedLevelsAreSubtotals="1" fieldPosition="0">
        <references count="2">
          <reference field="4" count="1" selected="0">
            <x v="0"/>
          </reference>
          <reference field="8" count="1">
            <x v="10"/>
          </reference>
        </references>
      </pivotArea>
    </format>
    <format dxfId="518">
      <pivotArea collapsedLevelsAreSubtotals="1" fieldPosition="0">
        <references count="3">
          <reference field="4" count="1" selected="0">
            <x v="0"/>
          </reference>
          <reference field="6" count="1">
            <x v="282"/>
          </reference>
          <reference field="8" count="1" selected="0">
            <x v="10"/>
          </reference>
        </references>
      </pivotArea>
    </format>
    <format dxfId="517">
      <pivotArea collapsedLevelsAreSubtotals="1" fieldPosition="0">
        <references count="2">
          <reference field="4" count="1" selected="0">
            <x v="0"/>
          </reference>
          <reference field="8" count="1">
            <x v="13"/>
          </reference>
        </references>
      </pivotArea>
    </format>
    <format dxfId="516">
      <pivotArea collapsedLevelsAreSubtotals="1" fieldPosition="0">
        <references count="3">
          <reference field="4" count="1" selected="0">
            <x v="0"/>
          </reference>
          <reference field="6" count="5">
            <x v="136"/>
            <x v="137"/>
            <x v="138"/>
            <x v="242"/>
            <x v="296"/>
          </reference>
          <reference field="8" count="1" selected="0">
            <x v="13"/>
          </reference>
        </references>
      </pivotArea>
    </format>
    <format dxfId="515">
      <pivotArea collapsedLevelsAreSubtotals="1" fieldPosition="0">
        <references count="1">
          <reference field="4" count="1">
            <x v="1"/>
          </reference>
        </references>
      </pivotArea>
    </format>
    <format dxfId="514">
      <pivotArea collapsedLevelsAreSubtotals="1" fieldPosition="0">
        <references count="2">
          <reference field="4" count="1" selected="0">
            <x v="1"/>
          </reference>
          <reference field="8" count="1">
            <x v="3"/>
          </reference>
        </references>
      </pivotArea>
    </format>
    <format dxfId="513">
      <pivotArea collapsedLevelsAreSubtotals="1" fieldPosition="0">
        <references count="3">
          <reference field="4" count="1" selected="0">
            <x v="1"/>
          </reference>
          <reference field="6" count="20">
            <x v="19"/>
            <x v="40"/>
            <x v="42"/>
            <x v="68"/>
            <x v="88"/>
            <x v="128"/>
            <x v="133"/>
            <x v="176"/>
            <x v="188"/>
            <x v="189"/>
            <x v="200"/>
            <x v="220"/>
            <x v="260"/>
            <x v="285"/>
            <x v="311"/>
            <x v="329"/>
            <x v="330"/>
            <x v="359"/>
            <x v="371"/>
            <x v="400"/>
          </reference>
          <reference field="8" count="1" selected="0">
            <x v="3"/>
          </reference>
        </references>
      </pivotArea>
    </format>
    <format dxfId="512">
      <pivotArea collapsedLevelsAreSubtotals="1" fieldPosition="0">
        <references count="2">
          <reference field="4" count="1" selected="0">
            <x v="1"/>
          </reference>
          <reference field="8" count="1">
            <x v="9"/>
          </reference>
        </references>
      </pivotArea>
    </format>
    <format dxfId="511">
      <pivotArea collapsedLevelsAreSubtotals="1" fieldPosition="0">
        <references count="3">
          <reference field="4" count="1" selected="0">
            <x v="1"/>
          </reference>
          <reference field="6" count="1">
            <x v="110"/>
          </reference>
          <reference field="8" count="1" selected="0">
            <x v="9"/>
          </reference>
        </references>
      </pivotArea>
    </format>
    <format dxfId="510">
      <pivotArea collapsedLevelsAreSubtotals="1" fieldPosition="0">
        <references count="2">
          <reference field="4" count="1" selected="0">
            <x v="1"/>
          </reference>
          <reference field="8" count="1">
            <x v="10"/>
          </reference>
        </references>
      </pivotArea>
    </format>
    <format dxfId="509">
      <pivotArea collapsedLevelsAreSubtotals="1" fieldPosition="0">
        <references count="3">
          <reference field="4" count="1" selected="0">
            <x v="1"/>
          </reference>
          <reference field="6" count="1">
            <x v="282"/>
          </reference>
          <reference field="8" count="1" selected="0">
            <x v="10"/>
          </reference>
        </references>
      </pivotArea>
    </format>
    <format dxfId="508">
      <pivotArea collapsedLevelsAreSubtotals="1" fieldPosition="0">
        <references count="2">
          <reference field="4" count="1" selected="0">
            <x v="1"/>
          </reference>
          <reference field="8" count="1">
            <x v="16"/>
          </reference>
        </references>
      </pivotArea>
    </format>
    <format dxfId="507">
      <pivotArea collapsedLevelsAreSubtotals="1" fieldPosition="0">
        <references count="3">
          <reference field="4" count="1" selected="0">
            <x v="1"/>
          </reference>
          <reference field="6" count="10">
            <x v="85"/>
            <x v="90"/>
            <x v="104"/>
            <x v="111"/>
            <x v="165"/>
            <x v="204"/>
            <x v="221"/>
            <x v="268"/>
            <x v="286"/>
            <x v="343"/>
          </reference>
          <reference field="8" count="1" selected="0">
            <x v="16"/>
          </reference>
        </references>
      </pivotArea>
    </format>
    <format dxfId="506">
      <pivotArea collapsedLevelsAreSubtotals="1" fieldPosition="0">
        <references count="2">
          <reference field="4" count="1" selected="0">
            <x v="1"/>
          </reference>
          <reference field="8" count="1">
            <x v="25"/>
          </reference>
        </references>
      </pivotArea>
    </format>
    <format dxfId="505">
      <pivotArea collapsedLevelsAreSubtotals="1" fieldPosition="0">
        <references count="3">
          <reference field="4" count="1" selected="0">
            <x v="1"/>
          </reference>
          <reference field="6" count="1">
            <x v="367"/>
          </reference>
          <reference field="8" count="1" selected="0">
            <x v="25"/>
          </reference>
        </references>
      </pivotArea>
    </format>
    <format dxfId="504">
      <pivotArea collapsedLevelsAreSubtotals="1" fieldPosition="0">
        <references count="2">
          <reference field="4" count="1" selected="0">
            <x v="1"/>
          </reference>
          <reference field="8" count="1">
            <x v="35"/>
          </reference>
        </references>
      </pivotArea>
    </format>
    <format dxfId="503">
      <pivotArea collapsedLevelsAreSubtotals="1" fieldPosition="0">
        <references count="3">
          <reference field="4" count="1" selected="0">
            <x v="1"/>
          </reference>
          <reference field="6" count="1">
            <x v="237"/>
          </reference>
          <reference field="8" count="1" selected="0">
            <x v="35"/>
          </reference>
        </references>
      </pivotArea>
    </format>
    <format dxfId="502">
      <pivotArea collapsedLevelsAreSubtotals="1" fieldPosition="0">
        <references count="1">
          <reference field="4" count="1">
            <x v="2"/>
          </reference>
        </references>
      </pivotArea>
    </format>
    <format dxfId="501">
      <pivotArea collapsedLevelsAreSubtotals="1" fieldPosition="0">
        <references count="2">
          <reference field="4" count="1" selected="0">
            <x v="2"/>
          </reference>
          <reference field="8" count="1">
            <x v="9"/>
          </reference>
        </references>
      </pivotArea>
    </format>
    <format dxfId="500">
      <pivotArea collapsedLevelsAreSubtotals="1" fieldPosition="0">
        <references count="3">
          <reference field="4" count="1" selected="0">
            <x v="2"/>
          </reference>
          <reference field="6" count="1">
            <x v="110"/>
          </reference>
          <reference field="8" count="1" selected="0">
            <x v="9"/>
          </reference>
        </references>
      </pivotArea>
    </format>
    <format dxfId="499">
      <pivotArea collapsedLevelsAreSubtotals="1" fieldPosition="0">
        <references count="2">
          <reference field="4" count="1" selected="0">
            <x v="2"/>
          </reference>
          <reference field="8" count="1">
            <x v="10"/>
          </reference>
        </references>
      </pivotArea>
    </format>
    <format dxfId="498">
      <pivotArea collapsedLevelsAreSubtotals="1" fieldPosition="0">
        <references count="3">
          <reference field="4" count="1" selected="0">
            <x v="2"/>
          </reference>
          <reference field="6" count="1">
            <x v="282"/>
          </reference>
          <reference field="8" count="1" selected="0">
            <x v="10"/>
          </reference>
        </references>
      </pivotArea>
    </format>
    <format dxfId="497">
      <pivotArea collapsedLevelsAreSubtotals="1" fieldPosition="0">
        <references count="2">
          <reference field="4" count="1" selected="0">
            <x v="2"/>
          </reference>
          <reference field="8" count="1">
            <x v="16"/>
          </reference>
        </references>
      </pivotArea>
    </format>
    <format dxfId="496">
      <pivotArea collapsedLevelsAreSubtotals="1" fieldPosition="0">
        <references count="3">
          <reference field="4" count="1" selected="0">
            <x v="2"/>
          </reference>
          <reference field="6" count="1">
            <x v="165"/>
          </reference>
          <reference field="8" count="1" selected="0">
            <x v="16"/>
          </reference>
        </references>
      </pivotArea>
    </format>
    <format dxfId="495">
      <pivotArea collapsedLevelsAreSubtotals="1" fieldPosition="0">
        <references count="2">
          <reference field="4" count="1" selected="0">
            <x v="2"/>
          </reference>
          <reference field="8" count="1">
            <x v="25"/>
          </reference>
        </references>
      </pivotArea>
    </format>
    <format dxfId="494">
      <pivotArea collapsedLevelsAreSubtotals="1" fieldPosition="0">
        <references count="3">
          <reference field="4" count="1" selected="0">
            <x v="2"/>
          </reference>
          <reference field="6" count="2">
            <x v="64"/>
            <x v="101"/>
          </reference>
          <reference field="8" count="1" selected="0">
            <x v="25"/>
          </reference>
        </references>
      </pivotArea>
    </format>
    <format dxfId="493">
      <pivotArea collapsedLevelsAreSubtotals="1" fieldPosition="0">
        <references count="2">
          <reference field="4" count="1" selected="0">
            <x v="2"/>
          </reference>
          <reference field="8" count="1">
            <x v="29"/>
          </reference>
        </references>
      </pivotArea>
    </format>
    <format dxfId="492">
      <pivotArea collapsedLevelsAreSubtotals="1" fieldPosition="0">
        <references count="3">
          <reference field="4" count="1" selected="0">
            <x v="2"/>
          </reference>
          <reference field="6" count="9">
            <x v="126"/>
            <x v="130"/>
            <x v="192"/>
            <x v="243"/>
            <x v="270"/>
            <x v="284"/>
            <x v="345"/>
            <x v="348"/>
            <x v="378"/>
          </reference>
          <reference field="8" count="1" selected="0">
            <x v="29"/>
          </reference>
        </references>
      </pivotArea>
    </format>
    <format dxfId="491">
      <pivotArea collapsedLevelsAreSubtotals="1" fieldPosition="0">
        <references count="2">
          <reference field="4" count="1" selected="0">
            <x v="2"/>
          </reference>
          <reference field="8" count="1">
            <x v="35"/>
          </reference>
        </references>
      </pivotArea>
    </format>
    <format dxfId="490">
      <pivotArea collapsedLevelsAreSubtotals="1" fieldPosition="0">
        <references count="3">
          <reference field="4" count="1" selected="0">
            <x v="2"/>
          </reference>
          <reference field="6" count="17">
            <x v="9"/>
            <x v="20"/>
            <x v="48"/>
            <x v="73"/>
            <x v="74"/>
            <x v="103"/>
            <x v="106"/>
            <x v="117"/>
            <x v="119"/>
            <x v="127"/>
            <x v="181"/>
            <x v="237"/>
            <x v="238"/>
            <x v="338"/>
            <x v="355"/>
            <x v="397"/>
            <x v="409"/>
          </reference>
          <reference field="8" count="1" selected="0">
            <x v="35"/>
          </reference>
        </references>
      </pivotArea>
    </format>
    <format dxfId="489">
      <pivotArea collapsedLevelsAreSubtotals="1" fieldPosition="0">
        <references count="1">
          <reference field="4" count="1">
            <x v="3"/>
          </reference>
        </references>
      </pivotArea>
    </format>
    <format dxfId="488">
      <pivotArea collapsedLevelsAreSubtotals="1" fieldPosition="0">
        <references count="2">
          <reference field="4" count="1" selected="0">
            <x v="3"/>
          </reference>
          <reference field="8" count="1">
            <x v="1"/>
          </reference>
        </references>
      </pivotArea>
    </format>
    <format dxfId="487">
      <pivotArea collapsedLevelsAreSubtotals="1" fieldPosition="0">
        <references count="3">
          <reference field="4" count="1" selected="0">
            <x v="3"/>
          </reference>
          <reference field="6" count="27">
            <x v="12"/>
            <x v="31"/>
            <x v="35"/>
            <x v="79"/>
            <x v="91"/>
            <x v="109"/>
            <x v="129"/>
            <x v="149"/>
            <x v="156"/>
            <x v="161"/>
            <x v="195"/>
            <x v="199"/>
            <x v="223"/>
            <x v="252"/>
            <x v="269"/>
            <x v="289"/>
            <x v="290"/>
            <x v="300"/>
            <x v="308"/>
            <x v="364"/>
            <x v="365"/>
            <x v="369"/>
            <x v="386"/>
            <x v="417"/>
            <x v="420"/>
            <x v="421"/>
            <x v="453"/>
          </reference>
          <reference field="8" count="1" selected="0">
            <x v="1"/>
          </reference>
        </references>
      </pivotArea>
    </format>
    <format dxfId="486">
      <pivotArea collapsedLevelsAreSubtotals="1" fieldPosition="0">
        <references count="2">
          <reference field="4" count="1" selected="0">
            <x v="3"/>
          </reference>
          <reference field="8" count="1">
            <x v="2"/>
          </reference>
        </references>
      </pivotArea>
    </format>
    <format dxfId="485">
      <pivotArea collapsedLevelsAreSubtotals="1" fieldPosition="0">
        <references count="3">
          <reference field="4" count="1" selected="0">
            <x v="3"/>
          </reference>
          <reference field="6" count="22">
            <x v="15"/>
            <x v="27"/>
            <x v="32"/>
            <x v="76"/>
            <x v="80"/>
            <x v="92"/>
            <x v="113"/>
            <x v="131"/>
            <x v="139"/>
            <x v="141"/>
            <x v="208"/>
            <x v="254"/>
            <x v="257"/>
            <x v="293"/>
            <x v="344"/>
            <x v="373"/>
            <x v="381"/>
            <x v="395"/>
            <x v="396"/>
            <x v="416"/>
            <x v="418"/>
            <x v="419"/>
          </reference>
          <reference field="8" count="1" selected="0">
            <x v="2"/>
          </reference>
        </references>
      </pivotArea>
    </format>
    <format dxfId="484">
      <pivotArea collapsedLevelsAreSubtotals="1" fieldPosition="0">
        <references count="2">
          <reference field="4" count="1" selected="0">
            <x v="3"/>
          </reference>
          <reference field="8" count="1">
            <x v="10"/>
          </reference>
        </references>
      </pivotArea>
    </format>
    <format dxfId="483">
      <pivotArea collapsedLevelsAreSubtotals="1" fieldPosition="0">
        <references count="3">
          <reference field="4" count="1" selected="0">
            <x v="3"/>
          </reference>
          <reference field="6" count="1">
            <x v="436"/>
          </reference>
          <reference field="8" count="1" selected="0">
            <x v="10"/>
          </reference>
        </references>
      </pivotArea>
    </format>
    <format dxfId="482">
      <pivotArea collapsedLevelsAreSubtotals="1" fieldPosition="0">
        <references count="2">
          <reference field="4" count="1" selected="0">
            <x v="3"/>
          </reference>
          <reference field="8" count="1">
            <x v="21"/>
          </reference>
        </references>
      </pivotArea>
    </format>
    <format dxfId="481">
      <pivotArea collapsedLevelsAreSubtotals="1" fieldPosition="0">
        <references count="3">
          <reference field="4" count="1" selected="0">
            <x v="3"/>
          </reference>
          <reference field="6" count="4">
            <x v="153"/>
            <x v="172"/>
            <x v="219"/>
            <x v="414"/>
          </reference>
          <reference field="8" count="1" selected="0">
            <x v="21"/>
          </reference>
        </references>
      </pivotArea>
    </format>
    <format dxfId="480">
      <pivotArea collapsedLevelsAreSubtotals="1" fieldPosition="0">
        <references count="2">
          <reference field="4" count="1" selected="0">
            <x v="3"/>
          </reference>
          <reference field="8" count="1">
            <x v="22"/>
          </reference>
        </references>
      </pivotArea>
    </format>
    <format dxfId="479">
      <pivotArea collapsedLevelsAreSubtotals="1" fieldPosition="0">
        <references count="3">
          <reference field="4" count="1" selected="0">
            <x v="3"/>
          </reference>
          <reference field="6" count="6">
            <x v="198"/>
            <x v="247"/>
            <x v="292"/>
            <x v="317"/>
            <x v="361"/>
            <x v="389"/>
          </reference>
          <reference field="8" count="1" selected="0">
            <x v="22"/>
          </reference>
        </references>
      </pivotArea>
    </format>
    <format dxfId="478">
      <pivotArea collapsedLevelsAreSubtotals="1" fieldPosition="0">
        <references count="2">
          <reference field="4" count="1" selected="0">
            <x v="3"/>
          </reference>
          <reference field="8" count="1">
            <x v="23"/>
          </reference>
        </references>
      </pivotArea>
    </format>
    <format dxfId="477">
      <pivotArea collapsedLevelsAreSubtotals="1" fieldPosition="0">
        <references count="3">
          <reference field="4" count="1" selected="0">
            <x v="3"/>
          </reference>
          <reference field="6" count="7">
            <x v="4"/>
            <x v="84"/>
            <x v="228"/>
            <x v="229"/>
            <x v="246"/>
            <x v="251"/>
            <x v="446"/>
          </reference>
          <reference field="8" count="1" selected="0">
            <x v="23"/>
          </reference>
        </references>
      </pivotArea>
    </format>
    <format dxfId="476">
      <pivotArea collapsedLevelsAreSubtotals="1" fieldPosition="0">
        <references count="2">
          <reference field="4" count="1" selected="0">
            <x v="3"/>
          </reference>
          <reference field="8" count="1">
            <x v="24"/>
          </reference>
        </references>
      </pivotArea>
    </format>
    <format dxfId="475">
      <pivotArea collapsedLevelsAreSubtotals="1" fieldPosition="0">
        <references count="3">
          <reference field="4" count="1" selected="0">
            <x v="3"/>
          </reference>
          <reference field="6" count="7">
            <x v="114"/>
            <x v="205"/>
            <x v="224"/>
            <x v="256"/>
            <x v="314"/>
            <x v="451"/>
            <x v="454"/>
          </reference>
          <reference field="8" count="1" selected="0">
            <x v="24"/>
          </reference>
        </references>
      </pivotArea>
    </format>
    <format dxfId="474">
      <pivotArea collapsedLevelsAreSubtotals="1" fieldPosition="0">
        <references count="2">
          <reference field="4" count="1" selected="0">
            <x v="3"/>
          </reference>
          <reference field="8" count="1">
            <x v="32"/>
          </reference>
        </references>
      </pivotArea>
    </format>
    <format dxfId="473">
      <pivotArea collapsedLevelsAreSubtotals="1" fieldPosition="0">
        <references count="3">
          <reference field="4" count="1" selected="0">
            <x v="3"/>
          </reference>
          <reference field="6" count="8">
            <x v="1"/>
            <x v="14"/>
            <x v="50"/>
            <x v="216"/>
            <x v="244"/>
            <x v="331"/>
            <x v="383"/>
            <x v="434"/>
          </reference>
          <reference field="8" count="1" selected="0">
            <x v="32"/>
          </reference>
        </references>
      </pivotArea>
    </format>
    <format dxfId="472">
      <pivotArea collapsedLevelsAreSubtotals="1" fieldPosition="0">
        <references count="1">
          <reference field="4" count="1">
            <x v="4"/>
          </reference>
        </references>
      </pivotArea>
    </format>
    <format dxfId="471">
      <pivotArea collapsedLevelsAreSubtotals="1" fieldPosition="0">
        <references count="2">
          <reference field="4" count="1" selected="0">
            <x v="4"/>
          </reference>
          <reference field="8" count="1">
            <x v="8"/>
          </reference>
        </references>
      </pivotArea>
    </format>
    <format dxfId="470">
      <pivotArea collapsedLevelsAreSubtotals="1" fieldPosition="0">
        <references count="3">
          <reference field="4" count="1" selected="0">
            <x v="4"/>
          </reference>
          <reference field="6" count="8">
            <x v="118"/>
            <x v="170"/>
            <x v="233"/>
            <x v="234"/>
            <x v="283"/>
            <x v="294"/>
            <x v="358"/>
            <x v="430"/>
          </reference>
          <reference field="8" count="1" selected="0">
            <x v="8"/>
          </reference>
        </references>
      </pivotArea>
    </format>
    <format dxfId="469">
      <pivotArea collapsedLevelsAreSubtotals="1" fieldPosition="0">
        <references count="2">
          <reference field="4" count="1" selected="0">
            <x v="4"/>
          </reference>
          <reference field="8" count="1">
            <x v="9"/>
          </reference>
        </references>
      </pivotArea>
    </format>
    <format dxfId="468">
      <pivotArea collapsedLevelsAreSubtotals="1" fieldPosition="0">
        <references count="3">
          <reference field="4" count="1" selected="0">
            <x v="4"/>
          </reference>
          <reference field="6" count="1">
            <x v="110"/>
          </reference>
          <reference field="8" count="1" selected="0">
            <x v="9"/>
          </reference>
        </references>
      </pivotArea>
    </format>
    <format dxfId="467">
      <pivotArea collapsedLevelsAreSubtotals="1" fieldPosition="0">
        <references count="2">
          <reference field="4" count="1" selected="0">
            <x v="4"/>
          </reference>
          <reference field="8" count="1">
            <x v="10"/>
          </reference>
        </references>
      </pivotArea>
    </format>
    <format dxfId="466">
      <pivotArea collapsedLevelsAreSubtotals="1" fieldPosition="0">
        <references count="3">
          <reference field="4" count="1" selected="0">
            <x v="4"/>
          </reference>
          <reference field="6" count="1">
            <x v="436"/>
          </reference>
          <reference field="8" count="1" selected="0">
            <x v="10"/>
          </reference>
        </references>
      </pivotArea>
    </format>
    <format dxfId="465">
      <pivotArea collapsedLevelsAreSubtotals="1" fieldPosition="0">
        <references count="2">
          <reference field="4" count="1" selected="0">
            <x v="4"/>
          </reference>
          <reference field="8" count="1">
            <x v="13"/>
          </reference>
        </references>
      </pivotArea>
    </format>
    <format dxfId="464">
      <pivotArea collapsedLevelsAreSubtotals="1" fieldPosition="0">
        <references count="3">
          <reference field="4" count="1" selected="0">
            <x v="4"/>
          </reference>
          <reference field="6" count="15">
            <x v="29"/>
            <x v="33"/>
            <x v="62"/>
            <x v="136"/>
            <x v="148"/>
            <x v="171"/>
            <x v="218"/>
            <x v="242"/>
            <x v="273"/>
            <x v="302"/>
            <x v="321"/>
            <x v="351"/>
            <x v="353"/>
            <x v="368"/>
            <x v="406"/>
          </reference>
          <reference field="8" count="1" selected="0">
            <x v="13"/>
          </reference>
        </references>
      </pivotArea>
    </format>
    <format dxfId="463">
      <pivotArea collapsedLevelsAreSubtotals="1" fieldPosition="0">
        <references count="2">
          <reference field="4" count="1" selected="0">
            <x v="4"/>
          </reference>
          <reference field="8" count="1">
            <x v="28"/>
          </reference>
        </references>
      </pivotArea>
    </format>
    <format dxfId="462">
      <pivotArea collapsedLevelsAreSubtotals="1" fieldPosition="0">
        <references count="3">
          <reference field="4" count="1" selected="0">
            <x v="4"/>
          </reference>
          <reference field="6" count="29">
            <x v="5"/>
            <x v="13"/>
            <x v="45"/>
            <x v="53"/>
            <x v="54"/>
            <x v="60"/>
            <x v="61"/>
            <x v="69"/>
            <x v="70"/>
            <x v="99"/>
            <x v="121"/>
            <x v="122"/>
            <x v="144"/>
            <x v="159"/>
            <x v="160"/>
            <x v="162"/>
            <x v="173"/>
            <x v="183"/>
            <x v="196"/>
            <x v="197"/>
            <x v="210"/>
            <x v="212"/>
            <x v="265"/>
            <x v="280"/>
            <x v="315"/>
            <x v="346"/>
            <x v="392"/>
            <x v="393"/>
            <x v="394"/>
          </reference>
          <reference field="8" count="1" selected="0">
            <x v="28"/>
          </reference>
        </references>
      </pivotArea>
    </format>
    <format dxfId="461">
      <pivotArea collapsedLevelsAreSubtotals="1" fieldPosition="0">
        <references count="2">
          <reference field="4" count="1" selected="0">
            <x v="4"/>
          </reference>
          <reference field="8" count="1">
            <x v="33"/>
          </reference>
        </references>
      </pivotArea>
    </format>
    <format dxfId="460">
      <pivotArea collapsedLevelsAreSubtotals="1" fieldPosition="0">
        <references count="3">
          <reference field="4" count="1" selected="0">
            <x v="4"/>
          </reference>
          <reference field="6" count="7">
            <x v="28"/>
            <x v="102"/>
            <x v="241"/>
            <x v="248"/>
            <x v="366"/>
            <x v="370"/>
            <x v="398"/>
          </reference>
          <reference field="8" count="1" selected="0">
            <x v="33"/>
          </reference>
        </references>
      </pivotArea>
    </format>
    <format dxfId="459">
      <pivotArea collapsedLevelsAreSubtotals="1" fieldPosition="0">
        <references count="2">
          <reference field="4" count="1" selected="0">
            <x v="4"/>
          </reference>
          <reference field="8" count="1">
            <x v="34"/>
          </reference>
        </references>
      </pivotArea>
    </format>
    <format dxfId="458">
      <pivotArea collapsedLevelsAreSubtotals="1" fieldPosition="0">
        <references count="3">
          <reference field="4" count="1" selected="0">
            <x v="4"/>
          </reference>
          <reference field="6" count="2">
            <x v="108"/>
            <x v="211"/>
          </reference>
          <reference field="8" count="1" selected="0">
            <x v="34"/>
          </reference>
        </references>
      </pivotArea>
    </format>
    <format dxfId="457">
      <pivotArea collapsedLevelsAreSubtotals="1" fieldPosition="0">
        <references count="1">
          <reference field="4" count="1">
            <x v="5"/>
          </reference>
        </references>
      </pivotArea>
    </format>
    <format dxfId="456">
      <pivotArea collapsedLevelsAreSubtotals="1" fieldPosition="0">
        <references count="2">
          <reference field="4" count="1" selected="0">
            <x v="5"/>
          </reference>
          <reference field="8" count="1">
            <x v="4"/>
          </reference>
        </references>
      </pivotArea>
    </format>
    <format dxfId="455">
      <pivotArea collapsedLevelsAreSubtotals="1" fieldPosition="0">
        <references count="3">
          <reference field="4" count="1" selected="0">
            <x v="5"/>
          </reference>
          <reference field="6" count="1">
            <x v="89"/>
          </reference>
          <reference field="8" count="1" selected="0">
            <x v="4"/>
          </reference>
        </references>
      </pivotArea>
    </format>
    <format dxfId="454">
      <pivotArea collapsedLevelsAreSubtotals="1" fieldPosition="0">
        <references count="2">
          <reference field="4" count="1" selected="0">
            <x v="5"/>
          </reference>
          <reference field="8" count="1">
            <x v="10"/>
          </reference>
        </references>
      </pivotArea>
    </format>
    <format dxfId="453">
      <pivotArea collapsedLevelsAreSubtotals="1" fieldPosition="0">
        <references count="3">
          <reference field="4" count="1" selected="0">
            <x v="5"/>
          </reference>
          <reference field="6" count="1">
            <x v="282"/>
          </reference>
          <reference field="8" count="1" selected="0">
            <x v="10"/>
          </reference>
        </references>
      </pivotArea>
    </format>
    <format dxfId="452">
      <pivotArea collapsedLevelsAreSubtotals="1" fieldPosition="0">
        <references count="2">
          <reference field="4" count="1" selected="0">
            <x v="5"/>
          </reference>
          <reference field="8" count="1">
            <x v="13"/>
          </reference>
        </references>
      </pivotArea>
    </format>
    <format dxfId="451">
      <pivotArea collapsedLevelsAreSubtotals="1" fieldPosition="0">
        <references count="3">
          <reference field="4" count="1" selected="0">
            <x v="5"/>
          </reference>
          <reference field="6" count="5">
            <x v="0"/>
            <x v="120"/>
            <x v="177"/>
            <x v="303"/>
            <x v="305"/>
          </reference>
          <reference field="8" count="1" selected="0">
            <x v="13"/>
          </reference>
        </references>
      </pivotArea>
    </format>
    <format dxfId="450">
      <pivotArea collapsedLevelsAreSubtotals="1" fieldPosition="0">
        <references count="2">
          <reference field="4" count="1" selected="0">
            <x v="5"/>
          </reference>
          <reference field="8" count="1">
            <x v="14"/>
          </reference>
        </references>
      </pivotArea>
    </format>
    <format dxfId="449">
      <pivotArea collapsedLevelsAreSubtotals="1" fieldPosition="0">
        <references count="3">
          <reference field="4" count="1" selected="0">
            <x v="5"/>
          </reference>
          <reference field="6" count="10">
            <x v="36"/>
            <x v="39"/>
            <x v="86"/>
            <x v="143"/>
            <x v="179"/>
            <x v="267"/>
            <x v="295"/>
            <x v="390"/>
            <x v="403"/>
            <x v="412"/>
          </reference>
          <reference field="8" count="1" selected="0">
            <x v="14"/>
          </reference>
        </references>
      </pivotArea>
    </format>
    <format dxfId="448">
      <pivotArea collapsedLevelsAreSubtotals="1" fieldPosition="0">
        <references count="2">
          <reference field="4" count="1" selected="0">
            <x v="5"/>
          </reference>
          <reference field="8" count="1">
            <x v="15"/>
          </reference>
        </references>
      </pivotArea>
    </format>
    <format dxfId="447">
      <pivotArea collapsedLevelsAreSubtotals="1" fieldPosition="0">
        <references count="3">
          <reference field="4" count="1" selected="0">
            <x v="5"/>
          </reference>
          <reference field="6" count="13">
            <x v="41"/>
            <x v="46"/>
            <x v="115"/>
            <x v="174"/>
            <x v="187"/>
            <x v="201"/>
            <x v="222"/>
            <x v="275"/>
            <x v="287"/>
            <x v="320"/>
            <x v="354"/>
            <x v="375"/>
            <x v="447"/>
          </reference>
          <reference field="8" count="1" selected="0">
            <x v="15"/>
          </reference>
        </references>
      </pivotArea>
    </format>
    <format dxfId="446">
      <pivotArea collapsedLevelsAreSubtotals="1" fieldPosition="0">
        <references count="2">
          <reference field="4" count="1" selected="0">
            <x v="5"/>
          </reference>
          <reference field="8" count="1">
            <x v="27"/>
          </reference>
        </references>
      </pivotArea>
    </format>
    <format dxfId="445">
      <pivotArea collapsedLevelsAreSubtotals="1" fieldPosition="0">
        <references count="3">
          <reference field="4" count="1" selected="0">
            <x v="5"/>
          </reference>
          <reference field="6" count="8">
            <x v="16"/>
            <x v="142"/>
            <x v="163"/>
            <x v="227"/>
            <x v="239"/>
            <x v="255"/>
            <x v="310"/>
            <x v="380"/>
          </reference>
          <reference field="8" count="1" selected="0">
            <x v="27"/>
          </reference>
        </references>
      </pivotArea>
    </format>
    <format dxfId="444">
      <pivotArea collapsedLevelsAreSubtotals="1" fieldPosition="0">
        <references count="2">
          <reference field="4" count="1" selected="0">
            <x v="5"/>
          </reference>
          <reference field="8" count="1">
            <x v="33"/>
          </reference>
        </references>
      </pivotArea>
    </format>
    <format dxfId="443">
      <pivotArea collapsedLevelsAreSubtotals="1" fieldPosition="0">
        <references count="3">
          <reference field="4" count="1" selected="0">
            <x v="5"/>
          </reference>
          <reference field="6" count="2">
            <x v="248"/>
            <x v="342"/>
          </reference>
          <reference field="8" count="1" selected="0">
            <x v="33"/>
          </reference>
        </references>
      </pivotArea>
    </format>
    <format dxfId="442">
      <pivotArea collapsedLevelsAreSubtotals="1" fieldPosition="0">
        <references count="1">
          <reference field="4" count="1">
            <x v="6"/>
          </reference>
        </references>
      </pivotArea>
    </format>
    <format dxfId="441">
      <pivotArea collapsedLevelsAreSubtotals="1" fieldPosition="0">
        <references count="2">
          <reference field="4" count="1" selected="0">
            <x v="6"/>
          </reference>
          <reference field="8" count="1">
            <x v="13"/>
          </reference>
        </references>
      </pivotArea>
    </format>
    <format dxfId="440">
      <pivotArea collapsedLevelsAreSubtotals="1" fieldPosition="0">
        <references count="3">
          <reference field="4" count="1" selected="0">
            <x v="6"/>
          </reference>
          <reference field="6" count="1">
            <x v="402"/>
          </reference>
          <reference field="8" count="1" selected="0">
            <x v="13"/>
          </reference>
        </references>
      </pivotArea>
    </format>
    <format dxfId="439">
      <pivotArea collapsedLevelsAreSubtotals="1" fieldPosition="0">
        <references count="2">
          <reference field="4" count="1" selected="0">
            <x v="6"/>
          </reference>
          <reference field="8" count="1">
            <x v="19"/>
          </reference>
        </references>
      </pivotArea>
    </format>
    <format dxfId="438">
      <pivotArea collapsedLevelsAreSubtotals="1" fieldPosition="0">
        <references count="3">
          <reference field="4" count="1" selected="0">
            <x v="6"/>
          </reference>
          <reference field="6" count="1">
            <x v="443"/>
          </reference>
          <reference field="8" count="1" selected="0">
            <x v="19"/>
          </reference>
        </references>
      </pivotArea>
    </format>
    <format dxfId="437">
      <pivotArea collapsedLevelsAreSubtotals="1" fieldPosition="0">
        <references count="2">
          <reference field="4" count="1" selected="0">
            <x v="6"/>
          </reference>
          <reference field="8" count="1">
            <x v="33"/>
          </reference>
        </references>
      </pivotArea>
    </format>
    <format dxfId="436">
      <pivotArea collapsedLevelsAreSubtotals="1" fieldPosition="0">
        <references count="3">
          <reference field="4" count="1" selected="0">
            <x v="6"/>
          </reference>
          <reference field="6" count="26">
            <x v="2"/>
            <x v="8"/>
            <x v="10"/>
            <x v="11"/>
            <x v="23"/>
            <x v="25"/>
            <x v="34"/>
            <x v="43"/>
            <x v="123"/>
            <x v="124"/>
            <x v="134"/>
            <x v="184"/>
            <x v="225"/>
            <x v="226"/>
            <x v="236"/>
            <x v="253"/>
            <x v="297"/>
            <x v="333"/>
            <x v="342"/>
            <x v="356"/>
            <x v="363"/>
            <x v="377"/>
            <x v="387"/>
            <x v="388"/>
            <x v="401"/>
            <x v="440"/>
          </reference>
          <reference field="8" count="1" selected="0">
            <x v="33"/>
          </reference>
        </references>
      </pivotArea>
    </format>
    <format dxfId="435">
      <pivotArea collapsedLevelsAreSubtotals="1" fieldPosition="0">
        <references count="2">
          <reference field="4" count="1" selected="0">
            <x v="6"/>
          </reference>
          <reference field="8" count="1">
            <x v="34"/>
          </reference>
        </references>
      </pivotArea>
    </format>
    <format dxfId="434">
      <pivotArea collapsedLevelsAreSubtotals="1" fieldPosition="0">
        <references count="3">
          <reference field="4" count="1" selected="0">
            <x v="6"/>
          </reference>
          <reference field="6" count="2">
            <x v="168"/>
            <x v="319"/>
          </reference>
          <reference field="8" count="1" selected="0">
            <x v="34"/>
          </reference>
        </references>
      </pivotArea>
    </format>
    <format dxfId="433">
      <pivotArea collapsedLevelsAreSubtotals="1" fieldPosition="0">
        <references count="1">
          <reference field="4" count="1">
            <x v="7"/>
          </reference>
        </references>
      </pivotArea>
    </format>
    <format dxfId="432">
      <pivotArea collapsedLevelsAreSubtotals="1" fieldPosition="0">
        <references count="2">
          <reference field="4" count="1" selected="0">
            <x v="7"/>
          </reference>
          <reference field="8" count="1">
            <x v="10"/>
          </reference>
        </references>
      </pivotArea>
    </format>
    <format dxfId="431">
      <pivotArea collapsedLevelsAreSubtotals="1" fieldPosition="0">
        <references count="3">
          <reference field="4" count="1" selected="0">
            <x v="7"/>
          </reference>
          <reference field="6" count="1">
            <x v="436"/>
          </reference>
          <reference field="8" count="1" selected="0">
            <x v="10"/>
          </reference>
        </references>
      </pivotArea>
    </format>
    <format dxfId="430">
      <pivotArea collapsedLevelsAreSubtotals="1" fieldPosition="0">
        <references count="2">
          <reference field="4" count="1" selected="0">
            <x v="7"/>
          </reference>
          <reference field="8" count="1">
            <x v="25"/>
          </reference>
        </references>
      </pivotArea>
    </format>
    <format dxfId="429">
      <pivotArea collapsedLevelsAreSubtotals="1" fieldPosition="0">
        <references count="3">
          <reference field="4" count="1" selected="0">
            <x v="7"/>
          </reference>
          <reference field="6" count="25">
            <x v="17"/>
            <x v="30"/>
            <x v="44"/>
            <x v="55"/>
            <x v="58"/>
            <x v="64"/>
            <x v="78"/>
            <x v="81"/>
            <x v="83"/>
            <x v="101"/>
            <x v="155"/>
            <x v="167"/>
            <x v="169"/>
            <x v="182"/>
            <x v="191"/>
            <x v="202"/>
            <x v="279"/>
            <x v="304"/>
            <x v="306"/>
            <x v="316"/>
            <x v="349"/>
            <x v="367"/>
            <x v="372"/>
            <x v="376"/>
            <x v="411"/>
          </reference>
          <reference field="8" count="1" selected="0">
            <x v="25"/>
          </reference>
        </references>
      </pivotArea>
    </format>
    <format dxfId="428">
      <pivotArea collapsedLevelsAreSubtotals="1" fieldPosition="0">
        <references count="1">
          <reference field="4" count="1">
            <x v="8"/>
          </reference>
        </references>
      </pivotArea>
    </format>
    <format dxfId="427">
      <pivotArea collapsedLevelsAreSubtotals="1" fieldPosition="0">
        <references count="2">
          <reference field="4" count="1" selected="0">
            <x v="8"/>
          </reference>
          <reference field="8" count="1">
            <x v="0"/>
          </reference>
        </references>
      </pivotArea>
    </format>
    <format dxfId="426">
      <pivotArea collapsedLevelsAreSubtotals="1" fieldPosition="0">
        <references count="3">
          <reference field="4" count="1" selected="0">
            <x v="8"/>
          </reference>
          <reference field="6" count="16">
            <x v="47"/>
            <x v="97"/>
            <x v="98"/>
            <x v="132"/>
            <x v="175"/>
            <x v="217"/>
            <x v="262"/>
            <x v="264"/>
            <x v="281"/>
            <x v="322"/>
            <x v="347"/>
            <x v="407"/>
            <x v="441"/>
            <x v="442"/>
            <x v="444"/>
            <x v="445"/>
          </reference>
          <reference field="8" count="1" selected="0">
            <x v="0"/>
          </reference>
        </references>
      </pivotArea>
    </format>
    <format dxfId="425">
      <pivotArea collapsedLevelsAreSubtotals="1" fieldPosition="0">
        <references count="2">
          <reference field="4" count="1" selected="0">
            <x v="8"/>
          </reference>
          <reference field="8" count="1">
            <x v="9"/>
          </reference>
        </references>
      </pivotArea>
    </format>
    <format dxfId="424">
      <pivotArea collapsedLevelsAreSubtotals="1" fieldPosition="0">
        <references count="3">
          <reference field="4" count="1" selected="0">
            <x v="8"/>
          </reference>
          <reference field="6" count="1">
            <x v="110"/>
          </reference>
          <reference field="8" count="1" selected="0">
            <x v="9"/>
          </reference>
        </references>
      </pivotArea>
    </format>
    <format dxfId="423">
      <pivotArea collapsedLevelsAreSubtotals="1" fieldPosition="0">
        <references count="2">
          <reference field="4" count="1" selected="0">
            <x v="8"/>
          </reference>
          <reference field="8" count="1">
            <x v="17"/>
          </reference>
        </references>
      </pivotArea>
    </format>
    <format dxfId="422">
      <pivotArea collapsedLevelsAreSubtotals="1" fieldPosition="0">
        <references count="3">
          <reference field="4" count="1" selected="0">
            <x v="8"/>
          </reference>
          <reference field="6" count="2">
            <x v="259"/>
            <x v="334"/>
          </reference>
          <reference field="8" count="1" selected="0">
            <x v="17"/>
          </reference>
        </references>
      </pivotArea>
    </format>
    <format dxfId="421">
      <pivotArea collapsedLevelsAreSubtotals="1" fieldPosition="0">
        <references count="2">
          <reference field="4" count="1" selected="0">
            <x v="8"/>
          </reference>
          <reference field="8" count="1">
            <x v="31"/>
          </reference>
        </references>
      </pivotArea>
    </format>
    <format dxfId="420">
      <pivotArea collapsedLevelsAreSubtotals="1" fieldPosition="0">
        <references count="3">
          <reference field="4" count="1" selected="0">
            <x v="8"/>
          </reference>
          <reference field="6" count="10">
            <x v="7"/>
            <x v="152"/>
            <x v="166"/>
            <x v="193"/>
            <x v="235"/>
            <x v="291"/>
            <x v="313"/>
            <x v="341"/>
            <x v="360"/>
            <x v="448"/>
          </reference>
          <reference field="8" count="1" selected="0">
            <x v="31"/>
          </reference>
        </references>
      </pivotArea>
    </format>
    <format dxfId="419">
      <pivotArea collapsedLevelsAreSubtotals="1" fieldPosition="0">
        <references count="1">
          <reference field="4" count="1">
            <x v="9"/>
          </reference>
        </references>
      </pivotArea>
    </format>
    <format dxfId="418">
      <pivotArea collapsedLevelsAreSubtotals="1" fieldPosition="0">
        <references count="2">
          <reference field="4" count="1" selected="0">
            <x v="9"/>
          </reference>
          <reference field="8" count="1">
            <x v="17"/>
          </reference>
        </references>
      </pivotArea>
    </format>
    <format dxfId="417">
      <pivotArea collapsedLevelsAreSubtotals="1" fieldPosition="0">
        <references count="3">
          <reference field="4" count="1" selected="0">
            <x v="9"/>
          </reference>
          <reference field="6" count="20">
            <x v="38"/>
            <x v="49"/>
            <x v="51"/>
            <x v="67"/>
            <x v="96"/>
            <x v="145"/>
            <x v="146"/>
            <x v="147"/>
            <x v="151"/>
            <x v="206"/>
            <x v="215"/>
            <x v="240"/>
            <x v="261"/>
            <x v="272"/>
            <x v="312"/>
            <x v="352"/>
            <x v="399"/>
            <x v="405"/>
            <x v="431"/>
            <x v="452"/>
          </reference>
          <reference field="8" count="1" selected="0">
            <x v="17"/>
          </reference>
        </references>
      </pivotArea>
    </format>
    <format dxfId="416">
      <pivotArea collapsedLevelsAreSubtotals="1" fieldPosition="0">
        <references count="2">
          <reference field="4" count="1" selected="0">
            <x v="9"/>
          </reference>
          <reference field="8" count="1">
            <x v="18"/>
          </reference>
        </references>
      </pivotArea>
    </format>
    <format dxfId="415">
      <pivotArea collapsedLevelsAreSubtotals="1" fieldPosition="0">
        <references count="3">
          <reference field="4" count="1" selected="0">
            <x v="9"/>
          </reference>
          <reference field="6" count="7">
            <x v="203"/>
            <x v="214"/>
            <x v="299"/>
            <x v="309"/>
            <x v="426"/>
            <x v="427"/>
            <x v="429"/>
          </reference>
          <reference field="8" count="1" selected="0">
            <x v="18"/>
          </reference>
        </references>
      </pivotArea>
    </format>
    <format dxfId="414">
      <pivotArea collapsedLevelsAreSubtotals="1" fieldPosition="0">
        <references count="2">
          <reference field="4" count="1" selected="0">
            <x v="9"/>
          </reference>
          <reference field="8" count="1">
            <x v="26"/>
          </reference>
        </references>
      </pivotArea>
    </format>
    <format dxfId="413">
      <pivotArea collapsedLevelsAreSubtotals="1" fieldPosition="0">
        <references count="3">
          <reference field="4" count="1" selected="0">
            <x v="9"/>
          </reference>
          <reference field="6" count="1">
            <x v="323"/>
          </reference>
          <reference field="8" count="1" selected="0">
            <x v="26"/>
          </reference>
        </references>
      </pivotArea>
    </format>
    <format dxfId="412">
      <pivotArea collapsedLevelsAreSubtotals="1" fieldPosition="0">
        <references count="2">
          <reference field="4" count="1" selected="0">
            <x v="9"/>
          </reference>
          <reference field="8" count="1">
            <x v="30"/>
          </reference>
        </references>
      </pivotArea>
    </format>
    <format dxfId="411">
      <pivotArea collapsedLevelsAreSubtotals="1" fieldPosition="0">
        <references count="3">
          <reference field="4" count="1" selected="0">
            <x v="9"/>
          </reference>
          <reference field="6" count="25">
            <x v="21"/>
            <x v="22"/>
            <x v="93"/>
            <x v="100"/>
            <x v="112"/>
            <x v="150"/>
            <x v="180"/>
            <x v="186"/>
            <x v="231"/>
            <x v="263"/>
            <x v="288"/>
            <x v="301"/>
            <x v="324"/>
            <x v="325"/>
            <x v="374"/>
            <x v="379"/>
            <x v="408"/>
            <x v="422"/>
            <x v="423"/>
            <x v="424"/>
            <x v="425"/>
            <x v="428"/>
            <x v="432"/>
            <x v="433"/>
            <x v="435"/>
          </reference>
          <reference field="8" count="1" selected="0">
            <x v="30"/>
          </reference>
        </references>
      </pivotArea>
    </format>
    <format dxfId="410">
      <pivotArea collapsedLevelsAreSubtotals="1" fieldPosition="0">
        <references count="1">
          <reference field="4" count="1">
            <x v="10"/>
          </reference>
        </references>
      </pivotArea>
    </format>
    <format dxfId="409">
      <pivotArea collapsedLevelsAreSubtotals="1" fieldPosition="0">
        <references count="2">
          <reference field="4" count="1" selected="0">
            <x v="10"/>
          </reference>
          <reference field="8" count="1">
            <x v="5"/>
          </reference>
        </references>
      </pivotArea>
    </format>
    <format dxfId="408">
      <pivotArea collapsedLevelsAreSubtotals="1" fieldPosition="0">
        <references count="3">
          <reference field="4" count="1" selected="0">
            <x v="10"/>
          </reference>
          <reference field="6" count="11">
            <x v="57"/>
            <x v="71"/>
            <x v="87"/>
            <x v="116"/>
            <x v="209"/>
            <x v="213"/>
            <x v="230"/>
            <x v="335"/>
            <x v="336"/>
            <x v="337"/>
            <x v="415"/>
          </reference>
          <reference field="8" count="1" selected="0">
            <x v="5"/>
          </reference>
        </references>
      </pivotArea>
    </format>
    <format dxfId="407">
      <pivotArea collapsedLevelsAreSubtotals="1" fieldPosition="0">
        <references count="2">
          <reference field="4" count="1" selected="0">
            <x v="10"/>
          </reference>
          <reference field="8" count="1">
            <x v="9"/>
          </reference>
        </references>
      </pivotArea>
    </format>
    <format dxfId="406">
      <pivotArea collapsedLevelsAreSubtotals="1" fieldPosition="0">
        <references count="3">
          <reference field="4" count="1" selected="0">
            <x v="10"/>
          </reference>
          <reference field="6" count="1">
            <x v="110"/>
          </reference>
          <reference field="8" count="1" selected="0">
            <x v="9"/>
          </reference>
        </references>
      </pivotArea>
    </format>
    <format dxfId="405">
      <pivotArea collapsedLevelsAreSubtotals="1" fieldPosition="0">
        <references count="2">
          <reference field="4" count="1" selected="0">
            <x v="10"/>
          </reference>
          <reference field="8" count="1">
            <x v="11"/>
          </reference>
        </references>
      </pivotArea>
    </format>
    <format dxfId="404">
      <pivotArea collapsedLevelsAreSubtotals="1" fieldPosition="0">
        <references count="3">
          <reference field="4" count="1" selected="0">
            <x v="10"/>
          </reference>
          <reference field="6" count="1">
            <x v="245"/>
          </reference>
          <reference field="8" count="1" selected="0">
            <x v="11"/>
          </reference>
        </references>
      </pivotArea>
    </format>
    <format dxfId="403">
      <pivotArea collapsedLevelsAreSubtotals="1" fieldPosition="0">
        <references count="2">
          <reference field="4" count="1" selected="0">
            <x v="10"/>
          </reference>
          <reference field="8" count="1">
            <x v="19"/>
          </reference>
        </references>
      </pivotArea>
    </format>
    <format dxfId="402">
      <pivotArea collapsedLevelsAreSubtotals="1" fieldPosition="0">
        <references count="3">
          <reference field="4" count="1" selected="0">
            <x v="10"/>
          </reference>
          <reference field="6" count="1">
            <x v="385"/>
          </reference>
          <reference field="8" count="1" selected="0">
            <x v="19"/>
          </reference>
        </references>
      </pivotArea>
    </format>
    <format dxfId="401">
      <pivotArea collapsedLevelsAreSubtotals="1" fieldPosition="0">
        <references count="2">
          <reference field="4" count="1" selected="0">
            <x v="10"/>
          </reference>
          <reference field="8" count="1">
            <x v="20"/>
          </reference>
        </references>
      </pivotArea>
    </format>
    <format dxfId="400">
      <pivotArea collapsedLevelsAreSubtotals="1" fieldPosition="0">
        <references count="3">
          <reference field="4" count="1" selected="0">
            <x v="10"/>
          </reference>
          <reference field="6" count="23">
            <x v="6"/>
            <x v="24"/>
            <x v="56"/>
            <x v="82"/>
            <x v="125"/>
            <x v="164"/>
            <x v="207"/>
            <x v="249"/>
            <x v="258"/>
            <x v="266"/>
            <x v="271"/>
            <x v="276"/>
            <x v="277"/>
            <x v="298"/>
            <x v="307"/>
            <x v="326"/>
            <x v="327"/>
            <x v="328"/>
            <x v="357"/>
            <x v="391"/>
            <x v="404"/>
            <x v="449"/>
            <x v="450"/>
          </reference>
          <reference field="8" count="1" selected="0">
            <x v="20"/>
          </reference>
        </references>
      </pivotArea>
    </format>
    <format dxfId="399">
      <pivotArea collapsedLevelsAreSubtotals="1" fieldPosition="0">
        <references count="1">
          <reference field="4" count="1">
            <x v="11"/>
          </reference>
        </references>
      </pivotArea>
    </format>
    <format dxfId="398">
      <pivotArea collapsedLevelsAreSubtotals="1" fieldPosition="0">
        <references count="2">
          <reference field="4" count="1" selected="0">
            <x v="11"/>
          </reference>
          <reference field="8" count="1">
            <x v="6"/>
          </reference>
        </references>
      </pivotArea>
    </format>
    <format dxfId="397">
      <pivotArea collapsedLevelsAreSubtotals="1" fieldPosition="0">
        <references count="3">
          <reference field="4" count="1" selected="0">
            <x v="11"/>
          </reference>
          <reference field="6" count="1">
            <x v="232"/>
          </reference>
          <reference field="8" count="1" selected="0">
            <x v="6"/>
          </reference>
        </references>
      </pivotArea>
    </format>
    <format dxfId="396">
      <pivotArea collapsedLevelsAreSubtotals="1" fieldPosition="0">
        <references count="2">
          <reference field="4" count="1" selected="0">
            <x v="11"/>
          </reference>
          <reference field="8" count="1">
            <x v="7"/>
          </reference>
        </references>
      </pivotArea>
    </format>
    <format dxfId="395">
      <pivotArea collapsedLevelsAreSubtotals="1" fieldPosition="0">
        <references count="3">
          <reference field="4" count="1" selected="0">
            <x v="11"/>
          </reference>
          <reference field="6" count="1">
            <x v="178"/>
          </reference>
          <reference field="8" count="1" selected="0">
            <x v="7"/>
          </reference>
        </references>
      </pivotArea>
    </format>
    <format dxfId="394">
      <pivotArea collapsedLevelsAreSubtotals="1" fieldPosition="0">
        <references count="2">
          <reference field="4" count="1" selected="0">
            <x v="11"/>
          </reference>
          <reference field="8" count="1">
            <x v="9"/>
          </reference>
        </references>
      </pivotArea>
    </format>
    <format dxfId="393">
      <pivotArea collapsedLevelsAreSubtotals="1" fieldPosition="0">
        <references count="3">
          <reference field="4" count="1" selected="0">
            <x v="11"/>
          </reference>
          <reference field="6" count="1">
            <x v="110"/>
          </reference>
          <reference field="8" count="1" selected="0">
            <x v="9"/>
          </reference>
        </references>
      </pivotArea>
    </format>
    <format dxfId="392">
      <pivotArea collapsedLevelsAreSubtotals="1" fieldPosition="0">
        <references count="2">
          <reference field="4" count="1" selected="0">
            <x v="11"/>
          </reference>
          <reference field="8" count="1">
            <x v="12"/>
          </reference>
        </references>
      </pivotArea>
    </format>
    <format dxfId="391">
      <pivotArea collapsedLevelsAreSubtotals="1" fieldPosition="0">
        <references count="3">
          <reference field="4" count="1" selected="0">
            <x v="11"/>
          </reference>
          <reference field="6" count="16">
            <x v="3"/>
            <x v="26"/>
            <x v="37"/>
            <x v="65"/>
            <x v="66"/>
            <x v="107"/>
            <x v="250"/>
            <x v="278"/>
            <x v="318"/>
            <x v="332"/>
            <x v="340"/>
            <x v="362"/>
            <x v="413"/>
            <x v="437"/>
            <x v="438"/>
            <x v="439"/>
          </reference>
          <reference field="8" count="1" selected="0">
            <x v="12"/>
          </reference>
        </references>
      </pivotArea>
    </format>
    <format dxfId="390">
      <pivotArea collapsedLevelsAreSubtotals="1" fieldPosition="0">
        <references count="2">
          <reference field="4" count="1" selected="0">
            <x v="11"/>
          </reference>
          <reference field="8" count="1">
            <x v="19"/>
          </reference>
        </references>
      </pivotArea>
    </format>
    <format dxfId="389">
      <pivotArea collapsedLevelsAreSubtotals="1" fieldPosition="0">
        <references count="3">
          <reference field="4" count="1" selected="0">
            <x v="11"/>
          </reference>
          <reference field="6" count="23">
            <x v="18"/>
            <x v="52"/>
            <x v="59"/>
            <x v="63"/>
            <x v="72"/>
            <x v="75"/>
            <x v="94"/>
            <x v="95"/>
            <x v="105"/>
            <x v="135"/>
            <x v="140"/>
            <x v="154"/>
            <x v="157"/>
            <x v="158"/>
            <x v="190"/>
            <x v="194"/>
            <x v="274"/>
            <x v="339"/>
            <x v="350"/>
            <x v="384"/>
            <x v="385"/>
            <x v="410"/>
            <x v="443"/>
          </reference>
          <reference field="8" count="1" selected="0">
            <x v="19"/>
          </reference>
        </references>
      </pivotArea>
    </format>
    <format dxfId="388">
      <pivotArea collapsedLevelsAreSubtotals="1" fieldPosition="0">
        <references count="2">
          <reference field="4" count="1" selected="0">
            <x v="11"/>
          </reference>
          <reference field="8" count="1">
            <x v="20"/>
          </reference>
        </references>
      </pivotArea>
    </format>
    <format dxfId="387">
      <pivotArea collapsedLevelsAreSubtotals="1" fieldPosition="0">
        <references count="3">
          <reference field="4" count="1" selected="0">
            <x v="11"/>
          </reference>
          <reference field="6" count="5">
            <x v="77"/>
            <x v="185"/>
            <x v="276"/>
            <x v="326"/>
            <x v="382"/>
          </reference>
          <reference field="8" count="1" selected="0">
            <x v="20"/>
          </reference>
        </references>
      </pivotArea>
    </format>
    <format dxfId="386">
      <pivotArea collapsedLevelsAreSubtotals="1" fieldPosition="0">
        <references count="1">
          <reference field="4" count="1">
            <x v="0"/>
          </reference>
        </references>
      </pivotArea>
    </format>
    <format dxfId="385">
      <pivotArea collapsedLevelsAreSubtotals="1" fieldPosition="0">
        <references count="2">
          <reference field="4" count="1" selected="0">
            <x v="0"/>
          </reference>
          <reference field="8" count="1">
            <x v="8"/>
          </reference>
        </references>
      </pivotArea>
    </format>
    <format dxfId="384">
      <pivotArea collapsedLevelsAreSubtotals="1" fieldPosition="0">
        <references count="3">
          <reference field="4" count="1" selected="0">
            <x v="0"/>
          </reference>
          <reference field="6" count="1">
            <x v="283"/>
          </reference>
          <reference field="8" count="1" selected="0">
            <x v="8"/>
          </reference>
        </references>
      </pivotArea>
    </format>
    <format dxfId="383">
      <pivotArea collapsedLevelsAreSubtotals="1" fieldPosition="0">
        <references count="2">
          <reference field="4" count="1" selected="0">
            <x v="0"/>
          </reference>
          <reference field="8" count="1">
            <x v="9"/>
          </reference>
        </references>
      </pivotArea>
    </format>
    <format dxfId="382">
      <pivotArea collapsedLevelsAreSubtotals="1" fieldPosition="0">
        <references count="3">
          <reference field="4" count="1" selected="0">
            <x v="0"/>
          </reference>
          <reference field="6" count="1">
            <x v="110"/>
          </reference>
          <reference field="8" count="1" selected="0">
            <x v="9"/>
          </reference>
        </references>
      </pivotArea>
    </format>
    <format dxfId="381">
      <pivotArea collapsedLevelsAreSubtotals="1" fieldPosition="0">
        <references count="2">
          <reference field="4" count="1" selected="0">
            <x v="0"/>
          </reference>
          <reference field="8" count="1">
            <x v="10"/>
          </reference>
        </references>
      </pivotArea>
    </format>
    <format dxfId="380">
      <pivotArea collapsedLevelsAreSubtotals="1" fieldPosition="0">
        <references count="3">
          <reference field="4" count="1" selected="0">
            <x v="0"/>
          </reference>
          <reference field="6" count="1">
            <x v="282"/>
          </reference>
          <reference field="8" count="1" selected="0">
            <x v="10"/>
          </reference>
        </references>
      </pivotArea>
    </format>
    <format dxfId="379">
      <pivotArea collapsedLevelsAreSubtotals="1" fieldPosition="0">
        <references count="2">
          <reference field="4" count="1" selected="0">
            <x v="0"/>
          </reference>
          <reference field="8" count="1">
            <x v="13"/>
          </reference>
        </references>
      </pivotArea>
    </format>
    <format dxfId="378">
      <pivotArea collapsedLevelsAreSubtotals="1" fieldPosition="0">
        <references count="3">
          <reference field="4" count="1" selected="0">
            <x v="0"/>
          </reference>
          <reference field="6" count="5">
            <x v="136"/>
            <x v="137"/>
            <x v="138"/>
            <x v="242"/>
            <x v="296"/>
          </reference>
          <reference field="8" count="1" selected="0">
            <x v="13"/>
          </reference>
        </references>
      </pivotArea>
    </format>
    <format dxfId="377">
      <pivotArea collapsedLevelsAreSubtotals="1" fieldPosition="0">
        <references count="1">
          <reference field="4" count="1">
            <x v="1"/>
          </reference>
        </references>
      </pivotArea>
    </format>
    <format dxfId="376">
      <pivotArea collapsedLevelsAreSubtotals="1" fieldPosition="0">
        <references count="2">
          <reference field="4" count="1" selected="0">
            <x v="1"/>
          </reference>
          <reference field="8" count="1">
            <x v="3"/>
          </reference>
        </references>
      </pivotArea>
    </format>
    <format dxfId="375">
      <pivotArea collapsedLevelsAreSubtotals="1" fieldPosition="0">
        <references count="3">
          <reference field="4" count="1" selected="0">
            <x v="1"/>
          </reference>
          <reference field="6" count="20">
            <x v="19"/>
            <x v="40"/>
            <x v="42"/>
            <x v="68"/>
            <x v="88"/>
            <x v="128"/>
            <x v="133"/>
            <x v="176"/>
            <x v="188"/>
            <x v="189"/>
            <x v="200"/>
            <x v="220"/>
            <x v="260"/>
            <x v="285"/>
            <x v="311"/>
            <x v="329"/>
            <x v="330"/>
            <x v="359"/>
            <x v="371"/>
            <x v="400"/>
          </reference>
          <reference field="8" count="1" selected="0">
            <x v="3"/>
          </reference>
        </references>
      </pivotArea>
    </format>
    <format dxfId="374">
      <pivotArea collapsedLevelsAreSubtotals="1" fieldPosition="0">
        <references count="2">
          <reference field="4" count="1" selected="0">
            <x v="1"/>
          </reference>
          <reference field="8" count="1">
            <x v="9"/>
          </reference>
        </references>
      </pivotArea>
    </format>
    <format dxfId="373">
      <pivotArea collapsedLevelsAreSubtotals="1" fieldPosition="0">
        <references count="3">
          <reference field="4" count="1" selected="0">
            <x v="1"/>
          </reference>
          <reference field="6" count="1">
            <x v="110"/>
          </reference>
          <reference field="8" count="1" selected="0">
            <x v="9"/>
          </reference>
        </references>
      </pivotArea>
    </format>
    <format dxfId="372">
      <pivotArea collapsedLevelsAreSubtotals="1" fieldPosition="0">
        <references count="2">
          <reference field="4" count="1" selected="0">
            <x v="1"/>
          </reference>
          <reference field="8" count="1">
            <x v="10"/>
          </reference>
        </references>
      </pivotArea>
    </format>
    <format dxfId="371">
      <pivotArea collapsedLevelsAreSubtotals="1" fieldPosition="0">
        <references count="3">
          <reference field="4" count="1" selected="0">
            <x v="1"/>
          </reference>
          <reference field="6" count="1">
            <x v="282"/>
          </reference>
          <reference field="8" count="1" selected="0">
            <x v="10"/>
          </reference>
        </references>
      </pivotArea>
    </format>
    <format dxfId="370">
      <pivotArea collapsedLevelsAreSubtotals="1" fieldPosition="0">
        <references count="2">
          <reference field="4" count="1" selected="0">
            <x v="1"/>
          </reference>
          <reference field="8" count="1">
            <x v="16"/>
          </reference>
        </references>
      </pivotArea>
    </format>
    <format dxfId="369">
      <pivotArea collapsedLevelsAreSubtotals="1" fieldPosition="0">
        <references count="3">
          <reference field="4" count="1" selected="0">
            <x v="1"/>
          </reference>
          <reference field="6" count="10">
            <x v="85"/>
            <x v="90"/>
            <x v="104"/>
            <x v="111"/>
            <x v="165"/>
            <x v="204"/>
            <x v="221"/>
            <x v="268"/>
            <x v="286"/>
            <x v="343"/>
          </reference>
          <reference field="8" count="1" selected="0">
            <x v="16"/>
          </reference>
        </references>
      </pivotArea>
    </format>
    <format dxfId="368">
      <pivotArea collapsedLevelsAreSubtotals="1" fieldPosition="0">
        <references count="2">
          <reference field="4" count="1" selected="0">
            <x v="1"/>
          </reference>
          <reference field="8" count="1">
            <x v="25"/>
          </reference>
        </references>
      </pivotArea>
    </format>
    <format dxfId="367">
      <pivotArea collapsedLevelsAreSubtotals="1" fieldPosition="0">
        <references count="3">
          <reference field="4" count="1" selected="0">
            <x v="1"/>
          </reference>
          <reference field="6" count="1">
            <x v="367"/>
          </reference>
          <reference field="8" count="1" selected="0">
            <x v="25"/>
          </reference>
        </references>
      </pivotArea>
    </format>
    <format dxfId="366">
      <pivotArea collapsedLevelsAreSubtotals="1" fieldPosition="0">
        <references count="2">
          <reference field="4" count="1" selected="0">
            <x v="1"/>
          </reference>
          <reference field="8" count="1">
            <x v="35"/>
          </reference>
        </references>
      </pivotArea>
    </format>
    <format dxfId="365">
      <pivotArea collapsedLevelsAreSubtotals="1" fieldPosition="0">
        <references count="3">
          <reference field="4" count="1" selected="0">
            <x v="1"/>
          </reference>
          <reference field="6" count="1">
            <x v="237"/>
          </reference>
          <reference field="8" count="1" selected="0">
            <x v="35"/>
          </reference>
        </references>
      </pivotArea>
    </format>
    <format dxfId="364">
      <pivotArea collapsedLevelsAreSubtotals="1" fieldPosition="0">
        <references count="1">
          <reference field="4" count="1">
            <x v="2"/>
          </reference>
        </references>
      </pivotArea>
    </format>
    <format dxfId="363">
      <pivotArea collapsedLevelsAreSubtotals="1" fieldPosition="0">
        <references count="2">
          <reference field="4" count="1" selected="0">
            <x v="2"/>
          </reference>
          <reference field="8" count="1">
            <x v="9"/>
          </reference>
        </references>
      </pivotArea>
    </format>
    <format dxfId="362">
      <pivotArea collapsedLevelsAreSubtotals="1" fieldPosition="0">
        <references count="3">
          <reference field="4" count="1" selected="0">
            <x v="2"/>
          </reference>
          <reference field="6" count="1">
            <x v="110"/>
          </reference>
          <reference field="8" count="1" selected="0">
            <x v="9"/>
          </reference>
        </references>
      </pivotArea>
    </format>
    <format dxfId="361">
      <pivotArea collapsedLevelsAreSubtotals="1" fieldPosition="0">
        <references count="2">
          <reference field="4" count="1" selected="0">
            <x v="2"/>
          </reference>
          <reference field="8" count="1">
            <x v="10"/>
          </reference>
        </references>
      </pivotArea>
    </format>
    <format dxfId="360">
      <pivotArea collapsedLevelsAreSubtotals="1" fieldPosition="0">
        <references count="3">
          <reference field="4" count="1" selected="0">
            <x v="2"/>
          </reference>
          <reference field="6" count="1">
            <x v="282"/>
          </reference>
          <reference field="8" count="1" selected="0">
            <x v="10"/>
          </reference>
        </references>
      </pivotArea>
    </format>
    <format dxfId="359">
      <pivotArea collapsedLevelsAreSubtotals="1" fieldPosition="0">
        <references count="2">
          <reference field="4" count="1" selected="0">
            <x v="2"/>
          </reference>
          <reference field="8" count="1">
            <x v="16"/>
          </reference>
        </references>
      </pivotArea>
    </format>
    <format dxfId="358">
      <pivotArea collapsedLevelsAreSubtotals="1" fieldPosition="0">
        <references count="3">
          <reference field="4" count="1" selected="0">
            <x v="2"/>
          </reference>
          <reference field="6" count="1">
            <x v="165"/>
          </reference>
          <reference field="8" count="1" selected="0">
            <x v="16"/>
          </reference>
        </references>
      </pivotArea>
    </format>
    <format dxfId="357">
      <pivotArea collapsedLevelsAreSubtotals="1" fieldPosition="0">
        <references count="2">
          <reference field="4" count="1" selected="0">
            <x v="2"/>
          </reference>
          <reference field="8" count="1">
            <x v="25"/>
          </reference>
        </references>
      </pivotArea>
    </format>
    <format dxfId="356">
      <pivotArea collapsedLevelsAreSubtotals="1" fieldPosition="0">
        <references count="3">
          <reference field="4" count="1" selected="0">
            <x v="2"/>
          </reference>
          <reference field="6" count="2">
            <x v="64"/>
            <x v="101"/>
          </reference>
          <reference field="8" count="1" selected="0">
            <x v="25"/>
          </reference>
        </references>
      </pivotArea>
    </format>
    <format dxfId="355">
      <pivotArea collapsedLevelsAreSubtotals="1" fieldPosition="0">
        <references count="2">
          <reference field="4" count="1" selected="0">
            <x v="2"/>
          </reference>
          <reference field="8" count="1">
            <x v="29"/>
          </reference>
        </references>
      </pivotArea>
    </format>
    <format dxfId="354">
      <pivotArea collapsedLevelsAreSubtotals="1" fieldPosition="0">
        <references count="3">
          <reference field="4" count="1" selected="0">
            <x v="2"/>
          </reference>
          <reference field="6" count="9">
            <x v="126"/>
            <x v="130"/>
            <x v="192"/>
            <x v="243"/>
            <x v="270"/>
            <x v="284"/>
            <x v="345"/>
            <x v="348"/>
            <x v="378"/>
          </reference>
          <reference field="8" count="1" selected="0">
            <x v="29"/>
          </reference>
        </references>
      </pivotArea>
    </format>
    <format dxfId="353">
      <pivotArea collapsedLevelsAreSubtotals="1" fieldPosition="0">
        <references count="2">
          <reference field="4" count="1" selected="0">
            <x v="2"/>
          </reference>
          <reference field="8" count="1">
            <x v="35"/>
          </reference>
        </references>
      </pivotArea>
    </format>
    <format dxfId="352">
      <pivotArea collapsedLevelsAreSubtotals="1" fieldPosition="0">
        <references count="3">
          <reference field="4" count="1" selected="0">
            <x v="2"/>
          </reference>
          <reference field="6" count="17">
            <x v="9"/>
            <x v="20"/>
            <x v="48"/>
            <x v="73"/>
            <x v="74"/>
            <x v="103"/>
            <x v="106"/>
            <x v="117"/>
            <x v="119"/>
            <x v="127"/>
            <x v="181"/>
            <x v="237"/>
            <x v="238"/>
            <x v="338"/>
            <x v="355"/>
            <x v="397"/>
            <x v="409"/>
          </reference>
          <reference field="8" count="1" selected="0">
            <x v="35"/>
          </reference>
        </references>
      </pivotArea>
    </format>
    <format dxfId="351">
      <pivotArea collapsedLevelsAreSubtotals="1" fieldPosition="0">
        <references count="1">
          <reference field="4" count="1">
            <x v="3"/>
          </reference>
        </references>
      </pivotArea>
    </format>
    <format dxfId="350">
      <pivotArea collapsedLevelsAreSubtotals="1" fieldPosition="0">
        <references count="2">
          <reference field="4" count="1" selected="0">
            <x v="3"/>
          </reference>
          <reference field="8" count="1">
            <x v="1"/>
          </reference>
        </references>
      </pivotArea>
    </format>
    <format dxfId="349">
      <pivotArea collapsedLevelsAreSubtotals="1" fieldPosition="0">
        <references count="3">
          <reference field="4" count="1" selected="0">
            <x v="3"/>
          </reference>
          <reference field="6" count="27">
            <x v="12"/>
            <x v="31"/>
            <x v="35"/>
            <x v="79"/>
            <x v="91"/>
            <x v="109"/>
            <x v="129"/>
            <x v="149"/>
            <x v="156"/>
            <x v="161"/>
            <x v="195"/>
            <x v="199"/>
            <x v="223"/>
            <x v="252"/>
            <x v="269"/>
            <x v="289"/>
            <x v="290"/>
            <x v="300"/>
            <x v="308"/>
            <x v="364"/>
            <x v="365"/>
            <x v="369"/>
            <x v="386"/>
            <x v="417"/>
            <x v="420"/>
            <x v="421"/>
            <x v="453"/>
          </reference>
          <reference field="8" count="1" selected="0">
            <x v="1"/>
          </reference>
        </references>
      </pivotArea>
    </format>
    <format dxfId="348">
      <pivotArea collapsedLevelsAreSubtotals="1" fieldPosition="0">
        <references count="2">
          <reference field="4" count="1" selected="0">
            <x v="3"/>
          </reference>
          <reference field="8" count="1">
            <x v="2"/>
          </reference>
        </references>
      </pivotArea>
    </format>
    <format dxfId="347">
      <pivotArea collapsedLevelsAreSubtotals="1" fieldPosition="0">
        <references count="3">
          <reference field="4" count="1" selected="0">
            <x v="3"/>
          </reference>
          <reference field="6" count="22">
            <x v="15"/>
            <x v="27"/>
            <x v="32"/>
            <x v="76"/>
            <x v="80"/>
            <x v="92"/>
            <x v="113"/>
            <x v="131"/>
            <x v="139"/>
            <x v="141"/>
            <x v="208"/>
            <x v="254"/>
            <x v="257"/>
            <x v="293"/>
            <x v="344"/>
            <x v="373"/>
            <x v="381"/>
            <x v="395"/>
            <x v="396"/>
            <x v="416"/>
            <x v="418"/>
            <x v="419"/>
          </reference>
          <reference field="8" count="1" selected="0">
            <x v="2"/>
          </reference>
        </references>
      </pivotArea>
    </format>
    <format dxfId="346">
      <pivotArea collapsedLevelsAreSubtotals="1" fieldPosition="0">
        <references count="2">
          <reference field="4" count="1" selected="0">
            <x v="3"/>
          </reference>
          <reference field="8" count="1">
            <x v="10"/>
          </reference>
        </references>
      </pivotArea>
    </format>
    <format dxfId="345">
      <pivotArea collapsedLevelsAreSubtotals="1" fieldPosition="0">
        <references count="3">
          <reference field="4" count="1" selected="0">
            <x v="3"/>
          </reference>
          <reference field="6" count="1">
            <x v="436"/>
          </reference>
          <reference field="8" count="1" selected="0">
            <x v="10"/>
          </reference>
        </references>
      </pivotArea>
    </format>
    <format dxfId="344">
      <pivotArea collapsedLevelsAreSubtotals="1" fieldPosition="0">
        <references count="2">
          <reference field="4" count="1" selected="0">
            <x v="3"/>
          </reference>
          <reference field="8" count="1">
            <x v="21"/>
          </reference>
        </references>
      </pivotArea>
    </format>
    <format dxfId="343">
      <pivotArea collapsedLevelsAreSubtotals="1" fieldPosition="0">
        <references count="3">
          <reference field="4" count="1" selected="0">
            <x v="3"/>
          </reference>
          <reference field="6" count="4">
            <x v="153"/>
            <x v="172"/>
            <x v="219"/>
            <x v="414"/>
          </reference>
          <reference field="8" count="1" selected="0">
            <x v="21"/>
          </reference>
        </references>
      </pivotArea>
    </format>
    <format dxfId="342">
      <pivotArea collapsedLevelsAreSubtotals="1" fieldPosition="0">
        <references count="2">
          <reference field="4" count="1" selected="0">
            <x v="3"/>
          </reference>
          <reference field="8" count="1">
            <x v="22"/>
          </reference>
        </references>
      </pivotArea>
    </format>
    <format dxfId="341">
      <pivotArea collapsedLevelsAreSubtotals="1" fieldPosition="0">
        <references count="3">
          <reference field="4" count="1" selected="0">
            <x v="3"/>
          </reference>
          <reference field="6" count="6">
            <x v="198"/>
            <x v="247"/>
            <x v="292"/>
            <x v="317"/>
            <x v="361"/>
            <x v="389"/>
          </reference>
          <reference field="8" count="1" selected="0">
            <x v="22"/>
          </reference>
        </references>
      </pivotArea>
    </format>
    <format dxfId="340">
      <pivotArea collapsedLevelsAreSubtotals="1" fieldPosition="0">
        <references count="2">
          <reference field="4" count="1" selected="0">
            <x v="3"/>
          </reference>
          <reference field="8" count="1">
            <x v="23"/>
          </reference>
        </references>
      </pivotArea>
    </format>
    <format dxfId="339">
      <pivotArea collapsedLevelsAreSubtotals="1" fieldPosition="0">
        <references count="3">
          <reference field="4" count="1" selected="0">
            <x v="3"/>
          </reference>
          <reference field="6" count="7">
            <x v="4"/>
            <x v="84"/>
            <x v="228"/>
            <x v="229"/>
            <x v="246"/>
            <x v="251"/>
            <x v="446"/>
          </reference>
          <reference field="8" count="1" selected="0">
            <x v="23"/>
          </reference>
        </references>
      </pivotArea>
    </format>
    <format dxfId="338">
      <pivotArea collapsedLevelsAreSubtotals="1" fieldPosition="0">
        <references count="2">
          <reference field="4" count="1" selected="0">
            <x v="3"/>
          </reference>
          <reference field="8" count="1">
            <x v="24"/>
          </reference>
        </references>
      </pivotArea>
    </format>
    <format dxfId="337">
      <pivotArea collapsedLevelsAreSubtotals="1" fieldPosition="0">
        <references count="3">
          <reference field="4" count="1" selected="0">
            <x v="3"/>
          </reference>
          <reference field="6" count="7">
            <x v="114"/>
            <x v="205"/>
            <x v="224"/>
            <x v="256"/>
            <x v="314"/>
            <x v="451"/>
            <x v="454"/>
          </reference>
          <reference field="8" count="1" selected="0">
            <x v="24"/>
          </reference>
        </references>
      </pivotArea>
    </format>
    <format dxfId="336">
      <pivotArea collapsedLevelsAreSubtotals="1" fieldPosition="0">
        <references count="2">
          <reference field="4" count="1" selected="0">
            <x v="3"/>
          </reference>
          <reference field="8" count="1">
            <x v="32"/>
          </reference>
        </references>
      </pivotArea>
    </format>
    <format dxfId="335">
      <pivotArea collapsedLevelsAreSubtotals="1" fieldPosition="0">
        <references count="3">
          <reference field="4" count="1" selected="0">
            <x v="3"/>
          </reference>
          <reference field="6" count="8">
            <x v="1"/>
            <x v="14"/>
            <x v="50"/>
            <x v="216"/>
            <x v="244"/>
            <x v="331"/>
            <x v="383"/>
            <x v="434"/>
          </reference>
          <reference field="8" count="1" selected="0">
            <x v="32"/>
          </reference>
        </references>
      </pivotArea>
    </format>
    <format dxfId="334">
      <pivotArea collapsedLevelsAreSubtotals="1" fieldPosition="0">
        <references count="1">
          <reference field="4" count="1">
            <x v="4"/>
          </reference>
        </references>
      </pivotArea>
    </format>
    <format dxfId="333">
      <pivotArea collapsedLevelsAreSubtotals="1" fieldPosition="0">
        <references count="2">
          <reference field="4" count="1" selected="0">
            <x v="4"/>
          </reference>
          <reference field="8" count="1">
            <x v="8"/>
          </reference>
        </references>
      </pivotArea>
    </format>
    <format dxfId="332">
      <pivotArea collapsedLevelsAreSubtotals="1" fieldPosition="0">
        <references count="3">
          <reference field="4" count="1" selected="0">
            <x v="4"/>
          </reference>
          <reference field="6" count="8">
            <x v="118"/>
            <x v="170"/>
            <x v="233"/>
            <x v="234"/>
            <x v="283"/>
            <x v="294"/>
            <x v="358"/>
            <x v="430"/>
          </reference>
          <reference field="8" count="1" selected="0">
            <x v="8"/>
          </reference>
        </references>
      </pivotArea>
    </format>
    <format dxfId="331">
      <pivotArea collapsedLevelsAreSubtotals="1" fieldPosition="0">
        <references count="2">
          <reference field="4" count="1" selected="0">
            <x v="4"/>
          </reference>
          <reference field="8" count="1">
            <x v="9"/>
          </reference>
        </references>
      </pivotArea>
    </format>
    <format dxfId="330">
      <pivotArea collapsedLevelsAreSubtotals="1" fieldPosition="0">
        <references count="3">
          <reference field="4" count="1" selected="0">
            <x v="4"/>
          </reference>
          <reference field="6" count="1">
            <x v="110"/>
          </reference>
          <reference field="8" count="1" selected="0">
            <x v="9"/>
          </reference>
        </references>
      </pivotArea>
    </format>
    <format dxfId="329">
      <pivotArea collapsedLevelsAreSubtotals="1" fieldPosition="0">
        <references count="2">
          <reference field="4" count="1" selected="0">
            <x v="4"/>
          </reference>
          <reference field="8" count="1">
            <x v="10"/>
          </reference>
        </references>
      </pivotArea>
    </format>
    <format dxfId="328">
      <pivotArea collapsedLevelsAreSubtotals="1" fieldPosition="0">
        <references count="3">
          <reference field="4" count="1" selected="0">
            <x v="4"/>
          </reference>
          <reference field="6" count="1">
            <x v="436"/>
          </reference>
          <reference field="8" count="1" selected="0">
            <x v="10"/>
          </reference>
        </references>
      </pivotArea>
    </format>
    <format dxfId="327">
      <pivotArea collapsedLevelsAreSubtotals="1" fieldPosition="0">
        <references count="2">
          <reference field="4" count="1" selected="0">
            <x v="4"/>
          </reference>
          <reference field="8" count="1">
            <x v="13"/>
          </reference>
        </references>
      </pivotArea>
    </format>
    <format dxfId="326">
      <pivotArea collapsedLevelsAreSubtotals="1" fieldPosition="0">
        <references count="3">
          <reference field="4" count="1" selected="0">
            <x v="4"/>
          </reference>
          <reference field="6" count="15">
            <x v="29"/>
            <x v="33"/>
            <x v="62"/>
            <x v="136"/>
            <x v="148"/>
            <x v="171"/>
            <x v="218"/>
            <x v="242"/>
            <x v="273"/>
            <x v="302"/>
            <x v="321"/>
            <x v="351"/>
            <x v="353"/>
            <x v="368"/>
            <x v="406"/>
          </reference>
          <reference field="8" count="1" selected="0">
            <x v="13"/>
          </reference>
        </references>
      </pivotArea>
    </format>
    <format dxfId="325">
      <pivotArea collapsedLevelsAreSubtotals="1" fieldPosition="0">
        <references count="2">
          <reference field="4" count="1" selected="0">
            <x v="4"/>
          </reference>
          <reference field="8" count="1">
            <x v="28"/>
          </reference>
        </references>
      </pivotArea>
    </format>
    <format dxfId="324">
      <pivotArea collapsedLevelsAreSubtotals="1" fieldPosition="0">
        <references count="3">
          <reference field="4" count="1" selected="0">
            <x v="4"/>
          </reference>
          <reference field="6" count="29">
            <x v="5"/>
            <x v="13"/>
            <x v="45"/>
            <x v="53"/>
            <x v="54"/>
            <x v="60"/>
            <x v="61"/>
            <x v="69"/>
            <x v="70"/>
            <x v="99"/>
            <x v="121"/>
            <x v="122"/>
            <x v="144"/>
            <x v="159"/>
            <x v="160"/>
            <x v="162"/>
            <x v="173"/>
            <x v="183"/>
            <x v="196"/>
            <x v="197"/>
            <x v="210"/>
            <x v="212"/>
            <x v="265"/>
            <x v="280"/>
            <x v="315"/>
            <x v="346"/>
            <x v="392"/>
            <x v="393"/>
            <x v="394"/>
          </reference>
          <reference field="8" count="1" selected="0">
            <x v="28"/>
          </reference>
        </references>
      </pivotArea>
    </format>
    <format dxfId="323">
      <pivotArea collapsedLevelsAreSubtotals="1" fieldPosition="0">
        <references count="2">
          <reference field="4" count="1" selected="0">
            <x v="4"/>
          </reference>
          <reference field="8" count="1">
            <x v="33"/>
          </reference>
        </references>
      </pivotArea>
    </format>
    <format dxfId="322">
      <pivotArea collapsedLevelsAreSubtotals="1" fieldPosition="0">
        <references count="3">
          <reference field="4" count="1" selected="0">
            <x v="4"/>
          </reference>
          <reference field="6" count="7">
            <x v="28"/>
            <x v="102"/>
            <x v="241"/>
            <x v="248"/>
            <x v="366"/>
            <x v="370"/>
            <x v="398"/>
          </reference>
          <reference field="8" count="1" selected="0">
            <x v="33"/>
          </reference>
        </references>
      </pivotArea>
    </format>
    <format dxfId="321">
      <pivotArea collapsedLevelsAreSubtotals="1" fieldPosition="0">
        <references count="2">
          <reference field="4" count="1" selected="0">
            <x v="4"/>
          </reference>
          <reference field="8" count="1">
            <x v="34"/>
          </reference>
        </references>
      </pivotArea>
    </format>
    <format dxfId="320">
      <pivotArea collapsedLevelsAreSubtotals="1" fieldPosition="0">
        <references count="3">
          <reference field="4" count="1" selected="0">
            <x v="4"/>
          </reference>
          <reference field="6" count="2">
            <x v="108"/>
            <x v="211"/>
          </reference>
          <reference field="8" count="1" selected="0">
            <x v="34"/>
          </reference>
        </references>
      </pivotArea>
    </format>
    <format dxfId="319">
      <pivotArea collapsedLevelsAreSubtotals="1" fieldPosition="0">
        <references count="1">
          <reference field="4" count="1">
            <x v="5"/>
          </reference>
        </references>
      </pivotArea>
    </format>
    <format dxfId="318">
      <pivotArea collapsedLevelsAreSubtotals="1" fieldPosition="0">
        <references count="2">
          <reference field="4" count="1" selected="0">
            <x v="5"/>
          </reference>
          <reference field="8" count="1">
            <x v="4"/>
          </reference>
        </references>
      </pivotArea>
    </format>
    <format dxfId="317">
      <pivotArea collapsedLevelsAreSubtotals="1" fieldPosition="0">
        <references count="3">
          <reference field="4" count="1" selected="0">
            <x v="5"/>
          </reference>
          <reference field="6" count="1">
            <x v="89"/>
          </reference>
          <reference field="8" count="1" selected="0">
            <x v="4"/>
          </reference>
        </references>
      </pivotArea>
    </format>
    <format dxfId="316">
      <pivotArea collapsedLevelsAreSubtotals="1" fieldPosition="0">
        <references count="2">
          <reference field="4" count="1" selected="0">
            <x v="5"/>
          </reference>
          <reference field="8" count="1">
            <x v="10"/>
          </reference>
        </references>
      </pivotArea>
    </format>
    <format dxfId="315">
      <pivotArea collapsedLevelsAreSubtotals="1" fieldPosition="0">
        <references count="3">
          <reference field="4" count="1" selected="0">
            <x v="5"/>
          </reference>
          <reference field="6" count="1">
            <x v="282"/>
          </reference>
          <reference field="8" count="1" selected="0">
            <x v="10"/>
          </reference>
        </references>
      </pivotArea>
    </format>
    <format dxfId="314">
      <pivotArea collapsedLevelsAreSubtotals="1" fieldPosition="0">
        <references count="2">
          <reference field="4" count="1" selected="0">
            <x v="5"/>
          </reference>
          <reference field="8" count="1">
            <x v="13"/>
          </reference>
        </references>
      </pivotArea>
    </format>
    <format dxfId="313">
      <pivotArea collapsedLevelsAreSubtotals="1" fieldPosition="0">
        <references count="3">
          <reference field="4" count="1" selected="0">
            <x v="5"/>
          </reference>
          <reference field="6" count="5">
            <x v="0"/>
            <x v="120"/>
            <x v="177"/>
            <x v="303"/>
            <x v="305"/>
          </reference>
          <reference field="8" count="1" selected="0">
            <x v="13"/>
          </reference>
        </references>
      </pivotArea>
    </format>
    <format dxfId="312">
      <pivotArea collapsedLevelsAreSubtotals="1" fieldPosition="0">
        <references count="2">
          <reference field="4" count="1" selected="0">
            <x v="5"/>
          </reference>
          <reference field="8" count="1">
            <x v="14"/>
          </reference>
        </references>
      </pivotArea>
    </format>
    <format dxfId="311">
      <pivotArea collapsedLevelsAreSubtotals="1" fieldPosition="0">
        <references count="3">
          <reference field="4" count="1" selected="0">
            <x v="5"/>
          </reference>
          <reference field="6" count="10">
            <x v="36"/>
            <x v="39"/>
            <x v="86"/>
            <x v="143"/>
            <x v="179"/>
            <x v="267"/>
            <x v="295"/>
            <x v="390"/>
            <x v="403"/>
            <x v="412"/>
          </reference>
          <reference field="8" count="1" selected="0">
            <x v="14"/>
          </reference>
        </references>
      </pivotArea>
    </format>
    <format dxfId="310">
      <pivotArea collapsedLevelsAreSubtotals="1" fieldPosition="0">
        <references count="2">
          <reference field="4" count="1" selected="0">
            <x v="5"/>
          </reference>
          <reference field="8" count="1">
            <x v="15"/>
          </reference>
        </references>
      </pivotArea>
    </format>
    <format dxfId="309">
      <pivotArea collapsedLevelsAreSubtotals="1" fieldPosition="0">
        <references count="3">
          <reference field="4" count="1" selected="0">
            <x v="5"/>
          </reference>
          <reference field="6" count="13">
            <x v="41"/>
            <x v="46"/>
            <x v="115"/>
            <x v="174"/>
            <x v="187"/>
            <x v="201"/>
            <x v="222"/>
            <x v="275"/>
            <x v="287"/>
            <x v="320"/>
            <x v="354"/>
            <x v="375"/>
            <x v="447"/>
          </reference>
          <reference field="8" count="1" selected="0">
            <x v="15"/>
          </reference>
        </references>
      </pivotArea>
    </format>
    <format dxfId="308">
      <pivotArea collapsedLevelsAreSubtotals="1" fieldPosition="0">
        <references count="2">
          <reference field="4" count="1" selected="0">
            <x v="5"/>
          </reference>
          <reference field="8" count="1">
            <x v="27"/>
          </reference>
        </references>
      </pivotArea>
    </format>
    <format dxfId="307">
      <pivotArea collapsedLevelsAreSubtotals="1" fieldPosition="0">
        <references count="3">
          <reference field="4" count="1" selected="0">
            <x v="5"/>
          </reference>
          <reference field="6" count="8">
            <x v="16"/>
            <x v="142"/>
            <x v="163"/>
            <x v="227"/>
            <x v="239"/>
            <x v="255"/>
            <x v="310"/>
            <x v="380"/>
          </reference>
          <reference field="8" count="1" selected="0">
            <x v="27"/>
          </reference>
        </references>
      </pivotArea>
    </format>
    <format dxfId="306">
      <pivotArea collapsedLevelsAreSubtotals="1" fieldPosition="0">
        <references count="2">
          <reference field="4" count="1" selected="0">
            <x v="5"/>
          </reference>
          <reference field="8" count="1">
            <x v="33"/>
          </reference>
        </references>
      </pivotArea>
    </format>
    <format dxfId="305">
      <pivotArea collapsedLevelsAreSubtotals="1" fieldPosition="0">
        <references count="3">
          <reference field="4" count="1" selected="0">
            <x v="5"/>
          </reference>
          <reference field="6" count="2">
            <x v="248"/>
            <x v="342"/>
          </reference>
          <reference field="8" count="1" selected="0">
            <x v="33"/>
          </reference>
        </references>
      </pivotArea>
    </format>
    <format dxfId="304">
      <pivotArea collapsedLevelsAreSubtotals="1" fieldPosition="0">
        <references count="1">
          <reference field="4" count="1">
            <x v="6"/>
          </reference>
        </references>
      </pivotArea>
    </format>
    <format dxfId="303">
      <pivotArea collapsedLevelsAreSubtotals="1" fieldPosition="0">
        <references count="2">
          <reference field="4" count="1" selected="0">
            <x v="6"/>
          </reference>
          <reference field="8" count="1">
            <x v="13"/>
          </reference>
        </references>
      </pivotArea>
    </format>
    <format dxfId="302">
      <pivotArea collapsedLevelsAreSubtotals="1" fieldPosition="0">
        <references count="3">
          <reference field="4" count="1" selected="0">
            <x v="6"/>
          </reference>
          <reference field="6" count="1">
            <x v="402"/>
          </reference>
          <reference field="8" count="1" selected="0">
            <x v="13"/>
          </reference>
        </references>
      </pivotArea>
    </format>
    <format dxfId="301">
      <pivotArea collapsedLevelsAreSubtotals="1" fieldPosition="0">
        <references count="2">
          <reference field="4" count="1" selected="0">
            <x v="6"/>
          </reference>
          <reference field="8" count="1">
            <x v="19"/>
          </reference>
        </references>
      </pivotArea>
    </format>
    <format dxfId="300">
      <pivotArea collapsedLevelsAreSubtotals="1" fieldPosition="0">
        <references count="3">
          <reference field="4" count="1" selected="0">
            <x v="6"/>
          </reference>
          <reference field="6" count="1">
            <x v="443"/>
          </reference>
          <reference field="8" count="1" selected="0">
            <x v="19"/>
          </reference>
        </references>
      </pivotArea>
    </format>
    <format dxfId="299">
      <pivotArea collapsedLevelsAreSubtotals="1" fieldPosition="0">
        <references count="2">
          <reference field="4" count="1" selected="0">
            <x v="6"/>
          </reference>
          <reference field="8" count="1">
            <x v="33"/>
          </reference>
        </references>
      </pivotArea>
    </format>
    <format dxfId="298">
      <pivotArea collapsedLevelsAreSubtotals="1" fieldPosition="0">
        <references count="3">
          <reference field="4" count="1" selected="0">
            <x v="6"/>
          </reference>
          <reference field="6" count="26">
            <x v="2"/>
            <x v="8"/>
            <x v="10"/>
            <x v="11"/>
            <x v="23"/>
            <x v="25"/>
            <x v="34"/>
            <x v="43"/>
            <x v="123"/>
            <x v="124"/>
            <x v="134"/>
            <x v="184"/>
            <x v="225"/>
            <x v="226"/>
            <x v="236"/>
            <x v="253"/>
            <x v="297"/>
            <x v="333"/>
            <x v="342"/>
            <x v="356"/>
            <x v="363"/>
            <x v="377"/>
            <x v="387"/>
            <x v="388"/>
            <x v="401"/>
            <x v="440"/>
          </reference>
          <reference field="8" count="1" selected="0">
            <x v="33"/>
          </reference>
        </references>
      </pivotArea>
    </format>
    <format dxfId="297">
      <pivotArea collapsedLevelsAreSubtotals="1" fieldPosition="0">
        <references count="2">
          <reference field="4" count="1" selected="0">
            <x v="6"/>
          </reference>
          <reference field="8" count="1">
            <x v="34"/>
          </reference>
        </references>
      </pivotArea>
    </format>
    <format dxfId="296">
      <pivotArea collapsedLevelsAreSubtotals="1" fieldPosition="0">
        <references count="3">
          <reference field="4" count="1" selected="0">
            <x v="6"/>
          </reference>
          <reference field="6" count="2">
            <x v="168"/>
            <x v="319"/>
          </reference>
          <reference field="8" count="1" selected="0">
            <x v="34"/>
          </reference>
        </references>
      </pivotArea>
    </format>
    <format dxfId="295">
      <pivotArea collapsedLevelsAreSubtotals="1" fieldPosition="0">
        <references count="1">
          <reference field="4" count="1">
            <x v="7"/>
          </reference>
        </references>
      </pivotArea>
    </format>
    <format dxfId="294">
      <pivotArea collapsedLevelsAreSubtotals="1" fieldPosition="0">
        <references count="2">
          <reference field="4" count="1" selected="0">
            <x v="7"/>
          </reference>
          <reference field="8" count="1">
            <x v="10"/>
          </reference>
        </references>
      </pivotArea>
    </format>
    <format dxfId="293">
      <pivotArea collapsedLevelsAreSubtotals="1" fieldPosition="0">
        <references count="3">
          <reference field="4" count="1" selected="0">
            <x v="7"/>
          </reference>
          <reference field="6" count="1">
            <x v="436"/>
          </reference>
          <reference field="8" count="1" selected="0">
            <x v="10"/>
          </reference>
        </references>
      </pivotArea>
    </format>
    <format dxfId="292">
      <pivotArea collapsedLevelsAreSubtotals="1" fieldPosition="0">
        <references count="2">
          <reference field="4" count="1" selected="0">
            <x v="7"/>
          </reference>
          <reference field="8" count="1">
            <x v="25"/>
          </reference>
        </references>
      </pivotArea>
    </format>
    <format dxfId="291">
      <pivotArea collapsedLevelsAreSubtotals="1" fieldPosition="0">
        <references count="3">
          <reference field="4" count="1" selected="0">
            <x v="7"/>
          </reference>
          <reference field="6" count="25">
            <x v="17"/>
            <x v="30"/>
            <x v="44"/>
            <x v="55"/>
            <x v="58"/>
            <x v="64"/>
            <x v="78"/>
            <x v="81"/>
            <x v="83"/>
            <x v="101"/>
            <x v="155"/>
            <x v="167"/>
            <x v="169"/>
            <x v="182"/>
            <x v="191"/>
            <x v="202"/>
            <x v="279"/>
            <x v="304"/>
            <x v="306"/>
            <x v="316"/>
            <x v="349"/>
            <x v="367"/>
            <x v="372"/>
            <x v="376"/>
            <x v="411"/>
          </reference>
          <reference field="8" count="1" selected="0">
            <x v="25"/>
          </reference>
        </references>
      </pivotArea>
    </format>
    <format dxfId="290">
      <pivotArea collapsedLevelsAreSubtotals="1" fieldPosition="0">
        <references count="1">
          <reference field="4" count="1">
            <x v="8"/>
          </reference>
        </references>
      </pivotArea>
    </format>
    <format dxfId="289">
      <pivotArea collapsedLevelsAreSubtotals="1" fieldPosition="0">
        <references count="2">
          <reference field="4" count="1" selected="0">
            <x v="8"/>
          </reference>
          <reference field="8" count="1">
            <x v="0"/>
          </reference>
        </references>
      </pivotArea>
    </format>
    <format dxfId="288">
      <pivotArea collapsedLevelsAreSubtotals="1" fieldPosition="0">
        <references count="3">
          <reference field="4" count="1" selected="0">
            <x v="8"/>
          </reference>
          <reference field="6" count="16">
            <x v="47"/>
            <x v="97"/>
            <x v="98"/>
            <x v="132"/>
            <x v="175"/>
            <x v="217"/>
            <x v="262"/>
            <x v="264"/>
            <x v="281"/>
            <x v="322"/>
            <x v="347"/>
            <x v="407"/>
            <x v="441"/>
            <x v="442"/>
            <x v="444"/>
            <x v="445"/>
          </reference>
          <reference field="8" count="1" selected="0">
            <x v="0"/>
          </reference>
        </references>
      </pivotArea>
    </format>
    <format dxfId="287">
      <pivotArea collapsedLevelsAreSubtotals="1" fieldPosition="0">
        <references count="2">
          <reference field="4" count="1" selected="0">
            <x v="8"/>
          </reference>
          <reference field="8" count="1">
            <x v="9"/>
          </reference>
        </references>
      </pivotArea>
    </format>
    <format dxfId="286">
      <pivotArea collapsedLevelsAreSubtotals="1" fieldPosition="0">
        <references count="3">
          <reference field="4" count="1" selected="0">
            <x v="8"/>
          </reference>
          <reference field="6" count="1">
            <x v="110"/>
          </reference>
          <reference field="8" count="1" selected="0">
            <x v="9"/>
          </reference>
        </references>
      </pivotArea>
    </format>
    <format dxfId="285">
      <pivotArea collapsedLevelsAreSubtotals="1" fieldPosition="0">
        <references count="2">
          <reference field="4" count="1" selected="0">
            <x v="8"/>
          </reference>
          <reference field="8" count="1">
            <x v="17"/>
          </reference>
        </references>
      </pivotArea>
    </format>
    <format dxfId="284">
      <pivotArea collapsedLevelsAreSubtotals="1" fieldPosition="0">
        <references count="3">
          <reference field="4" count="1" selected="0">
            <x v="8"/>
          </reference>
          <reference field="6" count="2">
            <x v="259"/>
            <x v="334"/>
          </reference>
          <reference field="8" count="1" selected="0">
            <x v="17"/>
          </reference>
        </references>
      </pivotArea>
    </format>
    <format dxfId="283">
      <pivotArea collapsedLevelsAreSubtotals="1" fieldPosition="0">
        <references count="2">
          <reference field="4" count="1" selected="0">
            <x v="8"/>
          </reference>
          <reference field="8" count="1">
            <x v="31"/>
          </reference>
        </references>
      </pivotArea>
    </format>
    <format dxfId="282">
      <pivotArea collapsedLevelsAreSubtotals="1" fieldPosition="0">
        <references count="3">
          <reference field="4" count="1" selected="0">
            <x v="8"/>
          </reference>
          <reference field="6" count="10">
            <x v="7"/>
            <x v="152"/>
            <x v="166"/>
            <x v="193"/>
            <x v="235"/>
            <x v="291"/>
            <x v="313"/>
            <x v="341"/>
            <x v="360"/>
            <x v="448"/>
          </reference>
          <reference field="8" count="1" selected="0">
            <x v="31"/>
          </reference>
        </references>
      </pivotArea>
    </format>
    <format dxfId="281">
      <pivotArea collapsedLevelsAreSubtotals="1" fieldPosition="0">
        <references count="1">
          <reference field="4" count="1">
            <x v="9"/>
          </reference>
        </references>
      </pivotArea>
    </format>
    <format dxfId="280">
      <pivotArea collapsedLevelsAreSubtotals="1" fieldPosition="0">
        <references count="2">
          <reference field="4" count="1" selected="0">
            <x v="9"/>
          </reference>
          <reference field="8" count="1">
            <x v="17"/>
          </reference>
        </references>
      </pivotArea>
    </format>
    <format dxfId="279">
      <pivotArea collapsedLevelsAreSubtotals="1" fieldPosition="0">
        <references count="3">
          <reference field="4" count="1" selected="0">
            <x v="9"/>
          </reference>
          <reference field="6" count="20">
            <x v="38"/>
            <x v="49"/>
            <x v="51"/>
            <x v="67"/>
            <x v="96"/>
            <x v="145"/>
            <x v="146"/>
            <x v="147"/>
            <x v="151"/>
            <x v="206"/>
            <x v="215"/>
            <x v="240"/>
            <x v="261"/>
            <x v="272"/>
            <x v="312"/>
            <x v="352"/>
            <x v="399"/>
            <x v="405"/>
            <x v="431"/>
            <x v="452"/>
          </reference>
          <reference field="8" count="1" selected="0">
            <x v="17"/>
          </reference>
        </references>
      </pivotArea>
    </format>
    <format dxfId="278">
      <pivotArea collapsedLevelsAreSubtotals="1" fieldPosition="0">
        <references count="2">
          <reference field="4" count="1" selected="0">
            <x v="9"/>
          </reference>
          <reference field="8" count="1">
            <x v="18"/>
          </reference>
        </references>
      </pivotArea>
    </format>
    <format dxfId="277">
      <pivotArea collapsedLevelsAreSubtotals="1" fieldPosition="0">
        <references count="3">
          <reference field="4" count="1" selected="0">
            <x v="9"/>
          </reference>
          <reference field="6" count="7">
            <x v="203"/>
            <x v="214"/>
            <x v="299"/>
            <x v="309"/>
            <x v="426"/>
            <x v="427"/>
            <x v="429"/>
          </reference>
          <reference field="8" count="1" selected="0">
            <x v="18"/>
          </reference>
        </references>
      </pivotArea>
    </format>
    <format dxfId="276">
      <pivotArea collapsedLevelsAreSubtotals="1" fieldPosition="0">
        <references count="2">
          <reference field="4" count="1" selected="0">
            <x v="9"/>
          </reference>
          <reference field="8" count="1">
            <x v="26"/>
          </reference>
        </references>
      </pivotArea>
    </format>
    <format dxfId="275">
      <pivotArea collapsedLevelsAreSubtotals="1" fieldPosition="0">
        <references count="3">
          <reference field="4" count="1" selected="0">
            <x v="9"/>
          </reference>
          <reference field="6" count="1">
            <x v="323"/>
          </reference>
          <reference field="8" count="1" selected="0">
            <x v="26"/>
          </reference>
        </references>
      </pivotArea>
    </format>
    <format dxfId="274">
      <pivotArea collapsedLevelsAreSubtotals="1" fieldPosition="0">
        <references count="2">
          <reference field="4" count="1" selected="0">
            <x v="9"/>
          </reference>
          <reference field="8" count="1">
            <x v="30"/>
          </reference>
        </references>
      </pivotArea>
    </format>
    <format dxfId="273">
      <pivotArea collapsedLevelsAreSubtotals="1" fieldPosition="0">
        <references count="3">
          <reference field="4" count="1" selected="0">
            <x v="9"/>
          </reference>
          <reference field="6" count="25">
            <x v="21"/>
            <x v="22"/>
            <x v="93"/>
            <x v="100"/>
            <x v="112"/>
            <x v="150"/>
            <x v="180"/>
            <x v="186"/>
            <x v="231"/>
            <x v="263"/>
            <x v="288"/>
            <x v="301"/>
            <x v="324"/>
            <x v="325"/>
            <x v="374"/>
            <x v="379"/>
            <x v="408"/>
            <x v="422"/>
            <x v="423"/>
            <x v="424"/>
            <x v="425"/>
            <x v="428"/>
            <x v="432"/>
            <x v="433"/>
            <x v="435"/>
          </reference>
          <reference field="8" count="1" selected="0">
            <x v="30"/>
          </reference>
        </references>
      </pivotArea>
    </format>
    <format dxfId="272">
      <pivotArea collapsedLevelsAreSubtotals="1" fieldPosition="0">
        <references count="1">
          <reference field="4" count="1">
            <x v="10"/>
          </reference>
        </references>
      </pivotArea>
    </format>
    <format dxfId="271">
      <pivotArea collapsedLevelsAreSubtotals="1" fieldPosition="0">
        <references count="2">
          <reference field="4" count="1" selected="0">
            <x v="10"/>
          </reference>
          <reference field="8" count="1">
            <x v="5"/>
          </reference>
        </references>
      </pivotArea>
    </format>
    <format dxfId="270">
      <pivotArea collapsedLevelsAreSubtotals="1" fieldPosition="0">
        <references count="3">
          <reference field="4" count="1" selected="0">
            <x v="10"/>
          </reference>
          <reference field="6" count="11">
            <x v="57"/>
            <x v="71"/>
            <x v="87"/>
            <x v="116"/>
            <x v="209"/>
            <x v="213"/>
            <x v="230"/>
            <x v="335"/>
            <x v="336"/>
            <x v="337"/>
            <x v="415"/>
          </reference>
          <reference field="8" count="1" selected="0">
            <x v="5"/>
          </reference>
        </references>
      </pivotArea>
    </format>
    <format dxfId="269">
      <pivotArea collapsedLevelsAreSubtotals="1" fieldPosition="0">
        <references count="2">
          <reference field="4" count="1" selected="0">
            <x v="10"/>
          </reference>
          <reference field="8" count="1">
            <x v="9"/>
          </reference>
        </references>
      </pivotArea>
    </format>
    <format dxfId="268">
      <pivotArea collapsedLevelsAreSubtotals="1" fieldPosition="0">
        <references count="3">
          <reference field="4" count="1" selected="0">
            <x v="10"/>
          </reference>
          <reference field="6" count="1">
            <x v="110"/>
          </reference>
          <reference field="8" count="1" selected="0">
            <x v="9"/>
          </reference>
        </references>
      </pivotArea>
    </format>
    <format dxfId="267">
      <pivotArea collapsedLevelsAreSubtotals="1" fieldPosition="0">
        <references count="2">
          <reference field="4" count="1" selected="0">
            <x v="10"/>
          </reference>
          <reference field="8" count="1">
            <x v="11"/>
          </reference>
        </references>
      </pivotArea>
    </format>
    <format dxfId="266">
      <pivotArea collapsedLevelsAreSubtotals="1" fieldPosition="0">
        <references count="3">
          <reference field="4" count="1" selected="0">
            <x v="10"/>
          </reference>
          <reference field="6" count="1">
            <x v="245"/>
          </reference>
          <reference field="8" count="1" selected="0">
            <x v="11"/>
          </reference>
        </references>
      </pivotArea>
    </format>
    <format dxfId="265">
      <pivotArea collapsedLevelsAreSubtotals="1" fieldPosition="0">
        <references count="2">
          <reference field="4" count="1" selected="0">
            <x v="10"/>
          </reference>
          <reference field="8" count="1">
            <x v="19"/>
          </reference>
        </references>
      </pivotArea>
    </format>
    <format dxfId="264">
      <pivotArea collapsedLevelsAreSubtotals="1" fieldPosition="0">
        <references count="3">
          <reference field="4" count="1" selected="0">
            <x v="10"/>
          </reference>
          <reference field="6" count="1">
            <x v="385"/>
          </reference>
          <reference field="8" count="1" selected="0">
            <x v="19"/>
          </reference>
        </references>
      </pivotArea>
    </format>
    <format dxfId="263">
      <pivotArea collapsedLevelsAreSubtotals="1" fieldPosition="0">
        <references count="2">
          <reference field="4" count="1" selected="0">
            <x v="10"/>
          </reference>
          <reference field="8" count="1">
            <x v="20"/>
          </reference>
        </references>
      </pivotArea>
    </format>
    <format dxfId="262">
      <pivotArea collapsedLevelsAreSubtotals="1" fieldPosition="0">
        <references count="3">
          <reference field="4" count="1" selected="0">
            <x v="10"/>
          </reference>
          <reference field="6" count="23">
            <x v="6"/>
            <x v="24"/>
            <x v="56"/>
            <x v="82"/>
            <x v="125"/>
            <x v="164"/>
            <x v="207"/>
            <x v="249"/>
            <x v="258"/>
            <x v="266"/>
            <x v="271"/>
            <x v="276"/>
            <x v="277"/>
            <x v="298"/>
            <x v="307"/>
            <x v="326"/>
            <x v="327"/>
            <x v="328"/>
            <x v="357"/>
            <x v="391"/>
            <x v="404"/>
            <x v="449"/>
            <x v="450"/>
          </reference>
          <reference field="8" count="1" selected="0">
            <x v="20"/>
          </reference>
        </references>
      </pivotArea>
    </format>
    <format dxfId="261">
      <pivotArea collapsedLevelsAreSubtotals="1" fieldPosition="0">
        <references count="1">
          <reference field="4" count="1">
            <x v="11"/>
          </reference>
        </references>
      </pivotArea>
    </format>
    <format dxfId="260">
      <pivotArea collapsedLevelsAreSubtotals="1" fieldPosition="0">
        <references count="2">
          <reference field="4" count="1" selected="0">
            <x v="11"/>
          </reference>
          <reference field="8" count="1">
            <x v="6"/>
          </reference>
        </references>
      </pivotArea>
    </format>
    <format dxfId="259">
      <pivotArea collapsedLevelsAreSubtotals="1" fieldPosition="0">
        <references count="3">
          <reference field="4" count="1" selected="0">
            <x v="11"/>
          </reference>
          <reference field="6" count="1">
            <x v="232"/>
          </reference>
          <reference field="8" count="1" selected="0">
            <x v="6"/>
          </reference>
        </references>
      </pivotArea>
    </format>
    <format dxfId="258">
      <pivotArea collapsedLevelsAreSubtotals="1" fieldPosition="0">
        <references count="2">
          <reference field="4" count="1" selected="0">
            <x v="11"/>
          </reference>
          <reference field="8" count="1">
            <x v="7"/>
          </reference>
        </references>
      </pivotArea>
    </format>
    <format dxfId="257">
      <pivotArea collapsedLevelsAreSubtotals="1" fieldPosition="0">
        <references count="3">
          <reference field="4" count="1" selected="0">
            <x v="11"/>
          </reference>
          <reference field="6" count="1">
            <x v="178"/>
          </reference>
          <reference field="8" count="1" selected="0">
            <x v="7"/>
          </reference>
        </references>
      </pivotArea>
    </format>
    <format dxfId="256">
      <pivotArea collapsedLevelsAreSubtotals="1" fieldPosition="0">
        <references count="2">
          <reference field="4" count="1" selected="0">
            <x v="11"/>
          </reference>
          <reference field="8" count="1">
            <x v="9"/>
          </reference>
        </references>
      </pivotArea>
    </format>
    <format dxfId="255">
      <pivotArea collapsedLevelsAreSubtotals="1" fieldPosition="0">
        <references count="3">
          <reference field="4" count="1" selected="0">
            <x v="11"/>
          </reference>
          <reference field="6" count="1">
            <x v="110"/>
          </reference>
          <reference field="8" count="1" selected="0">
            <x v="9"/>
          </reference>
        </references>
      </pivotArea>
    </format>
    <format dxfId="254">
      <pivotArea collapsedLevelsAreSubtotals="1" fieldPosition="0">
        <references count="2">
          <reference field="4" count="1" selected="0">
            <x v="11"/>
          </reference>
          <reference field="8" count="1">
            <x v="12"/>
          </reference>
        </references>
      </pivotArea>
    </format>
    <format dxfId="253">
      <pivotArea collapsedLevelsAreSubtotals="1" fieldPosition="0">
        <references count="3">
          <reference field="4" count="1" selected="0">
            <x v="11"/>
          </reference>
          <reference field="6" count="16">
            <x v="3"/>
            <x v="26"/>
            <x v="37"/>
            <x v="65"/>
            <x v="66"/>
            <x v="107"/>
            <x v="250"/>
            <x v="278"/>
            <x v="318"/>
            <x v="332"/>
            <x v="340"/>
            <x v="362"/>
            <x v="413"/>
            <x v="437"/>
            <x v="438"/>
            <x v="439"/>
          </reference>
          <reference field="8" count="1" selected="0">
            <x v="12"/>
          </reference>
        </references>
      </pivotArea>
    </format>
    <format dxfId="252">
      <pivotArea collapsedLevelsAreSubtotals="1" fieldPosition="0">
        <references count="2">
          <reference field="4" count="1" selected="0">
            <x v="11"/>
          </reference>
          <reference field="8" count="1">
            <x v="19"/>
          </reference>
        </references>
      </pivotArea>
    </format>
    <format dxfId="251">
      <pivotArea collapsedLevelsAreSubtotals="1" fieldPosition="0">
        <references count="3">
          <reference field="4" count="1" selected="0">
            <x v="11"/>
          </reference>
          <reference field="6" count="23">
            <x v="18"/>
            <x v="52"/>
            <x v="59"/>
            <x v="63"/>
            <x v="72"/>
            <x v="75"/>
            <x v="94"/>
            <x v="95"/>
            <x v="105"/>
            <x v="135"/>
            <x v="140"/>
            <x v="154"/>
            <x v="157"/>
            <x v="158"/>
            <x v="190"/>
            <x v="194"/>
            <x v="274"/>
            <x v="339"/>
            <x v="350"/>
            <x v="384"/>
            <x v="385"/>
            <x v="410"/>
            <x v="443"/>
          </reference>
          <reference field="8" count="1" selected="0">
            <x v="19"/>
          </reference>
        </references>
      </pivotArea>
    </format>
    <format dxfId="250">
      <pivotArea collapsedLevelsAreSubtotals="1" fieldPosition="0">
        <references count="2">
          <reference field="4" count="1" selected="0">
            <x v="11"/>
          </reference>
          <reference field="8" count="1">
            <x v="20"/>
          </reference>
        </references>
      </pivotArea>
    </format>
    <format dxfId="249">
      <pivotArea collapsedLevelsAreSubtotals="1" fieldPosition="0">
        <references count="3">
          <reference field="4" count="1" selected="0">
            <x v="11"/>
          </reference>
          <reference field="6" count="5">
            <x v="77"/>
            <x v="185"/>
            <x v="276"/>
            <x v="326"/>
            <x v="382"/>
          </reference>
          <reference field="8" count="1" selected="0">
            <x v="20"/>
          </reference>
        </references>
      </pivotArea>
    </format>
    <format dxfId="248">
      <pivotArea dataOnly="0" labelOnly="1" fieldPosition="0">
        <references count="1">
          <reference field="4" count="12">
            <x v="0"/>
            <x v="1"/>
            <x v="2"/>
            <x v="3"/>
            <x v="4"/>
            <x v="5"/>
            <x v="6"/>
            <x v="7"/>
            <x v="8"/>
            <x v="9"/>
            <x v="10"/>
            <x v="11"/>
          </reference>
        </references>
      </pivotArea>
    </format>
    <format dxfId="247">
      <pivotArea dataOnly="0" labelOnly="1" fieldPosition="0">
        <references count="2">
          <reference field="4" count="1" selected="0">
            <x v="0"/>
          </reference>
          <reference field="8" count="4">
            <x v="8"/>
            <x v="9"/>
            <x v="10"/>
            <x v="13"/>
          </reference>
        </references>
      </pivotArea>
    </format>
    <format dxfId="246">
      <pivotArea dataOnly="0" labelOnly="1" fieldPosition="0">
        <references count="2">
          <reference field="4" count="1" selected="0">
            <x v="1"/>
          </reference>
          <reference field="8" count="6">
            <x v="3"/>
            <x v="9"/>
            <x v="10"/>
            <x v="16"/>
            <x v="25"/>
            <x v="35"/>
          </reference>
        </references>
      </pivotArea>
    </format>
    <format dxfId="245">
      <pivotArea dataOnly="0" labelOnly="1" fieldPosition="0">
        <references count="2">
          <reference field="4" count="1" selected="0">
            <x v="2"/>
          </reference>
          <reference field="8" count="6">
            <x v="9"/>
            <x v="10"/>
            <x v="16"/>
            <x v="25"/>
            <x v="29"/>
            <x v="35"/>
          </reference>
        </references>
      </pivotArea>
    </format>
    <format dxfId="244">
      <pivotArea dataOnly="0" labelOnly="1" fieldPosition="0">
        <references count="2">
          <reference field="4" count="1" selected="0">
            <x v="3"/>
          </reference>
          <reference field="8" count="8">
            <x v="1"/>
            <x v="2"/>
            <x v="10"/>
            <x v="21"/>
            <x v="22"/>
            <x v="23"/>
            <x v="24"/>
            <x v="32"/>
          </reference>
        </references>
      </pivotArea>
    </format>
    <format dxfId="243">
      <pivotArea dataOnly="0" labelOnly="1" fieldPosition="0">
        <references count="2">
          <reference field="4" count="1" selected="0">
            <x v="4"/>
          </reference>
          <reference field="8" count="7">
            <x v="8"/>
            <x v="9"/>
            <x v="10"/>
            <x v="13"/>
            <x v="28"/>
            <x v="33"/>
            <x v="34"/>
          </reference>
        </references>
      </pivotArea>
    </format>
    <format dxfId="242">
      <pivotArea dataOnly="0" labelOnly="1" fieldPosition="0">
        <references count="2">
          <reference field="4" count="1" selected="0">
            <x v="5"/>
          </reference>
          <reference field="8" count="7">
            <x v="4"/>
            <x v="10"/>
            <x v="13"/>
            <x v="14"/>
            <x v="15"/>
            <x v="27"/>
            <x v="33"/>
          </reference>
        </references>
      </pivotArea>
    </format>
    <format dxfId="241">
      <pivotArea dataOnly="0" labelOnly="1" fieldPosition="0">
        <references count="2">
          <reference field="4" count="1" selected="0">
            <x v="6"/>
          </reference>
          <reference field="8" count="4">
            <x v="13"/>
            <x v="19"/>
            <x v="33"/>
            <x v="34"/>
          </reference>
        </references>
      </pivotArea>
    </format>
    <format dxfId="240">
      <pivotArea dataOnly="0" labelOnly="1" fieldPosition="0">
        <references count="2">
          <reference field="4" count="1" selected="0">
            <x v="7"/>
          </reference>
          <reference field="8" count="2">
            <x v="10"/>
            <x v="25"/>
          </reference>
        </references>
      </pivotArea>
    </format>
    <format dxfId="239">
      <pivotArea dataOnly="0" labelOnly="1" fieldPosition="0">
        <references count="2">
          <reference field="4" count="1" selected="0">
            <x v="8"/>
          </reference>
          <reference field="8" count="4">
            <x v="0"/>
            <x v="9"/>
            <x v="17"/>
            <x v="31"/>
          </reference>
        </references>
      </pivotArea>
    </format>
    <format dxfId="238">
      <pivotArea dataOnly="0" labelOnly="1" fieldPosition="0">
        <references count="2">
          <reference field="4" count="1" selected="0">
            <x v="9"/>
          </reference>
          <reference field="8" count="4">
            <x v="17"/>
            <x v="18"/>
            <x v="26"/>
            <x v="30"/>
          </reference>
        </references>
      </pivotArea>
    </format>
    <format dxfId="237">
      <pivotArea dataOnly="0" labelOnly="1" fieldPosition="0">
        <references count="2">
          <reference field="4" count="1" selected="0">
            <x v="10"/>
          </reference>
          <reference field="8" count="5">
            <x v="5"/>
            <x v="9"/>
            <x v="11"/>
            <x v="19"/>
            <x v="20"/>
          </reference>
        </references>
      </pivotArea>
    </format>
    <format dxfId="236">
      <pivotArea dataOnly="0" labelOnly="1" fieldPosition="0">
        <references count="2">
          <reference field="4" count="1" selected="0">
            <x v="11"/>
          </reference>
          <reference field="8" count="6">
            <x v="6"/>
            <x v="7"/>
            <x v="9"/>
            <x v="12"/>
            <x v="19"/>
            <x v="20"/>
          </reference>
        </references>
      </pivotArea>
    </format>
    <format dxfId="235">
      <pivotArea dataOnly="0" labelOnly="1" fieldPosition="0">
        <references count="3">
          <reference field="4" count="1" selected="0">
            <x v="0"/>
          </reference>
          <reference field="6" count="1">
            <x v="283"/>
          </reference>
          <reference field="8" count="1" selected="0">
            <x v="8"/>
          </reference>
        </references>
      </pivotArea>
    </format>
    <format dxfId="234">
      <pivotArea dataOnly="0" labelOnly="1" fieldPosition="0">
        <references count="3">
          <reference field="4" count="1" selected="0">
            <x v="0"/>
          </reference>
          <reference field="6" count="1">
            <x v="110"/>
          </reference>
          <reference field="8" count="1" selected="0">
            <x v="9"/>
          </reference>
        </references>
      </pivotArea>
    </format>
    <format dxfId="233">
      <pivotArea dataOnly="0" labelOnly="1" fieldPosition="0">
        <references count="3">
          <reference field="4" count="1" selected="0">
            <x v="0"/>
          </reference>
          <reference field="6" count="1">
            <x v="282"/>
          </reference>
          <reference field="8" count="1" selected="0">
            <x v="10"/>
          </reference>
        </references>
      </pivotArea>
    </format>
    <format dxfId="232">
      <pivotArea dataOnly="0" labelOnly="1" fieldPosition="0">
        <references count="3">
          <reference field="4" count="1" selected="0">
            <x v="0"/>
          </reference>
          <reference field="6" count="5">
            <x v="136"/>
            <x v="137"/>
            <x v="138"/>
            <x v="242"/>
            <x v="296"/>
          </reference>
          <reference field="8" count="1" selected="0">
            <x v="13"/>
          </reference>
        </references>
      </pivotArea>
    </format>
    <format dxfId="231">
      <pivotArea dataOnly="0" labelOnly="1" fieldPosition="0">
        <references count="3">
          <reference field="4" count="1" selected="0">
            <x v="1"/>
          </reference>
          <reference field="6" count="20">
            <x v="19"/>
            <x v="40"/>
            <x v="42"/>
            <x v="68"/>
            <x v="88"/>
            <x v="128"/>
            <x v="133"/>
            <x v="176"/>
            <x v="188"/>
            <x v="189"/>
            <x v="200"/>
            <x v="220"/>
            <x v="260"/>
            <x v="285"/>
            <x v="311"/>
            <x v="329"/>
            <x v="330"/>
            <x v="359"/>
            <x v="371"/>
            <x v="400"/>
          </reference>
          <reference field="8" count="1" selected="0">
            <x v="3"/>
          </reference>
        </references>
      </pivotArea>
    </format>
    <format dxfId="230">
      <pivotArea dataOnly="0" labelOnly="1" fieldPosition="0">
        <references count="3">
          <reference field="4" count="1" selected="0">
            <x v="1"/>
          </reference>
          <reference field="6" count="1">
            <x v="110"/>
          </reference>
          <reference field="8" count="1" selected="0">
            <x v="9"/>
          </reference>
        </references>
      </pivotArea>
    </format>
    <format dxfId="229">
      <pivotArea dataOnly="0" labelOnly="1" fieldPosition="0">
        <references count="3">
          <reference field="4" count="1" selected="0">
            <x v="1"/>
          </reference>
          <reference field="6" count="1">
            <x v="282"/>
          </reference>
          <reference field="8" count="1" selected="0">
            <x v="10"/>
          </reference>
        </references>
      </pivotArea>
    </format>
    <format dxfId="228">
      <pivotArea dataOnly="0" labelOnly="1" fieldPosition="0">
        <references count="3">
          <reference field="4" count="1" selected="0">
            <x v="1"/>
          </reference>
          <reference field="6" count="10">
            <x v="85"/>
            <x v="90"/>
            <x v="104"/>
            <x v="111"/>
            <x v="165"/>
            <x v="204"/>
            <x v="221"/>
            <x v="268"/>
            <x v="286"/>
            <x v="343"/>
          </reference>
          <reference field="8" count="1" selected="0">
            <x v="16"/>
          </reference>
        </references>
      </pivotArea>
    </format>
    <format dxfId="227">
      <pivotArea dataOnly="0" labelOnly="1" fieldPosition="0">
        <references count="3">
          <reference field="4" count="1" selected="0">
            <x v="1"/>
          </reference>
          <reference field="6" count="1">
            <x v="367"/>
          </reference>
          <reference field="8" count="1" selected="0">
            <x v="25"/>
          </reference>
        </references>
      </pivotArea>
    </format>
    <format dxfId="226">
      <pivotArea dataOnly="0" labelOnly="1" fieldPosition="0">
        <references count="3">
          <reference field="4" count="1" selected="0">
            <x v="1"/>
          </reference>
          <reference field="6" count="1">
            <x v="237"/>
          </reference>
          <reference field="8" count="1" selected="0">
            <x v="35"/>
          </reference>
        </references>
      </pivotArea>
    </format>
    <format dxfId="225">
      <pivotArea dataOnly="0" labelOnly="1" fieldPosition="0">
        <references count="3">
          <reference field="4" count="1" selected="0">
            <x v="2"/>
          </reference>
          <reference field="6" count="1">
            <x v="110"/>
          </reference>
          <reference field="8" count="1" selected="0">
            <x v="9"/>
          </reference>
        </references>
      </pivotArea>
    </format>
    <format dxfId="224">
      <pivotArea dataOnly="0" labelOnly="1" fieldPosition="0">
        <references count="3">
          <reference field="4" count="1" selected="0">
            <x v="2"/>
          </reference>
          <reference field="6" count="1">
            <x v="282"/>
          </reference>
          <reference field="8" count="1" selected="0">
            <x v="10"/>
          </reference>
        </references>
      </pivotArea>
    </format>
    <format dxfId="223">
      <pivotArea dataOnly="0" labelOnly="1" fieldPosition="0">
        <references count="3">
          <reference field="4" count="1" selected="0">
            <x v="2"/>
          </reference>
          <reference field="6" count="1">
            <x v="165"/>
          </reference>
          <reference field="8" count="1" selected="0">
            <x v="16"/>
          </reference>
        </references>
      </pivotArea>
    </format>
    <format dxfId="222">
      <pivotArea dataOnly="0" labelOnly="1" fieldPosition="0">
        <references count="3">
          <reference field="4" count="1" selected="0">
            <x v="2"/>
          </reference>
          <reference field="6" count="2">
            <x v="64"/>
            <x v="101"/>
          </reference>
          <reference field="8" count="1" selected="0">
            <x v="25"/>
          </reference>
        </references>
      </pivotArea>
    </format>
    <format dxfId="221">
      <pivotArea dataOnly="0" labelOnly="1" fieldPosition="0">
        <references count="3">
          <reference field="4" count="1" selected="0">
            <x v="2"/>
          </reference>
          <reference field="6" count="9">
            <x v="126"/>
            <x v="130"/>
            <x v="192"/>
            <x v="243"/>
            <x v="270"/>
            <x v="284"/>
            <x v="345"/>
            <x v="348"/>
            <x v="378"/>
          </reference>
          <reference field="8" count="1" selected="0">
            <x v="29"/>
          </reference>
        </references>
      </pivotArea>
    </format>
    <format dxfId="220">
      <pivotArea dataOnly="0" labelOnly="1" fieldPosition="0">
        <references count="3">
          <reference field="4" count="1" selected="0">
            <x v="2"/>
          </reference>
          <reference field="6" count="17">
            <x v="9"/>
            <x v="20"/>
            <x v="48"/>
            <x v="73"/>
            <x v="74"/>
            <x v="103"/>
            <x v="106"/>
            <x v="117"/>
            <x v="119"/>
            <x v="127"/>
            <x v="181"/>
            <x v="237"/>
            <x v="238"/>
            <x v="338"/>
            <x v="355"/>
            <x v="397"/>
            <x v="409"/>
          </reference>
          <reference field="8" count="1" selected="0">
            <x v="35"/>
          </reference>
        </references>
      </pivotArea>
    </format>
    <format dxfId="219">
      <pivotArea dataOnly="0" labelOnly="1" fieldPosition="0">
        <references count="3">
          <reference field="4" count="1" selected="0">
            <x v="3"/>
          </reference>
          <reference field="6" count="27">
            <x v="12"/>
            <x v="31"/>
            <x v="35"/>
            <x v="79"/>
            <x v="91"/>
            <x v="109"/>
            <x v="129"/>
            <x v="149"/>
            <x v="156"/>
            <x v="161"/>
            <x v="195"/>
            <x v="199"/>
            <x v="223"/>
            <x v="252"/>
            <x v="269"/>
            <x v="289"/>
            <x v="290"/>
            <x v="300"/>
            <x v="308"/>
            <x v="364"/>
            <x v="365"/>
            <x v="369"/>
            <x v="386"/>
            <x v="417"/>
            <x v="420"/>
            <x v="421"/>
            <x v="453"/>
          </reference>
          <reference field="8" count="1" selected="0">
            <x v="1"/>
          </reference>
        </references>
      </pivotArea>
    </format>
    <format dxfId="218">
      <pivotArea dataOnly="0" labelOnly="1" fieldPosition="0">
        <references count="3">
          <reference field="4" count="1" selected="0">
            <x v="3"/>
          </reference>
          <reference field="6" count="22">
            <x v="15"/>
            <x v="27"/>
            <x v="32"/>
            <x v="76"/>
            <x v="80"/>
            <x v="92"/>
            <x v="113"/>
            <x v="131"/>
            <x v="139"/>
            <x v="141"/>
            <x v="208"/>
            <x v="254"/>
            <x v="257"/>
            <x v="293"/>
            <x v="344"/>
            <x v="373"/>
            <x v="381"/>
            <x v="395"/>
            <x v="396"/>
            <x v="416"/>
            <x v="418"/>
            <x v="419"/>
          </reference>
          <reference field="8" count="1" selected="0">
            <x v="2"/>
          </reference>
        </references>
      </pivotArea>
    </format>
    <format dxfId="217">
      <pivotArea dataOnly="0" labelOnly="1" fieldPosition="0">
        <references count="3">
          <reference field="4" count="1" selected="0">
            <x v="3"/>
          </reference>
          <reference field="6" count="1">
            <x v="436"/>
          </reference>
          <reference field="8" count="1" selected="0">
            <x v="10"/>
          </reference>
        </references>
      </pivotArea>
    </format>
    <format dxfId="216">
      <pivotArea dataOnly="0" labelOnly="1" fieldPosition="0">
        <references count="3">
          <reference field="4" count="1" selected="0">
            <x v="3"/>
          </reference>
          <reference field="6" count="4">
            <x v="153"/>
            <x v="172"/>
            <x v="219"/>
            <x v="414"/>
          </reference>
          <reference field="8" count="1" selected="0">
            <x v="21"/>
          </reference>
        </references>
      </pivotArea>
    </format>
    <format dxfId="215">
      <pivotArea dataOnly="0" labelOnly="1" fieldPosition="0">
        <references count="3">
          <reference field="4" count="1" selected="0">
            <x v="3"/>
          </reference>
          <reference field="6" count="6">
            <x v="198"/>
            <x v="247"/>
            <x v="292"/>
            <x v="317"/>
            <x v="361"/>
            <x v="389"/>
          </reference>
          <reference field="8" count="1" selected="0">
            <x v="22"/>
          </reference>
        </references>
      </pivotArea>
    </format>
    <format dxfId="214">
      <pivotArea dataOnly="0" labelOnly="1" fieldPosition="0">
        <references count="3">
          <reference field="4" count="1" selected="0">
            <x v="3"/>
          </reference>
          <reference field="6" count="7">
            <x v="4"/>
            <x v="84"/>
            <x v="228"/>
            <x v="229"/>
            <x v="246"/>
            <x v="251"/>
            <x v="446"/>
          </reference>
          <reference field="8" count="1" selected="0">
            <x v="23"/>
          </reference>
        </references>
      </pivotArea>
    </format>
    <format dxfId="213">
      <pivotArea dataOnly="0" labelOnly="1" fieldPosition="0">
        <references count="3">
          <reference field="4" count="1" selected="0">
            <x v="3"/>
          </reference>
          <reference field="6" count="7">
            <x v="114"/>
            <x v="205"/>
            <x v="224"/>
            <x v="256"/>
            <x v="314"/>
            <x v="451"/>
            <x v="454"/>
          </reference>
          <reference field="8" count="1" selected="0">
            <x v="24"/>
          </reference>
        </references>
      </pivotArea>
    </format>
    <format dxfId="212">
      <pivotArea dataOnly="0" labelOnly="1" fieldPosition="0">
        <references count="3">
          <reference field="4" count="1" selected="0">
            <x v="3"/>
          </reference>
          <reference field="6" count="8">
            <x v="1"/>
            <x v="14"/>
            <x v="50"/>
            <x v="216"/>
            <x v="244"/>
            <x v="331"/>
            <x v="383"/>
            <x v="434"/>
          </reference>
          <reference field="8" count="1" selected="0">
            <x v="32"/>
          </reference>
        </references>
      </pivotArea>
    </format>
    <format dxfId="211">
      <pivotArea dataOnly="0" labelOnly="1" fieldPosition="0">
        <references count="3">
          <reference field="4" count="1" selected="0">
            <x v="4"/>
          </reference>
          <reference field="6" count="8">
            <x v="118"/>
            <x v="170"/>
            <x v="233"/>
            <x v="234"/>
            <x v="283"/>
            <x v="294"/>
            <x v="358"/>
            <x v="430"/>
          </reference>
          <reference field="8" count="1" selected="0">
            <x v="8"/>
          </reference>
        </references>
      </pivotArea>
    </format>
    <format dxfId="210">
      <pivotArea dataOnly="0" labelOnly="1" fieldPosition="0">
        <references count="3">
          <reference field="4" count="1" selected="0">
            <x v="4"/>
          </reference>
          <reference field="6" count="1">
            <x v="110"/>
          </reference>
          <reference field="8" count="1" selected="0">
            <x v="9"/>
          </reference>
        </references>
      </pivotArea>
    </format>
    <format dxfId="209">
      <pivotArea dataOnly="0" labelOnly="1" fieldPosition="0">
        <references count="3">
          <reference field="4" count="1" selected="0">
            <x v="4"/>
          </reference>
          <reference field="6" count="1">
            <x v="436"/>
          </reference>
          <reference field="8" count="1" selected="0">
            <x v="10"/>
          </reference>
        </references>
      </pivotArea>
    </format>
    <format dxfId="208">
      <pivotArea dataOnly="0" labelOnly="1" fieldPosition="0">
        <references count="3">
          <reference field="4" count="1" selected="0">
            <x v="4"/>
          </reference>
          <reference field="6" count="15">
            <x v="29"/>
            <x v="33"/>
            <x v="62"/>
            <x v="136"/>
            <x v="148"/>
            <x v="171"/>
            <x v="218"/>
            <x v="242"/>
            <x v="273"/>
            <x v="302"/>
            <x v="321"/>
            <x v="351"/>
            <x v="353"/>
            <x v="368"/>
            <x v="406"/>
          </reference>
          <reference field="8" count="1" selected="0">
            <x v="13"/>
          </reference>
        </references>
      </pivotArea>
    </format>
    <format dxfId="207">
      <pivotArea dataOnly="0" labelOnly="1" fieldPosition="0">
        <references count="3">
          <reference field="4" count="1" selected="0">
            <x v="4"/>
          </reference>
          <reference field="6" count="29">
            <x v="5"/>
            <x v="13"/>
            <x v="45"/>
            <x v="53"/>
            <x v="54"/>
            <x v="60"/>
            <x v="61"/>
            <x v="69"/>
            <x v="70"/>
            <x v="99"/>
            <x v="121"/>
            <x v="122"/>
            <x v="144"/>
            <x v="159"/>
            <x v="160"/>
            <x v="162"/>
            <x v="173"/>
            <x v="183"/>
            <x v="196"/>
            <x v="197"/>
            <x v="210"/>
            <x v="212"/>
            <x v="265"/>
            <x v="280"/>
            <x v="315"/>
            <x v="346"/>
            <x v="392"/>
            <x v="393"/>
            <x v="394"/>
          </reference>
          <reference field="8" count="1" selected="0">
            <x v="28"/>
          </reference>
        </references>
      </pivotArea>
    </format>
    <format dxfId="206">
      <pivotArea dataOnly="0" labelOnly="1" fieldPosition="0">
        <references count="3">
          <reference field="4" count="1" selected="0">
            <x v="4"/>
          </reference>
          <reference field="6" count="7">
            <x v="28"/>
            <x v="102"/>
            <x v="241"/>
            <x v="248"/>
            <x v="366"/>
            <x v="370"/>
            <x v="398"/>
          </reference>
          <reference field="8" count="1" selected="0">
            <x v="33"/>
          </reference>
        </references>
      </pivotArea>
    </format>
    <format dxfId="205">
      <pivotArea dataOnly="0" labelOnly="1" fieldPosition="0">
        <references count="3">
          <reference field="4" count="1" selected="0">
            <x v="4"/>
          </reference>
          <reference field="6" count="2">
            <x v="108"/>
            <x v="211"/>
          </reference>
          <reference field="8" count="1" selected="0">
            <x v="34"/>
          </reference>
        </references>
      </pivotArea>
    </format>
    <format dxfId="204">
      <pivotArea dataOnly="0" labelOnly="1" fieldPosition="0">
        <references count="3">
          <reference field="4" count="1" selected="0">
            <x v="5"/>
          </reference>
          <reference field="6" count="1">
            <x v="89"/>
          </reference>
          <reference field="8" count="1" selected="0">
            <x v="4"/>
          </reference>
        </references>
      </pivotArea>
    </format>
    <format dxfId="203">
      <pivotArea dataOnly="0" labelOnly="1" fieldPosition="0">
        <references count="3">
          <reference field="4" count="1" selected="0">
            <x v="5"/>
          </reference>
          <reference field="6" count="1">
            <x v="282"/>
          </reference>
          <reference field="8" count="1" selected="0">
            <x v="10"/>
          </reference>
        </references>
      </pivotArea>
    </format>
    <format dxfId="202">
      <pivotArea dataOnly="0" labelOnly="1" fieldPosition="0">
        <references count="3">
          <reference field="4" count="1" selected="0">
            <x v="5"/>
          </reference>
          <reference field="6" count="5">
            <x v="0"/>
            <x v="120"/>
            <x v="177"/>
            <x v="303"/>
            <x v="305"/>
          </reference>
          <reference field="8" count="1" selected="0">
            <x v="13"/>
          </reference>
        </references>
      </pivotArea>
    </format>
    <format dxfId="201">
      <pivotArea dataOnly="0" labelOnly="1" fieldPosition="0">
        <references count="3">
          <reference field="4" count="1" selected="0">
            <x v="5"/>
          </reference>
          <reference field="6" count="10">
            <x v="36"/>
            <x v="39"/>
            <x v="86"/>
            <x v="143"/>
            <x v="179"/>
            <x v="267"/>
            <x v="295"/>
            <x v="390"/>
            <x v="403"/>
            <x v="412"/>
          </reference>
          <reference field="8" count="1" selected="0">
            <x v="14"/>
          </reference>
        </references>
      </pivotArea>
    </format>
    <format dxfId="200">
      <pivotArea dataOnly="0" labelOnly="1" fieldPosition="0">
        <references count="3">
          <reference field="4" count="1" selected="0">
            <x v="5"/>
          </reference>
          <reference field="6" count="13">
            <x v="41"/>
            <x v="46"/>
            <x v="115"/>
            <x v="174"/>
            <x v="187"/>
            <x v="201"/>
            <x v="222"/>
            <x v="275"/>
            <x v="287"/>
            <x v="320"/>
            <x v="354"/>
            <x v="375"/>
            <x v="447"/>
          </reference>
          <reference field="8" count="1" selected="0">
            <x v="15"/>
          </reference>
        </references>
      </pivotArea>
    </format>
    <format dxfId="199">
      <pivotArea dataOnly="0" labelOnly="1" fieldPosition="0">
        <references count="3">
          <reference field="4" count="1" selected="0">
            <x v="5"/>
          </reference>
          <reference field="6" count="8">
            <x v="16"/>
            <x v="142"/>
            <x v="163"/>
            <x v="227"/>
            <x v="239"/>
            <x v="255"/>
            <x v="310"/>
            <x v="380"/>
          </reference>
          <reference field="8" count="1" selected="0">
            <x v="27"/>
          </reference>
        </references>
      </pivotArea>
    </format>
    <format dxfId="198">
      <pivotArea dataOnly="0" labelOnly="1" fieldPosition="0">
        <references count="3">
          <reference field="4" count="1" selected="0">
            <x v="5"/>
          </reference>
          <reference field="6" count="2">
            <x v="248"/>
            <x v="342"/>
          </reference>
          <reference field="8" count="1" selected="0">
            <x v="33"/>
          </reference>
        </references>
      </pivotArea>
    </format>
    <format dxfId="197">
      <pivotArea dataOnly="0" labelOnly="1" fieldPosition="0">
        <references count="3">
          <reference field="4" count="1" selected="0">
            <x v="6"/>
          </reference>
          <reference field="6" count="1">
            <x v="402"/>
          </reference>
          <reference field="8" count="1" selected="0">
            <x v="13"/>
          </reference>
        </references>
      </pivotArea>
    </format>
    <format dxfId="196">
      <pivotArea dataOnly="0" labelOnly="1" fieldPosition="0">
        <references count="3">
          <reference field="4" count="1" selected="0">
            <x v="6"/>
          </reference>
          <reference field="6" count="1">
            <x v="443"/>
          </reference>
          <reference field="8" count="1" selected="0">
            <x v="19"/>
          </reference>
        </references>
      </pivotArea>
    </format>
    <format dxfId="195">
      <pivotArea dataOnly="0" labelOnly="1" fieldPosition="0">
        <references count="3">
          <reference field="4" count="1" selected="0">
            <x v="6"/>
          </reference>
          <reference field="6" count="26">
            <x v="2"/>
            <x v="8"/>
            <x v="10"/>
            <x v="11"/>
            <x v="23"/>
            <x v="25"/>
            <x v="34"/>
            <x v="43"/>
            <x v="123"/>
            <x v="124"/>
            <x v="134"/>
            <x v="184"/>
            <x v="225"/>
            <x v="226"/>
            <x v="236"/>
            <x v="253"/>
            <x v="297"/>
            <x v="333"/>
            <x v="342"/>
            <x v="356"/>
            <x v="363"/>
            <x v="377"/>
            <x v="387"/>
            <x v="388"/>
            <x v="401"/>
            <x v="440"/>
          </reference>
          <reference field="8" count="1" selected="0">
            <x v="33"/>
          </reference>
        </references>
      </pivotArea>
    </format>
    <format dxfId="194">
      <pivotArea dataOnly="0" labelOnly="1" fieldPosition="0">
        <references count="3">
          <reference field="4" count="1" selected="0">
            <x v="6"/>
          </reference>
          <reference field="6" count="2">
            <x v="168"/>
            <x v="319"/>
          </reference>
          <reference field="8" count="1" selected="0">
            <x v="34"/>
          </reference>
        </references>
      </pivotArea>
    </format>
    <format dxfId="193">
      <pivotArea dataOnly="0" labelOnly="1" fieldPosition="0">
        <references count="3">
          <reference field="4" count="1" selected="0">
            <x v="7"/>
          </reference>
          <reference field="6" count="1">
            <x v="436"/>
          </reference>
          <reference field="8" count="1" selected="0">
            <x v="10"/>
          </reference>
        </references>
      </pivotArea>
    </format>
    <format dxfId="192">
      <pivotArea dataOnly="0" labelOnly="1" fieldPosition="0">
        <references count="3">
          <reference field="4" count="1" selected="0">
            <x v="7"/>
          </reference>
          <reference field="6" count="25">
            <x v="17"/>
            <x v="30"/>
            <x v="44"/>
            <x v="55"/>
            <x v="58"/>
            <x v="64"/>
            <x v="78"/>
            <x v="81"/>
            <x v="83"/>
            <x v="101"/>
            <x v="155"/>
            <x v="167"/>
            <x v="169"/>
            <x v="182"/>
            <x v="191"/>
            <x v="202"/>
            <x v="279"/>
            <x v="304"/>
            <x v="306"/>
            <x v="316"/>
            <x v="349"/>
            <x v="367"/>
            <x v="372"/>
            <x v="376"/>
            <x v="411"/>
          </reference>
          <reference field="8" count="1" selected="0">
            <x v="25"/>
          </reference>
        </references>
      </pivotArea>
    </format>
    <format dxfId="191">
      <pivotArea dataOnly="0" labelOnly="1" fieldPosition="0">
        <references count="3">
          <reference field="4" count="1" selected="0">
            <x v="8"/>
          </reference>
          <reference field="6" count="16">
            <x v="47"/>
            <x v="97"/>
            <x v="98"/>
            <x v="132"/>
            <x v="175"/>
            <x v="217"/>
            <x v="262"/>
            <x v="264"/>
            <x v="281"/>
            <x v="322"/>
            <x v="347"/>
            <x v="407"/>
            <x v="441"/>
            <x v="442"/>
            <x v="444"/>
            <x v="445"/>
          </reference>
          <reference field="8" count="1" selected="0">
            <x v="0"/>
          </reference>
        </references>
      </pivotArea>
    </format>
    <format dxfId="190">
      <pivotArea dataOnly="0" labelOnly="1" fieldPosition="0">
        <references count="3">
          <reference field="4" count="1" selected="0">
            <x v="8"/>
          </reference>
          <reference field="6" count="1">
            <x v="110"/>
          </reference>
          <reference field="8" count="1" selected="0">
            <x v="9"/>
          </reference>
        </references>
      </pivotArea>
    </format>
    <format dxfId="189">
      <pivotArea dataOnly="0" labelOnly="1" fieldPosition="0">
        <references count="3">
          <reference field="4" count="1" selected="0">
            <x v="8"/>
          </reference>
          <reference field="6" count="2">
            <x v="259"/>
            <x v="334"/>
          </reference>
          <reference field="8" count="1" selected="0">
            <x v="17"/>
          </reference>
        </references>
      </pivotArea>
    </format>
    <format dxfId="188">
      <pivotArea dataOnly="0" labelOnly="1" fieldPosition="0">
        <references count="3">
          <reference field="4" count="1" selected="0">
            <x v="8"/>
          </reference>
          <reference field="6" count="10">
            <x v="7"/>
            <x v="152"/>
            <x v="166"/>
            <x v="193"/>
            <x v="235"/>
            <x v="291"/>
            <x v="313"/>
            <x v="341"/>
            <x v="360"/>
            <x v="448"/>
          </reference>
          <reference field="8" count="1" selected="0">
            <x v="31"/>
          </reference>
        </references>
      </pivotArea>
    </format>
    <format dxfId="187">
      <pivotArea dataOnly="0" labelOnly="1" fieldPosition="0">
        <references count="3">
          <reference field="4" count="1" selected="0">
            <x v="9"/>
          </reference>
          <reference field="6" count="20">
            <x v="38"/>
            <x v="49"/>
            <x v="51"/>
            <x v="67"/>
            <x v="96"/>
            <x v="145"/>
            <x v="146"/>
            <x v="147"/>
            <x v="151"/>
            <x v="206"/>
            <x v="215"/>
            <x v="240"/>
            <x v="261"/>
            <x v="272"/>
            <x v="312"/>
            <x v="352"/>
            <x v="399"/>
            <x v="405"/>
            <x v="431"/>
            <x v="452"/>
          </reference>
          <reference field="8" count="1" selected="0">
            <x v="17"/>
          </reference>
        </references>
      </pivotArea>
    </format>
    <format dxfId="186">
      <pivotArea dataOnly="0" labelOnly="1" fieldPosition="0">
        <references count="3">
          <reference field="4" count="1" selected="0">
            <x v="9"/>
          </reference>
          <reference field="6" count="7">
            <x v="203"/>
            <x v="214"/>
            <x v="299"/>
            <x v="309"/>
            <x v="426"/>
            <x v="427"/>
            <x v="429"/>
          </reference>
          <reference field="8" count="1" selected="0">
            <x v="18"/>
          </reference>
        </references>
      </pivotArea>
    </format>
    <format dxfId="185">
      <pivotArea dataOnly="0" labelOnly="1" fieldPosition="0">
        <references count="3">
          <reference field="4" count="1" selected="0">
            <x v="9"/>
          </reference>
          <reference field="6" count="1">
            <x v="323"/>
          </reference>
          <reference field="8" count="1" selected="0">
            <x v="26"/>
          </reference>
        </references>
      </pivotArea>
    </format>
    <format dxfId="184">
      <pivotArea dataOnly="0" labelOnly="1" fieldPosition="0">
        <references count="3">
          <reference field="4" count="1" selected="0">
            <x v="9"/>
          </reference>
          <reference field="6" count="25">
            <x v="21"/>
            <x v="22"/>
            <x v="93"/>
            <x v="100"/>
            <x v="112"/>
            <x v="150"/>
            <x v="180"/>
            <x v="186"/>
            <x v="231"/>
            <x v="263"/>
            <x v="288"/>
            <x v="301"/>
            <x v="324"/>
            <x v="325"/>
            <x v="374"/>
            <x v="379"/>
            <x v="408"/>
            <x v="422"/>
            <x v="423"/>
            <x v="424"/>
            <x v="425"/>
            <x v="428"/>
            <x v="432"/>
            <x v="433"/>
            <x v="435"/>
          </reference>
          <reference field="8" count="1" selected="0">
            <x v="30"/>
          </reference>
        </references>
      </pivotArea>
    </format>
    <format dxfId="183">
      <pivotArea dataOnly="0" labelOnly="1" fieldPosition="0">
        <references count="3">
          <reference field="4" count="1" selected="0">
            <x v="10"/>
          </reference>
          <reference field="6" count="11">
            <x v="57"/>
            <x v="71"/>
            <x v="87"/>
            <x v="116"/>
            <x v="209"/>
            <x v="213"/>
            <x v="230"/>
            <x v="335"/>
            <x v="336"/>
            <x v="337"/>
            <x v="415"/>
          </reference>
          <reference field="8" count="1" selected="0">
            <x v="5"/>
          </reference>
        </references>
      </pivotArea>
    </format>
    <format dxfId="182">
      <pivotArea dataOnly="0" labelOnly="1" fieldPosition="0">
        <references count="3">
          <reference field="4" count="1" selected="0">
            <x v="10"/>
          </reference>
          <reference field="6" count="1">
            <x v="110"/>
          </reference>
          <reference field="8" count="1" selected="0">
            <x v="9"/>
          </reference>
        </references>
      </pivotArea>
    </format>
    <format dxfId="181">
      <pivotArea dataOnly="0" labelOnly="1" fieldPosition="0">
        <references count="3">
          <reference field="4" count="1" selected="0">
            <x v="10"/>
          </reference>
          <reference field="6" count="1">
            <x v="245"/>
          </reference>
          <reference field="8" count="1" selected="0">
            <x v="11"/>
          </reference>
        </references>
      </pivotArea>
    </format>
    <format dxfId="180">
      <pivotArea dataOnly="0" labelOnly="1" fieldPosition="0">
        <references count="3">
          <reference field="4" count="1" selected="0">
            <x v="10"/>
          </reference>
          <reference field="6" count="1">
            <x v="385"/>
          </reference>
          <reference field="8" count="1" selected="0">
            <x v="19"/>
          </reference>
        </references>
      </pivotArea>
    </format>
    <format dxfId="179">
      <pivotArea dataOnly="0" labelOnly="1" fieldPosition="0">
        <references count="3">
          <reference field="4" count="1" selected="0">
            <x v="10"/>
          </reference>
          <reference field="6" count="23">
            <x v="6"/>
            <x v="24"/>
            <x v="56"/>
            <x v="82"/>
            <x v="125"/>
            <x v="164"/>
            <x v="207"/>
            <x v="249"/>
            <x v="258"/>
            <x v="266"/>
            <x v="271"/>
            <x v="276"/>
            <x v="277"/>
            <x v="298"/>
            <x v="307"/>
            <x v="326"/>
            <x v="327"/>
            <x v="328"/>
            <x v="357"/>
            <x v="391"/>
            <x v="404"/>
            <x v="449"/>
            <x v="450"/>
          </reference>
          <reference field="8" count="1" selected="0">
            <x v="20"/>
          </reference>
        </references>
      </pivotArea>
    </format>
    <format dxfId="178">
      <pivotArea dataOnly="0" labelOnly="1" fieldPosition="0">
        <references count="3">
          <reference field="4" count="1" selected="0">
            <x v="11"/>
          </reference>
          <reference field="6" count="1">
            <x v="232"/>
          </reference>
          <reference field="8" count="1" selected="0">
            <x v="6"/>
          </reference>
        </references>
      </pivotArea>
    </format>
    <format dxfId="177">
      <pivotArea dataOnly="0" labelOnly="1" fieldPosition="0">
        <references count="3">
          <reference field="4" count="1" selected="0">
            <x v="11"/>
          </reference>
          <reference field="6" count="1">
            <x v="178"/>
          </reference>
          <reference field="8" count="1" selected="0">
            <x v="7"/>
          </reference>
        </references>
      </pivotArea>
    </format>
    <format dxfId="176">
      <pivotArea dataOnly="0" labelOnly="1" fieldPosition="0">
        <references count="3">
          <reference field="4" count="1" selected="0">
            <x v="11"/>
          </reference>
          <reference field="6" count="1">
            <x v="110"/>
          </reference>
          <reference field="8" count="1" selected="0">
            <x v="9"/>
          </reference>
        </references>
      </pivotArea>
    </format>
    <format dxfId="175">
      <pivotArea dataOnly="0" labelOnly="1" fieldPosition="0">
        <references count="3">
          <reference field="4" count="1" selected="0">
            <x v="11"/>
          </reference>
          <reference field="6" count="16">
            <x v="3"/>
            <x v="26"/>
            <x v="37"/>
            <x v="65"/>
            <x v="66"/>
            <x v="107"/>
            <x v="250"/>
            <x v="278"/>
            <x v="318"/>
            <x v="332"/>
            <x v="340"/>
            <x v="362"/>
            <x v="413"/>
            <x v="437"/>
            <x v="438"/>
            <x v="439"/>
          </reference>
          <reference field="8" count="1" selected="0">
            <x v="12"/>
          </reference>
        </references>
      </pivotArea>
    </format>
    <format dxfId="174">
      <pivotArea dataOnly="0" labelOnly="1" fieldPosition="0">
        <references count="3">
          <reference field="4" count="1" selected="0">
            <x v="11"/>
          </reference>
          <reference field="6" count="23">
            <x v="18"/>
            <x v="52"/>
            <x v="59"/>
            <x v="63"/>
            <x v="72"/>
            <x v="75"/>
            <x v="94"/>
            <x v="95"/>
            <x v="105"/>
            <x v="135"/>
            <x v="140"/>
            <x v="154"/>
            <x v="157"/>
            <x v="158"/>
            <x v="190"/>
            <x v="194"/>
            <x v="274"/>
            <x v="339"/>
            <x v="350"/>
            <x v="384"/>
            <x v="385"/>
            <x v="410"/>
            <x v="443"/>
          </reference>
          <reference field="8" count="1" selected="0">
            <x v="19"/>
          </reference>
        </references>
      </pivotArea>
    </format>
    <format dxfId="173">
      <pivotArea dataOnly="0" labelOnly="1" fieldPosition="0">
        <references count="3">
          <reference field="4" count="1" selected="0">
            <x v="11"/>
          </reference>
          <reference field="6" count="5">
            <x v="77"/>
            <x v="185"/>
            <x v="276"/>
            <x v="326"/>
            <x v="382"/>
          </reference>
          <reference field="8" count="1" selected="0">
            <x v="20"/>
          </reference>
        </references>
      </pivotArea>
    </format>
    <format dxfId="172">
      <pivotArea dataOnly="0" grandRow="1" fieldPosition="0"/>
    </format>
    <format dxfId="171">
      <pivotArea collapsedLevelsAreSubtotals="1" fieldPosition="0">
        <references count="2">
          <reference field="4" count="1" selected="0">
            <x v="11"/>
          </reference>
          <reference field="8" count="1">
            <x v="20"/>
          </reference>
        </references>
      </pivotArea>
    </format>
    <format dxfId="170">
      <pivotArea dataOnly="0" labelOnly="1" fieldPosition="0">
        <references count="2">
          <reference field="4" count="1" selected="0">
            <x v="11"/>
          </reference>
          <reference field="8" count="1">
            <x v="2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2CCE746-3755-48AB-BFA6-B0570D0EEA98}"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6:B559" firstHeaderRow="1" firstDataRow="1" firstDataCol="1"/>
  <pivotFields count="21">
    <pivotField showAll="0"/>
    <pivotField showAll="0"/>
    <pivotField dataField="1" showAll="0"/>
    <pivotField showAll="0"/>
    <pivotField axis="axisRow" showAll="0">
      <items count="14">
        <item sd="0" x="2"/>
        <item x="6"/>
        <item x="8"/>
        <item x="9"/>
        <item x="3"/>
        <item x="7"/>
        <item x="4"/>
        <item x="11"/>
        <item x="0"/>
        <item x="10"/>
        <item x="1"/>
        <item x="5"/>
        <item x="12"/>
        <item t="default"/>
      </items>
    </pivotField>
    <pivotField showAll="0"/>
    <pivotField axis="axisRow" showAll="0">
      <items count="458">
        <item x="62"/>
        <item x="189"/>
        <item x="44"/>
        <item x="200"/>
        <item x="244"/>
        <item x="426"/>
        <item x="238"/>
        <item x="293"/>
        <item x="86"/>
        <item x="81"/>
        <item x="193"/>
        <item x="362"/>
        <item x="222"/>
        <item x="326"/>
        <item x="445"/>
        <item x="186"/>
        <item x="175"/>
        <item x="63"/>
        <item x="89"/>
        <item x="19"/>
        <item x="384"/>
        <item x="52"/>
        <item x="370"/>
        <item x="139"/>
        <item x="152"/>
        <item x="427"/>
        <item x="252"/>
        <item x="209"/>
        <item x="275"/>
        <item x="268"/>
        <item x="393"/>
        <item x="258"/>
        <item x="146"/>
        <item x="358"/>
        <item x="5"/>
        <item x="413"/>
        <item x="330"/>
        <item x="42"/>
        <item x="446"/>
        <item x="283"/>
        <item x="320"/>
        <item x="360"/>
        <item x="444"/>
        <item x="194"/>
        <item x="64"/>
        <item x="25"/>
        <item x="278"/>
        <item x="337"/>
        <item x="32"/>
        <item x="371"/>
        <item x="435"/>
        <item x="341"/>
        <item x="375"/>
        <item x="424"/>
        <item x="269"/>
        <item x="154"/>
        <item x="67"/>
        <item x="312"/>
        <item x="364"/>
        <item x="346"/>
        <item x="390"/>
        <item x="113"/>
        <item x="11"/>
        <item x="130"/>
        <item x="126"/>
        <item x="201"/>
        <item x="97"/>
        <item x="248"/>
        <item x="156"/>
        <item x="274"/>
        <item x="436"/>
        <item x="109"/>
        <item x="8"/>
        <item x="21"/>
        <item x="71"/>
        <item x="404"/>
        <item x="207"/>
        <item x="54"/>
        <item x="332"/>
        <item x="450"/>
        <item x="187"/>
        <item x="429"/>
        <item x="171"/>
        <item x="45"/>
        <item x="352"/>
        <item x="203"/>
        <item x="328"/>
        <item x="151"/>
        <item x="253"/>
        <item x="282"/>
        <item x="100"/>
        <item x="388"/>
        <item x="208"/>
        <item x="75"/>
        <item x="399"/>
        <item x="376"/>
        <item x="372"/>
        <item x="246"/>
        <item x="216"/>
        <item x="180"/>
        <item x="377"/>
        <item x="442"/>
        <item x="333"/>
        <item x="84"/>
        <item x="179"/>
        <item x="69"/>
        <item x="343"/>
        <item x="385"/>
        <item x="98"/>
        <item x="3"/>
        <item x="188"/>
        <item x="380"/>
        <item x="339"/>
        <item x="153"/>
        <item x="161"/>
        <item x="452"/>
        <item x="41"/>
        <item x="57"/>
        <item x="422"/>
        <item x="255"/>
        <item x="279"/>
        <item x="212"/>
        <item x="213"/>
        <item x="107"/>
        <item x="105"/>
        <item x="311"/>
        <item x="220"/>
        <item x="145"/>
        <item x="18"/>
        <item x="387"/>
        <item x="455"/>
        <item x="72"/>
        <item x="65"/>
        <item x="381"/>
        <item x="106"/>
        <item x="315"/>
        <item x="2"/>
        <item x="9"/>
        <item x="17"/>
        <item x="24"/>
        <item x="111"/>
        <item x="324"/>
        <item x="135"/>
        <item x="277"/>
        <item x="439"/>
        <item x="307"/>
        <item x="299"/>
        <item x="119"/>
        <item x="115"/>
        <item x="410"/>
        <item x="183"/>
        <item x="441"/>
        <item x="0"/>
        <item x="224"/>
        <item x="198"/>
        <item x="46"/>
        <item x="92"/>
        <item x="199"/>
        <item x="55"/>
        <item x="273"/>
        <item x="59"/>
        <item x="265"/>
        <item x="425"/>
        <item x="136"/>
        <item x="374"/>
        <item x="131"/>
        <item x="369"/>
        <item x="366"/>
        <item x="361"/>
        <item x="292"/>
        <item x="276"/>
        <item x="93"/>
        <item x="260"/>
        <item x="267"/>
        <item x="329"/>
        <item x="38"/>
        <item x="254"/>
        <item x="165"/>
        <item x="400"/>
        <item x="359"/>
        <item x="90"/>
        <item x="112"/>
        <item x="234"/>
        <item x="114"/>
        <item x="148"/>
        <item x="344"/>
        <item x="149"/>
        <item x="102"/>
        <item x="379"/>
        <item x="205"/>
        <item x="56"/>
        <item x="233"/>
        <item x="407"/>
        <item x="127"/>
        <item x="347"/>
        <item x="210"/>
        <item x="448"/>
        <item x="190"/>
        <item x="101"/>
        <item x="221"/>
        <item x="206"/>
        <item x="137"/>
        <item x="365"/>
        <item x="150"/>
        <item x="350"/>
        <item x="33"/>
        <item x="235"/>
        <item x="178"/>
        <item x="437"/>
        <item x="419"/>
        <item x="108"/>
        <item x="245"/>
        <item x="228"/>
        <item x="433"/>
        <item x="143"/>
        <item x="338"/>
        <item x="217"/>
        <item x="263"/>
        <item x="49"/>
        <item x="73"/>
        <item x="454"/>
        <item x="349"/>
        <item x="406"/>
        <item x="230"/>
        <item x="355"/>
        <item x="418"/>
        <item x="182"/>
        <item x="36"/>
        <item x="116"/>
        <item x="353"/>
        <item x="264"/>
        <item x="53"/>
        <item x="76"/>
        <item x="172"/>
        <item x="271"/>
        <item x="229"/>
        <item x="47"/>
        <item x="192"/>
        <item x="184"/>
        <item x="185"/>
        <item x="214"/>
        <item x="431"/>
        <item x="325"/>
        <item x="14"/>
        <item x="351"/>
        <item x="160"/>
        <item x="308"/>
        <item x="354"/>
        <item x="415"/>
        <item x="83"/>
        <item x="397"/>
        <item x="403"/>
        <item x="266"/>
        <item x="225"/>
        <item x="363"/>
        <item x="133"/>
        <item x="85"/>
        <item x="261"/>
        <item x="134"/>
        <item x="28"/>
        <item x="7"/>
        <item x="80"/>
        <item x="170"/>
        <item x="168"/>
        <item x="169"/>
        <item x="87"/>
        <item x="164"/>
        <item x="77"/>
        <item x="174"/>
        <item x="378"/>
        <item x="240"/>
        <item x="409"/>
        <item x="342"/>
        <item x="39"/>
        <item x="434"/>
        <item x="401"/>
        <item x="103"/>
        <item x="40"/>
        <item x="144"/>
        <item x="110"/>
        <item x="334"/>
        <item x="163"/>
        <item x="26"/>
        <item x="405"/>
        <item x="16"/>
        <item x="383"/>
        <item x="443"/>
        <item x="10"/>
        <item x="124"/>
        <item x="305"/>
        <item x="241"/>
        <item x="82"/>
        <item x="176"/>
        <item x="386"/>
        <item x="416"/>
        <item x="94"/>
        <item x="284"/>
        <item x="15"/>
        <item x="125"/>
        <item x="88"/>
        <item x="306"/>
        <item x="412"/>
        <item x="236"/>
        <item x="423"/>
        <item x="104"/>
        <item x="195"/>
        <item x="231"/>
        <item x="394"/>
        <item x="142"/>
        <item x="389"/>
        <item x="118"/>
        <item x="191"/>
        <item x="155"/>
        <item x="196"/>
        <item x="367"/>
        <item x="223"/>
        <item x="438"/>
        <item x="428"/>
        <item x="242"/>
        <item x="316"/>
        <item x="287"/>
        <item x="391"/>
        <item x="61"/>
        <item x="368"/>
        <item x="237"/>
        <item x="298"/>
        <item x="300"/>
        <item x="30"/>
        <item x="309"/>
        <item x="310"/>
        <item x="348"/>
        <item x="319"/>
        <item x="449"/>
        <item x="314"/>
        <item x="288"/>
        <item x="294"/>
        <item x="239"/>
        <item x="250"/>
        <item x="95"/>
        <item x="70"/>
        <item x="313"/>
        <item x="79"/>
        <item x="296"/>
        <item x="215"/>
        <item x="157"/>
        <item x="243"/>
        <item x="91"/>
        <item x="440"/>
        <item x="447"/>
        <item x="408"/>
        <item x="289"/>
        <item x="345"/>
        <item x="357"/>
        <item x="50"/>
        <item x="58"/>
        <item x="34"/>
        <item x="22"/>
        <item x="37"/>
        <item x="1"/>
        <item x="123"/>
        <item x="20"/>
        <item x="48"/>
        <item x="43"/>
        <item x="29"/>
        <item x="232"/>
        <item x="323"/>
        <item x="120"/>
        <item x="4"/>
        <item x="140"/>
        <item x="356"/>
        <item x="411"/>
        <item x="147"/>
        <item x="318"/>
        <item x="141"/>
        <item x="211"/>
        <item x="128"/>
        <item x="166"/>
        <item x="291"/>
        <item x="392"/>
        <item x="382"/>
        <item x="340"/>
        <item x="280"/>
        <item x="257"/>
        <item x="453"/>
        <item x="420"/>
        <item x="99"/>
        <item x="68"/>
        <item x="159"/>
        <item x="286"/>
        <item x="167"/>
        <item x="259"/>
        <item x="181"/>
        <item x="78"/>
        <item x="451"/>
        <item x="327"/>
        <item x="60"/>
        <item x="414"/>
        <item x="226"/>
        <item x="158"/>
        <item x="270"/>
        <item x="430"/>
        <item x="204"/>
        <item x="285"/>
        <item x="138"/>
        <item x="331"/>
        <item x="13"/>
        <item x="303"/>
        <item x="272"/>
        <item x="247"/>
        <item x="74"/>
        <item x="31"/>
        <item x="96"/>
        <item x="290"/>
        <item x="281"/>
        <item x="402"/>
        <item x="322"/>
        <item x="251"/>
        <item x="417"/>
        <item x="132"/>
        <item x="321"/>
        <item x="173"/>
        <item x="121"/>
        <item x="162"/>
        <item x="302"/>
        <item x="304"/>
        <item x="197"/>
        <item x="301"/>
        <item x="51"/>
        <item x="66"/>
        <item x="373"/>
        <item x="27"/>
        <item x="421"/>
        <item x="396"/>
        <item x="297"/>
        <item x="395"/>
        <item x="432"/>
        <item x="177"/>
        <item x="122"/>
        <item x="317"/>
        <item x="398"/>
        <item x="219"/>
        <item x="35"/>
        <item x="295"/>
        <item x="117"/>
        <item x="202"/>
        <item x="336"/>
        <item x="6"/>
        <item x="23"/>
        <item x="12"/>
        <item x="335"/>
        <item x="129"/>
        <item x="218"/>
        <item x="256"/>
        <item x="249"/>
        <item x="262"/>
        <item x="227"/>
        <item x="456"/>
        <item t="default"/>
      </items>
    </pivotField>
    <pivotField showAll="0"/>
    <pivotField axis="axisRow" showAll="0">
      <items count="37">
        <item x="5"/>
        <item x="23"/>
        <item x="14"/>
        <item x="11"/>
        <item x="32"/>
        <item x="19"/>
        <item x="28"/>
        <item x="34"/>
        <item x="10"/>
        <item x="26"/>
        <item x="33"/>
        <item x="17"/>
        <item x="2"/>
        <item x="29"/>
        <item x="9"/>
        <item x="8"/>
        <item x="6"/>
        <item x="16"/>
        <item x="7"/>
        <item x="1"/>
        <item x="30"/>
        <item x="20"/>
        <item x="13"/>
        <item x="18"/>
        <item x="21"/>
        <item x="31"/>
        <item x="24"/>
        <item x="15"/>
        <item x="25"/>
        <item x="22"/>
        <item x="0"/>
        <item x="27"/>
        <item x="4"/>
        <item x="3"/>
        <item x="12"/>
        <item x="3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3">
    <field x="4"/>
    <field x="8"/>
    <field x="6"/>
  </rowFields>
  <rowItems count="543">
    <i>
      <x/>
    </i>
    <i>
      <x v="1"/>
    </i>
    <i r="1">
      <x v="3"/>
    </i>
    <i r="2">
      <x v="19"/>
    </i>
    <i r="2">
      <x v="40"/>
    </i>
    <i r="2">
      <x v="42"/>
    </i>
    <i r="2">
      <x v="68"/>
    </i>
    <i r="2">
      <x v="88"/>
    </i>
    <i r="2">
      <x v="128"/>
    </i>
    <i r="2">
      <x v="133"/>
    </i>
    <i r="2">
      <x v="176"/>
    </i>
    <i r="2">
      <x v="188"/>
    </i>
    <i r="2">
      <x v="189"/>
    </i>
    <i r="2">
      <x v="200"/>
    </i>
    <i r="2">
      <x v="221"/>
    </i>
    <i r="2">
      <x v="261"/>
    </i>
    <i r="2">
      <x v="286"/>
    </i>
    <i r="2">
      <x v="312"/>
    </i>
    <i r="2">
      <x v="330"/>
    </i>
    <i r="2">
      <x v="331"/>
    </i>
    <i r="2">
      <x v="360"/>
    </i>
    <i r="2">
      <x v="372"/>
    </i>
    <i r="2">
      <x v="401"/>
    </i>
    <i r="1">
      <x v="9"/>
    </i>
    <i r="2">
      <x v="283"/>
    </i>
    <i r="1">
      <x v="15"/>
    </i>
    <i r="2">
      <x v="85"/>
    </i>
    <i r="2">
      <x v="90"/>
    </i>
    <i r="2">
      <x v="105"/>
    </i>
    <i r="2">
      <x v="111"/>
    </i>
    <i r="2">
      <x v="165"/>
    </i>
    <i r="2">
      <x v="204"/>
    </i>
    <i r="2">
      <x v="222"/>
    </i>
    <i r="2">
      <x v="269"/>
    </i>
    <i r="2">
      <x v="287"/>
    </i>
    <i r="2">
      <x v="344"/>
    </i>
    <i r="1">
      <x v="24"/>
    </i>
    <i r="2">
      <x v="368"/>
    </i>
    <i r="1">
      <x v="34"/>
    </i>
    <i r="2">
      <x v="238"/>
    </i>
    <i>
      <x v="2"/>
    </i>
    <i r="1">
      <x v="3"/>
    </i>
    <i r="2">
      <x v="312"/>
    </i>
    <i r="1">
      <x v="9"/>
    </i>
    <i r="2">
      <x v="283"/>
    </i>
    <i r="1">
      <x v="15"/>
    </i>
    <i r="2">
      <x v="165"/>
    </i>
    <i r="1">
      <x v="24"/>
    </i>
    <i r="2">
      <x v="64"/>
    </i>
    <i r="2">
      <x v="102"/>
    </i>
    <i r="1">
      <x v="28"/>
    </i>
    <i r="2">
      <x v="126"/>
    </i>
    <i r="2">
      <x v="130"/>
    </i>
    <i r="2">
      <x v="192"/>
    </i>
    <i r="2">
      <x v="244"/>
    </i>
    <i r="2">
      <x v="271"/>
    </i>
    <i r="2">
      <x v="285"/>
    </i>
    <i r="2">
      <x v="346"/>
    </i>
    <i r="2">
      <x v="349"/>
    </i>
    <i r="2">
      <x v="379"/>
    </i>
    <i r="1">
      <x v="34"/>
    </i>
    <i r="2">
      <x v="9"/>
    </i>
    <i r="2">
      <x v="20"/>
    </i>
    <i r="2">
      <x v="48"/>
    </i>
    <i r="2">
      <x v="73"/>
    </i>
    <i r="2">
      <x v="74"/>
    </i>
    <i r="2">
      <x v="104"/>
    </i>
    <i r="2">
      <x v="107"/>
    </i>
    <i r="2">
      <x v="117"/>
    </i>
    <i r="2">
      <x v="119"/>
    </i>
    <i r="2">
      <x v="127"/>
    </i>
    <i r="2">
      <x v="181"/>
    </i>
    <i r="2">
      <x v="238"/>
    </i>
    <i r="2">
      <x v="239"/>
    </i>
    <i r="2">
      <x v="339"/>
    </i>
    <i r="2">
      <x v="356"/>
    </i>
    <i r="2">
      <x v="398"/>
    </i>
    <i r="2">
      <x v="410"/>
    </i>
    <i>
      <x v="3"/>
    </i>
    <i r="1">
      <x v="1"/>
    </i>
    <i r="2">
      <x v="12"/>
    </i>
    <i r="2">
      <x v="31"/>
    </i>
    <i r="2">
      <x v="35"/>
    </i>
    <i r="2">
      <x v="79"/>
    </i>
    <i r="2">
      <x v="91"/>
    </i>
    <i r="2">
      <x v="110"/>
    </i>
    <i r="2">
      <x v="129"/>
    </i>
    <i r="2">
      <x v="149"/>
    </i>
    <i r="2">
      <x v="156"/>
    </i>
    <i r="2">
      <x v="161"/>
    </i>
    <i r="2">
      <x v="195"/>
    </i>
    <i r="2">
      <x v="199"/>
    </i>
    <i r="2">
      <x v="224"/>
    </i>
    <i r="2">
      <x v="253"/>
    </i>
    <i r="2">
      <x v="270"/>
    </i>
    <i r="2">
      <x v="290"/>
    </i>
    <i r="2">
      <x v="291"/>
    </i>
    <i r="2">
      <x v="301"/>
    </i>
    <i r="2">
      <x v="309"/>
    </i>
    <i r="2">
      <x v="365"/>
    </i>
    <i r="2">
      <x v="366"/>
    </i>
    <i r="2">
      <x v="370"/>
    </i>
    <i r="2">
      <x v="387"/>
    </i>
    <i r="2">
      <x v="418"/>
    </i>
    <i r="2">
      <x v="421"/>
    </i>
    <i r="2">
      <x v="422"/>
    </i>
    <i r="2">
      <x v="454"/>
    </i>
    <i r="1">
      <x v="2"/>
    </i>
    <i r="2">
      <x v="15"/>
    </i>
    <i r="2">
      <x v="27"/>
    </i>
    <i r="2">
      <x v="32"/>
    </i>
    <i r="2">
      <x v="76"/>
    </i>
    <i r="2">
      <x v="80"/>
    </i>
    <i r="2">
      <x v="92"/>
    </i>
    <i r="2">
      <x v="113"/>
    </i>
    <i r="2">
      <x v="131"/>
    </i>
    <i r="2">
      <x v="139"/>
    </i>
    <i r="2">
      <x v="141"/>
    </i>
    <i r="2">
      <x v="209"/>
    </i>
    <i r="2">
      <x v="255"/>
    </i>
    <i r="2">
      <x v="258"/>
    </i>
    <i r="2">
      <x v="294"/>
    </i>
    <i r="2">
      <x v="345"/>
    </i>
    <i r="2">
      <x v="374"/>
    </i>
    <i r="2">
      <x v="382"/>
    </i>
    <i r="2">
      <x v="396"/>
    </i>
    <i r="2">
      <x v="397"/>
    </i>
    <i r="2">
      <x v="417"/>
    </i>
    <i r="2">
      <x v="419"/>
    </i>
    <i r="2">
      <x v="420"/>
    </i>
    <i r="1">
      <x v="9"/>
    </i>
    <i r="2">
      <x v="437"/>
    </i>
    <i r="1">
      <x v="20"/>
    </i>
    <i r="2">
      <x v="153"/>
    </i>
    <i r="2">
      <x v="172"/>
    </i>
    <i r="2">
      <x v="220"/>
    </i>
    <i r="2">
      <x v="415"/>
    </i>
    <i r="1">
      <x v="21"/>
    </i>
    <i r="2">
      <x v="198"/>
    </i>
    <i r="2">
      <x v="248"/>
    </i>
    <i r="2">
      <x v="293"/>
    </i>
    <i r="2">
      <x v="318"/>
    </i>
    <i r="2">
      <x v="362"/>
    </i>
    <i r="2">
      <x v="390"/>
    </i>
    <i r="1">
      <x v="22"/>
    </i>
    <i r="2">
      <x v="4"/>
    </i>
    <i r="2">
      <x v="84"/>
    </i>
    <i r="2">
      <x v="229"/>
    </i>
    <i r="2">
      <x v="230"/>
    </i>
    <i r="2">
      <x v="247"/>
    </i>
    <i r="2">
      <x v="252"/>
    </i>
    <i r="2">
      <x v="447"/>
    </i>
    <i r="1">
      <x v="23"/>
    </i>
    <i r="2">
      <x v="114"/>
    </i>
    <i r="2">
      <x v="205"/>
    </i>
    <i r="2">
      <x v="225"/>
    </i>
    <i r="2">
      <x v="257"/>
    </i>
    <i r="2">
      <x v="315"/>
    </i>
    <i r="2">
      <x v="452"/>
    </i>
    <i r="2">
      <x v="455"/>
    </i>
    <i r="1">
      <x v="31"/>
    </i>
    <i r="2">
      <x v="1"/>
    </i>
    <i r="2">
      <x v="14"/>
    </i>
    <i r="2">
      <x v="50"/>
    </i>
    <i r="2">
      <x v="217"/>
    </i>
    <i r="2">
      <x v="245"/>
    </i>
    <i r="2">
      <x v="332"/>
    </i>
    <i r="2">
      <x v="384"/>
    </i>
    <i r="2">
      <x v="435"/>
    </i>
    <i>
      <x v="4"/>
    </i>
    <i r="1">
      <x v="3"/>
    </i>
    <i r="2">
      <x v="312"/>
    </i>
    <i r="1">
      <x v="8"/>
    </i>
    <i r="2">
      <x v="118"/>
    </i>
    <i r="2">
      <x v="170"/>
    </i>
    <i r="2">
      <x v="234"/>
    </i>
    <i r="2">
      <x v="235"/>
    </i>
    <i r="2">
      <x v="284"/>
    </i>
    <i r="2">
      <x v="295"/>
    </i>
    <i r="2">
      <x v="359"/>
    </i>
    <i r="2">
      <x v="431"/>
    </i>
    <i r="1">
      <x v="9"/>
    </i>
    <i r="2">
      <x v="437"/>
    </i>
    <i r="1">
      <x v="12"/>
    </i>
    <i r="2">
      <x v="29"/>
    </i>
    <i r="2">
      <x v="33"/>
    </i>
    <i r="2">
      <x v="62"/>
    </i>
    <i r="2">
      <x v="136"/>
    </i>
    <i r="2">
      <x v="148"/>
    </i>
    <i r="2">
      <x v="171"/>
    </i>
    <i r="2">
      <x v="219"/>
    </i>
    <i r="2">
      <x v="243"/>
    </i>
    <i r="2">
      <x v="274"/>
    </i>
    <i r="2">
      <x v="303"/>
    </i>
    <i r="2">
      <x v="322"/>
    </i>
    <i r="2">
      <x v="352"/>
    </i>
    <i r="2">
      <x v="354"/>
    </i>
    <i r="2">
      <x v="369"/>
    </i>
    <i r="2">
      <x v="407"/>
    </i>
    <i r="1">
      <x v="27"/>
    </i>
    <i r="2">
      <x v="5"/>
    </i>
    <i r="2">
      <x v="13"/>
    </i>
    <i r="2">
      <x v="45"/>
    </i>
    <i r="2">
      <x v="53"/>
    </i>
    <i r="2">
      <x v="54"/>
    </i>
    <i r="2">
      <x v="60"/>
    </i>
    <i r="2">
      <x v="61"/>
    </i>
    <i r="2">
      <x v="69"/>
    </i>
    <i r="2">
      <x v="70"/>
    </i>
    <i r="2">
      <x v="99"/>
    </i>
    <i r="2">
      <x v="121"/>
    </i>
    <i r="2">
      <x v="122"/>
    </i>
    <i r="2">
      <x v="144"/>
    </i>
    <i r="2">
      <x v="159"/>
    </i>
    <i r="2">
      <x v="160"/>
    </i>
    <i r="2">
      <x v="162"/>
    </i>
    <i r="2">
      <x v="173"/>
    </i>
    <i r="2">
      <x v="183"/>
    </i>
    <i r="2">
      <x v="196"/>
    </i>
    <i r="2">
      <x v="197"/>
    </i>
    <i r="2">
      <x v="211"/>
    </i>
    <i r="2">
      <x v="213"/>
    </i>
    <i r="2">
      <x v="266"/>
    </i>
    <i r="2">
      <x v="281"/>
    </i>
    <i r="2">
      <x v="316"/>
    </i>
    <i r="2">
      <x v="347"/>
    </i>
    <i r="2">
      <x v="393"/>
    </i>
    <i r="2">
      <x v="394"/>
    </i>
    <i r="2">
      <x v="395"/>
    </i>
    <i r="1">
      <x v="32"/>
    </i>
    <i r="2">
      <x v="28"/>
    </i>
    <i r="2">
      <x v="103"/>
    </i>
    <i r="2">
      <x v="242"/>
    </i>
    <i r="2">
      <x v="249"/>
    </i>
    <i r="2">
      <x v="367"/>
    </i>
    <i r="2">
      <x v="371"/>
    </i>
    <i r="2">
      <x v="399"/>
    </i>
    <i r="1">
      <x v="33"/>
    </i>
    <i r="2">
      <x v="109"/>
    </i>
    <i r="2">
      <x v="212"/>
    </i>
    <i>
      <x v="5"/>
    </i>
    <i r="1">
      <x v="4"/>
    </i>
    <i r="2">
      <x v="89"/>
    </i>
    <i r="1">
      <x v="9"/>
    </i>
    <i r="2">
      <x v="283"/>
    </i>
    <i r="1">
      <x v="12"/>
    </i>
    <i r="2">
      <x/>
    </i>
    <i r="2">
      <x v="120"/>
    </i>
    <i r="2">
      <x v="177"/>
    </i>
    <i r="2">
      <x v="304"/>
    </i>
    <i r="2">
      <x v="306"/>
    </i>
    <i r="1">
      <x v="13"/>
    </i>
    <i r="2">
      <x v="36"/>
    </i>
    <i r="2">
      <x v="39"/>
    </i>
    <i r="2">
      <x v="86"/>
    </i>
    <i r="2">
      <x v="143"/>
    </i>
    <i r="2">
      <x v="179"/>
    </i>
    <i r="2">
      <x v="268"/>
    </i>
    <i r="2">
      <x v="296"/>
    </i>
    <i r="2">
      <x v="391"/>
    </i>
    <i r="2">
      <x v="404"/>
    </i>
    <i r="2">
      <x v="413"/>
    </i>
    <i r="1">
      <x v="14"/>
    </i>
    <i r="2">
      <x v="41"/>
    </i>
    <i r="2">
      <x v="46"/>
    </i>
    <i r="2">
      <x v="115"/>
    </i>
    <i r="2">
      <x v="174"/>
    </i>
    <i r="2">
      <x v="187"/>
    </i>
    <i r="2">
      <x v="201"/>
    </i>
    <i r="2">
      <x v="223"/>
    </i>
    <i r="2">
      <x v="276"/>
    </i>
    <i r="2">
      <x v="288"/>
    </i>
    <i r="2">
      <x v="321"/>
    </i>
    <i r="2">
      <x v="355"/>
    </i>
    <i r="2">
      <x v="376"/>
    </i>
    <i r="2">
      <x v="448"/>
    </i>
    <i r="1">
      <x v="26"/>
    </i>
    <i r="2">
      <x v="16"/>
    </i>
    <i r="2">
      <x v="142"/>
    </i>
    <i r="2">
      <x v="163"/>
    </i>
    <i r="2">
      <x v="228"/>
    </i>
    <i r="2">
      <x v="240"/>
    </i>
    <i r="2">
      <x v="256"/>
    </i>
    <i r="2">
      <x v="311"/>
    </i>
    <i r="2">
      <x v="381"/>
    </i>
    <i r="1">
      <x v="32"/>
    </i>
    <i r="2">
      <x v="249"/>
    </i>
    <i r="2">
      <x v="343"/>
    </i>
    <i>
      <x v="6"/>
    </i>
    <i r="1">
      <x v="12"/>
    </i>
    <i r="2">
      <x v="403"/>
    </i>
    <i r="1">
      <x v="18"/>
    </i>
    <i r="2">
      <x v="444"/>
    </i>
    <i r="1">
      <x v="32"/>
    </i>
    <i r="2">
      <x v="2"/>
    </i>
    <i r="2">
      <x v="8"/>
    </i>
    <i r="2">
      <x v="10"/>
    </i>
    <i r="2">
      <x v="11"/>
    </i>
    <i r="2">
      <x v="23"/>
    </i>
    <i r="2">
      <x v="25"/>
    </i>
    <i r="2">
      <x v="34"/>
    </i>
    <i r="2">
      <x v="43"/>
    </i>
    <i r="2">
      <x v="123"/>
    </i>
    <i r="2">
      <x v="124"/>
    </i>
    <i r="2">
      <x v="134"/>
    </i>
    <i r="2">
      <x v="184"/>
    </i>
    <i r="2">
      <x v="226"/>
    </i>
    <i r="2">
      <x v="227"/>
    </i>
    <i r="2">
      <x v="237"/>
    </i>
    <i r="2">
      <x v="254"/>
    </i>
    <i r="2">
      <x v="298"/>
    </i>
    <i r="2">
      <x v="334"/>
    </i>
    <i r="2">
      <x v="343"/>
    </i>
    <i r="2">
      <x v="357"/>
    </i>
    <i r="2">
      <x v="364"/>
    </i>
    <i r="2">
      <x v="378"/>
    </i>
    <i r="2">
      <x v="388"/>
    </i>
    <i r="2">
      <x v="389"/>
    </i>
    <i r="2">
      <x v="402"/>
    </i>
    <i r="2">
      <x v="441"/>
    </i>
    <i r="1">
      <x v="33"/>
    </i>
    <i r="2">
      <x v="168"/>
    </i>
    <i r="2">
      <x v="320"/>
    </i>
    <i>
      <x v="7"/>
    </i>
    <i r="1">
      <x v="9"/>
    </i>
    <i r="2">
      <x v="437"/>
    </i>
    <i r="1">
      <x v="24"/>
    </i>
    <i r="2">
      <x v="17"/>
    </i>
    <i r="2">
      <x v="30"/>
    </i>
    <i r="2">
      <x v="44"/>
    </i>
    <i r="2">
      <x v="55"/>
    </i>
    <i r="2">
      <x v="58"/>
    </i>
    <i r="2">
      <x v="64"/>
    </i>
    <i r="2">
      <x v="78"/>
    </i>
    <i r="2">
      <x v="81"/>
    </i>
    <i r="2">
      <x v="83"/>
    </i>
    <i r="2">
      <x v="102"/>
    </i>
    <i r="2">
      <x v="155"/>
    </i>
    <i r="2">
      <x v="167"/>
    </i>
    <i r="2">
      <x v="169"/>
    </i>
    <i r="2">
      <x v="182"/>
    </i>
    <i r="2">
      <x v="191"/>
    </i>
    <i r="2">
      <x v="202"/>
    </i>
    <i r="2">
      <x v="280"/>
    </i>
    <i r="2">
      <x v="305"/>
    </i>
    <i r="2">
      <x v="307"/>
    </i>
    <i r="2">
      <x v="317"/>
    </i>
    <i r="2">
      <x v="350"/>
    </i>
    <i r="2">
      <x v="368"/>
    </i>
    <i r="2">
      <x v="373"/>
    </i>
    <i r="2">
      <x v="377"/>
    </i>
    <i r="2">
      <x v="412"/>
    </i>
    <i>
      <x v="8"/>
    </i>
    <i r="1">
      <x/>
    </i>
    <i r="2">
      <x v="47"/>
    </i>
    <i r="2">
      <x v="97"/>
    </i>
    <i r="2">
      <x v="98"/>
    </i>
    <i r="2">
      <x v="132"/>
    </i>
    <i r="2">
      <x v="175"/>
    </i>
    <i r="2">
      <x v="218"/>
    </i>
    <i r="2">
      <x v="263"/>
    </i>
    <i r="2">
      <x v="265"/>
    </i>
    <i r="2">
      <x v="282"/>
    </i>
    <i r="2">
      <x v="323"/>
    </i>
    <i r="2">
      <x v="348"/>
    </i>
    <i r="2">
      <x v="408"/>
    </i>
    <i r="2">
      <x v="442"/>
    </i>
    <i r="2">
      <x v="443"/>
    </i>
    <i r="2">
      <x v="445"/>
    </i>
    <i r="2">
      <x v="446"/>
    </i>
    <i r="1">
      <x v="16"/>
    </i>
    <i r="2">
      <x v="260"/>
    </i>
    <i r="2">
      <x v="335"/>
    </i>
    <i r="1">
      <x v="30"/>
    </i>
    <i r="2">
      <x v="7"/>
    </i>
    <i r="2">
      <x v="152"/>
    </i>
    <i r="2">
      <x v="166"/>
    </i>
    <i r="2">
      <x v="193"/>
    </i>
    <i r="2">
      <x v="236"/>
    </i>
    <i r="2">
      <x v="292"/>
    </i>
    <i r="2">
      <x v="314"/>
    </i>
    <i r="2">
      <x v="342"/>
    </i>
    <i r="2">
      <x v="361"/>
    </i>
    <i r="2">
      <x v="449"/>
    </i>
    <i>
      <x v="9"/>
    </i>
    <i r="1">
      <x v="16"/>
    </i>
    <i r="2">
      <x v="38"/>
    </i>
    <i r="2">
      <x v="49"/>
    </i>
    <i r="2">
      <x v="51"/>
    </i>
    <i r="2">
      <x v="67"/>
    </i>
    <i r="2">
      <x v="96"/>
    </i>
    <i r="2">
      <x v="145"/>
    </i>
    <i r="2">
      <x v="146"/>
    </i>
    <i r="2">
      <x v="147"/>
    </i>
    <i r="2">
      <x v="151"/>
    </i>
    <i r="2">
      <x v="206"/>
    </i>
    <i r="2">
      <x v="216"/>
    </i>
    <i r="2">
      <x v="241"/>
    </i>
    <i r="2">
      <x v="262"/>
    </i>
    <i r="2">
      <x v="273"/>
    </i>
    <i r="2">
      <x v="313"/>
    </i>
    <i r="2">
      <x v="353"/>
    </i>
    <i r="2">
      <x v="400"/>
    </i>
    <i r="2">
      <x v="406"/>
    </i>
    <i r="2">
      <x v="432"/>
    </i>
    <i r="2">
      <x v="453"/>
    </i>
    <i r="1">
      <x v="17"/>
    </i>
    <i r="2">
      <x v="203"/>
    </i>
    <i r="2">
      <x v="215"/>
    </i>
    <i r="2">
      <x v="300"/>
    </i>
    <i r="2">
      <x v="310"/>
    </i>
    <i r="2">
      <x v="427"/>
    </i>
    <i r="2">
      <x v="428"/>
    </i>
    <i r="2">
      <x v="430"/>
    </i>
    <i r="1">
      <x v="25"/>
    </i>
    <i r="2">
      <x v="324"/>
    </i>
    <i r="1">
      <x v="29"/>
    </i>
    <i r="2">
      <x v="21"/>
    </i>
    <i r="2">
      <x v="22"/>
    </i>
    <i r="2">
      <x v="93"/>
    </i>
    <i r="2">
      <x v="101"/>
    </i>
    <i r="2">
      <x v="112"/>
    </i>
    <i r="2">
      <x v="150"/>
    </i>
    <i r="2">
      <x v="180"/>
    </i>
    <i r="2">
      <x v="186"/>
    </i>
    <i r="2">
      <x v="232"/>
    </i>
    <i r="2">
      <x v="264"/>
    </i>
    <i r="2">
      <x v="289"/>
    </i>
    <i r="2">
      <x v="302"/>
    </i>
    <i r="2">
      <x v="325"/>
    </i>
    <i r="2">
      <x v="326"/>
    </i>
    <i r="2">
      <x v="375"/>
    </i>
    <i r="2">
      <x v="380"/>
    </i>
    <i r="2">
      <x v="409"/>
    </i>
    <i r="2">
      <x v="423"/>
    </i>
    <i r="2">
      <x v="424"/>
    </i>
    <i r="2">
      <x v="425"/>
    </i>
    <i r="2">
      <x v="426"/>
    </i>
    <i r="2">
      <x v="429"/>
    </i>
    <i r="2">
      <x v="433"/>
    </i>
    <i r="2">
      <x v="434"/>
    </i>
    <i r="2">
      <x v="436"/>
    </i>
    <i>
      <x v="10"/>
    </i>
    <i r="1">
      <x v="3"/>
    </i>
    <i r="2">
      <x v="312"/>
    </i>
    <i r="1">
      <x v="5"/>
    </i>
    <i r="2">
      <x v="57"/>
    </i>
    <i r="2">
      <x v="71"/>
    </i>
    <i r="2">
      <x v="87"/>
    </i>
    <i r="2">
      <x v="116"/>
    </i>
    <i r="2">
      <x v="210"/>
    </i>
    <i r="2">
      <x v="214"/>
    </i>
    <i r="2">
      <x v="231"/>
    </i>
    <i r="2">
      <x v="336"/>
    </i>
    <i r="2">
      <x v="337"/>
    </i>
    <i r="2">
      <x v="338"/>
    </i>
    <i r="2">
      <x v="416"/>
    </i>
    <i r="1">
      <x v="10"/>
    </i>
    <i r="2">
      <x v="246"/>
    </i>
    <i r="1">
      <x v="18"/>
    </i>
    <i r="2">
      <x v="386"/>
    </i>
    <i r="1">
      <x v="19"/>
    </i>
    <i r="2">
      <x v="6"/>
    </i>
    <i r="2">
      <x v="24"/>
    </i>
    <i r="2">
      <x v="56"/>
    </i>
    <i r="2">
      <x v="82"/>
    </i>
    <i r="2">
      <x v="125"/>
    </i>
    <i r="2">
      <x v="164"/>
    </i>
    <i r="2">
      <x v="207"/>
    </i>
    <i r="2">
      <x v="250"/>
    </i>
    <i r="2">
      <x v="259"/>
    </i>
    <i r="2">
      <x v="267"/>
    </i>
    <i r="2">
      <x v="272"/>
    </i>
    <i r="2">
      <x v="277"/>
    </i>
    <i r="2">
      <x v="278"/>
    </i>
    <i r="2">
      <x v="299"/>
    </i>
    <i r="2">
      <x v="308"/>
    </i>
    <i r="2">
      <x v="327"/>
    </i>
    <i r="2">
      <x v="328"/>
    </i>
    <i r="2">
      <x v="329"/>
    </i>
    <i r="2">
      <x v="358"/>
    </i>
    <i r="2">
      <x v="392"/>
    </i>
    <i r="2">
      <x v="405"/>
    </i>
    <i r="2">
      <x v="450"/>
    </i>
    <i r="2">
      <x v="451"/>
    </i>
    <i>
      <x v="11"/>
    </i>
    <i r="1">
      <x v="3"/>
    </i>
    <i r="2">
      <x v="312"/>
    </i>
    <i r="1">
      <x v="6"/>
    </i>
    <i r="2">
      <x v="233"/>
    </i>
    <i r="1">
      <x v="7"/>
    </i>
    <i r="2">
      <x v="178"/>
    </i>
    <i r="1">
      <x v="11"/>
    </i>
    <i r="2">
      <x v="3"/>
    </i>
    <i r="2">
      <x v="26"/>
    </i>
    <i r="2">
      <x v="37"/>
    </i>
    <i r="2">
      <x v="65"/>
    </i>
    <i r="2">
      <x v="66"/>
    </i>
    <i r="2">
      <x v="108"/>
    </i>
    <i r="2">
      <x v="251"/>
    </i>
    <i r="2">
      <x v="279"/>
    </i>
    <i r="2">
      <x v="319"/>
    </i>
    <i r="2">
      <x v="333"/>
    </i>
    <i r="2">
      <x v="341"/>
    </i>
    <i r="2">
      <x v="363"/>
    </i>
    <i r="2">
      <x v="414"/>
    </i>
    <i r="2">
      <x v="438"/>
    </i>
    <i r="2">
      <x v="439"/>
    </i>
    <i r="2">
      <x v="440"/>
    </i>
    <i r="1">
      <x v="18"/>
    </i>
    <i r="2">
      <x v="18"/>
    </i>
    <i r="2">
      <x v="52"/>
    </i>
    <i r="2">
      <x v="59"/>
    </i>
    <i r="2">
      <x v="63"/>
    </i>
    <i r="2">
      <x v="72"/>
    </i>
    <i r="2">
      <x v="75"/>
    </i>
    <i r="2">
      <x v="94"/>
    </i>
    <i r="2">
      <x v="95"/>
    </i>
    <i r="2">
      <x v="106"/>
    </i>
    <i r="2">
      <x v="135"/>
    </i>
    <i r="2">
      <x v="140"/>
    </i>
    <i r="2">
      <x v="154"/>
    </i>
    <i r="2">
      <x v="157"/>
    </i>
    <i r="2">
      <x v="158"/>
    </i>
    <i r="2">
      <x v="190"/>
    </i>
    <i r="2">
      <x v="194"/>
    </i>
    <i r="2">
      <x v="275"/>
    </i>
    <i r="2">
      <x v="340"/>
    </i>
    <i r="2">
      <x v="351"/>
    </i>
    <i r="2">
      <x v="385"/>
    </i>
    <i r="2">
      <x v="386"/>
    </i>
    <i r="2">
      <x v="411"/>
    </i>
    <i r="2">
      <x v="444"/>
    </i>
    <i r="1">
      <x v="19"/>
    </i>
    <i r="2">
      <x v="77"/>
    </i>
    <i r="2">
      <x v="185"/>
    </i>
    <i r="2">
      <x v="277"/>
    </i>
    <i r="2">
      <x v="327"/>
    </i>
    <i r="2">
      <x v="383"/>
    </i>
    <i>
      <x v="12"/>
    </i>
    <i r="1">
      <x v="35"/>
    </i>
    <i r="2">
      <x v="456"/>
    </i>
    <i t="grand">
      <x/>
    </i>
  </rowItems>
  <colItems count="1">
    <i/>
  </colItems>
  <dataFields count="1">
    <dataField name="Count of Personnel number" fld="2" subtotal="count" baseField="4" baseItem="0"/>
  </dataFields>
  <formats count="167">
    <format dxfId="169">
      <pivotArea outline="0" collapsedLevelsAreSubtotals="1" fieldPosition="0"/>
    </format>
    <format dxfId="168">
      <pivotArea dataOnly="0" labelOnly="1" fieldPosition="0">
        <references count="1">
          <reference field="4" count="0"/>
        </references>
      </pivotArea>
    </format>
    <format dxfId="167">
      <pivotArea dataOnly="0" labelOnly="1" grandRow="1" outline="0" fieldPosition="0"/>
    </format>
    <format dxfId="166">
      <pivotArea dataOnly="0" labelOnly="1" fieldPosition="0">
        <references count="2">
          <reference field="4" count="1" selected="0">
            <x v="0"/>
          </reference>
          <reference field="8" count="6">
            <x v="3"/>
            <x v="8"/>
            <x v="9"/>
            <x v="12"/>
            <x v="17"/>
            <x v="34"/>
          </reference>
        </references>
      </pivotArea>
    </format>
    <format dxfId="165">
      <pivotArea dataOnly="0" labelOnly="1" fieldPosition="0">
        <references count="2">
          <reference field="4" count="1" selected="0">
            <x v="1"/>
          </reference>
          <reference field="8" count="5">
            <x v="3"/>
            <x v="9"/>
            <x v="15"/>
            <x v="24"/>
            <x v="34"/>
          </reference>
        </references>
      </pivotArea>
    </format>
    <format dxfId="164">
      <pivotArea dataOnly="0" labelOnly="1" fieldPosition="0">
        <references count="2">
          <reference field="4" count="1" selected="0">
            <x v="2"/>
          </reference>
          <reference field="8" count="6">
            <x v="3"/>
            <x v="9"/>
            <x v="15"/>
            <x v="24"/>
            <x v="28"/>
            <x v="34"/>
          </reference>
        </references>
      </pivotArea>
    </format>
    <format dxfId="163">
      <pivotArea dataOnly="0" labelOnly="1" fieldPosition="0">
        <references count="2">
          <reference field="4" count="1" selected="0">
            <x v="3"/>
          </reference>
          <reference field="8" count="8">
            <x v="1"/>
            <x v="2"/>
            <x v="9"/>
            <x v="20"/>
            <x v="21"/>
            <x v="22"/>
            <x v="23"/>
            <x v="31"/>
          </reference>
        </references>
      </pivotArea>
    </format>
    <format dxfId="162">
      <pivotArea dataOnly="0" labelOnly="1" fieldPosition="0">
        <references count="2">
          <reference field="4" count="1" selected="0">
            <x v="4"/>
          </reference>
          <reference field="8" count="7">
            <x v="3"/>
            <x v="8"/>
            <x v="9"/>
            <x v="12"/>
            <x v="27"/>
            <x v="32"/>
            <x v="33"/>
          </reference>
        </references>
      </pivotArea>
    </format>
    <format dxfId="161">
      <pivotArea dataOnly="0" labelOnly="1" fieldPosition="0">
        <references count="2">
          <reference field="4" count="1" selected="0">
            <x v="5"/>
          </reference>
          <reference field="8" count="7">
            <x v="4"/>
            <x v="9"/>
            <x v="12"/>
            <x v="13"/>
            <x v="14"/>
            <x v="26"/>
            <x v="32"/>
          </reference>
        </references>
      </pivotArea>
    </format>
    <format dxfId="160">
      <pivotArea dataOnly="0" labelOnly="1" fieldPosition="0">
        <references count="2">
          <reference field="4" count="1" selected="0">
            <x v="6"/>
          </reference>
          <reference field="8" count="4">
            <x v="12"/>
            <x v="18"/>
            <x v="32"/>
            <x v="33"/>
          </reference>
        </references>
      </pivotArea>
    </format>
    <format dxfId="159">
      <pivotArea dataOnly="0" labelOnly="1" fieldPosition="0">
        <references count="2">
          <reference field="4" count="1" selected="0">
            <x v="7"/>
          </reference>
          <reference field="8" count="2">
            <x v="9"/>
            <x v="24"/>
          </reference>
        </references>
      </pivotArea>
    </format>
    <format dxfId="158">
      <pivotArea dataOnly="0" labelOnly="1" fieldPosition="0">
        <references count="2">
          <reference field="4" count="1" selected="0">
            <x v="8"/>
          </reference>
          <reference field="8" count="3">
            <x v="0"/>
            <x v="16"/>
            <x v="30"/>
          </reference>
        </references>
      </pivotArea>
    </format>
    <format dxfId="157">
      <pivotArea dataOnly="0" labelOnly="1" fieldPosition="0">
        <references count="2">
          <reference field="4" count="1" selected="0">
            <x v="9"/>
          </reference>
          <reference field="8" count="4">
            <x v="16"/>
            <x v="17"/>
            <x v="25"/>
            <x v="29"/>
          </reference>
        </references>
      </pivotArea>
    </format>
    <format dxfId="156">
      <pivotArea dataOnly="0" labelOnly="1" fieldPosition="0">
        <references count="2">
          <reference field="4" count="1" selected="0">
            <x v="10"/>
          </reference>
          <reference field="8" count="5">
            <x v="3"/>
            <x v="5"/>
            <x v="10"/>
            <x v="18"/>
            <x v="19"/>
          </reference>
        </references>
      </pivotArea>
    </format>
    <format dxfId="155">
      <pivotArea dataOnly="0" labelOnly="1" fieldPosition="0">
        <references count="2">
          <reference field="4" count="1" selected="0">
            <x v="11"/>
          </reference>
          <reference field="8" count="6">
            <x v="3"/>
            <x v="6"/>
            <x v="7"/>
            <x v="11"/>
            <x v="18"/>
            <x v="19"/>
          </reference>
        </references>
      </pivotArea>
    </format>
    <format dxfId="154">
      <pivotArea dataOnly="0" labelOnly="1" fieldPosition="0">
        <references count="2">
          <reference field="4" count="1" selected="0">
            <x v="12"/>
          </reference>
          <reference field="8" count="1">
            <x v="35"/>
          </reference>
        </references>
      </pivotArea>
    </format>
    <format dxfId="153">
      <pivotArea dataOnly="0" labelOnly="1" fieldPosition="0">
        <references count="3">
          <reference field="4" count="1" selected="0">
            <x v="0"/>
          </reference>
          <reference field="6" count="1">
            <x v="312"/>
          </reference>
          <reference field="8" count="1" selected="0">
            <x v="3"/>
          </reference>
        </references>
      </pivotArea>
    </format>
    <format dxfId="152">
      <pivotArea dataOnly="0" labelOnly="1" fieldPosition="0">
        <references count="3">
          <reference field="4" count="1" selected="0">
            <x v="0"/>
          </reference>
          <reference field="6" count="1">
            <x v="284"/>
          </reference>
          <reference field="8" count="1" selected="0">
            <x v="8"/>
          </reference>
        </references>
      </pivotArea>
    </format>
    <format dxfId="151">
      <pivotArea dataOnly="0" labelOnly="1" fieldPosition="0">
        <references count="3">
          <reference field="4" count="1" selected="0">
            <x v="0"/>
          </reference>
          <reference field="6" count="1">
            <x v="283"/>
          </reference>
          <reference field="8" count="1" selected="0">
            <x v="9"/>
          </reference>
        </references>
      </pivotArea>
    </format>
    <format dxfId="150">
      <pivotArea dataOnly="0" labelOnly="1" fieldPosition="0">
        <references count="3">
          <reference field="4" count="1" selected="0">
            <x v="0"/>
          </reference>
          <reference field="6" count="5">
            <x v="136"/>
            <x v="137"/>
            <x v="138"/>
            <x v="243"/>
            <x v="297"/>
          </reference>
          <reference field="8" count="1" selected="0">
            <x v="12"/>
          </reference>
        </references>
      </pivotArea>
    </format>
    <format dxfId="149">
      <pivotArea dataOnly="0" labelOnly="1" fieldPosition="0">
        <references count="3">
          <reference field="4" count="1" selected="0">
            <x v="0"/>
          </reference>
          <reference field="6" count="1">
            <x v="100"/>
          </reference>
          <reference field="8" count="1" selected="0">
            <x v="17"/>
          </reference>
        </references>
      </pivotArea>
    </format>
    <format dxfId="148">
      <pivotArea dataOnly="0" labelOnly="1" fieldPosition="0">
        <references count="3">
          <reference field="4" count="1" selected="0">
            <x v="0"/>
          </reference>
          <reference field="6" count="1">
            <x v="208"/>
          </reference>
          <reference field="8" count="1" selected="0">
            <x v="34"/>
          </reference>
        </references>
      </pivotArea>
    </format>
    <format dxfId="147">
      <pivotArea dataOnly="0" labelOnly="1" fieldPosition="0">
        <references count="3">
          <reference field="4" count="1" selected="0">
            <x v="1"/>
          </reference>
          <reference field="6" count="20">
            <x v="19"/>
            <x v="40"/>
            <x v="42"/>
            <x v="68"/>
            <x v="88"/>
            <x v="128"/>
            <x v="133"/>
            <x v="176"/>
            <x v="188"/>
            <x v="189"/>
            <x v="200"/>
            <x v="221"/>
            <x v="261"/>
            <x v="286"/>
            <x v="312"/>
            <x v="330"/>
            <x v="331"/>
            <x v="360"/>
            <x v="372"/>
            <x v="401"/>
          </reference>
          <reference field="8" count="1" selected="0">
            <x v="3"/>
          </reference>
        </references>
      </pivotArea>
    </format>
    <format dxfId="146">
      <pivotArea dataOnly="0" labelOnly="1" fieldPosition="0">
        <references count="3">
          <reference field="4" count="1" selected="0">
            <x v="1"/>
          </reference>
          <reference field="6" count="1">
            <x v="283"/>
          </reference>
          <reference field="8" count="1" selected="0">
            <x v="9"/>
          </reference>
        </references>
      </pivotArea>
    </format>
    <format dxfId="145">
      <pivotArea dataOnly="0" labelOnly="1" fieldPosition="0">
        <references count="3">
          <reference field="4" count="1" selected="0">
            <x v="1"/>
          </reference>
          <reference field="6" count="10">
            <x v="85"/>
            <x v="90"/>
            <x v="105"/>
            <x v="111"/>
            <x v="165"/>
            <x v="204"/>
            <x v="222"/>
            <x v="269"/>
            <x v="287"/>
            <x v="344"/>
          </reference>
          <reference field="8" count="1" selected="0">
            <x v="15"/>
          </reference>
        </references>
      </pivotArea>
    </format>
    <format dxfId="144">
      <pivotArea dataOnly="0" labelOnly="1" fieldPosition="0">
        <references count="3">
          <reference field="4" count="1" selected="0">
            <x v="1"/>
          </reference>
          <reference field="6" count="1">
            <x v="368"/>
          </reference>
          <reference field="8" count="1" selected="0">
            <x v="24"/>
          </reference>
        </references>
      </pivotArea>
    </format>
    <format dxfId="143">
      <pivotArea dataOnly="0" labelOnly="1" fieldPosition="0">
        <references count="3">
          <reference field="4" count="1" selected="0">
            <x v="1"/>
          </reference>
          <reference field="6" count="1">
            <x v="238"/>
          </reference>
          <reference field="8" count="1" selected="0">
            <x v="34"/>
          </reference>
        </references>
      </pivotArea>
    </format>
    <format dxfId="142">
      <pivotArea dataOnly="0" labelOnly="1" fieldPosition="0">
        <references count="3">
          <reference field="4" count="1" selected="0">
            <x v="2"/>
          </reference>
          <reference field="6" count="1">
            <x v="312"/>
          </reference>
          <reference field="8" count="1" selected="0">
            <x v="3"/>
          </reference>
        </references>
      </pivotArea>
    </format>
    <format dxfId="141">
      <pivotArea dataOnly="0" labelOnly="1" fieldPosition="0">
        <references count="3">
          <reference field="4" count="1" selected="0">
            <x v="2"/>
          </reference>
          <reference field="6" count="1">
            <x v="283"/>
          </reference>
          <reference field="8" count="1" selected="0">
            <x v="9"/>
          </reference>
        </references>
      </pivotArea>
    </format>
    <format dxfId="140">
      <pivotArea dataOnly="0" labelOnly="1" fieldPosition="0">
        <references count="3">
          <reference field="4" count="1" selected="0">
            <x v="2"/>
          </reference>
          <reference field="6" count="1">
            <x v="165"/>
          </reference>
          <reference field="8" count="1" selected="0">
            <x v="15"/>
          </reference>
        </references>
      </pivotArea>
    </format>
    <format dxfId="139">
      <pivotArea dataOnly="0" labelOnly="1" fieldPosition="0">
        <references count="3">
          <reference field="4" count="1" selected="0">
            <x v="2"/>
          </reference>
          <reference field="6" count="2">
            <x v="64"/>
            <x v="102"/>
          </reference>
          <reference field="8" count="1" selected="0">
            <x v="24"/>
          </reference>
        </references>
      </pivotArea>
    </format>
    <format dxfId="138">
      <pivotArea dataOnly="0" labelOnly="1" fieldPosition="0">
        <references count="3">
          <reference field="4" count="1" selected="0">
            <x v="2"/>
          </reference>
          <reference field="6" count="9">
            <x v="126"/>
            <x v="130"/>
            <x v="192"/>
            <x v="244"/>
            <x v="271"/>
            <x v="285"/>
            <x v="346"/>
            <x v="349"/>
            <x v="379"/>
          </reference>
          <reference field="8" count="1" selected="0">
            <x v="28"/>
          </reference>
        </references>
      </pivotArea>
    </format>
    <format dxfId="137">
      <pivotArea dataOnly="0" labelOnly="1" fieldPosition="0">
        <references count="3">
          <reference field="4" count="1" selected="0">
            <x v="2"/>
          </reference>
          <reference field="6" count="17">
            <x v="9"/>
            <x v="20"/>
            <x v="48"/>
            <x v="73"/>
            <x v="74"/>
            <x v="104"/>
            <x v="107"/>
            <x v="117"/>
            <x v="119"/>
            <x v="127"/>
            <x v="181"/>
            <x v="238"/>
            <x v="239"/>
            <x v="339"/>
            <x v="356"/>
            <x v="398"/>
            <x v="410"/>
          </reference>
          <reference field="8" count="1" selected="0">
            <x v="34"/>
          </reference>
        </references>
      </pivotArea>
    </format>
    <format dxfId="136">
      <pivotArea dataOnly="0" labelOnly="1" fieldPosition="0">
        <references count="3">
          <reference field="4" count="1" selected="0">
            <x v="3"/>
          </reference>
          <reference field="6" count="27">
            <x v="12"/>
            <x v="31"/>
            <x v="35"/>
            <x v="79"/>
            <x v="91"/>
            <x v="110"/>
            <x v="129"/>
            <x v="149"/>
            <x v="156"/>
            <x v="161"/>
            <x v="195"/>
            <x v="199"/>
            <x v="224"/>
            <x v="253"/>
            <x v="270"/>
            <x v="290"/>
            <x v="291"/>
            <x v="301"/>
            <x v="309"/>
            <x v="365"/>
            <x v="366"/>
            <x v="370"/>
            <x v="387"/>
            <x v="418"/>
            <x v="421"/>
            <x v="422"/>
            <x v="454"/>
          </reference>
          <reference field="8" count="1" selected="0">
            <x v="1"/>
          </reference>
        </references>
      </pivotArea>
    </format>
    <format dxfId="135">
      <pivotArea dataOnly="0" labelOnly="1" fieldPosition="0">
        <references count="3">
          <reference field="4" count="1" selected="0">
            <x v="3"/>
          </reference>
          <reference field="6" count="22">
            <x v="15"/>
            <x v="27"/>
            <x v="32"/>
            <x v="76"/>
            <x v="80"/>
            <x v="92"/>
            <x v="113"/>
            <x v="131"/>
            <x v="139"/>
            <x v="141"/>
            <x v="209"/>
            <x v="255"/>
            <x v="258"/>
            <x v="294"/>
            <x v="345"/>
            <x v="374"/>
            <x v="382"/>
            <x v="396"/>
            <x v="397"/>
            <x v="417"/>
            <x v="419"/>
            <x v="420"/>
          </reference>
          <reference field="8" count="1" selected="0">
            <x v="2"/>
          </reference>
        </references>
      </pivotArea>
    </format>
    <format dxfId="134">
      <pivotArea dataOnly="0" labelOnly="1" fieldPosition="0">
        <references count="3">
          <reference field="4" count="1" selected="0">
            <x v="3"/>
          </reference>
          <reference field="6" count="1">
            <x v="437"/>
          </reference>
          <reference field="8" count="1" selected="0">
            <x v="9"/>
          </reference>
        </references>
      </pivotArea>
    </format>
    <format dxfId="133">
      <pivotArea dataOnly="0" labelOnly="1" fieldPosition="0">
        <references count="3">
          <reference field="4" count="1" selected="0">
            <x v="3"/>
          </reference>
          <reference field="6" count="4">
            <x v="153"/>
            <x v="172"/>
            <x v="220"/>
            <x v="415"/>
          </reference>
          <reference field="8" count="1" selected="0">
            <x v="20"/>
          </reference>
        </references>
      </pivotArea>
    </format>
    <format dxfId="132">
      <pivotArea dataOnly="0" labelOnly="1" fieldPosition="0">
        <references count="3">
          <reference field="4" count="1" selected="0">
            <x v="3"/>
          </reference>
          <reference field="6" count="6">
            <x v="198"/>
            <x v="248"/>
            <x v="293"/>
            <x v="318"/>
            <x v="362"/>
            <x v="390"/>
          </reference>
          <reference field="8" count="1" selected="0">
            <x v="21"/>
          </reference>
        </references>
      </pivotArea>
    </format>
    <format dxfId="131">
      <pivotArea dataOnly="0" labelOnly="1" fieldPosition="0">
        <references count="3">
          <reference field="4" count="1" selected="0">
            <x v="3"/>
          </reference>
          <reference field="6" count="7">
            <x v="4"/>
            <x v="84"/>
            <x v="229"/>
            <x v="230"/>
            <x v="247"/>
            <x v="252"/>
            <x v="447"/>
          </reference>
          <reference field="8" count="1" selected="0">
            <x v="22"/>
          </reference>
        </references>
      </pivotArea>
    </format>
    <format dxfId="130">
      <pivotArea dataOnly="0" labelOnly="1" fieldPosition="0">
        <references count="3">
          <reference field="4" count="1" selected="0">
            <x v="3"/>
          </reference>
          <reference field="6" count="7">
            <x v="114"/>
            <x v="205"/>
            <x v="225"/>
            <x v="257"/>
            <x v="315"/>
            <x v="452"/>
            <x v="455"/>
          </reference>
          <reference field="8" count="1" selected="0">
            <x v="23"/>
          </reference>
        </references>
      </pivotArea>
    </format>
    <format dxfId="129">
      <pivotArea dataOnly="0" labelOnly="1" fieldPosition="0">
        <references count="3">
          <reference field="4" count="1" selected="0">
            <x v="3"/>
          </reference>
          <reference field="6" count="8">
            <x v="1"/>
            <x v="14"/>
            <x v="50"/>
            <x v="217"/>
            <x v="245"/>
            <x v="332"/>
            <x v="384"/>
            <x v="435"/>
          </reference>
          <reference field="8" count="1" selected="0">
            <x v="31"/>
          </reference>
        </references>
      </pivotArea>
    </format>
    <format dxfId="128">
      <pivotArea dataOnly="0" labelOnly="1" fieldPosition="0">
        <references count="3">
          <reference field="4" count="1" selected="0">
            <x v="4"/>
          </reference>
          <reference field="6" count="1">
            <x v="312"/>
          </reference>
          <reference field="8" count="1" selected="0">
            <x v="3"/>
          </reference>
        </references>
      </pivotArea>
    </format>
    <format dxfId="127">
      <pivotArea dataOnly="0" labelOnly="1" fieldPosition="0">
        <references count="3">
          <reference field="4" count="1" selected="0">
            <x v="4"/>
          </reference>
          <reference field="6" count="8">
            <x v="118"/>
            <x v="170"/>
            <x v="234"/>
            <x v="235"/>
            <x v="284"/>
            <x v="295"/>
            <x v="359"/>
            <x v="431"/>
          </reference>
          <reference field="8" count="1" selected="0">
            <x v="8"/>
          </reference>
        </references>
      </pivotArea>
    </format>
    <format dxfId="126">
      <pivotArea dataOnly="0" labelOnly="1" fieldPosition="0">
        <references count="3">
          <reference field="4" count="1" selected="0">
            <x v="4"/>
          </reference>
          <reference field="6" count="1">
            <x v="437"/>
          </reference>
          <reference field="8" count="1" selected="0">
            <x v="9"/>
          </reference>
        </references>
      </pivotArea>
    </format>
    <format dxfId="125">
      <pivotArea dataOnly="0" labelOnly="1" fieldPosition="0">
        <references count="3">
          <reference field="4" count="1" selected="0">
            <x v="4"/>
          </reference>
          <reference field="6" count="15">
            <x v="29"/>
            <x v="33"/>
            <x v="62"/>
            <x v="136"/>
            <x v="148"/>
            <x v="171"/>
            <x v="219"/>
            <x v="243"/>
            <x v="274"/>
            <x v="303"/>
            <x v="322"/>
            <x v="352"/>
            <x v="354"/>
            <x v="369"/>
            <x v="407"/>
          </reference>
          <reference field="8" count="1" selected="0">
            <x v="12"/>
          </reference>
        </references>
      </pivotArea>
    </format>
    <format dxfId="124">
      <pivotArea dataOnly="0" labelOnly="1" fieldPosition="0">
        <references count="3">
          <reference field="4" count="1" selected="0">
            <x v="4"/>
          </reference>
          <reference field="6" count="29">
            <x v="5"/>
            <x v="13"/>
            <x v="45"/>
            <x v="53"/>
            <x v="54"/>
            <x v="60"/>
            <x v="61"/>
            <x v="69"/>
            <x v="70"/>
            <x v="99"/>
            <x v="121"/>
            <x v="122"/>
            <x v="144"/>
            <x v="159"/>
            <x v="160"/>
            <x v="162"/>
            <x v="173"/>
            <x v="183"/>
            <x v="196"/>
            <x v="197"/>
            <x v="211"/>
            <x v="213"/>
            <x v="266"/>
            <x v="281"/>
            <x v="316"/>
            <x v="347"/>
            <x v="393"/>
            <x v="394"/>
            <x v="395"/>
          </reference>
          <reference field="8" count="1" selected="0">
            <x v="27"/>
          </reference>
        </references>
      </pivotArea>
    </format>
    <format dxfId="123">
      <pivotArea dataOnly="0" labelOnly="1" fieldPosition="0">
        <references count="3">
          <reference field="4" count="1" selected="0">
            <x v="4"/>
          </reference>
          <reference field="6" count="7">
            <x v="28"/>
            <x v="103"/>
            <x v="242"/>
            <x v="249"/>
            <x v="367"/>
            <x v="371"/>
            <x v="399"/>
          </reference>
          <reference field="8" count="1" selected="0">
            <x v="32"/>
          </reference>
        </references>
      </pivotArea>
    </format>
    <format dxfId="122">
      <pivotArea dataOnly="0" labelOnly="1" fieldPosition="0">
        <references count="3">
          <reference field="4" count="1" selected="0">
            <x v="4"/>
          </reference>
          <reference field="6" count="2">
            <x v="109"/>
            <x v="212"/>
          </reference>
          <reference field="8" count="1" selected="0">
            <x v="33"/>
          </reference>
        </references>
      </pivotArea>
    </format>
    <format dxfId="121">
      <pivotArea dataOnly="0" labelOnly="1" fieldPosition="0">
        <references count="3">
          <reference field="4" count="1" selected="0">
            <x v="5"/>
          </reference>
          <reference field="6" count="1">
            <x v="89"/>
          </reference>
          <reference field="8" count="1" selected="0">
            <x v="4"/>
          </reference>
        </references>
      </pivotArea>
    </format>
    <format dxfId="120">
      <pivotArea dataOnly="0" labelOnly="1" fieldPosition="0">
        <references count="3">
          <reference field="4" count="1" selected="0">
            <x v="5"/>
          </reference>
          <reference field="6" count="1">
            <x v="283"/>
          </reference>
          <reference field="8" count="1" selected="0">
            <x v="9"/>
          </reference>
        </references>
      </pivotArea>
    </format>
    <format dxfId="119">
      <pivotArea dataOnly="0" labelOnly="1" fieldPosition="0">
        <references count="3">
          <reference field="4" count="1" selected="0">
            <x v="5"/>
          </reference>
          <reference field="6" count="5">
            <x v="0"/>
            <x v="120"/>
            <x v="177"/>
            <x v="304"/>
            <x v="306"/>
          </reference>
          <reference field="8" count="1" selected="0">
            <x v="12"/>
          </reference>
        </references>
      </pivotArea>
    </format>
    <format dxfId="118">
      <pivotArea dataOnly="0" labelOnly="1" fieldPosition="0">
        <references count="3">
          <reference field="4" count="1" selected="0">
            <x v="5"/>
          </reference>
          <reference field="6" count="10">
            <x v="36"/>
            <x v="39"/>
            <x v="86"/>
            <x v="143"/>
            <x v="179"/>
            <x v="268"/>
            <x v="296"/>
            <x v="391"/>
            <x v="404"/>
            <x v="413"/>
          </reference>
          <reference field="8" count="1" selected="0">
            <x v="13"/>
          </reference>
        </references>
      </pivotArea>
    </format>
    <format dxfId="117">
      <pivotArea dataOnly="0" labelOnly="1" fieldPosition="0">
        <references count="3">
          <reference field="4" count="1" selected="0">
            <x v="5"/>
          </reference>
          <reference field="6" count="13">
            <x v="41"/>
            <x v="46"/>
            <x v="115"/>
            <x v="174"/>
            <x v="187"/>
            <x v="201"/>
            <x v="223"/>
            <x v="276"/>
            <x v="288"/>
            <x v="321"/>
            <x v="355"/>
            <x v="376"/>
            <x v="448"/>
          </reference>
          <reference field="8" count="1" selected="0">
            <x v="14"/>
          </reference>
        </references>
      </pivotArea>
    </format>
    <format dxfId="116">
      <pivotArea dataOnly="0" labelOnly="1" fieldPosition="0">
        <references count="3">
          <reference field="4" count="1" selected="0">
            <x v="5"/>
          </reference>
          <reference field="6" count="8">
            <x v="16"/>
            <x v="142"/>
            <x v="163"/>
            <x v="228"/>
            <x v="240"/>
            <x v="256"/>
            <x v="311"/>
            <x v="381"/>
          </reference>
          <reference field="8" count="1" selected="0">
            <x v="26"/>
          </reference>
        </references>
      </pivotArea>
    </format>
    <format dxfId="115">
      <pivotArea dataOnly="0" labelOnly="1" fieldPosition="0">
        <references count="3">
          <reference field="4" count="1" selected="0">
            <x v="5"/>
          </reference>
          <reference field="6" count="2">
            <x v="249"/>
            <x v="343"/>
          </reference>
          <reference field="8" count="1" selected="0">
            <x v="32"/>
          </reference>
        </references>
      </pivotArea>
    </format>
    <format dxfId="114">
      <pivotArea dataOnly="0" labelOnly="1" fieldPosition="0">
        <references count="3">
          <reference field="4" count="1" selected="0">
            <x v="6"/>
          </reference>
          <reference field="6" count="1">
            <x v="403"/>
          </reference>
          <reference field="8" count="1" selected="0">
            <x v="12"/>
          </reference>
        </references>
      </pivotArea>
    </format>
    <format dxfId="113">
      <pivotArea dataOnly="0" labelOnly="1" fieldPosition="0">
        <references count="3">
          <reference field="4" count="1" selected="0">
            <x v="6"/>
          </reference>
          <reference field="6" count="1">
            <x v="444"/>
          </reference>
          <reference field="8" count="1" selected="0">
            <x v="18"/>
          </reference>
        </references>
      </pivotArea>
    </format>
    <format dxfId="112">
      <pivotArea dataOnly="0" labelOnly="1" fieldPosition="0">
        <references count="3">
          <reference field="4" count="1" selected="0">
            <x v="6"/>
          </reference>
          <reference field="6" count="26">
            <x v="2"/>
            <x v="8"/>
            <x v="10"/>
            <x v="11"/>
            <x v="23"/>
            <x v="25"/>
            <x v="34"/>
            <x v="43"/>
            <x v="123"/>
            <x v="124"/>
            <x v="134"/>
            <x v="184"/>
            <x v="226"/>
            <x v="227"/>
            <x v="237"/>
            <x v="254"/>
            <x v="298"/>
            <x v="334"/>
            <x v="343"/>
            <x v="357"/>
            <x v="364"/>
            <x v="378"/>
            <x v="388"/>
            <x v="389"/>
            <x v="402"/>
            <x v="441"/>
          </reference>
          <reference field="8" count="1" selected="0">
            <x v="32"/>
          </reference>
        </references>
      </pivotArea>
    </format>
    <format dxfId="111">
      <pivotArea dataOnly="0" labelOnly="1" fieldPosition="0">
        <references count="3">
          <reference field="4" count="1" selected="0">
            <x v="6"/>
          </reference>
          <reference field="6" count="2">
            <x v="168"/>
            <x v="320"/>
          </reference>
          <reference field="8" count="1" selected="0">
            <x v="33"/>
          </reference>
        </references>
      </pivotArea>
    </format>
    <format dxfId="110">
      <pivotArea dataOnly="0" labelOnly="1" fieldPosition="0">
        <references count="3">
          <reference field="4" count="1" selected="0">
            <x v="7"/>
          </reference>
          <reference field="6" count="1">
            <x v="437"/>
          </reference>
          <reference field="8" count="1" selected="0">
            <x v="9"/>
          </reference>
        </references>
      </pivotArea>
    </format>
    <format dxfId="109">
      <pivotArea dataOnly="0" labelOnly="1" fieldPosition="0">
        <references count="3">
          <reference field="4" count="1" selected="0">
            <x v="7"/>
          </reference>
          <reference field="6" count="25">
            <x v="17"/>
            <x v="30"/>
            <x v="44"/>
            <x v="55"/>
            <x v="58"/>
            <x v="64"/>
            <x v="78"/>
            <x v="81"/>
            <x v="83"/>
            <x v="102"/>
            <x v="155"/>
            <x v="167"/>
            <x v="169"/>
            <x v="182"/>
            <x v="191"/>
            <x v="202"/>
            <x v="280"/>
            <x v="305"/>
            <x v="307"/>
            <x v="317"/>
            <x v="350"/>
            <x v="368"/>
            <x v="373"/>
            <x v="377"/>
            <x v="412"/>
          </reference>
          <reference field="8" count="1" selected="0">
            <x v="24"/>
          </reference>
        </references>
      </pivotArea>
    </format>
    <format dxfId="108">
      <pivotArea dataOnly="0" labelOnly="1" fieldPosition="0">
        <references count="3">
          <reference field="4" count="1" selected="0">
            <x v="8"/>
          </reference>
          <reference field="6" count="16">
            <x v="47"/>
            <x v="97"/>
            <x v="98"/>
            <x v="132"/>
            <x v="175"/>
            <x v="218"/>
            <x v="263"/>
            <x v="265"/>
            <x v="282"/>
            <x v="323"/>
            <x v="348"/>
            <x v="408"/>
            <x v="442"/>
            <x v="443"/>
            <x v="445"/>
            <x v="446"/>
          </reference>
          <reference field="8" count="1" selected="0">
            <x v="0"/>
          </reference>
        </references>
      </pivotArea>
    </format>
    <format dxfId="107">
      <pivotArea dataOnly="0" labelOnly="1" fieldPosition="0">
        <references count="3">
          <reference field="4" count="1" selected="0">
            <x v="8"/>
          </reference>
          <reference field="6" count="2">
            <x v="260"/>
            <x v="335"/>
          </reference>
          <reference field="8" count="1" selected="0">
            <x v="16"/>
          </reference>
        </references>
      </pivotArea>
    </format>
    <format dxfId="106">
      <pivotArea dataOnly="0" labelOnly="1" fieldPosition="0">
        <references count="3">
          <reference field="4" count="1" selected="0">
            <x v="8"/>
          </reference>
          <reference field="6" count="10">
            <x v="7"/>
            <x v="152"/>
            <x v="166"/>
            <x v="193"/>
            <x v="236"/>
            <x v="292"/>
            <x v="314"/>
            <x v="342"/>
            <x v="361"/>
            <x v="449"/>
          </reference>
          <reference field="8" count="1" selected="0">
            <x v="30"/>
          </reference>
        </references>
      </pivotArea>
    </format>
    <format dxfId="105">
      <pivotArea dataOnly="0" labelOnly="1" fieldPosition="0">
        <references count="3">
          <reference field="4" count="1" selected="0">
            <x v="9"/>
          </reference>
          <reference field="6" count="20">
            <x v="38"/>
            <x v="49"/>
            <x v="51"/>
            <x v="67"/>
            <x v="96"/>
            <x v="145"/>
            <x v="146"/>
            <x v="147"/>
            <x v="151"/>
            <x v="206"/>
            <x v="216"/>
            <x v="241"/>
            <x v="262"/>
            <x v="273"/>
            <x v="313"/>
            <x v="353"/>
            <x v="400"/>
            <x v="406"/>
            <x v="432"/>
            <x v="453"/>
          </reference>
          <reference field="8" count="1" selected="0">
            <x v="16"/>
          </reference>
        </references>
      </pivotArea>
    </format>
    <format dxfId="104">
      <pivotArea dataOnly="0" labelOnly="1" fieldPosition="0">
        <references count="3">
          <reference field="4" count="1" selected="0">
            <x v="9"/>
          </reference>
          <reference field="6" count="7">
            <x v="203"/>
            <x v="215"/>
            <x v="300"/>
            <x v="310"/>
            <x v="427"/>
            <x v="428"/>
            <x v="430"/>
          </reference>
          <reference field="8" count="1" selected="0">
            <x v="17"/>
          </reference>
        </references>
      </pivotArea>
    </format>
    <format dxfId="103">
      <pivotArea dataOnly="0" labelOnly="1" fieldPosition="0">
        <references count="3">
          <reference field="4" count="1" selected="0">
            <x v="9"/>
          </reference>
          <reference field="6" count="1">
            <x v="324"/>
          </reference>
          <reference field="8" count="1" selected="0">
            <x v="25"/>
          </reference>
        </references>
      </pivotArea>
    </format>
    <format dxfId="102">
      <pivotArea dataOnly="0" labelOnly="1" fieldPosition="0">
        <references count="3">
          <reference field="4" count="1" selected="0">
            <x v="9"/>
          </reference>
          <reference field="6" count="25">
            <x v="21"/>
            <x v="22"/>
            <x v="93"/>
            <x v="101"/>
            <x v="112"/>
            <x v="150"/>
            <x v="180"/>
            <x v="186"/>
            <x v="232"/>
            <x v="264"/>
            <x v="289"/>
            <x v="302"/>
            <x v="325"/>
            <x v="326"/>
            <x v="375"/>
            <x v="380"/>
            <x v="409"/>
            <x v="423"/>
            <x v="424"/>
            <x v="425"/>
            <x v="426"/>
            <x v="429"/>
            <x v="433"/>
            <x v="434"/>
            <x v="436"/>
          </reference>
          <reference field="8" count="1" selected="0">
            <x v="29"/>
          </reference>
        </references>
      </pivotArea>
    </format>
    <format dxfId="101">
      <pivotArea dataOnly="0" labelOnly="1" fieldPosition="0">
        <references count="3">
          <reference field="4" count="1" selected="0">
            <x v="10"/>
          </reference>
          <reference field="6" count="1">
            <x v="312"/>
          </reference>
          <reference field="8" count="1" selected="0">
            <x v="3"/>
          </reference>
        </references>
      </pivotArea>
    </format>
    <format dxfId="100">
      <pivotArea dataOnly="0" labelOnly="1" fieldPosition="0">
        <references count="3">
          <reference field="4" count="1" selected="0">
            <x v="10"/>
          </reference>
          <reference field="6" count="11">
            <x v="57"/>
            <x v="71"/>
            <x v="87"/>
            <x v="116"/>
            <x v="210"/>
            <x v="214"/>
            <x v="231"/>
            <x v="336"/>
            <x v="337"/>
            <x v="338"/>
            <x v="416"/>
          </reference>
          <reference field="8" count="1" selected="0">
            <x v="5"/>
          </reference>
        </references>
      </pivotArea>
    </format>
    <format dxfId="99">
      <pivotArea dataOnly="0" labelOnly="1" fieldPosition="0">
        <references count="3">
          <reference field="4" count="1" selected="0">
            <x v="10"/>
          </reference>
          <reference field="6" count="1">
            <x v="246"/>
          </reference>
          <reference field="8" count="1" selected="0">
            <x v="10"/>
          </reference>
        </references>
      </pivotArea>
    </format>
    <format dxfId="98">
      <pivotArea dataOnly="0" labelOnly="1" fieldPosition="0">
        <references count="3">
          <reference field="4" count="1" selected="0">
            <x v="10"/>
          </reference>
          <reference field="6" count="1">
            <x v="386"/>
          </reference>
          <reference field="8" count="1" selected="0">
            <x v="18"/>
          </reference>
        </references>
      </pivotArea>
    </format>
    <format dxfId="97">
      <pivotArea dataOnly="0" labelOnly="1" fieldPosition="0">
        <references count="3">
          <reference field="4" count="1" selected="0">
            <x v="10"/>
          </reference>
          <reference field="6" count="23">
            <x v="6"/>
            <x v="24"/>
            <x v="56"/>
            <x v="82"/>
            <x v="125"/>
            <x v="164"/>
            <x v="207"/>
            <x v="250"/>
            <x v="259"/>
            <x v="267"/>
            <x v="272"/>
            <x v="277"/>
            <x v="278"/>
            <x v="299"/>
            <x v="308"/>
            <x v="327"/>
            <x v="328"/>
            <x v="329"/>
            <x v="358"/>
            <x v="392"/>
            <x v="405"/>
            <x v="450"/>
            <x v="451"/>
          </reference>
          <reference field="8" count="1" selected="0">
            <x v="19"/>
          </reference>
        </references>
      </pivotArea>
    </format>
    <format dxfId="96">
      <pivotArea dataOnly="0" labelOnly="1" fieldPosition="0">
        <references count="3">
          <reference field="4" count="1" selected="0">
            <x v="11"/>
          </reference>
          <reference field="6" count="1">
            <x v="312"/>
          </reference>
          <reference field="8" count="1" selected="0">
            <x v="3"/>
          </reference>
        </references>
      </pivotArea>
    </format>
    <format dxfId="95">
      <pivotArea dataOnly="0" labelOnly="1" fieldPosition="0">
        <references count="3">
          <reference field="4" count="1" selected="0">
            <x v="11"/>
          </reference>
          <reference field="6" count="1">
            <x v="233"/>
          </reference>
          <reference field="8" count="1" selected="0">
            <x v="6"/>
          </reference>
        </references>
      </pivotArea>
    </format>
    <format dxfId="94">
      <pivotArea dataOnly="0" labelOnly="1" fieldPosition="0">
        <references count="3">
          <reference field="4" count="1" selected="0">
            <x v="11"/>
          </reference>
          <reference field="6" count="1">
            <x v="178"/>
          </reference>
          <reference field="8" count="1" selected="0">
            <x v="7"/>
          </reference>
        </references>
      </pivotArea>
    </format>
    <format dxfId="93">
      <pivotArea dataOnly="0" labelOnly="1" fieldPosition="0">
        <references count="3">
          <reference field="4" count="1" selected="0">
            <x v="11"/>
          </reference>
          <reference field="6" count="16">
            <x v="3"/>
            <x v="26"/>
            <x v="37"/>
            <x v="65"/>
            <x v="66"/>
            <x v="108"/>
            <x v="251"/>
            <x v="279"/>
            <x v="319"/>
            <x v="333"/>
            <x v="341"/>
            <x v="363"/>
            <x v="414"/>
            <x v="438"/>
            <x v="439"/>
            <x v="440"/>
          </reference>
          <reference field="8" count="1" selected="0">
            <x v="11"/>
          </reference>
        </references>
      </pivotArea>
    </format>
    <format dxfId="92">
      <pivotArea dataOnly="0" labelOnly="1" fieldPosition="0">
        <references count="3">
          <reference field="4" count="1" selected="0">
            <x v="11"/>
          </reference>
          <reference field="6" count="23">
            <x v="18"/>
            <x v="52"/>
            <x v="59"/>
            <x v="63"/>
            <x v="72"/>
            <x v="75"/>
            <x v="94"/>
            <x v="95"/>
            <x v="106"/>
            <x v="135"/>
            <x v="140"/>
            <x v="154"/>
            <x v="157"/>
            <x v="158"/>
            <x v="190"/>
            <x v="194"/>
            <x v="275"/>
            <x v="340"/>
            <x v="351"/>
            <x v="385"/>
            <x v="386"/>
            <x v="411"/>
            <x v="444"/>
          </reference>
          <reference field="8" count="1" selected="0">
            <x v="18"/>
          </reference>
        </references>
      </pivotArea>
    </format>
    <format dxfId="91">
      <pivotArea dataOnly="0" labelOnly="1" fieldPosition="0">
        <references count="3">
          <reference field="4" count="1" selected="0">
            <x v="11"/>
          </reference>
          <reference field="6" count="5">
            <x v="77"/>
            <x v="185"/>
            <x v="277"/>
            <x v="327"/>
            <x v="383"/>
          </reference>
          <reference field="8" count="1" selected="0">
            <x v="19"/>
          </reference>
        </references>
      </pivotArea>
    </format>
    <format dxfId="90">
      <pivotArea dataOnly="0" labelOnly="1" fieldPosition="0">
        <references count="3">
          <reference field="4" count="1" selected="0">
            <x v="12"/>
          </reference>
          <reference field="6" count="1">
            <x v="456"/>
          </reference>
          <reference field="8" count="1" selected="0">
            <x v="35"/>
          </reference>
        </references>
      </pivotArea>
    </format>
    <format dxfId="89">
      <pivotArea field="4" type="button" dataOnly="0" labelOnly="1" outline="0" axis="axisRow" fieldPosition="0"/>
    </format>
    <format dxfId="88">
      <pivotArea dataOnly="0" labelOnly="1" outline="0" axis="axisValues" fieldPosition="0"/>
    </format>
    <format dxfId="87">
      <pivotArea field="4" type="button" dataOnly="0" labelOnly="1" outline="0" axis="axisRow" fieldPosition="0"/>
    </format>
    <format dxfId="86">
      <pivotArea dataOnly="0" labelOnly="1" outline="0" axis="axisValues" fieldPosition="0"/>
    </format>
    <format dxfId="85">
      <pivotArea type="all" dataOnly="0" outline="0" fieldPosition="0"/>
    </format>
    <format dxfId="84">
      <pivotArea outline="0" collapsedLevelsAreSubtotals="1" fieldPosition="0"/>
    </format>
    <format dxfId="83">
      <pivotArea field="4" type="button" dataOnly="0" labelOnly="1" outline="0" axis="axisRow" fieldPosition="0"/>
    </format>
    <format dxfId="82">
      <pivotArea dataOnly="0" labelOnly="1" fieldPosition="0">
        <references count="1">
          <reference field="4" count="0"/>
        </references>
      </pivotArea>
    </format>
    <format dxfId="81">
      <pivotArea dataOnly="0" labelOnly="1" grandRow="1" outline="0" fieldPosition="0"/>
    </format>
    <format dxfId="80">
      <pivotArea dataOnly="0" labelOnly="1" fieldPosition="0">
        <references count="2">
          <reference field="4" count="1" selected="0">
            <x v="0"/>
          </reference>
          <reference field="8" count="6">
            <x v="3"/>
            <x v="8"/>
            <x v="9"/>
            <x v="12"/>
            <x v="17"/>
            <x v="34"/>
          </reference>
        </references>
      </pivotArea>
    </format>
    <format dxfId="79">
      <pivotArea dataOnly="0" labelOnly="1" fieldPosition="0">
        <references count="2">
          <reference field="4" count="1" selected="0">
            <x v="1"/>
          </reference>
          <reference field="8" count="5">
            <x v="3"/>
            <x v="9"/>
            <x v="15"/>
            <x v="24"/>
            <x v="34"/>
          </reference>
        </references>
      </pivotArea>
    </format>
    <format dxfId="78">
      <pivotArea dataOnly="0" labelOnly="1" fieldPosition="0">
        <references count="2">
          <reference field="4" count="1" selected="0">
            <x v="2"/>
          </reference>
          <reference field="8" count="6">
            <x v="3"/>
            <x v="9"/>
            <x v="15"/>
            <x v="24"/>
            <x v="28"/>
            <x v="34"/>
          </reference>
        </references>
      </pivotArea>
    </format>
    <format dxfId="77">
      <pivotArea dataOnly="0" labelOnly="1" fieldPosition="0">
        <references count="2">
          <reference field="4" count="1" selected="0">
            <x v="3"/>
          </reference>
          <reference field="8" count="8">
            <x v="1"/>
            <x v="2"/>
            <x v="9"/>
            <x v="20"/>
            <x v="21"/>
            <x v="22"/>
            <x v="23"/>
            <x v="31"/>
          </reference>
        </references>
      </pivotArea>
    </format>
    <format dxfId="76">
      <pivotArea dataOnly="0" labelOnly="1" fieldPosition="0">
        <references count="2">
          <reference field="4" count="1" selected="0">
            <x v="4"/>
          </reference>
          <reference field="8" count="7">
            <x v="3"/>
            <x v="8"/>
            <x v="9"/>
            <x v="12"/>
            <x v="27"/>
            <x v="32"/>
            <x v="33"/>
          </reference>
        </references>
      </pivotArea>
    </format>
    <format dxfId="75">
      <pivotArea dataOnly="0" labelOnly="1" fieldPosition="0">
        <references count="2">
          <reference field="4" count="1" selected="0">
            <x v="5"/>
          </reference>
          <reference field="8" count="7">
            <x v="4"/>
            <x v="9"/>
            <x v="12"/>
            <x v="13"/>
            <x v="14"/>
            <x v="26"/>
            <x v="32"/>
          </reference>
        </references>
      </pivotArea>
    </format>
    <format dxfId="74">
      <pivotArea dataOnly="0" labelOnly="1" fieldPosition="0">
        <references count="2">
          <reference field="4" count="1" selected="0">
            <x v="6"/>
          </reference>
          <reference field="8" count="4">
            <x v="12"/>
            <x v="18"/>
            <x v="32"/>
            <x v="33"/>
          </reference>
        </references>
      </pivotArea>
    </format>
    <format dxfId="73">
      <pivotArea dataOnly="0" labelOnly="1" fieldPosition="0">
        <references count="2">
          <reference field="4" count="1" selected="0">
            <x v="7"/>
          </reference>
          <reference field="8" count="2">
            <x v="9"/>
            <x v="24"/>
          </reference>
        </references>
      </pivotArea>
    </format>
    <format dxfId="72">
      <pivotArea dataOnly="0" labelOnly="1" fieldPosition="0">
        <references count="2">
          <reference field="4" count="1" selected="0">
            <x v="8"/>
          </reference>
          <reference field="8" count="3">
            <x v="0"/>
            <x v="16"/>
            <x v="30"/>
          </reference>
        </references>
      </pivotArea>
    </format>
    <format dxfId="71">
      <pivotArea dataOnly="0" labelOnly="1" fieldPosition="0">
        <references count="2">
          <reference field="4" count="1" selected="0">
            <x v="9"/>
          </reference>
          <reference field="8" count="4">
            <x v="16"/>
            <x v="17"/>
            <x v="25"/>
            <x v="29"/>
          </reference>
        </references>
      </pivotArea>
    </format>
    <format dxfId="70">
      <pivotArea dataOnly="0" labelOnly="1" fieldPosition="0">
        <references count="2">
          <reference field="4" count="1" selected="0">
            <x v="10"/>
          </reference>
          <reference field="8" count="5">
            <x v="3"/>
            <x v="5"/>
            <x v="10"/>
            <x v="18"/>
            <x v="19"/>
          </reference>
        </references>
      </pivotArea>
    </format>
    <format dxfId="69">
      <pivotArea dataOnly="0" labelOnly="1" fieldPosition="0">
        <references count="2">
          <reference field="4" count="1" selected="0">
            <x v="11"/>
          </reference>
          <reference field="8" count="6">
            <x v="3"/>
            <x v="6"/>
            <x v="7"/>
            <x v="11"/>
            <x v="18"/>
            <x v="19"/>
          </reference>
        </references>
      </pivotArea>
    </format>
    <format dxfId="68">
      <pivotArea dataOnly="0" labelOnly="1" fieldPosition="0">
        <references count="2">
          <reference field="4" count="1" selected="0">
            <x v="12"/>
          </reference>
          <reference field="8" count="1">
            <x v="35"/>
          </reference>
        </references>
      </pivotArea>
    </format>
    <format dxfId="67">
      <pivotArea dataOnly="0" labelOnly="1" fieldPosition="0">
        <references count="3">
          <reference field="4" count="1" selected="0">
            <x v="0"/>
          </reference>
          <reference field="6" count="1">
            <x v="312"/>
          </reference>
          <reference field="8" count="1" selected="0">
            <x v="3"/>
          </reference>
        </references>
      </pivotArea>
    </format>
    <format dxfId="66">
      <pivotArea dataOnly="0" labelOnly="1" fieldPosition="0">
        <references count="3">
          <reference field="4" count="1" selected="0">
            <x v="0"/>
          </reference>
          <reference field="6" count="1">
            <x v="284"/>
          </reference>
          <reference field="8" count="1" selected="0">
            <x v="8"/>
          </reference>
        </references>
      </pivotArea>
    </format>
    <format dxfId="65">
      <pivotArea dataOnly="0" labelOnly="1" fieldPosition="0">
        <references count="3">
          <reference field="4" count="1" selected="0">
            <x v="0"/>
          </reference>
          <reference field="6" count="1">
            <x v="283"/>
          </reference>
          <reference field="8" count="1" selected="0">
            <x v="9"/>
          </reference>
        </references>
      </pivotArea>
    </format>
    <format dxfId="64">
      <pivotArea dataOnly="0" labelOnly="1" fieldPosition="0">
        <references count="3">
          <reference field="4" count="1" selected="0">
            <x v="0"/>
          </reference>
          <reference field="6" count="5">
            <x v="136"/>
            <x v="137"/>
            <x v="138"/>
            <x v="243"/>
            <x v="297"/>
          </reference>
          <reference field="8" count="1" selected="0">
            <x v="12"/>
          </reference>
        </references>
      </pivotArea>
    </format>
    <format dxfId="63">
      <pivotArea dataOnly="0" labelOnly="1" fieldPosition="0">
        <references count="3">
          <reference field="4" count="1" selected="0">
            <x v="0"/>
          </reference>
          <reference field="6" count="1">
            <x v="100"/>
          </reference>
          <reference field="8" count="1" selected="0">
            <x v="17"/>
          </reference>
        </references>
      </pivotArea>
    </format>
    <format dxfId="62">
      <pivotArea dataOnly="0" labelOnly="1" fieldPosition="0">
        <references count="3">
          <reference field="4" count="1" selected="0">
            <x v="0"/>
          </reference>
          <reference field="6" count="1">
            <x v="208"/>
          </reference>
          <reference field="8" count="1" selected="0">
            <x v="34"/>
          </reference>
        </references>
      </pivotArea>
    </format>
    <format dxfId="61">
      <pivotArea dataOnly="0" labelOnly="1" fieldPosition="0">
        <references count="3">
          <reference field="4" count="1" selected="0">
            <x v="1"/>
          </reference>
          <reference field="6" count="20">
            <x v="19"/>
            <x v="40"/>
            <x v="42"/>
            <x v="68"/>
            <x v="88"/>
            <x v="128"/>
            <x v="133"/>
            <x v="176"/>
            <x v="188"/>
            <x v="189"/>
            <x v="200"/>
            <x v="221"/>
            <x v="261"/>
            <x v="286"/>
            <x v="312"/>
            <x v="330"/>
            <x v="331"/>
            <x v="360"/>
            <x v="372"/>
            <x v="401"/>
          </reference>
          <reference field="8" count="1" selected="0">
            <x v="3"/>
          </reference>
        </references>
      </pivotArea>
    </format>
    <format dxfId="60">
      <pivotArea dataOnly="0" labelOnly="1" fieldPosition="0">
        <references count="3">
          <reference field="4" count="1" selected="0">
            <x v="1"/>
          </reference>
          <reference field="6" count="1">
            <x v="283"/>
          </reference>
          <reference field="8" count="1" selected="0">
            <x v="9"/>
          </reference>
        </references>
      </pivotArea>
    </format>
    <format dxfId="59">
      <pivotArea dataOnly="0" labelOnly="1" fieldPosition="0">
        <references count="3">
          <reference field="4" count="1" selected="0">
            <x v="1"/>
          </reference>
          <reference field="6" count="10">
            <x v="85"/>
            <x v="90"/>
            <x v="105"/>
            <x v="111"/>
            <x v="165"/>
            <x v="204"/>
            <x v="222"/>
            <x v="269"/>
            <x v="287"/>
            <x v="344"/>
          </reference>
          <reference field="8" count="1" selected="0">
            <x v="15"/>
          </reference>
        </references>
      </pivotArea>
    </format>
    <format dxfId="58">
      <pivotArea dataOnly="0" labelOnly="1" fieldPosition="0">
        <references count="3">
          <reference field="4" count="1" selected="0">
            <x v="1"/>
          </reference>
          <reference field="6" count="1">
            <x v="368"/>
          </reference>
          <reference field="8" count="1" selected="0">
            <x v="24"/>
          </reference>
        </references>
      </pivotArea>
    </format>
    <format dxfId="57">
      <pivotArea dataOnly="0" labelOnly="1" fieldPosition="0">
        <references count="3">
          <reference field="4" count="1" selected="0">
            <x v="1"/>
          </reference>
          <reference field="6" count="1">
            <x v="238"/>
          </reference>
          <reference field="8" count="1" selected="0">
            <x v="34"/>
          </reference>
        </references>
      </pivotArea>
    </format>
    <format dxfId="56">
      <pivotArea dataOnly="0" labelOnly="1" fieldPosition="0">
        <references count="3">
          <reference field="4" count="1" selected="0">
            <x v="2"/>
          </reference>
          <reference field="6" count="1">
            <x v="312"/>
          </reference>
          <reference field="8" count="1" selected="0">
            <x v="3"/>
          </reference>
        </references>
      </pivotArea>
    </format>
    <format dxfId="55">
      <pivotArea dataOnly="0" labelOnly="1" fieldPosition="0">
        <references count="3">
          <reference field="4" count="1" selected="0">
            <x v="2"/>
          </reference>
          <reference field="6" count="1">
            <x v="283"/>
          </reference>
          <reference field="8" count="1" selected="0">
            <x v="9"/>
          </reference>
        </references>
      </pivotArea>
    </format>
    <format dxfId="54">
      <pivotArea dataOnly="0" labelOnly="1" fieldPosition="0">
        <references count="3">
          <reference field="4" count="1" selected="0">
            <x v="2"/>
          </reference>
          <reference field="6" count="1">
            <x v="165"/>
          </reference>
          <reference field="8" count="1" selected="0">
            <x v="15"/>
          </reference>
        </references>
      </pivotArea>
    </format>
    <format dxfId="53">
      <pivotArea dataOnly="0" labelOnly="1" fieldPosition="0">
        <references count="3">
          <reference field="4" count="1" selected="0">
            <x v="2"/>
          </reference>
          <reference field="6" count="2">
            <x v="64"/>
            <x v="102"/>
          </reference>
          <reference field="8" count="1" selected="0">
            <x v="24"/>
          </reference>
        </references>
      </pivotArea>
    </format>
    <format dxfId="52">
      <pivotArea dataOnly="0" labelOnly="1" fieldPosition="0">
        <references count="3">
          <reference field="4" count="1" selected="0">
            <x v="2"/>
          </reference>
          <reference field="6" count="9">
            <x v="126"/>
            <x v="130"/>
            <x v="192"/>
            <x v="244"/>
            <x v="271"/>
            <x v="285"/>
            <x v="346"/>
            <x v="349"/>
            <x v="379"/>
          </reference>
          <reference field="8" count="1" selected="0">
            <x v="28"/>
          </reference>
        </references>
      </pivotArea>
    </format>
    <format dxfId="51">
      <pivotArea dataOnly="0" labelOnly="1" fieldPosition="0">
        <references count="3">
          <reference field="4" count="1" selected="0">
            <x v="2"/>
          </reference>
          <reference field="6" count="17">
            <x v="9"/>
            <x v="20"/>
            <x v="48"/>
            <x v="73"/>
            <x v="74"/>
            <x v="104"/>
            <x v="107"/>
            <x v="117"/>
            <x v="119"/>
            <x v="127"/>
            <x v="181"/>
            <x v="238"/>
            <x v="239"/>
            <x v="339"/>
            <x v="356"/>
            <x v="398"/>
            <x v="410"/>
          </reference>
          <reference field="8" count="1" selected="0">
            <x v="34"/>
          </reference>
        </references>
      </pivotArea>
    </format>
    <format dxfId="50">
      <pivotArea dataOnly="0" labelOnly="1" fieldPosition="0">
        <references count="3">
          <reference field="4" count="1" selected="0">
            <x v="3"/>
          </reference>
          <reference field="6" count="27">
            <x v="12"/>
            <x v="31"/>
            <x v="35"/>
            <x v="79"/>
            <x v="91"/>
            <x v="110"/>
            <x v="129"/>
            <x v="149"/>
            <x v="156"/>
            <x v="161"/>
            <x v="195"/>
            <x v="199"/>
            <x v="224"/>
            <x v="253"/>
            <x v="270"/>
            <x v="290"/>
            <x v="291"/>
            <x v="301"/>
            <x v="309"/>
            <x v="365"/>
            <x v="366"/>
            <x v="370"/>
            <x v="387"/>
            <x v="418"/>
            <x v="421"/>
            <x v="422"/>
            <x v="454"/>
          </reference>
          <reference field="8" count="1" selected="0">
            <x v="1"/>
          </reference>
        </references>
      </pivotArea>
    </format>
    <format dxfId="49">
      <pivotArea dataOnly="0" labelOnly="1" fieldPosition="0">
        <references count="3">
          <reference field="4" count="1" selected="0">
            <x v="3"/>
          </reference>
          <reference field="6" count="22">
            <x v="15"/>
            <x v="27"/>
            <x v="32"/>
            <x v="76"/>
            <x v="80"/>
            <x v="92"/>
            <x v="113"/>
            <x v="131"/>
            <x v="139"/>
            <x v="141"/>
            <x v="209"/>
            <x v="255"/>
            <x v="258"/>
            <x v="294"/>
            <x v="345"/>
            <x v="374"/>
            <x v="382"/>
            <x v="396"/>
            <x v="397"/>
            <x v="417"/>
            <x v="419"/>
            <x v="420"/>
          </reference>
          <reference field="8" count="1" selected="0">
            <x v="2"/>
          </reference>
        </references>
      </pivotArea>
    </format>
    <format dxfId="48">
      <pivotArea dataOnly="0" labelOnly="1" fieldPosition="0">
        <references count="3">
          <reference field="4" count="1" selected="0">
            <x v="3"/>
          </reference>
          <reference field="6" count="1">
            <x v="437"/>
          </reference>
          <reference field="8" count="1" selected="0">
            <x v="9"/>
          </reference>
        </references>
      </pivotArea>
    </format>
    <format dxfId="47">
      <pivotArea dataOnly="0" labelOnly="1" fieldPosition="0">
        <references count="3">
          <reference field="4" count="1" selected="0">
            <x v="3"/>
          </reference>
          <reference field="6" count="4">
            <x v="153"/>
            <x v="172"/>
            <x v="220"/>
            <x v="415"/>
          </reference>
          <reference field="8" count="1" selected="0">
            <x v="20"/>
          </reference>
        </references>
      </pivotArea>
    </format>
    <format dxfId="46">
      <pivotArea dataOnly="0" labelOnly="1" fieldPosition="0">
        <references count="3">
          <reference field="4" count="1" selected="0">
            <x v="3"/>
          </reference>
          <reference field="6" count="6">
            <x v="198"/>
            <x v="248"/>
            <x v="293"/>
            <x v="318"/>
            <x v="362"/>
            <x v="390"/>
          </reference>
          <reference field="8" count="1" selected="0">
            <x v="21"/>
          </reference>
        </references>
      </pivotArea>
    </format>
    <format dxfId="45">
      <pivotArea dataOnly="0" labelOnly="1" fieldPosition="0">
        <references count="3">
          <reference field="4" count="1" selected="0">
            <x v="3"/>
          </reference>
          <reference field="6" count="7">
            <x v="4"/>
            <x v="84"/>
            <x v="229"/>
            <x v="230"/>
            <x v="247"/>
            <x v="252"/>
            <x v="447"/>
          </reference>
          <reference field="8" count="1" selected="0">
            <x v="22"/>
          </reference>
        </references>
      </pivotArea>
    </format>
    <format dxfId="44">
      <pivotArea dataOnly="0" labelOnly="1" fieldPosition="0">
        <references count="3">
          <reference field="4" count="1" selected="0">
            <x v="3"/>
          </reference>
          <reference field="6" count="7">
            <x v="114"/>
            <x v="205"/>
            <x v="225"/>
            <x v="257"/>
            <x v="315"/>
            <x v="452"/>
            <x v="455"/>
          </reference>
          <reference field="8" count="1" selected="0">
            <x v="23"/>
          </reference>
        </references>
      </pivotArea>
    </format>
    <format dxfId="43">
      <pivotArea dataOnly="0" labelOnly="1" fieldPosition="0">
        <references count="3">
          <reference field="4" count="1" selected="0">
            <x v="3"/>
          </reference>
          <reference field="6" count="8">
            <x v="1"/>
            <x v="14"/>
            <x v="50"/>
            <x v="217"/>
            <x v="245"/>
            <x v="332"/>
            <x v="384"/>
            <x v="435"/>
          </reference>
          <reference field="8" count="1" selected="0">
            <x v="31"/>
          </reference>
        </references>
      </pivotArea>
    </format>
    <format dxfId="42">
      <pivotArea dataOnly="0" labelOnly="1" fieldPosition="0">
        <references count="3">
          <reference field="4" count="1" selected="0">
            <x v="4"/>
          </reference>
          <reference field="6" count="1">
            <x v="312"/>
          </reference>
          <reference field="8" count="1" selected="0">
            <x v="3"/>
          </reference>
        </references>
      </pivotArea>
    </format>
    <format dxfId="41">
      <pivotArea dataOnly="0" labelOnly="1" fieldPosition="0">
        <references count="3">
          <reference field="4" count="1" selected="0">
            <x v="4"/>
          </reference>
          <reference field="6" count="8">
            <x v="118"/>
            <x v="170"/>
            <x v="234"/>
            <x v="235"/>
            <x v="284"/>
            <x v="295"/>
            <x v="359"/>
            <x v="431"/>
          </reference>
          <reference field="8" count="1" selected="0">
            <x v="8"/>
          </reference>
        </references>
      </pivotArea>
    </format>
    <format dxfId="40">
      <pivotArea dataOnly="0" labelOnly="1" fieldPosition="0">
        <references count="3">
          <reference field="4" count="1" selected="0">
            <x v="4"/>
          </reference>
          <reference field="6" count="1">
            <x v="437"/>
          </reference>
          <reference field="8" count="1" selected="0">
            <x v="9"/>
          </reference>
        </references>
      </pivotArea>
    </format>
    <format dxfId="39">
      <pivotArea dataOnly="0" labelOnly="1" fieldPosition="0">
        <references count="3">
          <reference field="4" count="1" selected="0">
            <x v="4"/>
          </reference>
          <reference field="6" count="15">
            <x v="29"/>
            <x v="33"/>
            <x v="62"/>
            <x v="136"/>
            <x v="148"/>
            <x v="171"/>
            <x v="219"/>
            <x v="243"/>
            <x v="274"/>
            <x v="303"/>
            <x v="322"/>
            <x v="352"/>
            <x v="354"/>
            <x v="369"/>
            <x v="407"/>
          </reference>
          <reference field="8" count="1" selected="0">
            <x v="12"/>
          </reference>
        </references>
      </pivotArea>
    </format>
    <format dxfId="38">
      <pivotArea dataOnly="0" labelOnly="1" fieldPosition="0">
        <references count="3">
          <reference field="4" count="1" selected="0">
            <x v="4"/>
          </reference>
          <reference field="6" count="29">
            <x v="5"/>
            <x v="13"/>
            <x v="45"/>
            <x v="53"/>
            <x v="54"/>
            <x v="60"/>
            <x v="61"/>
            <x v="69"/>
            <x v="70"/>
            <x v="99"/>
            <x v="121"/>
            <x v="122"/>
            <x v="144"/>
            <x v="159"/>
            <x v="160"/>
            <x v="162"/>
            <x v="173"/>
            <x v="183"/>
            <x v="196"/>
            <x v="197"/>
            <x v="211"/>
            <x v="213"/>
            <x v="266"/>
            <x v="281"/>
            <x v="316"/>
            <x v="347"/>
            <x v="393"/>
            <x v="394"/>
            <x v="395"/>
          </reference>
          <reference field="8" count="1" selected="0">
            <x v="27"/>
          </reference>
        </references>
      </pivotArea>
    </format>
    <format dxfId="37">
      <pivotArea dataOnly="0" labelOnly="1" fieldPosition="0">
        <references count="3">
          <reference field="4" count="1" selected="0">
            <x v="4"/>
          </reference>
          <reference field="6" count="7">
            <x v="28"/>
            <x v="103"/>
            <x v="242"/>
            <x v="249"/>
            <x v="367"/>
            <x v="371"/>
            <x v="399"/>
          </reference>
          <reference field="8" count="1" selected="0">
            <x v="32"/>
          </reference>
        </references>
      </pivotArea>
    </format>
    <format dxfId="36">
      <pivotArea dataOnly="0" labelOnly="1" fieldPosition="0">
        <references count="3">
          <reference field="4" count="1" selected="0">
            <x v="4"/>
          </reference>
          <reference field="6" count="2">
            <x v="109"/>
            <x v="212"/>
          </reference>
          <reference field="8" count="1" selected="0">
            <x v="33"/>
          </reference>
        </references>
      </pivotArea>
    </format>
    <format dxfId="35">
      <pivotArea dataOnly="0" labelOnly="1" fieldPosition="0">
        <references count="3">
          <reference field="4" count="1" selected="0">
            <x v="5"/>
          </reference>
          <reference field="6" count="1">
            <x v="89"/>
          </reference>
          <reference field="8" count="1" selected="0">
            <x v="4"/>
          </reference>
        </references>
      </pivotArea>
    </format>
    <format dxfId="34">
      <pivotArea dataOnly="0" labelOnly="1" fieldPosition="0">
        <references count="3">
          <reference field="4" count="1" selected="0">
            <x v="5"/>
          </reference>
          <reference field="6" count="1">
            <x v="283"/>
          </reference>
          <reference field="8" count="1" selected="0">
            <x v="9"/>
          </reference>
        </references>
      </pivotArea>
    </format>
    <format dxfId="33">
      <pivotArea dataOnly="0" labelOnly="1" fieldPosition="0">
        <references count="3">
          <reference field="4" count="1" selected="0">
            <x v="5"/>
          </reference>
          <reference field="6" count="5">
            <x v="0"/>
            <x v="120"/>
            <x v="177"/>
            <x v="304"/>
            <x v="306"/>
          </reference>
          <reference field="8" count="1" selected="0">
            <x v="12"/>
          </reference>
        </references>
      </pivotArea>
    </format>
    <format dxfId="32">
      <pivotArea dataOnly="0" labelOnly="1" fieldPosition="0">
        <references count="3">
          <reference field="4" count="1" selected="0">
            <x v="5"/>
          </reference>
          <reference field="6" count="10">
            <x v="36"/>
            <x v="39"/>
            <x v="86"/>
            <x v="143"/>
            <x v="179"/>
            <x v="268"/>
            <x v="296"/>
            <x v="391"/>
            <x v="404"/>
            <x v="413"/>
          </reference>
          <reference field="8" count="1" selected="0">
            <x v="13"/>
          </reference>
        </references>
      </pivotArea>
    </format>
    <format dxfId="31">
      <pivotArea dataOnly="0" labelOnly="1" fieldPosition="0">
        <references count="3">
          <reference field="4" count="1" selected="0">
            <x v="5"/>
          </reference>
          <reference field="6" count="13">
            <x v="41"/>
            <x v="46"/>
            <x v="115"/>
            <x v="174"/>
            <x v="187"/>
            <x v="201"/>
            <x v="223"/>
            <x v="276"/>
            <x v="288"/>
            <x v="321"/>
            <x v="355"/>
            <x v="376"/>
            <x v="448"/>
          </reference>
          <reference field="8" count="1" selected="0">
            <x v="14"/>
          </reference>
        </references>
      </pivotArea>
    </format>
    <format dxfId="30">
      <pivotArea dataOnly="0" labelOnly="1" fieldPosition="0">
        <references count="3">
          <reference field="4" count="1" selected="0">
            <x v="5"/>
          </reference>
          <reference field="6" count="8">
            <x v="16"/>
            <x v="142"/>
            <x v="163"/>
            <x v="228"/>
            <x v="240"/>
            <x v="256"/>
            <x v="311"/>
            <x v="381"/>
          </reference>
          <reference field="8" count="1" selected="0">
            <x v="26"/>
          </reference>
        </references>
      </pivotArea>
    </format>
    <format dxfId="29">
      <pivotArea dataOnly="0" labelOnly="1" fieldPosition="0">
        <references count="3">
          <reference field="4" count="1" selected="0">
            <x v="5"/>
          </reference>
          <reference field="6" count="2">
            <x v="249"/>
            <x v="343"/>
          </reference>
          <reference field="8" count="1" selected="0">
            <x v="32"/>
          </reference>
        </references>
      </pivotArea>
    </format>
    <format dxfId="28">
      <pivotArea dataOnly="0" labelOnly="1" fieldPosition="0">
        <references count="3">
          <reference field="4" count="1" selected="0">
            <x v="6"/>
          </reference>
          <reference field="6" count="1">
            <x v="403"/>
          </reference>
          <reference field="8" count="1" selected="0">
            <x v="12"/>
          </reference>
        </references>
      </pivotArea>
    </format>
    <format dxfId="27">
      <pivotArea dataOnly="0" labelOnly="1" fieldPosition="0">
        <references count="3">
          <reference field="4" count="1" selected="0">
            <x v="6"/>
          </reference>
          <reference field="6" count="1">
            <x v="444"/>
          </reference>
          <reference field="8" count="1" selected="0">
            <x v="18"/>
          </reference>
        </references>
      </pivotArea>
    </format>
    <format dxfId="26">
      <pivotArea dataOnly="0" labelOnly="1" fieldPosition="0">
        <references count="3">
          <reference field="4" count="1" selected="0">
            <x v="6"/>
          </reference>
          <reference field="6" count="26">
            <x v="2"/>
            <x v="8"/>
            <x v="10"/>
            <x v="11"/>
            <x v="23"/>
            <x v="25"/>
            <x v="34"/>
            <x v="43"/>
            <x v="123"/>
            <x v="124"/>
            <x v="134"/>
            <x v="184"/>
            <x v="226"/>
            <x v="227"/>
            <x v="237"/>
            <x v="254"/>
            <x v="298"/>
            <x v="334"/>
            <x v="343"/>
            <x v="357"/>
            <x v="364"/>
            <x v="378"/>
            <x v="388"/>
            <x v="389"/>
            <x v="402"/>
            <x v="441"/>
          </reference>
          <reference field="8" count="1" selected="0">
            <x v="32"/>
          </reference>
        </references>
      </pivotArea>
    </format>
    <format dxfId="25">
      <pivotArea dataOnly="0" labelOnly="1" fieldPosition="0">
        <references count="3">
          <reference field="4" count="1" selected="0">
            <x v="6"/>
          </reference>
          <reference field="6" count="2">
            <x v="168"/>
            <x v="320"/>
          </reference>
          <reference field="8" count="1" selected="0">
            <x v="33"/>
          </reference>
        </references>
      </pivotArea>
    </format>
    <format dxfId="24">
      <pivotArea dataOnly="0" labelOnly="1" fieldPosition="0">
        <references count="3">
          <reference field="4" count="1" selected="0">
            <x v="7"/>
          </reference>
          <reference field="6" count="1">
            <x v="437"/>
          </reference>
          <reference field="8" count="1" selected="0">
            <x v="9"/>
          </reference>
        </references>
      </pivotArea>
    </format>
    <format dxfId="23">
      <pivotArea dataOnly="0" labelOnly="1" fieldPosition="0">
        <references count="3">
          <reference field="4" count="1" selected="0">
            <x v="7"/>
          </reference>
          <reference field="6" count="25">
            <x v="17"/>
            <x v="30"/>
            <x v="44"/>
            <x v="55"/>
            <x v="58"/>
            <x v="64"/>
            <x v="78"/>
            <x v="81"/>
            <x v="83"/>
            <x v="102"/>
            <x v="155"/>
            <x v="167"/>
            <x v="169"/>
            <x v="182"/>
            <x v="191"/>
            <x v="202"/>
            <x v="280"/>
            <x v="305"/>
            <x v="307"/>
            <x v="317"/>
            <x v="350"/>
            <x v="368"/>
            <x v="373"/>
            <x v="377"/>
            <x v="412"/>
          </reference>
          <reference field="8" count="1" selected="0">
            <x v="24"/>
          </reference>
        </references>
      </pivotArea>
    </format>
    <format dxfId="22">
      <pivotArea dataOnly="0" labelOnly="1" fieldPosition="0">
        <references count="3">
          <reference field="4" count="1" selected="0">
            <x v="8"/>
          </reference>
          <reference field="6" count="16">
            <x v="47"/>
            <x v="97"/>
            <x v="98"/>
            <x v="132"/>
            <x v="175"/>
            <x v="218"/>
            <x v="263"/>
            <x v="265"/>
            <x v="282"/>
            <x v="323"/>
            <x v="348"/>
            <x v="408"/>
            <x v="442"/>
            <x v="443"/>
            <x v="445"/>
            <x v="446"/>
          </reference>
          <reference field="8" count="1" selected="0">
            <x v="0"/>
          </reference>
        </references>
      </pivotArea>
    </format>
    <format dxfId="21">
      <pivotArea dataOnly="0" labelOnly="1" fieldPosition="0">
        <references count="3">
          <reference field="4" count="1" selected="0">
            <x v="8"/>
          </reference>
          <reference field="6" count="2">
            <x v="260"/>
            <x v="335"/>
          </reference>
          <reference field="8" count="1" selected="0">
            <x v="16"/>
          </reference>
        </references>
      </pivotArea>
    </format>
    <format dxfId="20">
      <pivotArea dataOnly="0" labelOnly="1" fieldPosition="0">
        <references count="3">
          <reference field="4" count="1" selected="0">
            <x v="8"/>
          </reference>
          <reference field="6" count="10">
            <x v="7"/>
            <x v="152"/>
            <x v="166"/>
            <x v="193"/>
            <x v="236"/>
            <x v="292"/>
            <x v="314"/>
            <x v="342"/>
            <x v="361"/>
            <x v="449"/>
          </reference>
          <reference field="8" count="1" selected="0">
            <x v="30"/>
          </reference>
        </references>
      </pivotArea>
    </format>
    <format dxfId="19">
      <pivotArea dataOnly="0" labelOnly="1" fieldPosition="0">
        <references count="3">
          <reference field="4" count="1" selected="0">
            <x v="9"/>
          </reference>
          <reference field="6" count="20">
            <x v="38"/>
            <x v="49"/>
            <x v="51"/>
            <x v="67"/>
            <x v="96"/>
            <x v="145"/>
            <x v="146"/>
            <x v="147"/>
            <x v="151"/>
            <x v="206"/>
            <x v="216"/>
            <x v="241"/>
            <x v="262"/>
            <x v="273"/>
            <x v="313"/>
            <x v="353"/>
            <x v="400"/>
            <x v="406"/>
            <x v="432"/>
            <x v="453"/>
          </reference>
          <reference field="8" count="1" selected="0">
            <x v="16"/>
          </reference>
        </references>
      </pivotArea>
    </format>
    <format dxfId="18">
      <pivotArea dataOnly="0" labelOnly="1" fieldPosition="0">
        <references count="3">
          <reference field="4" count="1" selected="0">
            <x v="9"/>
          </reference>
          <reference field="6" count="7">
            <x v="203"/>
            <x v="215"/>
            <x v="300"/>
            <x v="310"/>
            <x v="427"/>
            <x v="428"/>
            <x v="430"/>
          </reference>
          <reference field="8" count="1" selected="0">
            <x v="17"/>
          </reference>
        </references>
      </pivotArea>
    </format>
    <format dxfId="17">
      <pivotArea dataOnly="0" labelOnly="1" fieldPosition="0">
        <references count="3">
          <reference field="4" count="1" selected="0">
            <x v="9"/>
          </reference>
          <reference field="6" count="1">
            <x v="324"/>
          </reference>
          <reference field="8" count="1" selected="0">
            <x v="25"/>
          </reference>
        </references>
      </pivotArea>
    </format>
    <format dxfId="16">
      <pivotArea dataOnly="0" labelOnly="1" fieldPosition="0">
        <references count="3">
          <reference field="4" count="1" selected="0">
            <x v="9"/>
          </reference>
          <reference field="6" count="25">
            <x v="21"/>
            <x v="22"/>
            <x v="93"/>
            <x v="101"/>
            <x v="112"/>
            <x v="150"/>
            <x v="180"/>
            <x v="186"/>
            <x v="232"/>
            <x v="264"/>
            <x v="289"/>
            <x v="302"/>
            <x v="325"/>
            <x v="326"/>
            <x v="375"/>
            <x v="380"/>
            <x v="409"/>
            <x v="423"/>
            <x v="424"/>
            <x v="425"/>
            <x v="426"/>
            <x v="429"/>
            <x v="433"/>
            <x v="434"/>
            <x v="436"/>
          </reference>
          <reference field="8" count="1" selected="0">
            <x v="29"/>
          </reference>
        </references>
      </pivotArea>
    </format>
    <format dxfId="15">
      <pivotArea dataOnly="0" labelOnly="1" fieldPosition="0">
        <references count="3">
          <reference field="4" count="1" selected="0">
            <x v="10"/>
          </reference>
          <reference field="6" count="1">
            <x v="312"/>
          </reference>
          <reference field="8" count="1" selected="0">
            <x v="3"/>
          </reference>
        </references>
      </pivotArea>
    </format>
    <format dxfId="14">
      <pivotArea dataOnly="0" labelOnly="1" fieldPosition="0">
        <references count="3">
          <reference field="4" count="1" selected="0">
            <x v="10"/>
          </reference>
          <reference field="6" count="11">
            <x v="57"/>
            <x v="71"/>
            <x v="87"/>
            <x v="116"/>
            <x v="210"/>
            <x v="214"/>
            <x v="231"/>
            <x v="336"/>
            <x v="337"/>
            <x v="338"/>
            <x v="416"/>
          </reference>
          <reference field="8" count="1" selected="0">
            <x v="5"/>
          </reference>
        </references>
      </pivotArea>
    </format>
    <format dxfId="13">
      <pivotArea dataOnly="0" labelOnly="1" fieldPosition="0">
        <references count="3">
          <reference field="4" count="1" selected="0">
            <x v="10"/>
          </reference>
          <reference field="6" count="1">
            <x v="246"/>
          </reference>
          <reference field="8" count="1" selected="0">
            <x v="10"/>
          </reference>
        </references>
      </pivotArea>
    </format>
    <format dxfId="12">
      <pivotArea dataOnly="0" labelOnly="1" fieldPosition="0">
        <references count="3">
          <reference field="4" count="1" selected="0">
            <x v="10"/>
          </reference>
          <reference field="6" count="1">
            <x v="386"/>
          </reference>
          <reference field="8" count="1" selected="0">
            <x v="18"/>
          </reference>
        </references>
      </pivotArea>
    </format>
    <format dxfId="11">
      <pivotArea dataOnly="0" labelOnly="1" fieldPosition="0">
        <references count="3">
          <reference field="4" count="1" selected="0">
            <x v="10"/>
          </reference>
          <reference field="6" count="23">
            <x v="6"/>
            <x v="24"/>
            <x v="56"/>
            <x v="82"/>
            <x v="125"/>
            <x v="164"/>
            <x v="207"/>
            <x v="250"/>
            <x v="259"/>
            <x v="267"/>
            <x v="272"/>
            <x v="277"/>
            <x v="278"/>
            <x v="299"/>
            <x v="308"/>
            <x v="327"/>
            <x v="328"/>
            <x v="329"/>
            <x v="358"/>
            <x v="392"/>
            <x v="405"/>
            <x v="450"/>
            <x v="451"/>
          </reference>
          <reference field="8" count="1" selected="0">
            <x v="19"/>
          </reference>
        </references>
      </pivotArea>
    </format>
    <format dxfId="10">
      <pivotArea dataOnly="0" labelOnly="1" fieldPosition="0">
        <references count="3">
          <reference field="4" count="1" selected="0">
            <x v="11"/>
          </reference>
          <reference field="6" count="1">
            <x v="312"/>
          </reference>
          <reference field="8" count="1" selected="0">
            <x v="3"/>
          </reference>
        </references>
      </pivotArea>
    </format>
    <format dxfId="9">
      <pivotArea dataOnly="0" labelOnly="1" fieldPosition="0">
        <references count="3">
          <reference field="4" count="1" selected="0">
            <x v="11"/>
          </reference>
          <reference field="6" count="1">
            <x v="233"/>
          </reference>
          <reference field="8" count="1" selected="0">
            <x v="6"/>
          </reference>
        </references>
      </pivotArea>
    </format>
    <format dxfId="8">
      <pivotArea dataOnly="0" labelOnly="1" fieldPosition="0">
        <references count="3">
          <reference field="4" count="1" selected="0">
            <x v="11"/>
          </reference>
          <reference field="6" count="1">
            <x v="178"/>
          </reference>
          <reference field="8" count="1" selected="0">
            <x v="7"/>
          </reference>
        </references>
      </pivotArea>
    </format>
    <format dxfId="7">
      <pivotArea dataOnly="0" labelOnly="1" fieldPosition="0">
        <references count="3">
          <reference field="4" count="1" selected="0">
            <x v="11"/>
          </reference>
          <reference field="6" count="16">
            <x v="3"/>
            <x v="26"/>
            <x v="37"/>
            <x v="65"/>
            <x v="66"/>
            <x v="108"/>
            <x v="251"/>
            <x v="279"/>
            <x v="319"/>
            <x v="333"/>
            <x v="341"/>
            <x v="363"/>
            <x v="414"/>
            <x v="438"/>
            <x v="439"/>
            <x v="440"/>
          </reference>
          <reference field="8" count="1" selected="0">
            <x v="11"/>
          </reference>
        </references>
      </pivotArea>
    </format>
    <format dxfId="6">
      <pivotArea dataOnly="0" labelOnly="1" fieldPosition="0">
        <references count="3">
          <reference field="4" count="1" selected="0">
            <x v="11"/>
          </reference>
          <reference field="6" count="23">
            <x v="18"/>
            <x v="52"/>
            <x v="59"/>
            <x v="63"/>
            <x v="72"/>
            <x v="75"/>
            <x v="94"/>
            <x v="95"/>
            <x v="106"/>
            <x v="135"/>
            <x v="140"/>
            <x v="154"/>
            <x v="157"/>
            <x v="158"/>
            <x v="190"/>
            <x v="194"/>
            <x v="275"/>
            <x v="340"/>
            <x v="351"/>
            <x v="385"/>
            <x v="386"/>
            <x v="411"/>
            <x v="444"/>
          </reference>
          <reference field="8" count="1" selected="0">
            <x v="18"/>
          </reference>
        </references>
      </pivotArea>
    </format>
    <format dxfId="5">
      <pivotArea dataOnly="0" labelOnly="1" fieldPosition="0">
        <references count="3">
          <reference field="4" count="1" selected="0">
            <x v="11"/>
          </reference>
          <reference field="6" count="5">
            <x v="77"/>
            <x v="185"/>
            <x v="277"/>
            <x v="327"/>
            <x v="383"/>
          </reference>
          <reference field="8" count="1" selected="0">
            <x v="19"/>
          </reference>
        </references>
      </pivotArea>
    </format>
    <format dxfId="4">
      <pivotArea dataOnly="0" labelOnly="1" fieldPosition="0">
        <references count="3">
          <reference field="4" count="1" selected="0">
            <x v="12"/>
          </reference>
          <reference field="6" count="1">
            <x v="456"/>
          </reference>
          <reference field="8" count="1" selected="0">
            <x v="35"/>
          </reference>
        </references>
      </pivotArea>
    </format>
    <format dxfId="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3EF5E50-955A-41F7-A779-75F062BEDAEA}" protected="1">
  <header guid="{43EF5E50-955A-41F7-A779-75F062BEDAEA}" dateTime="2021-11-15T16:15:59" maxSheetId="24" userName="Ankit Vaishnav {Ankit Vaishnav}" r:id="rId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43EF5E50-955A-41F7-A779-75F062BEDAEA}" name="Ankit Vaishnav {Ankit Vaishnav}" id="-1265539148" dateTime="2021-11-15T16:15:59"/>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printerSettings" Target="../printerSettings/printerSettings104.bin"/><Relationship Id="rId7" Type="http://schemas.openxmlformats.org/officeDocument/2006/relationships/vmlDrawing" Target="../drawings/vmlDrawing1.vm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drawing" Target="../drawings/drawing5.xml"/><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 Id="rId9"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6.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drawing" Target="../drawings/drawing7.xml"/><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4.bin"/><Relationship Id="rId13" Type="http://schemas.openxmlformats.org/officeDocument/2006/relationships/printerSettings" Target="../printerSettings/printerSettings129.bin"/><Relationship Id="rId3" Type="http://schemas.openxmlformats.org/officeDocument/2006/relationships/printerSettings" Target="../printerSettings/printerSettings119.bin"/><Relationship Id="rId7" Type="http://schemas.openxmlformats.org/officeDocument/2006/relationships/printerSettings" Target="../printerSettings/printerSettings123.bin"/><Relationship Id="rId12" Type="http://schemas.openxmlformats.org/officeDocument/2006/relationships/printerSettings" Target="../printerSettings/printerSettings128.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printerSettings" Target="../printerSettings/printerSettings122.bin"/><Relationship Id="rId11" Type="http://schemas.openxmlformats.org/officeDocument/2006/relationships/printerSettings" Target="../printerSettings/printerSettings127.bin"/><Relationship Id="rId5" Type="http://schemas.openxmlformats.org/officeDocument/2006/relationships/printerSettings" Target="../printerSettings/printerSettings121.bin"/><Relationship Id="rId10" Type="http://schemas.openxmlformats.org/officeDocument/2006/relationships/printerSettings" Target="../printerSettings/printerSettings126.bin"/><Relationship Id="rId4" Type="http://schemas.openxmlformats.org/officeDocument/2006/relationships/printerSettings" Target="../printerSettings/printerSettings120.bin"/><Relationship Id="rId9" Type="http://schemas.openxmlformats.org/officeDocument/2006/relationships/printerSettings" Target="../printerSettings/printerSettings125.bin"/><Relationship Id="rId14"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43.bin"/><Relationship Id="rId13" Type="http://schemas.openxmlformats.org/officeDocument/2006/relationships/printerSettings" Target="../printerSettings/printerSettings148.bin"/><Relationship Id="rId18" Type="http://schemas.openxmlformats.org/officeDocument/2006/relationships/printerSettings" Target="../printerSettings/printerSettings153.bin"/><Relationship Id="rId3" Type="http://schemas.openxmlformats.org/officeDocument/2006/relationships/printerSettings" Target="../printerSettings/printerSettings138.bin"/><Relationship Id="rId21" Type="http://schemas.openxmlformats.org/officeDocument/2006/relationships/drawing" Target="../drawings/drawing11.xml"/><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 Type="http://schemas.openxmlformats.org/officeDocument/2006/relationships/printerSettings" Target="../printerSettings/printerSettings137.bin"/><Relationship Id="rId16" Type="http://schemas.openxmlformats.org/officeDocument/2006/relationships/printerSettings" Target="../printerSettings/printerSettings151.bin"/><Relationship Id="rId20" Type="http://schemas.openxmlformats.org/officeDocument/2006/relationships/printerSettings" Target="../printerSettings/printerSettings155.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5" Type="http://schemas.openxmlformats.org/officeDocument/2006/relationships/printerSettings" Target="../printerSettings/printerSettings140.bin"/><Relationship Id="rId15" Type="http://schemas.openxmlformats.org/officeDocument/2006/relationships/printerSettings" Target="../printerSettings/printerSettings150.bin"/><Relationship Id="rId10" Type="http://schemas.openxmlformats.org/officeDocument/2006/relationships/printerSettings" Target="../printerSettings/printerSettings145.bin"/><Relationship Id="rId19" Type="http://schemas.openxmlformats.org/officeDocument/2006/relationships/printerSettings" Target="../printerSettings/printerSettings154.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4" Type="http://schemas.openxmlformats.org/officeDocument/2006/relationships/printerSettings" Target="../printerSettings/printerSettings14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63.bin"/><Relationship Id="rId13" Type="http://schemas.openxmlformats.org/officeDocument/2006/relationships/printerSettings" Target="../printerSettings/printerSettings168.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12" Type="http://schemas.openxmlformats.org/officeDocument/2006/relationships/printerSettings" Target="../printerSettings/printerSettings167.bin"/><Relationship Id="rId17" Type="http://schemas.openxmlformats.org/officeDocument/2006/relationships/printerSettings" Target="../printerSettings/printerSettings172.bin"/><Relationship Id="rId2" Type="http://schemas.openxmlformats.org/officeDocument/2006/relationships/printerSettings" Target="../printerSettings/printerSettings157.bin"/><Relationship Id="rId16" Type="http://schemas.openxmlformats.org/officeDocument/2006/relationships/printerSettings" Target="../printerSettings/printerSettings171.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11" Type="http://schemas.openxmlformats.org/officeDocument/2006/relationships/printerSettings" Target="../printerSettings/printerSettings166.bin"/><Relationship Id="rId5" Type="http://schemas.openxmlformats.org/officeDocument/2006/relationships/printerSettings" Target="../printerSettings/printerSettings160.bin"/><Relationship Id="rId15" Type="http://schemas.openxmlformats.org/officeDocument/2006/relationships/printerSettings" Target="../printerSettings/printerSettings170.bin"/><Relationship Id="rId10" Type="http://schemas.openxmlformats.org/officeDocument/2006/relationships/printerSettings" Target="../printerSettings/printerSettings165.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 Id="rId14" Type="http://schemas.openxmlformats.org/officeDocument/2006/relationships/printerSettings" Target="../printerSettings/printerSettings16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3" Type="http://schemas.openxmlformats.org/officeDocument/2006/relationships/printerSettings" Target="../printerSettings/printerSettings175.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10" Type="http://schemas.openxmlformats.org/officeDocument/2006/relationships/printerSettings" Target="../printerSettings/printerSettings182.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9.bin"/><Relationship Id="rId13" Type="http://schemas.openxmlformats.org/officeDocument/2006/relationships/printerSettings" Target="../printerSettings/printerSettings24.bin"/><Relationship Id="rId18" Type="http://schemas.openxmlformats.org/officeDocument/2006/relationships/printerSettings" Target="../printerSettings/printerSettings29.bin"/><Relationship Id="rId3" Type="http://schemas.openxmlformats.org/officeDocument/2006/relationships/printerSettings" Target="../printerSettings/printerSettings14.bin"/><Relationship Id="rId21" Type="http://schemas.openxmlformats.org/officeDocument/2006/relationships/drawing" Target="../drawings/drawing1.xml"/><Relationship Id="rId7" Type="http://schemas.openxmlformats.org/officeDocument/2006/relationships/printerSettings" Target="../printerSettings/printerSettings18.bin"/><Relationship Id="rId12" Type="http://schemas.openxmlformats.org/officeDocument/2006/relationships/printerSettings" Target="../printerSettings/printerSettings23.bin"/><Relationship Id="rId17" Type="http://schemas.openxmlformats.org/officeDocument/2006/relationships/printerSettings" Target="../printerSettings/printerSettings28.bin"/><Relationship Id="rId2" Type="http://schemas.openxmlformats.org/officeDocument/2006/relationships/printerSettings" Target="../printerSettings/printerSettings13.bin"/><Relationship Id="rId16" Type="http://schemas.openxmlformats.org/officeDocument/2006/relationships/printerSettings" Target="../printerSettings/printerSettings27.bin"/><Relationship Id="rId20" Type="http://schemas.openxmlformats.org/officeDocument/2006/relationships/printerSettings" Target="../printerSettings/printerSettings31.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11" Type="http://schemas.openxmlformats.org/officeDocument/2006/relationships/printerSettings" Target="../printerSettings/printerSettings22.bin"/><Relationship Id="rId5" Type="http://schemas.openxmlformats.org/officeDocument/2006/relationships/printerSettings" Target="../printerSettings/printerSettings16.bin"/><Relationship Id="rId15" Type="http://schemas.openxmlformats.org/officeDocument/2006/relationships/printerSettings" Target="../printerSettings/printerSettings26.bin"/><Relationship Id="rId10" Type="http://schemas.openxmlformats.org/officeDocument/2006/relationships/printerSettings" Target="../printerSettings/printerSettings21.bin"/><Relationship Id="rId19" Type="http://schemas.openxmlformats.org/officeDocument/2006/relationships/printerSettings" Target="../printerSettings/printerSettings30.bin"/><Relationship Id="rId4" Type="http://schemas.openxmlformats.org/officeDocument/2006/relationships/printerSettings" Target="../printerSettings/printerSettings15.bin"/><Relationship Id="rId9" Type="http://schemas.openxmlformats.org/officeDocument/2006/relationships/printerSettings" Target="../printerSettings/printerSettings20.bin"/><Relationship Id="rId14" Type="http://schemas.openxmlformats.org/officeDocument/2006/relationships/printerSettings" Target="../printerSettings/printerSettings2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drawing" Target="../drawings/drawing2.xml"/><Relationship Id="rId3" Type="http://schemas.openxmlformats.org/officeDocument/2006/relationships/printerSettings" Target="../printerSettings/printerSettings34.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10" Type="http://schemas.openxmlformats.org/officeDocument/2006/relationships/printerSettings" Target="../printerSettings/printerSettings41.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3" Type="http://schemas.openxmlformats.org/officeDocument/2006/relationships/printerSettings" Target="../printerSettings/printerSettings51.bin"/><Relationship Id="rId21" Type="http://schemas.openxmlformats.org/officeDocument/2006/relationships/drawing" Target="../drawings/drawing3.xml"/><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3" Type="http://schemas.openxmlformats.org/officeDocument/2006/relationships/printerSettings" Target="../printerSettings/printerSettings78.bin"/><Relationship Id="rId21" Type="http://schemas.openxmlformats.org/officeDocument/2006/relationships/drawing" Target="../drawings/drawing4.xml"/><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20" Type="http://schemas.openxmlformats.org/officeDocument/2006/relationships/printerSettings" Target="../printerSettings/printerSettings95.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B5"/>
  <sheetViews>
    <sheetView zoomScale="80" zoomScaleNormal="80" workbookViewId="0">
      <selection activeCell="B13" sqref="B13"/>
    </sheetView>
  </sheetViews>
  <sheetFormatPr defaultRowHeight="16.5"/>
  <cols>
    <col min="1" max="1" width="18" customWidth="1"/>
    <col min="2" max="2" width="71.875" customWidth="1"/>
  </cols>
  <sheetData>
    <row r="1" spans="1:2" ht="71.25" customHeight="1">
      <c r="A1" s="105" t="s">
        <v>275</v>
      </c>
      <c r="B1" s="289" t="s">
        <v>1043</v>
      </c>
    </row>
    <row r="2" spans="1:2">
      <c r="B2" s="202"/>
    </row>
    <row r="3" spans="1:2">
      <c r="A3" t="s">
        <v>179</v>
      </c>
    </row>
    <row r="5" spans="1:2">
      <c r="A5" t="s">
        <v>180</v>
      </c>
      <c r="B5" s="499" t="s">
        <v>1061</v>
      </c>
    </row>
  </sheetData>
  <sheetProtection selectLockedCells="1" selectUnlockedCells="1"/>
  <customSheetViews>
    <customSheetView guid="{CB834152-2A92-43F5-881E-B1A03E7F6DAA}" scale="80" state="hidden">
      <selection activeCell="B13" sqref="B13"/>
      <pageMargins left="0.75" right="0.75" top="1" bottom="1" header="0.5" footer="0.5"/>
      <pageSetup orientation="portrait" r:id="rId1"/>
      <headerFooter alignWithMargins="0"/>
    </customSheetView>
    <customSheetView guid="{85C5F000-3F2E-4A34-B83F-6CE80CF74968}" scale="80" state="hidden">
      <selection activeCell="B11" sqref="B11"/>
      <pageMargins left="0.75" right="0.75" top="1" bottom="1" header="0.5" footer="0.5"/>
      <pageSetup orientation="portrait" r:id="rId2"/>
      <headerFooter alignWithMargins="0"/>
    </customSheetView>
    <customSheetView guid="{B7DA3930-F502-4F10-B6E9-DF93489BC550}" scale="80" state="hidden">
      <selection activeCell="B1" sqref="B1"/>
      <pageMargins left="0.75" right="0.75" top="1" bottom="1" header="0.5" footer="0.5"/>
      <pageSetup orientation="portrait" r:id="rId3"/>
      <headerFooter alignWithMargins="0"/>
    </customSheetView>
    <customSheetView guid="{89820FCD-8AFD-42C4-B05F-5701FCC12354}" state="hidden">
      <selection activeCell="B10" sqref="B10"/>
      <pageMargins left="0.75" right="0.75" top="1" bottom="1" header="0.5" footer="0.5"/>
      <pageSetup orientation="portrait" r:id="rId4"/>
      <headerFooter alignWithMargins="0"/>
    </customSheetView>
    <customSheetView guid="{DECF7153-B692-414F-BA42-AEEFA09CA6EC}" state="hidden">
      <selection activeCell="B13" sqref="B13"/>
      <pageMargins left="0.75" right="0.75" top="1" bottom="1" header="0.5" footer="0.5"/>
      <pageSetup orientation="portrait" r:id="rId5"/>
      <headerFooter alignWithMargins="0"/>
    </customSheetView>
    <customSheetView guid="{693AE0F1-9847-4E6A-B08E-BAB67D33B621}" state="hidden">
      <selection activeCell="B17" sqref="B17"/>
      <pageMargins left="0.75" right="0.75" top="1" bottom="1" header="0.5" footer="0.5"/>
      <headerFooter alignWithMargins="0"/>
    </customSheetView>
    <customSheetView guid="{38BADFEC-005D-4348-A1C4-C10C151F5DFC}" state="hidden">
      <selection activeCell="B13" sqref="B13"/>
      <pageMargins left="0.75" right="0.75" top="1" bottom="1" header="0.5" footer="0.5"/>
      <headerFooter alignWithMargins="0"/>
    </customSheetView>
    <customSheetView guid="{3AF5D368-0F40-4903-B06B-A4E8DE0BBD2F}" state="hidden">
      <selection activeCell="B5" sqref="B5"/>
      <pageMargins left="0.75" right="0.75" top="1" bottom="1" header="0.5" footer="0.5"/>
      <headerFooter alignWithMargins="0"/>
    </customSheetView>
    <customSheetView guid="{091A6405-72DB-46E0-B81A-EC53A5C58396}" state="hidden">
      <selection activeCell="B2" sqref="B2"/>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5" sqref="B5"/>
      <pageMargins left="0.75" right="0.75" top="1" bottom="1" header="0.5" footer="0.5"/>
      <headerFooter alignWithMargins="0"/>
    </customSheetView>
    <customSheetView guid="{611D8B62-9C40-451B-ABB4-92F111B2BF43}" state="hidden">
      <selection activeCell="B5" sqref="B5"/>
      <pageMargins left="0.75" right="0.75" top="1" bottom="1" header="0.5" footer="0.5"/>
      <headerFooter alignWithMargins="0"/>
    </customSheetView>
    <customSheetView guid="{75ADC1CB-B2FC-4413-A994-9BBA99DCA57A}" state="hidden">
      <selection activeCell="B10" sqref="B10"/>
      <pageMargins left="0.75" right="0.75" top="1" bottom="1" header="0.5" footer="0.5"/>
      <pageSetup orientation="portrait" r:id="rId6"/>
      <headerFooter alignWithMargins="0"/>
    </customSheetView>
    <customSheetView guid="{2CE5BBB8-7D2C-4EA1-98DE-92BEDF0C8A97}" scale="80" state="hidden">
      <selection activeCell="B1" sqref="B1"/>
      <pageMargins left="0.75" right="0.75" top="1" bottom="1" header="0.5" footer="0.5"/>
      <pageSetup orientation="portrait" r:id="rId7"/>
      <headerFooter alignWithMargins="0"/>
    </customSheetView>
    <customSheetView guid="{B95AE71C-5BDA-4E26-8FE3-DB001AA67062}" scale="80" state="hidden">
      <selection activeCell="B1" sqref="B1"/>
      <pageMargins left="0.75" right="0.75" top="1" bottom="1" header="0.5" footer="0.5"/>
      <pageSetup orientation="portrait" r:id="rId8"/>
      <headerFooter alignWithMargins="0"/>
    </customSheetView>
    <customSheetView guid="{996AFBE6-B482-42C1-8052-EFE8998821C2}" scale="80" state="hidden">
      <selection activeCell="B5" sqref="B5"/>
      <pageMargins left="0.75" right="0.75" top="1" bottom="1" header="0.5" footer="0.5"/>
      <pageSetup orientation="portrait" r:id="rId9"/>
      <headerFooter alignWithMargins="0"/>
    </customSheetView>
    <customSheetView guid="{817A80FB-406A-4DA1-9953-DC7C465271A4}" scale="80" state="hidden">
      <selection activeCell="B11" sqref="B11"/>
      <pageMargins left="0.75" right="0.75" top="1" bottom="1" header="0.5" footer="0.5"/>
      <pageSetup orientation="portrait" r:id="rId10"/>
      <headerFooter alignWithMargins="0"/>
    </customSheetView>
  </customSheetViews>
  <phoneticPr fontId="26" type="noConversion"/>
  <pageMargins left="0.75" right="0.75" top="1" bottom="1" header="0.5" footer="0.5"/>
  <pageSetup orientation="portrait" r:id="rId1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indexed="24"/>
    <pageSetUpPr fitToPage="1"/>
  </sheetPr>
  <dimension ref="A1:AB94"/>
  <sheetViews>
    <sheetView showGridLines="0" view="pageBreakPreview" zoomScaleNormal="100" zoomScaleSheetLayoutView="100" workbookViewId="0">
      <selection activeCell="E29" sqref="E29"/>
    </sheetView>
  </sheetViews>
  <sheetFormatPr defaultColWidth="9" defaultRowHeight="16.5"/>
  <cols>
    <col min="1" max="1" width="10.625" style="389" customWidth="1"/>
    <col min="2" max="2" width="18" style="389" customWidth="1"/>
    <col min="3" max="3" width="10" style="389" customWidth="1"/>
    <col min="4" max="4" width="13.5" style="389" customWidth="1"/>
    <col min="5" max="5" width="40.5" style="388" customWidth="1"/>
    <col min="6" max="7" width="9" style="387"/>
    <col min="8" max="8" width="8" style="387" hidden="1" customWidth="1"/>
    <col min="9" max="16384" width="9" style="387"/>
  </cols>
  <sheetData>
    <row r="1" spans="1:5">
      <c r="A1" s="432" t="str">
        <f>Cover!B3</f>
        <v>5006002750/OTHERS/DOM/A02-CC CS -3</v>
      </c>
      <c r="B1" s="431"/>
      <c r="C1" s="431"/>
      <c r="D1" s="431"/>
      <c r="E1" s="430" t="s">
        <v>346</v>
      </c>
    </row>
    <row r="2" spans="1:5" ht="25.5" customHeight="1"/>
    <row r="3" spans="1:5" ht="45.75" customHeight="1">
      <c r="A3" s="764" t="str">
        <f>Basic!B1</f>
        <v>SELECTION OF POP (POINT OF PRESENCE) AND CRA (CENTRAL RECORD KEEPING AGENCY) TO IMPLEMENT NPS IN POWERGRID</v>
      </c>
      <c r="B3" s="764"/>
      <c r="C3" s="764"/>
      <c r="D3" s="764"/>
      <c r="E3" s="764"/>
    </row>
    <row r="4" spans="1:5" ht="43.5" customHeight="1">
      <c r="A4" s="765" t="s">
        <v>341</v>
      </c>
      <c r="B4" s="765"/>
      <c r="C4" s="765"/>
      <c r="D4" s="765"/>
      <c r="E4" s="765"/>
    </row>
    <row r="5" spans="1:5" ht="20.100000000000001" customHeight="1">
      <c r="A5" s="429" t="str">
        <f>'Attach-1'!A6:D6</f>
        <v>Bidder’s Name and Address</v>
      </c>
      <c r="E5" s="428" t="str">
        <f>'[3]Attach 3(JV)'!E7</f>
        <v>To:</v>
      </c>
    </row>
    <row r="6" spans="1:5" ht="19.5" customHeight="1">
      <c r="A6" s="766"/>
      <c r="B6" s="766"/>
      <c r="C6" s="766"/>
      <c r="D6" s="766"/>
      <c r="E6" s="426" t="str">
        <f>'[3]Attach 3(JV)'!E8</f>
        <v>Contract Services</v>
      </c>
    </row>
    <row r="7" spans="1:5" ht="20.100000000000001" customHeight="1">
      <c r="A7" s="427" t="s">
        <v>212</v>
      </c>
      <c r="B7" s="767">
        <f>'Attach-1'!C8</f>
        <v>0</v>
      </c>
      <c r="C7" s="767"/>
      <c r="D7" s="767"/>
      <c r="E7" s="426" t="str">
        <f>'[3]Attach 3(JV)'!E9</f>
        <v>Power Grid Corporation of India Ltd.,</v>
      </c>
    </row>
    <row r="8" spans="1:5" ht="20.100000000000001" customHeight="1">
      <c r="A8" s="427" t="s">
        <v>214</v>
      </c>
      <c r="B8" s="767">
        <f>'Attach-1'!C9</f>
        <v>0</v>
      </c>
      <c r="C8" s="767"/>
      <c r="D8" s="767"/>
      <c r="E8" s="426" t="str">
        <f>'[3]Attach 3(JV)'!E10</f>
        <v>"Saudamini", Plot No. 2, Sector 29</v>
      </c>
    </row>
    <row r="9" spans="1:5" ht="17.25" customHeight="1">
      <c r="B9" s="767">
        <f>'Attach-1'!C10</f>
        <v>0</v>
      </c>
      <c r="C9" s="767"/>
      <c r="D9" s="767"/>
      <c r="E9" s="426" t="str">
        <f>'[3]Attach 3(JV)'!E11</f>
        <v>Gurgaon (Haryana) - 122001</v>
      </c>
    </row>
    <row r="10" spans="1:5" ht="9.75" customHeight="1">
      <c r="A10" s="425"/>
      <c r="B10" s="767">
        <f>'Attach-1'!C11</f>
        <v>0</v>
      </c>
      <c r="C10" s="767"/>
      <c r="D10" s="767"/>
      <c r="E10" s="426"/>
    </row>
    <row r="11" spans="1:5" ht="6.75" customHeight="1">
      <c r="A11" s="425"/>
      <c r="B11" s="775"/>
      <c r="C11" s="775"/>
      <c r="D11" s="775"/>
    </row>
    <row r="12" spans="1:5" ht="27" customHeight="1">
      <c r="A12" s="389" t="s">
        <v>5</v>
      </c>
    </row>
    <row r="13" spans="1:5" ht="8.25" hidden="1" customHeight="1"/>
    <row r="14" spans="1:5" ht="56.25" hidden="1" customHeight="1">
      <c r="A14" s="416" t="s">
        <v>190</v>
      </c>
      <c r="B14" s="770" t="s">
        <v>317</v>
      </c>
      <c r="C14" s="770"/>
      <c r="D14" s="770"/>
      <c r="E14" s="770"/>
    </row>
    <row r="15" spans="1:5" ht="16.5" hidden="1" customHeight="1">
      <c r="A15" s="424"/>
      <c r="B15" s="771" t="s">
        <v>316</v>
      </c>
      <c r="C15" s="771"/>
      <c r="D15" s="771"/>
      <c r="E15" s="771"/>
    </row>
    <row r="16" spans="1:5" ht="6.75" hidden="1" customHeight="1">
      <c r="A16" s="424"/>
      <c r="B16" s="423"/>
      <c r="C16" s="423"/>
      <c r="D16" s="423"/>
      <c r="E16" s="423"/>
    </row>
    <row r="17" spans="1:5" ht="18" hidden="1" customHeight="1">
      <c r="B17" s="421" t="s">
        <v>315</v>
      </c>
      <c r="C17" s="420"/>
      <c r="D17" s="419"/>
      <c r="E17" s="418"/>
    </row>
    <row r="18" spans="1:5" ht="18" hidden="1" customHeight="1">
      <c r="A18" s="422"/>
      <c r="B18" s="421" t="s">
        <v>314</v>
      </c>
      <c r="C18" s="420"/>
      <c r="D18" s="419"/>
      <c r="E18" s="418"/>
    </row>
    <row r="19" spans="1:5" ht="18" hidden="1" customHeight="1">
      <c r="A19" s="772"/>
      <c r="B19" s="773"/>
      <c r="C19" s="773"/>
      <c r="D19" s="773"/>
      <c r="E19" s="773"/>
    </row>
    <row r="20" spans="1:5" ht="6.75" hidden="1" customHeight="1">
      <c r="A20" s="417"/>
      <c r="B20" s="417"/>
      <c r="C20" s="417"/>
      <c r="D20" s="417"/>
      <c r="E20" s="417"/>
    </row>
    <row r="21" spans="1:5" ht="42.75" hidden="1" customHeight="1">
      <c r="B21" s="769" t="s">
        <v>313</v>
      </c>
      <c r="C21" s="769"/>
      <c r="D21" s="769"/>
      <c r="E21" s="769"/>
    </row>
    <row r="22" spans="1:5" ht="42.75" customHeight="1">
      <c r="A22" s="774" t="s">
        <v>318</v>
      </c>
      <c r="B22" s="774"/>
      <c r="C22" s="774"/>
      <c r="D22" s="774"/>
      <c r="E22" s="774"/>
    </row>
    <row r="23" spans="1:5" ht="36" customHeight="1">
      <c r="A23" s="415" t="s">
        <v>312</v>
      </c>
      <c r="B23" s="776" t="s">
        <v>925</v>
      </c>
      <c r="C23" s="777"/>
      <c r="D23" s="777"/>
      <c r="E23" s="414">
        <f>B7</f>
        <v>0</v>
      </c>
    </row>
    <row r="24" spans="1:5" ht="18.95" customHeight="1">
      <c r="A24" s="410" t="s">
        <v>311</v>
      </c>
      <c r="B24" s="768" t="s">
        <v>310</v>
      </c>
      <c r="C24" s="768"/>
      <c r="D24" s="768"/>
      <c r="E24" s="413"/>
    </row>
    <row r="25" spans="1:5" ht="18.95" customHeight="1">
      <c r="A25" s="409"/>
      <c r="B25" s="768" t="s">
        <v>309</v>
      </c>
      <c r="C25" s="768"/>
      <c r="D25" s="768"/>
      <c r="E25" s="402"/>
    </row>
    <row r="26" spans="1:5" ht="18.95" customHeight="1">
      <c r="A26" s="409"/>
      <c r="B26" s="768"/>
      <c r="C26" s="768"/>
      <c r="D26" s="768"/>
      <c r="E26" s="402"/>
    </row>
    <row r="27" spans="1:5" ht="18.95" customHeight="1">
      <c r="A27" s="409"/>
      <c r="B27" s="768"/>
      <c r="C27" s="768"/>
      <c r="D27" s="768"/>
      <c r="E27" s="402"/>
    </row>
    <row r="28" spans="1:5" ht="18.95" customHeight="1">
      <c r="A28" s="409"/>
      <c r="B28" s="768" t="s">
        <v>308</v>
      </c>
      <c r="C28" s="768"/>
      <c r="D28" s="768"/>
      <c r="E28" s="402"/>
    </row>
    <row r="29" spans="1:5" ht="18.95" customHeight="1">
      <c r="A29" s="409"/>
      <c r="B29" s="768"/>
      <c r="C29" s="768"/>
      <c r="D29" s="768"/>
      <c r="E29" s="412"/>
    </row>
    <row r="30" spans="1:5" ht="18.95" customHeight="1">
      <c r="A30" s="409"/>
      <c r="B30" s="768"/>
      <c r="C30" s="768"/>
      <c r="D30" s="768"/>
      <c r="E30" s="412"/>
    </row>
    <row r="31" spans="1:5" ht="18.95" customHeight="1">
      <c r="A31" s="409"/>
      <c r="B31" s="768" t="s">
        <v>307</v>
      </c>
      <c r="C31" s="768"/>
      <c r="D31" s="768"/>
      <c r="E31" s="412"/>
    </row>
    <row r="32" spans="1:5" ht="18.95" customHeight="1">
      <c r="A32" s="409"/>
      <c r="B32" s="768"/>
      <c r="C32" s="768"/>
      <c r="D32" s="768"/>
      <c r="E32" s="402"/>
    </row>
    <row r="33" spans="1:5" ht="18.95" customHeight="1">
      <c r="A33" s="411"/>
      <c r="B33" s="785"/>
      <c r="C33" s="785"/>
      <c r="D33" s="785"/>
      <c r="E33" s="405"/>
    </row>
    <row r="34" spans="1:5" ht="18.95" customHeight="1">
      <c r="A34" s="410" t="s">
        <v>306</v>
      </c>
      <c r="B34" s="786" t="s">
        <v>305</v>
      </c>
      <c r="C34" s="786"/>
      <c r="D34" s="786"/>
      <c r="E34" s="778"/>
    </row>
    <row r="35" spans="1:5" ht="66" customHeight="1">
      <c r="A35" s="409"/>
      <c r="B35" s="780" t="s">
        <v>342</v>
      </c>
      <c r="C35" s="781"/>
      <c r="D35" s="782"/>
      <c r="E35" s="779"/>
    </row>
    <row r="36" spans="1:5" ht="17.100000000000001" customHeight="1">
      <c r="A36" s="408" t="s">
        <v>304</v>
      </c>
      <c r="B36" s="784" t="s">
        <v>303</v>
      </c>
      <c r="C36" s="784"/>
      <c r="D36" s="784"/>
      <c r="E36" s="397"/>
    </row>
    <row r="37" spans="1:5" ht="17.100000000000001" customHeight="1">
      <c r="A37" s="408">
        <v>5</v>
      </c>
      <c r="B37" s="783" t="s">
        <v>343</v>
      </c>
      <c r="C37" s="784"/>
      <c r="D37" s="784"/>
      <c r="E37" s="397"/>
    </row>
    <row r="38" spans="1:5" ht="17.100000000000001" customHeight="1">
      <c r="A38" s="408">
        <v>6</v>
      </c>
      <c r="B38" s="783" t="s">
        <v>344</v>
      </c>
      <c r="C38" s="784"/>
      <c r="D38" s="784"/>
      <c r="E38" s="397"/>
    </row>
    <row r="39" spans="1:5" ht="17.100000000000001" customHeight="1">
      <c r="A39" s="408">
        <v>7</v>
      </c>
      <c r="B39" s="783" t="s">
        <v>345</v>
      </c>
      <c r="C39" s="784"/>
      <c r="D39" s="784"/>
      <c r="E39" s="397"/>
    </row>
    <row r="40" spans="1:5" ht="17.100000000000001" customHeight="1">
      <c r="A40" s="408"/>
      <c r="B40" s="783"/>
      <c r="C40" s="784"/>
      <c r="D40" s="784"/>
      <c r="E40" s="397"/>
    </row>
    <row r="41" spans="1:5" ht="17.100000000000001" customHeight="1">
      <c r="A41" s="408"/>
      <c r="B41" s="783"/>
      <c r="C41" s="784"/>
      <c r="D41" s="784"/>
      <c r="E41" s="397"/>
    </row>
    <row r="42" spans="1:5" ht="17.100000000000001" customHeight="1">
      <c r="A42" s="408">
        <v>8</v>
      </c>
      <c r="B42" s="790" t="s">
        <v>302</v>
      </c>
      <c r="C42" s="790"/>
      <c r="D42" s="790"/>
      <c r="E42" s="407"/>
    </row>
    <row r="43" spans="1:5" ht="17.100000000000001" customHeight="1">
      <c r="A43" s="401"/>
      <c r="B43" s="768" t="s">
        <v>170</v>
      </c>
      <c r="C43" s="768"/>
      <c r="D43" s="768"/>
      <c r="E43" s="402"/>
    </row>
    <row r="44" spans="1:5" ht="17.100000000000001" customHeight="1">
      <c r="A44" s="408">
        <v>9</v>
      </c>
      <c r="B44" s="791" t="s">
        <v>301</v>
      </c>
      <c r="C44" s="792"/>
      <c r="D44" s="793"/>
      <c r="E44" s="404"/>
    </row>
    <row r="45" spans="1:5" ht="17.100000000000001" customHeight="1">
      <c r="A45" s="401"/>
      <c r="B45" s="768" t="s">
        <v>300</v>
      </c>
      <c r="C45" s="768"/>
      <c r="D45" s="768"/>
      <c r="E45" s="402"/>
    </row>
    <row r="46" spans="1:5" ht="17.100000000000001" customHeight="1">
      <c r="A46" s="401"/>
      <c r="B46" s="768" t="s">
        <v>299</v>
      </c>
      <c r="C46" s="768"/>
      <c r="D46" s="768"/>
      <c r="E46" s="402"/>
    </row>
    <row r="47" spans="1:5" ht="17.100000000000001" customHeight="1">
      <c r="A47" s="406"/>
      <c r="B47" s="785" t="s">
        <v>298</v>
      </c>
      <c r="C47" s="785"/>
      <c r="D47" s="785"/>
      <c r="E47" s="405"/>
    </row>
    <row r="48" spans="1:5" ht="17.100000000000001" customHeight="1">
      <c r="A48" s="408">
        <v>10</v>
      </c>
      <c r="B48" s="796" t="s">
        <v>297</v>
      </c>
      <c r="C48" s="796"/>
      <c r="D48" s="796"/>
      <c r="E48" s="404"/>
    </row>
    <row r="49" spans="1:28" ht="17.100000000000001" customHeight="1">
      <c r="A49" s="401"/>
      <c r="B49" s="768" t="s">
        <v>296</v>
      </c>
      <c r="C49" s="768"/>
      <c r="D49" s="768"/>
      <c r="E49" s="402"/>
    </row>
    <row r="50" spans="1:28" ht="17.100000000000001" customHeight="1">
      <c r="A50" s="401"/>
      <c r="B50" s="768" t="s">
        <v>295</v>
      </c>
      <c r="C50" s="768"/>
      <c r="D50" s="768"/>
      <c r="E50" s="402"/>
    </row>
    <row r="51" spans="1:28" ht="17.100000000000001" customHeight="1">
      <c r="A51" s="401"/>
      <c r="B51" s="768"/>
      <c r="C51" s="768"/>
      <c r="D51" s="768"/>
      <c r="E51" s="402"/>
    </row>
    <row r="52" spans="1:28" ht="17.100000000000001" customHeight="1">
      <c r="A52" s="401"/>
      <c r="B52" s="768"/>
      <c r="C52" s="768"/>
      <c r="D52" s="768"/>
      <c r="E52" s="402"/>
      <c r="H52" s="403">
        <v>2</v>
      </c>
    </row>
    <row r="53" spans="1:28" ht="17.100000000000001" customHeight="1">
      <c r="A53" s="401"/>
      <c r="B53" s="768" t="s">
        <v>294</v>
      </c>
      <c r="C53" s="768"/>
      <c r="D53" s="768"/>
      <c r="E53" s="402"/>
      <c r="Z53" s="399"/>
      <c r="AA53" s="399"/>
      <c r="AB53" s="399"/>
    </row>
    <row r="54" spans="1:28" ht="17.100000000000001" customHeight="1">
      <c r="A54" s="401"/>
      <c r="B54" s="768" t="s">
        <v>293</v>
      </c>
      <c r="C54" s="768"/>
      <c r="D54" s="768"/>
      <c r="E54" s="402"/>
      <c r="Z54" s="399"/>
      <c r="AA54" s="399"/>
      <c r="AB54" s="399"/>
    </row>
    <row r="55" spans="1:28" ht="18.95" customHeight="1">
      <c r="A55" s="401"/>
      <c r="B55" s="787" t="s">
        <v>293</v>
      </c>
      <c r="C55" s="788"/>
      <c r="D55" s="789"/>
      <c r="E55" s="400" t="str">
        <f>IF(H52=1,"Saving Account","Current Account")</f>
        <v>Current Account</v>
      </c>
      <c r="Z55" s="399"/>
      <c r="AA55" s="399"/>
      <c r="AB55" s="399"/>
    </row>
    <row r="56" spans="1:28" ht="33" customHeight="1">
      <c r="A56" s="398">
        <v>11</v>
      </c>
      <c r="B56" s="777" t="s">
        <v>292</v>
      </c>
      <c r="C56" s="777"/>
      <c r="D56" s="777"/>
      <c r="E56" s="397"/>
    </row>
    <row r="57" spans="1:28" ht="51" customHeight="1">
      <c r="A57" s="398">
        <v>12</v>
      </c>
      <c r="B57" s="777" t="s">
        <v>291</v>
      </c>
      <c r="C57" s="777"/>
      <c r="D57" s="777"/>
      <c r="E57" s="397"/>
    </row>
    <row r="58" spans="1:28" ht="63" customHeight="1">
      <c r="A58" s="794" t="s">
        <v>319</v>
      </c>
      <c r="B58" s="795"/>
      <c r="C58" s="795"/>
      <c r="D58" s="795"/>
      <c r="E58" s="795"/>
    </row>
    <row r="59" spans="1:28" ht="13.5" customHeight="1">
      <c r="A59" s="390"/>
      <c r="D59" s="396"/>
    </row>
    <row r="60" spans="1:28" ht="21" customHeight="1">
      <c r="D60" s="392"/>
    </row>
    <row r="61" spans="1:28" ht="24.95" customHeight="1">
      <c r="A61" s="394" t="s">
        <v>9</v>
      </c>
      <c r="B61" s="395" t="str">
        <f>'Names of Bidder'!D29&amp;"-"&amp; 'Names of Bidder'!E29&amp;"-" &amp;'Names of Bidder'!F29</f>
        <v>--</v>
      </c>
      <c r="D61" s="392" t="s">
        <v>13</v>
      </c>
      <c r="E61" s="393" t="str">
        <f>IF('Names of Bidder'!D26=0, "", 'Names of Bidder'!D26)</f>
        <v/>
      </c>
    </row>
    <row r="62" spans="1:28" ht="34.5" customHeight="1">
      <c r="A62" s="394" t="s">
        <v>290</v>
      </c>
      <c r="B62" s="393" t="str">
        <f>IF('Names of Bidder'!D30=0, "", 'Names of Bidder'!D30)</f>
        <v/>
      </c>
      <c r="D62" s="392" t="s">
        <v>14</v>
      </c>
      <c r="E62" s="393" t="str">
        <f>'Attach-1'!F24</f>
        <v/>
      </c>
    </row>
    <row r="63" spans="1:28" ht="24.95" customHeight="1">
      <c r="D63" s="392"/>
      <c r="E63" s="391"/>
    </row>
    <row r="64" spans="1:28" ht="48" customHeight="1">
      <c r="A64" s="390"/>
    </row>
    <row r="65" spans="1:1" ht="96" customHeight="1"/>
    <row r="66" spans="1:1" ht="20.100000000000001" customHeight="1">
      <c r="A66" s="390"/>
    </row>
    <row r="67" spans="1:1" ht="46.5" customHeight="1"/>
    <row r="68" spans="1:1" ht="20.100000000000001" customHeight="1">
      <c r="A68" s="390"/>
    </row>
    <row r="69" spans="1:1" ht="20.100000000000001" customHeight="1"/>
    <row r="70" spans="1:1" ht="20.100000000000001" customHeight="1">
      <c r="A70" s="390"/>
    </row>
    <row r="71" spans="1:1" ht="20.100000000000001" customHeight="1"/>
    <row r="72" spans="1:1" ht="20.100000000000001" customHeight="1"/>
    <row r="73" spans="1:1" ht="20.100000000000001" customHeight="1"/>
    <row r="74" spans="1:1" ht="20.100000000000001" customHeight="1"/>
    <row r="90" spans="1:5" ht="62.25" customHeight="1">
      <c r="A90" s="387"/>
      <c r="B90" s="387"/>
      <c r="C90" s="387"/>
      <c r="D90" s="387"/>
      <c r="E90" s="387"/>
    </row>
    <row r="92" spans="1:5" ht="57" customHeight="1">
      <c r="A92" s="387"/>
      <c r="B92" s="387"/>
      <c r="C92" s="387"/>
      <c r="D92" s="387"/>
      <c r="E92" s="387"/>
    </row>
    <row r="94" spans="1:5" ht="40.5" customHeight="1">
      <c r="A94" s="387"/>
      <c r="B94" s="387"/>
      <c r="C94" s="387"/>
      <c r="D94" s="387"/>
      <c r="E94" s="387"/>
    </row>
  </sheetData>
  <sheetProtection algorithmName="SHA-512" hashValue="U80DgiAi6FB8Yfp6P+p9yLnd/FS/aklWwcbxH3jZ6FnWe5GW94c+57+hD35y7zJF0qDqK7zMc/5dzKnJjOJW1Q==" saltValue="t0lsBuFVAvwOhU53R8boQQ==" spinCount="100000" sheet="1" formatColumns="0" formatRows="0" selectLockedCells="1"/>
  <customSheetViews>
    <customSheetView guid="{CB834152-2A92-43F5-881E-B1A03E7F6DAA}" showPageBreaks="1" showGridLines="0" fitToPage="1" printArea="1" hiddenRows="1" hiddenColumns="1" state="hidden" view="pageBreakPreview">
      <selection activeCell="E29" sqref="E29"/>
      <pageMargins left="0.75" right="0.63" top="0.57999999999999996" bottom="0.6" header="0.34" footer="0.35"/>
      <pageSetup paperSize="9" scale="96" fitToHeight="0" orientation="portrait" r:id="rId1"/>
      <headerFooter alignWithMargins="0">
        <oddFooter>&amp;R&amp;"Book Antiqua,Bold"&amp;8 Page &amp;P of &amp;N</oddFooter>
      </headerFooter>
    </customSheetView>
    <customSheetView guid="{85C5F000-3F2E-4A34-B83F-6CE80CF74968}" showPageBreaks="1" showGridLines="0" fitToPage="1" printArea="1" hiddenRows="1" hiddenColumns="1" view="pageBreakPreview" topLeftCell="A22">
      <selection activeCell="E25" sqref="E25:E33"/>
      <pageMargins left="0.75" right="0.63" top="0.57999999999999996" bottom="0.6" header="0.34" footer="0.35"/>
      <pageSetup paperSize="9" scale="96" fitToHeight="0" orientation="portrait" r:id="rId2"/>
      <headerFooter alignWithMargins="0">
        <oddFooter>&amp;R&amp;"Book Antiqua,Bold"&amp;8 Page &amp;P of &amp;N</oddFooter>
      </headerFooter>
    </customSheetView>
    <customSheetView guid="{996AFBE6-B482-42C1-8052-EFE8998821C2}" showPageBreaks="1" showGridLines="0" fitToPage="1" printArea="1" hiddenRows="1" hiddenColumns="1" view="pageBreakPreview">
      <selection activeCell="E63" sqref="E63"/>
      <pageMargins left="0.75" right="0.63" top="0.57999999999999996" bottom="0.6" header="0.34" footer="0.35"/>
      <pageSetup paperSize="9" scale="96" fitToHeight="0" orientation="portrait" r:id="rId3"/>
      <headerFooter alignWithMargins="0">
        <oddFooter>&amp;R&amp;"Book Antiqua,Bold"&amp;8 Page &amp;P of &amp;N</oddFooter>
      </headerFooter>
    </customSheetView>
    <customSheetView guid="{817A80FB-406A-4DA1-9953-DC7C465271A4}" showPageBreaks="1" showGridLines="0" fitToPage="1" printArea="1" hiddenRows="1" hiddenColumns="1" view="pageBreakPreview" topLeftCell="A22">
      <selection activeCell="E25" sqref="E25:E33"/>
      <pageMargins left="0.75" right="0.63" top="0.57999999999999996" bottom="0.6" header="0.34" footer="0.35"/>
      <pageSetup paperSize="9" scale="96" fitToHeight="0" orientation="portrait" r:id="rId4"/>
      <headerFooter alignWithMargins="0">
        <oddFooter>&amp;R&amp;"Book Antiqua,Bold"&amp;8 Page &amp;P of &amp;N</oddFooter>
      </headerFooter>
    </customSheetView>
  </customSheetViews>
  <mergeCells count="50">
    <mergeCell ref="A58:E58"/>
    <mergeCell ref="B47:D47"/>
    <mergeCell ref="B48:D48"/>
    <mergeCell ref="B49:D49"/>
    <mergeCell ref="B50:D50"/>
    <mergeCell ref="B51:D51"/>
    <mergeCell ref="B52:D52"/>
    <mergeCell ref="B56:D56"/>
    <mergeCell ref="B57:D57"/>
    <mergeCell ref="B30:D30"/>
    <mergeCell ref="B31:D31"/>
    <mergeCell ref="B53:D53"/>
    <mergeCell ref="B54:D54"/>
    <mergeCell ref="B55:D55"/>
    <mergeCell ref="B42:D42"/>
    <mergeCell ref="B43:D43"/>
    <mergeCell ref="B44:D44"/>
    <mergeCell ref="B45:D45"/>
    <mergeCell ref="B46:D46"/>
    <mergeCell ref="B38:D38"/>
    <mergeCell ref="B36:D36"/>
    <mergeCell ref="B37:D37"/>
    <mergeCell ref="B39:D39"/>
    <mergeCell ref="B40:D40"/>
    <mergeCell ref="E34:E35"/>
    <mergeCell ref="B35:D35"/>
    <mergeCell ref="B41:D41"/>
    <mergeCell ref="B32:D32"/>
    <mergeCell ref="B33:D33"/>
    <mergeCell ref="B34:D34"/>
    <mergeCell ref="B27:D27"/>
    <mergeCell ref="B28:D28"/>
    <mergeCell ref="B29:D29"/>
    <mergeCell ref="B21:E21"/>
    <mergeCell ref="B9:D9"/>
    <mergeCell ref="B26:D26"/>
    <mergeCell ref="B10:D10"/>
    <mergeCell ref="B14:E14"/>
    <mergeCell ref="B15:E15"/>
    <mergeCell ref="A19:E19"/>
    <mergeCell ref="A22:E22"/>
    <mergeCell ref="B11:D11"/>
    <mergeCell ref="B23:D23"/>
    <mergeCell ref="B24:D24"/>
    <mergeCell ref="B25:D25"/>
    <mergeCell ref="A3:E3"/>
    <mergeCell ref="A4:E4"/>
    <mergeCell ref="A6:D6"/>
    <mergeCell ref="B7:D7"/>
    <mergeCell ref="B8:D8"/>
  </mergeCells>
  <dataValidations count="2">
    <dataValidation type="list" allowBlank="1" showInputMessage="1" showErrorMessage="1" sqref="E54" xr:uid="{00000000-0002-0000-0600-000000000000}">
      <formula1>$Z$53:$Z$54</formula1>
    </dataValidation>
    <dataValidation type="list" allowBlank="1" showInputMessage="1" showErrorMessage="1" sqref="E17:E18" xr:uid="{00000000-0002-0000-0600-000001000000}">
      <formula1>"Yes, No"</formula1>
    </dataValidation>
  </dataValidations>
  <pageMargins left="0.75" right="0.63" top="0.57999999999999996" bottom="0.6" header="0.34" footer="0.35"/>
  <pageSetup paperSize="9" scale="96" fitToHeight="0" orientation="portrait" r:id="rId5"/>
  <headerFooter alignWithMargins="0">
    <oddFooter>&amp;R&amp;"Book Antiqua,Bold"&amp;8 Page &amp;P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1025" r:id="rId8" name="Option Button 1">
              <controlPr locked="0" defaultSize="0" autoFill="0" autoLine="0" autoPict="0">
                <anchor moveWithCells="1">
                  <from>
                    <xdr:col>1</xdr:col>
                    <xdr:colOff>1123950</xdr:colOff>
                    <xdr:row>54</xdr:row>
                    <xdr:rowOff>19050</xdr:rowOff>
                  </from>
                  <to>
                    <xdr:col>2</xdr:col>
                    <xdr:colOff>752475</xdr:colOff>
                    <xdr:row>54</xdr:row>
                    <xdr:rowOff>228600</xdr:rowOff>
                  </to>
                </anchor>
              </controlPr>
            </control>
          </mc:Choice>
        </mc:AlternateContent>
        <mc:AlternateContent xmlns:mc="http://schemas.openxmlformats.org/markup-compatibility/2006">
          <mc:Choice Requires="x14">
            <control shapeId="1026" r:id="rId9" name="Option Button 2">
              <controlPr locked="0" defaultSize="0" autoFill="0" autoLine="0" autoPict="0">
                <anchor moveWithCells="1">
                  <from>
                    <xdr:col>2</xdr:col>
                    <xdr:colOff>685800</xdr:colOff>
                    <xdr:row>54</xdr:row>
                    <xdr:rowOff>19050</xdr:rowOff>
                  </from>
                  <to>
                    <xdr:col>3</xdr:col>
                    <xdr:colOff>923925</xdr:colOff>
                    <xdr:row>54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2"/>
  </sheetPr>
  <dimension ref="A1:AN119"/>
  <sheetViews>
    <sheetView view="pageBreakPreview" zoomScaleNormal="90" zoomScaleSheetLayoutView="100" workbookViewId="0">
      <selection activeCell="D23" sqref="D23"/>
    </sheetView>
  </sheetViews>
  <sheetFormatPr defaultColWidth="9" defaultRowHeight="16.5"/>
  <cols>
    <col min="1" max="1" width="8.375" style="152" customWidth="1"/>
    <col min="2" max="2" width="11.5" style="152" customWidth="1"/>
    <col min="3" max="3" width="14.875" style="349" customWidth="1"/>
    <col min="4" max="4" width="14" style="349" customWidth="1"/>
    <col min="5" max="5" width="15.75" style="151" customWidth="1"/>
    <col min="6" max="6" width="18.625" style="152" customWidth="1"/>
    <col min="7" max="7" width="19.75" style="299" customWidth="1"/>
    <col min="8" max="8" width="15" style="300" hidden="1" customWidth="1"/>
    <col min="9" max="9" width="8.375" style="297" customWidth="1"/>
    <col min="10" max="10" width="12.25" style="297" customWidth="1"/>
    <col min="11" max="11" width="9.5" style="297" customWidth="1"/>
    <col min="12" max="12" width="9" style="297" customWidth="1"/>
    <col min="13" max="13" width="14.25" style="301" customWidth="1"/>
    <col min="14" max="14" width="24.125" style="302" customWidth="1"/>
    <col min="15" max="15" width="11.125" style="298" customWidth="1"/>
    <col min="16" max="16" width="12.75" style="298" customWidth="1"/>
    <col min="17" max="17" width="11.375" style="303" customWidth="1"/>
    <col min="18" max="18" width="10.375" style="302" customWidth="1"/>
    <col min="19" max="19" width="17.75" style="302" hidden="1" customWidth="1"/>
    <col min="20" max="20" width="10.5" style="302" hidden="1" customWidth="1"/>
    <col min="21" max="21" width="12.375" style="302" hidden="1" customWidth="1"/>
    <col min="22" max="23" width="9" style="295" hidden="1" customWidth="1"/>
    <col min="24" max="24" width="10.875" style="302" hidden="1" customWidth="1"/>
    <col min="25" max="25" width="18.75" style="302" hidden="1" customWidth="1"/>
    <col min="26" max="26" width="9" style="302" customWidth="1"/>
    <col min="27" max="35" width="9" style="296" customWidth="1"/>
    <col min="36" max="38" width="9" style="297" customWidth="1"/>
    <col min="39" max="40" width="9" style="297"/>
    <col min="41" max="16384" width="9" style="194"/>
  </cols>
  <sheetData>
    <row r="1" spans="1:40">
      <c r="A1" s="26" t="str">
        <f>Cover!B3</f>
        <v>5006002750/OTHERS/DOM/A02-CC CS -3</v>
      </c>
      <c r="B1" s="26"/>
      <c r="C1" s="373"/>
      <c r="D1" s="373"/>
      <c r="E1" s="26"/>
      <c r="F1" s="2" t="s">
        <v>347</v>
      </c>
      <c r="S1" s="304" t="s">
        <v>161</v>
      </c>
      <c r="T1" s="305" t="e">
        <f>SUMIF(#REF!, "Direct",#REF!)</f>
        <v>#REF!</v>
      </c>
      <c r="Y1" s="305" t="str">
        <f>'Names of Bidder'!D6</f>
        <v>Sole Bidder</v>
      </c>
      <c r="Z1" s="306" t="s">
        <v>162</v>
      </c>
    </row>
    <row r="2" spans="1:40">
      <c r="A2" s="150"/>
      <c r="B2" s="150"/>
      <c r="C2" s="374"/>
      <c r="D2" s="374"/>
      <c r="E2" s="150"/>
      <c r="F2" s="150"/>
      <c r="P2" s="331"/>
      <c r="S2" s="304" t="s">
        <v>163</v>
      </c>
      <c r="T2" s="307" t="e">
        <f>#REF!-T1</f>
        <v>#REF!</v>
      </c>
      <c r="U2" s="308"/>
      <c r="Y2" s="305">
        <f>'Names of Bidder'!AA6</f>
        <v>0</v>
      </c>
    </row>
    <row r="3" spans="1:40" s="371" customFormat="1" ht="48" customHeight="1">
      <c r="A3" s="798" t="str">
        <f>Basic!B1</f>
        <v>SELECTION OF POP (POINT OF PRESENCE) AND CRA (CENTRAL RECORD KEEPING AGENCY) TO IMPLEMENT NPS IN POWERGRID</v>
      </c>
      <c r="B3" s="798"/>
      <c r="C3" s="798"/>
      <c r="D3" s="798"/>
      <c r="E3" s="798"/>
      <c r="F3" s="798"/>
      <c r="G3" s="363"/>
      <c r="H3" s="364"/>
      <c r="I3" s="365"/>
      <c r="J3" s="365"/>
      <c r="K3" s="365"/>
      <c r="L3" s="365"/>
      <c r="M3" s="366"/>
      <c r="N3" s="367"/>
      <c r="O3" s="368"/>
      <c r="P3" s="368"/>
      <c r="Q3" s="368"/>
      <c r="R3" s="369"/>
      <c r="S3" s="367"/>
      <c r="T3" s="369"/>
      <c r="U3" s="369"/>
      <c r="V3" s="712"/>
      <c r="W3" s="712"/>
      <c r="X3" s="369"/>
      <c r="Y3" s="369"/>
      <c r="Z3" s="369"/>
      <c r="AA3" s="370"/>
      <c r="AB3" s="370"/>
      <c r="AC3" s="370"/>
      <c r="AD3" s="370"/>
      <c r="AE3" s="370"/>
      <c r="AF3" s="370"/>
      <c r="AG3" s="370"/>
      <c r="AH3" s="370"/>
      <c r="AI3" s="370"/>
      <c r="AJ3" s="365"/>
      <c r="AK3" s="365"/>
      <c r="AL3" s="365"/>
      <c r="AM3" s="365"/>
      <c r="AN3" s="365"/>
    </row>
    <row r="4" spans="1:40">
      <c r="A4" s="799" t="s">
        <v>349</v>
      </c>
      <c r="B4" s="799"/>
      <c r="C4" s="799"/>
      <c r="D4" s="799"/>
      <c r="E4" s="799"/>
      <c r="F4" s="799"/>
      <c r="N4" s="309"/>
      <c r="O4" s="311"/>
      <c r="P4" s="310"/>
      <c r="Q4" s="310"/>
      <c r="S4" s="309"/>
      <c r="T4" s="312"/>
      <c r="U4" s="308"/>
    </row>
    <row r="5" spans="1:40">
      <c r="A5" s="150"/>
      <c r="B5" s="150"/>
      <c r="C5" s="374"/>
      <c r="D5" s="374"/>
      <c r="E5" s="150"/>
      <c r="F5" s="150"/>
      <c r="N5" s="309"/>
      <c r="O5" s="311"/>
      <c r="P5" s="310"/>
      <c r="Q5" s="310"/>
      <c r="S5" s="313"/>
    </row>
    <row r="6" spans="1:40">
      <c r="A6" s="31" t="str">
        <f>"Bidder’s Name and Address (" &amp; MID('Names of Bidder'!B9,9, 20) &amp; ") :"</f>
        <v>Bidder’s Name and Address (the Firm) :</v>
      </c>
      <c r="B6" s="31"/>
      <c r="C6" s="375"/>
      <c r="D6" s="375"/>
      <c r="E6" s="28" t="s">
        <v>211</v>
      </c>
      <c r="F6" s="1"/>
      <c r="N6" s="309"/>
      <c r="O6" s="311"/>
      <c r="P6" s="310"/>
      <c r="Q6" s="310"/>
      <c r="S6" s="313"/>
      <c r="T6" s="314"/>
    </row>
    <row r="7" spans="1:40">
      <c r="A7" s="800" t="str">
        <f>IF('Names of Bidder'!D9="", "", IF('Names of Bidder'!D6= "JV (Joint Venture)", "JV of " &amp; Y8, ""))</f>
        <v/>
      </c>
      <c r="B7" s="800"/>
      <c r="C7" s="800"/>
      <c r="D7" s="800"/>
      <c r="E7" s="128" t="s">
        <v>213</v>
      </c>
      <c r="F7" s="1"/>
      <c r="N7" s="315"/>
      <c r="O7" s="316"/>
      <c r="P7" s="316"/>
      <c r="Q7" s="316"/>
      <c r="V7" s="713"/>
      <c r="W7" s="713"/>
    </row>
    <row r="8" spans="1:40">
      <c r="A8" s="376" t="s">
        <v>212</v>
      </c>
      <c r="B8" s="376"/>
      <c r="C8" s="797">
        <f>'Attach-1'!C8:D8</f>
        <v>0</v>
      </c>
      <c r="D8" s="797"/>
      <c r="E8" s="128" t="s">
        <v>215</v>
      </c>
      <c r="F8" s="1"/>
      <c r="N8" s="309"/>
      <c r="O8" s="317"/>
      <c r="P8" s="318"/>
      <c r="Q8" s="318"/>
      <c r="Y8" s="305" t="str">
        <f>IF('Names of Bidder'!D7=1,'Names of Bidder'!D9&amp;" &amp; "&amp;'Names of Bidder'!D16,IF('Names of Bidder'!D7="2 or More",'Names of Bidder'!D9&amp;" , "&amp;'Names of Bidder'!D16&amp;" &amp; "&amp;'Names of Bidder'!D21,""))</f>
        <v/>
      </c>
    </row>
    <row r="9" spans="1:40">
      <c r="A9" s="376" t="s">
        <v>214</v>
      </c>
      <c r="B9" s="376"/>
      <c r="C9" s="797">
        <f>'Attach-1'!C9:D9</f>
        <v>0</v>
      </c>
      <c r="D9" s="797"/>
      <c r="E9" s="128" t="s">
        <v>216</v>
      </c>
      <c r="F9" s="1"/>
      <c r="N9" s="309"/>
      <c r="O9" s="317"/>
      <c r="P9" s="318"/>
      <c r="Q9" s="318"/>
    </row>
    <row r="10" spans="1:40">
      <c r="A10" s="344"/>
      <c r="B10" s="344"/>
      <c r="C10" s="797">
        <f>'Attach-1'!C10:D10</f>
        <v>0</v>
      </c>
      <c r="D10" s="797"/>
      <c r="E10" s="325" t="s">
        <v>177</v>
      </c>
      <c r="N10" s="319"/>
      <c r="O10" s="320"/>
      <c r="P10" s="310"/>
      <c r="Q10" s="321"/>
    </row>
    <row r="11" spans="1:40">
      <c r="A11" s="344"/>
      <c r="B11" s="344"/>
      <c r="C11" s="797">
        <f>'Attach-1'!C11:D11</f>
        <v>0</v>
      </c>
      <c r="D11" s="797"/>
      <c r="E11" s="325" t="s">
        <v>217</v>
      </c>
      <c r="V11" s="713"/>
      <c r="W11" s="713"/>
    </row>
    <row r="12" spans="1:40">
      <c r="A12" s="345"/>
      <c r="B12" s="345"/>
      <c r="C12" s="357"/>
      <c r="D12" s="357"/>
      <c r="E12" s="39"/>
      <c r="F12" s="358"/>
      <c r="X12" s="322"/>
    </row>
    <row r="13" spans="1:40" ht="25.5" customHeight="1">
      <c r="A13" s="804" t="s">
        <v>5</v>
      </c>
      <c r="B13" s="804"/>
      <c r="C13" s="804"/>
      <c r="D13" s="804"/>
      <c r="E13" s="804"/>
      <c r="F13" s="804"/>
      <c r="G13" s="441"/>
      <c r="H13" s="94"/>
      <c r="I13" s="95"/>
      <c r="J13" s="95"/>
      <c r="K13" s="95"/>
      <c r="L13" s="95"/>
      <c r="P13" s="331"/>
      <c r="T13" s="323"/>
      <c r="X13" s="322"/>
    </row>
    <row r="14" spans="1:40" ht="69.75" customHeight="1">
      <c r="A14" s="803" t="s">
        <v>350</v>
      </c>
      <c r="B14" s="803"/>
      <c r="C14" s="803"/>
      <c r="D14" s="803"/>
      <c r="E14" s="803"/>
      <c r="F14" s="803"/>
      <c r="O14" s="715"/>
      <c r="P14" s="715"/>
      <c r="R14" s="720"/>
      <c r="S14" s="720"/>
      <c r="T14" s="323"/>
      <c r="V14" s="713"/>
      <c r="W14" s="713"/>
    </row>
    <row r="15" spans="1:40" s="496" customFormat="1" ht="30.75" customHeight="1">
      <c r="A15" s="803" t="s">
        <v>353</v>
      </c>
      <c r="B15" s="803"/>
      <c r="C15" s="803"/>
      <c r="D15" s="803"/>
      <c r="E15" s="803"/>
      <c r="F15" s="803"/>
    </row>
    <row r="16" spans="1:40" s="382" customFormat="1" ht="45" customHeight="1">
      <c r="A16" s="475" t="s">
        <v>352</v>
      </c>
      <c r="B16" s="801" t="s">
        <v>351</v>
      </c>
      <c r="C16" s="801"/>
      <c r="D16" s="801"/>
      <c r="E16" s="801"/>
      <c r="F16" s="801"/>
      <c r="G16" s="377"/>
      <c r="H16" s="377"/>
      <c r="I16" s="377"/>
      <c r="J16" s="378"/>
      <c r="K16" s="378"/>
      <c r="L16" s="378"/>
      <c r="M16" s="379"/>
      <c r="N16" s="380"/>
      <c r="O16" s="298"/>
      <c r="P16" s="298"/>
      <c r="Q16" s="303"/>
      <c r="R16" s="380"/>
      <c r="S16" s="380"/>
      <c r="T16" s="380"/>
      <c r="U16" s="380"/>
      <c r="V16" s="295"/>
      <c r="W16" s="295"/>
      <c r="X16" s="380"/>
      <c r="Y16" s="380"/>
      <c r="Z16" s="380"/>
      <c r="AA16" s="381"/>
      <c r="AB16" s="381"/>
      <c r="AC16" s="381"/>
      <c r="AD16" s="381"/>
      <c r="AE16" s="381"/>
      <c r="AF16" s="381"/>
      <c r="AG16" s="381"/>
      <c r="AH16" s="381"/>
      <c r="AI16" s="381"/>
      <c r="AJ16" s="378"/>
      <c r="AK16" s="378"/>
      <c r="AL16" s="378"/>
      <c r="AM16" s="378"/>
      <c r="AN16" s="378"/>
    </row>
    <row r="17" spans="1:40" s="382" customFormat="1" ht="63.75" customHeight="1">
      <c r="A17" s="476" t="s">
        <v>354</v>
      </c>
      <c r="B17" s="801" t="s">
        <v>355</v>
      </c>
      <c r="C17" s="801"/>
      <c r="D17" s="801"/>
      <c r="E17" s="801"/>
      <c r="F17" s="801"/>
      <c r="G17" s="377"/>
      <c r="H17" s="377"/>
      <c r="I17" s="377"/>
      <c r="J17" s="378"/>
      <c r="K17" s="378"/>
      <c r="L17" s="378"/>
      <c r="M17" s="379"/>
      <c r="N17" s="380"/>
      <c r="O17" s="298"/>
      <c r="P17" s="298"/>
      <c r="Q17" s="303"/>
      <c r="R17" s="380"/>
      <c r="S17" s="380"/>
      <c r="T17" s="380"/>
      <c r="U17" s="380"/>
      <c r="V17" s="295"/>
      <c r="W17" s="295"/>
      <c r="X17" s="380"/>
      <c r="Y17" s="380"/>
      <c r="Z17" s="380"/>
      <c r="AA17" s="381"/>
      <c r="AB17" s="381"/>
      <c r="AC17" s="381"/>
      <c r="AD17" s="381"/>
      <c r="AE17" s="381"/>
      <c r="AF17" s="381"/>
      <c r="AG17" s="381"/>
      <c r="AH17" s="381"/>
      <c r="AI17" s="381"/>
      <c r="AJ17" s="378"/>
      <c r="AK17" s="378"/>
      <c r="AL17" s="378"/>
      <c r="AM17" s="378"/>
      <c r="AN17" s="378"/>
    </row>
    <row r="18" spans="1:40" s="382" customFormat="1" ht="102.75" customHeight="1">
      <c r="A18" s="801" t="s">
        <v>362</v>
      </c>
      <c r="B18" s="802"/>
      <c r="C18" s="802"/>
      <c r="D18" s="802"/>
      <c r="E18" s="802"/>
      <c r="F18" s="802"/>
      <c r="G18" s="377"/>
      <c r="H18" s="377"/>
      <c r="I18" s="377"/>
      <c r="J18" s="378"/>
      <c r="K18" s="378"/>
      <c r="L18" s="378"/>
      <c r="M18" s="379"/>
      <c r="N18" s="380"/>
      <c r="O18" s="298"/>
      <c r="P18" s="298"/>
      <c r="Q18" s="303"/>
      <c r="R18" s="380"/>
      <c r="S18" s="380"/>
      <c r="T18" s="380"/>
      <c r="U18" s="380"/>
      <c r="V18" s="295"/>
      <c r="W18" s="295"/>
      <c r="X18" s="380"/>
      <c r="Y18" s="380"/>
      <c r="Z18" s="380"/>
      <c r="AA18" s="381"/>
      <c r="AB18" s="381"/>
      <c r="AC18" s="381"/>
      <c r="AD18" s="381"/>
      <c r="AE18" s="381"/>
      <c r="AF18" s="381"/>
      <c r="AG18" s="381"/>
      <c r="AH18" s="381"/>
      <c r="AI18" s="381"/>
      <c r="AJ18" s="378"/>
      <c r="AK18" s="378"/>
      <c r="AL18" s="378"/>
      <c r="AM18" s="378"/>
      <c r="AN18" s="378"/>
    </row>
    <row r="19" spans="1:40" s="382" customFormat="1" ht="33" customHeight="1">
      <c r="A19" s="566" t="s">
        <v>276</v>
      </c>
      <c r="B19" s="567" t="str">
        <f>'Names of Bidder'!D29&amp;"-"&amp; 'Names of Bidder'!E29&amp;"-" &amp;'Names of Bidder'!F29</f>
        <v>--</v>
      </c>
      <c r="C19" s="568"/>
      <c r="D19" s="568"/>
      <c r="E19" s="372" t="s">
        <v>220</v>
      </c>
      <c r="F19" s="569" t="str">
        <f>IF('Names of Bidder'!D26=0, "", 'Names of Bidder'!D26)</f>
        <v/>
      </c>
      <c r="G19" s="299"/>
      <c r="H19" s="300"/>
      <c r="I19" s="378"/>
      <c r="J19" s="378"/>
      <c r="K19" s="378"/>
      <c r="L19" s="378"/>
      <c r="M19" s="379"/>
      <c r="N19" s="380"/>
      <c r="O19" s="298"/>
      <c r="P19" s="298"/>
      <c r="Q19" s="303"/>
      <c r="R19" s="380"/>
      <c r="S19" s="380"/>
      <c r="T19" s="380"/>
      <c r="U19" s="380"/>
      <c r="V19" s="295"/>
      <c r="W19" s="295"/>
      <c r="X19" s="380"/>
      <c r="Y19" s="380"/>
      <c r="Z19" s="380"/>
      <c r="AA19" s="381"/>
      <c r="AB19" s="381"/>
      <c r="AC19" s="381"/>
      <c r="AD19" s="381"/>
      <c r="AE19" s="381"/>
      <c r="AF19" s="381"/>
      <c r="AG19" s="381"/>
      <c r="AH19" s="381"/>
      <c r="AI19" s="381"/>
      <c r="AJ19" s="378"/>
      <c r="AK19" s="378"/>
      <c r="AL19" s="378"/>
      <c r="AM19" s="378"/>
      <c r="AN19" s="378"/>
    </row>
    <row r="20" spans="1:40" s="382" customFormat="1" ht="27.75" customHeight="1">
      <c r="A20" s="566" t="s">
        <v>160</v>
      </c>
      <c r="B20" s="567" t="str">
        <f>IF('Names of Bidder'!D30=0, "", 'Names of Bidder'!D30)</f>
        <v/>
      </c>
      <c r="C20" s="568"/>
      <c r="D20" s="568"/>
      <c r="E20" s="372" t="s">
        <v>221</v>
      </c>
      <c r="F20" s="569" t="str">
        <f>IF('Names of Bidder'!D27=0, "", 'Names of Bidder'!D27)</f>
        <v/>
      </c>
      <c r="G20" s="299"/>
      <c r="H20" s="300"/>
      <c r="I20" s="378"/>
      <c r="J20" s="378"/>
      <c r="K20" s="378"/>
      <c r="L20" s="378"/>
      <c r="M20" s="379"/>
      <c r="N20" s="380"/>
      <c r="O20" s="298"/>
      <c r="P20" s="298"/>
      <c r="Q20" s="303"/>
      <c r="R20" s="380"/>
      <c r="S20" s="380"/>
      <c r="T20" s="380"/>
      <c r="U20" s="380"/>
      <c r="V20" s="295"/>
      <c r="W20" s="295"/>
      <c r="X20" s="380"/>
      <c r="Y20" s="380"/>
      <c r="Z20" s="380"/>
      <c r="AA20" s="381"/>
      <c r="AB20" s="381"/>
      <c r="AC20" s="381"/>
      <c r="AD20" s="381"/>
      <c r="AE20" s="381"/>
      <c r="AF20" s="381"/>
      <c r="AG20" s="381"/>
      <c r="AH20" s="381"/>
      <c r="AI20" s="381"/>
      <c r="AJ20" s="378"/>
      <c r="AK20" s="378"/>
      <c r="AL20" s="378"/>
      <c r="AM20" s="378"/>
      <c r="AN20" s="378"/>
    </row>
    <row r="21" spans="1:40" s="382" customFormat="1" ht="27.75" customHeight="1">
      <c r="A21" s="359"/>
      <c r="B21" s="362"/>
      <c r="C21" s="349"/>
      <c r="D21" s="349"/>
      <c r="E21" s="326"/>
      <c r="F21" s="152"/>
      <c r="G21" s="299"/>
      <c r="H21" s="300"/>
      <c r="I21" s="378"/>
      <c r="J21" s="378"/>
      <c r="K21" s="378"/>
      <c r="L21" s="378"/>
      <c r="M21" s="379"/>
      <c r="N21" s="380"/>
      <c r="O21" s="298"/>
      <c r="P21" s="298"/>
      <c r="Q21" s="303"/>
      <c r="R21" s="380"/>
      <c r="S21" s="380"/>
      <c r="T21" s="380"/>
      <c r="U21" s="380"/>
      <c r="V21" s="295"/>
      <c r="W21" s="295"/>
      <c r="X21" s="380"/>
      <c r="Y21" s="380"/>
      <c r="Z21" s="380"/>
      <c r="AA21" s="381"/>
      <c r="AB21" s="381"/>
      <c r="AC21" s="381"/>
      <c r="AD21" s="381"/>
      <c r="AE21" s="381"/>
      <c r="AF21" s="381"/>
      <c r="AG21" s="381"/>
      <c r="AH21" s="381"/>
      <c r="AI21" s="381"/>
      <c r="AJ21" s="378"/>
      <c r="AK21" s="378"/>
      <c r="AL21" s="378"/>
      <c r="AM21" s="378"/>
      <c r="AN21" s="378"/>
    </row>
    <row r="22" spans="1:40" s="382" customFormat="1">
      <c r="A22" s="80"/>
      <c r="B22" s="80"/>
      <c r="C22" s="349"/>
      <c r="D22" s="349"/>
      <c r="E22" s="151"/>
      <c r="F22" s="152"/>
      <c r="G22" s="299"/>
      <c r="H22" s="300"/>
      <c r="I22" s="378"/>
      <c r="J22" s="378"/>
      <c r="K22" s="378"/>
      <c r="L22" s="378"/>
      <c r="M22" s="379"/>
      <c r="N22" s="380"/>
      <c r="O22" s="298"/>
      <c r="P22" s="298"/>
      <c r="Q22" s="303"/>
      <c r="R22" s="380"/>
      <c r="S22" s="380"/>
      <c r="T22" s="380"/>
      <c r="U22" s="380"/>
      <c r="V22" s="295"/>
      <c r="W22" s="295"/>
      <c r="X22" s="380"/>
      <c r="Y22" s="380"/>
      <c r="Z22" s="380"/>
      <c r="AA22" s="381"/>
      <c r="AB22" s="381"/>
      <c r="AC22" s="381"/>
      <c r="AD22" s="381"/>
      <c r="AE22" s="381"/>
      <c r="AF22" s="381"/>
      <c r="AG22" s="381"/>
      <c r="AH22" s="381"/>
      <c r="AI22" s="381"/>
      <c r="AJ22" s="378"/>
      <c r="AK22" s="378"/>
      <c r="AL22" s="378"/>
      <c r="AM22" s="378"/>
      <c r="AN22" s="378"/>
    </row>
    <row r="23" spans="1:40" s="382" customFormat="1">
      <c r="A23" s="80"/>
      <c r="B23" s="80"/>
      <c r="C23" s="349"/>
      <c r="D23" s="349"/>
      <c r="E23" s="151"/>
      <c r="F23" s="152"/>
      <c r="G23" s="299"/>
      <c r="H23" s="300"/>
      <c r="I23" s="378"/>
      <c r="J23" s="378"/>
      <c r="K23" s="378"/>
      <c r="L23" s="378"/>
      <c r="M23" s="379"/>
      <c r="N23" s="380"/>
      <c r="O23" s="298"/>
      <c r="P23" s="298"/>
      <c r="Q23" s="303"/>
      <c r="R23" s="380"/>
      <c r="S23" s="380"/>
      <c r="T23" s="380"/>
      <c r="U23" s="380"/>
      <c r="V23" s="295"/>
      <c r="W23" s="295"/>
      <c r="X23" s="380"/>
      <c r="Y23" s="380"/>
      <c r="Z23" s="380"/>
      <c r="AA23" s="381"/>
      <c r="AB23" s="381"/>
      <c r="AC23" s="381"/>
      <c r="AD23" s="381"/>
      <c r="AE23" s="381"/>
      <c r="AF23" s="381"/>
      <c r="AG23" s="381"/>
      <c r="AH23" s="381"/>
      <c r="AI23" s="381"/>
      <c r="AJ23" s="378"/>
      <c r="AK23" s="378"/>
      <c r="AL23" s="378"/>
      <c r="AM23" s="378"/>
      <c r="AN23" s="378"/>
    </row>
    <row r="24" spans="1:40" s="382" customFormat="1">
      <c r="A24" s="80"/>
      <c r="B24" s="80"/>
      <c r="C24" s="349"/>
      <c r="D24" s="349"/>
      <c r="E24" s="151"/>
      <c r="F24" s="152"/>
      <c r="G24" s="299"/>
      <c r="H24" s="300"/>
      <c r="I24" s="378"/>
      <c r="J24" s="378"/>
      <c r="K24" s="378"/>
      <c r="L24" s="378"/>
      <c r="M24" s="379"/>
      <c r="N24" s="380"/>
      <c r="O24" s="298"/>
      <c r="P24" s="298"/>
      <c r="Q24" s="303"/>
      <c r="R24" s="380"/>
      <c r="S24" s="380"/>
      <c r="T24" s="380"/>
      <c r="U24" s="380"/>
      <c r="V24" s="295"/>
      <c r="W24" s="295"/>
      <c r="X24" s="380"/>
      <c r="Y24" s="380"/>
      <c r="Z24" s="380"/>
      <c r="AA24" s="381"/>
      <c r="AB24" s="381"/>
      <c r="AC24" s="381"/>
      <c r="AD24" s="381"/>
      <c r="AE24" s="381"/>
      <c r="AF24" s="381"/>
      <c r="AG24" s="381"/>
      <c r="AH24" s="381"/>
      <c r="AI24" s="381"/>
      <c r="AJ24" s="378"/>
      <c r="AK24" s="378"/>
      <c r="AL24" s="378"/>
      <c r="AM24" s="378"/>
      <c r="AN24" s="378"/>
    </row>
    <row r="25" spans="1:40" s="382" customFormat="1">
      <c r="A25" s="80"/>
      <c r="B25" s="80"/>
      <c r="C25" s="349"/>
      <c r="D25" s="349"/>
      <c r="E25" s="151"/>
      <c r="F25" s="152"/>
      <c r="G25" s="299"/>
      <c r="H25" s="300"/>
      <c r="I25" s="378"/>
      <c r="J25" s="378"/>
      <c r="K25" s="378"/>
      <c r="L25" s="378"/>
      <c r="M25" s="379"/>
      <c r="N25" s="380"/>
      <c r="O25" s="298"/>
      <c r="P25" s="298"/>
      <c r="Q25" s="303"/>
      <c r="R25" s="380"/>
      <c r="S25" s="380"/>
      <c r="T25" s="380"/>
      <c r="U25" s="380"/>
      <c r="V25" s="295"/>
      <c r="W25" s="295"/>
      <c r="X25" s="380"/>
      <c r="Y25" s="380"/>
      <c r="Z25" s="380"/>
      <c r="AA25" s="381"/>
      <c r="AB25" s="381"/>
      <c r="AC25" s="381"/>
      <c r="AD25" s="381"/>
      <c r="AE25" s="381"/>
      <c r="AF25" s="381"/>
      <c r="AG25" s="381"/>
      <c r="AH25" s="381"/>
      <c r="AI25" s="381"/>
      <c r="AJ25" s="378"/>
      <c r="AK25" s="378"/>
      <c r="AL25" s="378"/>
      <c r="AM25" s="378"/>
      <c r="AN25" s="378"/>
    </row>
    <row r="26" spans="1:40" s="382" customFormat="1">
      <c r="A26" s="80"/>
      <c r="B26" s="80"/>
      <c r="C26" s="349"/>
      <c r="D26" s="349"/>
      <c r="E26" s="151"/>
      <c r="F26" s="152"/>
      <c r="G26" s="299"/>
      <c r="H26" s="300"/>
      <c r="I26" s="378"/>
      <c r="J26" s="378"/>
      <c r="K26" s="378"/>
      <c r="L26" s="378"/>
      <c r="M26" s="379"/>
      <c r="N26" s="380"/>
      <c r="O26" s="298"/>
      <c r="P26" s="298"/>
      <c r="Q26" s="303"/>
      <c r="R26" s="380"/>
      <c r="S26" s="380"/>
      <c r="T26" s="380"/>
      <c r="U26" s="380"/>
      <c r="V26" s="295"/>
      <c r="W26" s="295"/>
      <c r="X26" s="380"/>
      <c r="Y26" s="380"/>
      <c r="Z26" s="380"/>
      <c r="AA26" s="381"/>
      <c r="AB26" s="381"/>
      <c r="AC26" s="381"/>
      <c r="AD26" s="381"/>
      <c r="AE26" s="381"/>
      <c r="AF26" s="381"/>
      <c r="AG26" s="381"/>
      <c r="AH26" s="381"/>
      <c r="AI26" s="381"/>
      <c r="AJ26" s="378"/>
      <c r="AK26" s="378"/>
      <c r="AL26" s="378"/>
      <c r="AM26" s="378"/>
      <c r="AN26" s="378"/>
    </row>
    <row r="27" spans="1:40" s="382" customFormat="1">
      <c r="A27" s="80"/>
      <c r="B27" s="80"/>
      <c r="C27" s="349"/>
      <c r="D27" s="349"/>
      <c r="E27" s="151"/>
      <c r="F27" s="152"/>
      <c r="G27" s="299"/>
      <c r="H27" s="300"/>
      <c r="I27" s="378"/>
      <c r="J27" s="378"/>
      <c r="K27" s="378"/>
      <c r="L27" s="378"/>
      <c r="M27" s="379"/>
      <c r="N27" s="380"/>
      <c r="O27" s="298"/>
      <c r="P27" s="298"/>
      <c r="Q27" s="303"/>
      <c r="R27" s="380"/>
      <c r="S27" s="380"/>
      <c r="T27" s="380"/>
      <c r="U27" s="380"/>
      <c r="V27" s="295"/>
      <c r="W27" s="295"/>
      <c r="X27" s="380"/>
      <c r="Y27" s="380"/>
      <c r="Z27" s="380"/>
      <c r="AA27" s="381"/>
      <c r="AB27" s="381"/>
      <c r="AC27" s="381"/>
      <c r="AD27" s="381"/>
      <c r="AE27" s="381"/>
      <c r="AF27" s="381"/>
      <c r="AG27" s="381"/>
      <c r="AH27" s="381"/>
      <c r="AI27" s="381"/>
      <c r="AJ27" s="378"/>
      <c r="AK27" s="378"/>
      <c r="AL27" s="378"/>
      <c r="AM27" s="378"/>
      <c r="AN27" s="378"/>
    </row>
    <row r="28" spans="1:40" s="382" customFormat="1">
      <c r="A28" s="80"/>
      <c r="B28" s="80"/>
      <c r="C28" s="349"/>
      <c r="D28" s="349"/>
      <c r="E28" s="151"/>
      <c r="F28" s="152"/>
      <c r="G28" s="299"/>
      <c r="H28" s="300"/>
      <c r="I28" s="378"/>
      <c r="J28" s="378"/>
      <c r="K28" s="378"/>
      <c r="L28" s="378"/>
      <c r="M28" s="379"/>
      <c r="N28" s="380"/>
      <c r="O28" s="298"/>
      <c r="P28" s="298"/>
      <c r="Q28" s="303"/>
      <c r="R28" s="380"/>
      <c r="S28" s="380"/>
      <c r="T28" s="380"/>
      <c r="U28" s="380"/>
      <c r="V28" s="295"/>
      <c r="W28" s="295"/>
      <c r="X28" s="380"/>
      <c r="Y28" s="380"/>
      <c r="Z28" s="380"/>
      <c r="AA28" s="381"/>
      <c r="AB28" s="381"/>
      <c r="AC28" s="381"/>
      <c r="AD28" s="381"/>
      <c r="AE28" s="381"/>
      <c r="AF28" s="381"/>
      <c r="AG28" s="381"/>
      <c r="AH28" s="381"/>
      <c r="AI28" s="381"/>
      <c r="AJ28" s="378"/>
      <c r="AK28" s="378"/>
      <c r="AL28" s="378"/>
      <c r="AM28" s="378"/>
      <c r="AN28" s="378"/>
    </row>
    <row r="29" spans="1:40" s="382" customFormat="1">
      <c r="A29" s="80"/>
      <c r="B29" s="80"/>
      <c r="C29" s="349"/>
      <c r="D29" s="349"/>
      <c r="E29" s="151"/>
      <c r="F29" s="152"/>
      <c r="G29" s="299"/>
      <c r="H29" s="300"/>
      <c r="I29" s="378"/>
      <c r="J29" s="378"/>
      <c r="K29" s="378"/>
      <c r="L29" s="378"/>
      <c r="M29" s="379"/>
      <c r="N29" s="380"/>
      <c r="O29" s="298"/>
      <c r="P29" s="298"/>
      <c r="Q29" s="303"/>
      <c r="R29" s="380"/>
      <c r="S29" s="380"/>
      <c r="T29" s="380"/>
      <c r="U29" s="380"/>
      <c r="V29" s="295"/>
      <c r="W29" s="295"/>
      <c r="X29" s="380"/>
      <c r="Y29" s="380"/>
      <c r="Z29" s="380"/>
      <c r="AA29" s="381"/>
      <c r="AB29" s="381"/>
      <c r="AC29" s="381"/>
      <c r="AD29" s="381"/>
      <c r="AE29" s="381"/>
      <c r="AF29" s="381"/>
      <c r="AG29" s="381"/>
      <c r="AH29" s="381"/>
      <c r="AI29" s="381"/>
      <c r="AJ29" s="378"/>
      <c r="AK29" s="378"/>
      <c r="AL29" s="378"/>
      <c r="AM29" s="378"/>
      <c r="AN29" s="378"/>
    </row>
    <row r="30" spans="1:40" s="382" customFormat="1">
      <c r="A30" s="80"/>
      <c r="B30" s="80"/>
      <c r="C30" s="349"/>
      <c r="D30" s="349"/>
      <c r="E30" s="151"/>
      <c r="F30" s="152"/>
      <c r="G30" s="299"/>
      <c r="H30" s="300"/>
      <c r="I30" s="378"/>
      <c r="J30" s="378"/>
      <c r="K30" s="378"/>
      <c r="L30" s="378"/>
      <c r="M30" s="379"/>
      <c r="N30" s="380"/>
      <c r="O30" s="298"/>
      <c r="P30" s="298"/>
      <c r="Q30" s="303"/>
      <c r="R30" s="380"/>
      <c r="S30" s="380"/>
      <c r="T30" s="380"/>
      <c r="U30" s="380"/>
      <c r="V30" s="295"/>
      <c r="W30" s="295"/>
      <c r="X30" s="380"/>
      <c r="Y30" s="380"/>
      <c r="Z30" s="380"/>
      <c r="AA30" s="381"/>
      <c r="AB30" s="381"/>
      <c r="AC30" s="381"/>
      <c r="AD30" s="381"/>
      <c r="AE30" s="381"/>
      <c r="AF30" s="381"/>
      <c r="AG30" s="381"/>
      <c r="AH30" s="381"/>
      <c r="AI30" s="381"/>
      <c r="AJ30" s="378"/>
      <c r="AK30" s="378"/>
      <c r="AL30" s="378"/>
      <c r="AM30" s="378"/>
      <c r="AN30" s="378"/>
    </row>
    <row r="31" spans="1:40" s="382" customFormat="1">
      <c r="A31" s="80"/>
      <c r="B31" s="80"/>
      <c r="C31" s="349"/>
      <c r="D31" s="349"/>
      <c r="E31" s="151"/>
      <c r="F31" s="152"/>
      <c r="G31" s="299"/>
      <c r="H31" s="300"/>
      <c r="I31" s="378"/>
      <c r="J31" s="378"/>
      <c r="K31" s="378"/>
      <c r="L31" s="378"/>
      <c r="M31" s="379"/>
      <c r="N31" s="380"/>
      <c r="O31" s="298"/>
      <c r="P31" s="298"/>
      <c r="Q31" s="303"/>
      <c r="R31" s="380"/>
      <c r="S31" s="380"/>
      <c r="T31" s="380"/>
      <c r="U31" s="380"/>
      <c r="V31" s="295"/>
      <c r="W31" s="295"/>
      <c r="X31" s="380"/>
      <c r="Y31" s="380"/>
      <c r="Z31" s="380"/>
      <c r="AA31" s="381"/>
      <c r="AB31" s="381"/>
      <c r="AC31" s="381"/>
      <c r="AD31" s="381"/>
      <c r="AE31" s="381"/>
      <c r="AF31" s="381"/>
      <c r="AG31" s="381"/>
      <c r="AH31" s="381"/>
      <c r="AI31" s="381"/>
      <c r="AJ31" s="378"/>
      <c r="AK31" s="378"/>
      <c r="AL31" s="378"/>
      <c r="AM31" s="378"/>
      <c r="AN31" s="378"/>
    </row>
    <row r="32" spans="1:40" s="382" customFormat="1">
      <c r="A32" s="80"/>
      <c r="B32" s="80"/>
      <c r="C32" s="349"/>
      <c r="D32" s="349"/>
      <c r="E32" s="151"/>
      <c r="F32" s="152"/>
      <c r="G32" s="299"/>
      <c r="H32" s="300"/>
      <c r="I32" s="378"/>
      <c r="J32" s="378"/>
      <c r="K32" s="378"/>
      <c r="L32" s="378"/>
      <c r="M32" s="379"/>
      <c r="N32" s="380"/>
      <c r="O32" s="298"/>
      <c r="P32" s="298"/>
      <c r="Q32" s="303"/>
      <c r="R32" s="380"/>
      <c r="S32" s="380"/>
      <c r="T32" s="380"/>
      <c r="U32" s="380"/>
      <c r="V32" s="295"/>
      <c r="W32" s="295"/>
      <c r="X32" s="380"/>
      <c r="Y32" s="380"/>
      <c r="Z32" s="380"/>
      <c r="AA32" s="381"/>
      <c r="AB32" s="381"/>
      <c r="AC32" s="381"/>
      <c r="AD32" s="381"/>
      <c r="AE32" s="381"/>
      <c r="AF32" s="381"/>
      <c r="AG32" s="381"/>
      <c r="AH32" s="381"/>
      <c r="AI32" s="381"/>
      <c r="AJ32" s="378"/>
      <c r="AK32" s="378"/>
      <c r="AL32" s="378"/>
      <c r="AM32" s="378"/>
      <c r="AN32" s="378"/>
    </row>
    <row r="33" spans="1:40" s="382" customFormat="1">
      <c r="A33" s="80"/>
      <c r="B33" s="80"/>
      <c r="C33" s="349"/>
      <c r="D33" s="349"/>
      <c r="E33" s="151"/>
      <c r="F33" s="152"/>
      <c r="G33" s="299"/>
      <c r="H33" s="300"/>
      <c r="I33" s="378"/>
      <c r="J33" s="378"/>
      <c r="K33" s="378"/>
      <c r="L33" s="378"/>
      <c r="M33" s="379"/>
      <c r="N33" s="380"/>
      <c r="O33" s="298"/>
      <c r="P33" s="298"/>
      <c r="Q33" s="303"/>
      <c r="R33" s="380"/>
      <c r="S33" s="380"/>
      <c r="T33" s="380"/>
      <c r="U33" s="380"/>
      <c r="V33" s="295"/>
      <c r="W33" s="295"/>
      <c r="X33" s="380"/>
      <c r="Y33" s="380"/>
      <c r="Z33" s="380"/>
      <c r="AA33" s="381"/>
      <c r="AB33" s="381"/>
      <c r="AC33" s="381"/>
      <c r="AD33" s="381"/>
      <c r="AE33" s="381"/>
      <c r="AF33" s="381"/>
      <c r="AG33" s="381"/>
      <c r="AH33" s="381"/>
      <c r="AI33" s="381"/>
      <c r="AJ33" s="378"/>
      <c r="AK33" s="378"/>
      <c r="AL33" s="378"/>
      <c r="AM33" s="378"/>
      <c r="AN33" s="378"/>
    </row>
    <row r="34" spans="1:40" s="382" customFormat="1">
      <c r="A34" s="80"/>
      <c r="B34" s="80"/>
      <c r="C34" s="349"/>
      <c r="D34" s="349"/>
      <c r="E34" s="151"/>
      <c r="F34" s="152"/>
      <c r="G34" s="299"/>
      <c r="H34" s="300"/>
      <c r="I34" s="378"/>
      <c r="J34" s="378"/>
      <c r="K34" s="378"/>
      <c r="L34" s="378"/>
      <c r="M34" s="379"/>
      <c r="N34" s="380"/>
      <c r="O34" s="298"/>
      <c r="P34" s="298"/>
      <c r="Q34" s="303"/>
      <c r="R34" s="380"/>
      <c r="S34" s="380"/>
      <c r="T34" s="380"/>
      <c r="U34" s="380"/>
      <c r="V34" s="295"/>
      <c r="W34" s="295"/>
      <c r="X34" s="380"/>
      <c r="Y34" s="380"/>
      <c r="Z34" s="380"/>
      <c r="AA34" s="381"/>
      <c r="AB34" s="381"/>
      <c r="AC34" s="381"/>
      <c r="AD34" s="381"/>
      <c r="AE34" s="381"/>
      <c r="AF34" s="381"/>
      <c r="AG34" s="381"/>
      <c r="AH34" s="381"/>
      <c r="AI34" s="381"/>
      <c r="AJ34" s="378"/>
      <c r="AK34" s="378"/>
      <c r="AL34" s="378"/>
      <c r="AM34" s="378"/>
      <c r="AN34" s="378"/>
    </row>
    <row r="35" spans="1:40" s="382" customFormat="1">
      <c r="A35" s="80"/>
      <c r="B35" s="80"/>
      <c r="C35" s="349"/>
      <c r="D35" s="349"/>
      <c r="E35" s="151"/>
      <c r="F35" s="152"/>
      <c r="G35" s="299"/>
      <c r="H35" s="300"/>
      <c r="I35" s="378"/>
      <c r="J35" s="378"/>
      <c r="K35" s="378"/>
      <c r="L35" s="378"/>
      <c r="M35" s="379"/>
      <c r="N35" s="380"/>
      <c r="O35" s="298"/>
      <c r="P35" s="298"/>
      <c r="Q35" s="303"/>
      <c r="R35" s="380"/>
      <c r="S35" s="380"/>
      <c r="T35" s="380"/>
      <c r="U35" s="380"/>
      <c r="V35" s="295"/>
      <c r="W35" s="295"/>
      <c r="X35" s="380"/>
      <c r="Y35" s="380"/>
      <c r="Z35" s="380"/>
      <c r="AA35" s="381"/>
      <c r="AB35" s="381"/>
      <c r="AC35" s="381"/>
      <c r="AD35" s="381"/>
      <c r="AE35" s="381"/>
      <c r="AF35" s="381"/>
      <c r="AG35" s="381"/>
      <c r="AH35" s="381"/>
      <c r="AI35" s="381"/>
      <c r="AJ35" s="378"/>
      <c r="AK35" s="378"/>
      <c r="AL35" s="378"/>
      <c r="AM35" s="378"/>
      <c r="AN35" s="378"/>
    </row>
    <row r="36" spans="1:40">
      <c r="A36" s="80"/>
      <c r="B36" s="80"/>
    </row>
    <row r="37" spans="1:40">
      <c r="A37" s="80"/>
      <c r="B37" s="80"/>
    </row>
    <row r="38" spans="1:40">
      <c r="A38" s="80"/>
      <c r="B38" s="80"/>
    </row>
    <row r="39" spans="1:40">
      <c r="A39" s="80"/>
      <c r="B39" s="80"/>
    </row>
    <row r="40" spans="1:40">
      <c r="A40" s="80"/>
      <c r="B40" s="80"/>
    </row>
    <row r="41" spans="1:40">
      <c r="A41" s="80"/>
      <c r="B41" s="80"/>
    </row>
    <row r="42" spans="1:40">
      <c r="A42" s="80"/>
      <c r="B42" s="80"/>
    </row>
    <row r="43" spans="1:40">
      <c r="A43" s="80"/>
      <c r="B43" s="80"/>
    </row>
    <row r="44" spans="1:40" s="349" customFormat="1">
      <c r="A44" s="80"/>
      <c r="B44" s="80"/>
      <c r="E44" s="151"/>
      <c r="F44" s="152"/>
      <c r="G44" s="299"/>
      <c r="H44" s="300"/>
      <c r="I44" s="297"/>
      <c r="J44" s="297"/>
      <c r="K44" s="297"/>
      <c r="L44" s="297"/>
      <c r="M44" s="301"/>
      <c r="N44" s="302"/>
      <c r="O44" s="298"/>
      <c r="P44" s="298"/>
      <c r="Q44" s="303"/>
      <c r="R44" s="302"/>
      <c r="S44" s="302"/>
      <c r="T44" s="302"/>
      <c r="U44" s="302"/>
      <c r="V44" s="295"/>
      <c r="W44" s="295"/>
      <c r="X44" s="302"/>
      <c r="Y44" s="302"/>
      <c r="Z44" s="302"/>
      <c r="AA44" s="296"/>
      <c r="AB44" s="296"/>
      <c r="AC44" s="296"/>
      <c r="AD44" s="296"/>
      <c r="AE44" s="296"/>
      <c r="AF44" s="296"/>
      <c r="AG44" s="296"/>
      <c r="AH44" s="296"/>
      <c r="AI44" s="296"/>
      <c r="AJ44" s="297"/>
      <c r="AK44" s="297"/>
      <c r="AL44" s="297"/>
      <c r="AM44" s="297"/>
      <c r="AN44" s="297"/>
    </row>
    <row r="45" spans="1:40" s="349" customFormat="1">
      <c r="A45" s="79"/>
      <c r="B45" s="79"/>
      <c r="E45" s="151"/>
      <c r="F45" s="152"/>
      <c r="G45" s="299"/>
      <c r="H45" s="300"/>
      <c r="I45" s="297"/>
      <c r="J45" s="297"/>
      <c r="K45" s="297"/>
      <c r="L45" s="297"/>
      <c r="M45" s="301"/>
      <c r="N45" s="302"/>
      <c r="O45" s="298"/>
      <c r="P45" s="298"/>
      <c r="Q45" s="303"/>
      <c r="R45" s="302"/>
      <c r="S45" s="302"/>
      <c r="T45" s="302"/>
      <c r="U45" s="302"/>
      <c r="V45" s="295"/>
      <c r="W45" s="295"/>
      <c r="X45" s="302"/>
      <c r="Y45" s="302"/>
      <c r="Z45" s="302"/>
      <c r="AA45" s="296"/>
      <c r="AB45" s="296"/>
      <c r="AC45" s="296"/>
      <c r="AD45" s="296"/>
      <c r="AE45" s="296"/>
      <c r="AF45" s="296"/>
      <c r="AG45" s="296"/>
      <c r="AH45" s="296"/>
      <c r="AI45" s="296"/>
      <c r="AJ45" s="297"/>
      <c r="AK45" s="297"/>
      <c r="AL45" s="297"/>
      <c r="AM45" s="297"/>
      <c r="AN45" s="297"/>
    </row>
    <row r="46" spans="1:40" s="349" customFormat="1">
      <c r="A46" s="80"/>
      <c r="B46" s="80"/>
      <c r="E46" s="151"/>
      <c r="F46" s="152"/>
      <c r="G46" s="299"/>
      <c r="H46" s="300"/>
      <c r="I46" s="297"/>
      <c r="J46" s="297"/>
      <c r="K46" s="297"/>
      <c r="L46" s="297"/>
      <c r="M46" s="301"/>
      <c r="N46" s="302"/>
      <c r="O46" s="298"/>
      <c r="P46" s="298"/>
      <c r="Q46" s="303"/>
      <c r="R46" s="302"/>
      <c r="S46" s="302"/>
      <c r="T46" s="302"/>
      <c r="U46" s="302"/>
      <c r="V46" s="295"/>
      <c r="W46" s="295"/>
      <c r="X46" s="302"/>
      <c r="Y46" s="302"/>
      <c r="Z46" s="302"/>
      <c r="AA46" s="296"/>
      <c r="AB46" s="296"/>
      <c r="AC46" s="296"/>
      <c r="AD46" s="296"/>
      <c r="AE46" s="296"/>
      <c r="AF46" s="296"/>
      <c r="AG46" s="296"/>
      <c r="AH46" s="296"/>
      <c r="AI46" s="296"/>
      <c r="AJ46" s="297"/>
      <c r="AK46" s="297"/>
      <c r="AL46" s="297"/>
      <c r="AM46" s="297"/>
      <c r="AN46" s="297"/>
    </row>
    <row r="47" spans="1:40" s="349" customFormat="1">
      <c r="A47" s="383"/>
      <c r="B47" s="383"/>
      <c r="E47" s="151"/>
      <c r="F47" s="152"/>
      <c r="G47" s="299"/>
      <c r="H47" s="300"/>
      <c r="I47" s="297"/>
      <c r="J47" s="297"/>
      <c r="K47" s="297"/>
      <c r="L47" s="297"/>
      <c r="M47" s="301"/>
      <c r="N47" s="302"/>
      <c r="O47" s="298"/>
      <c r="P47" s="298"/>
      <c r="Q47" s="303"/>
      <c r="R47" s="302"/>
      <c r="S47" s="302"/>
      <c r="T47" s="302"/>
      <c r="U47" s="302"/>
      <c r="V47" s="295"/>
      <c r="W47" s="295"/>
      <c r="X47" s="302"/>
      <c r="Y47" s="302"/>
      <c r="Z47" s="302"/>
      <c r="AA47" s="296"/>
      <c r="AB47" s="296"/>
      <c r="AC47" s="296"/>
      <c r="AD47" s="296"/>
      <c r="AE47" s="296"/>
      <c r="AF47" s="296"/>
      <c r="AG47" s="296"/>
      <c r="AH47" s="296"/>
      <c r="AI47" s="296"/>
      <c r="AJ47" s="297"/>
      <c r="AK47" s="297"/>
      <c r="AL47" s="297"/>
      <c r="AM47" s="297"/>
      <c r="AN47" s="297"/>
    </row>
    <row r="48" spans="1:40" s="349" customFormat="1">
      <c r="A48" s="384"/>
      <c r="B48" s="384"/>
      <c r="E48" s="151"/>
      <c r="F48" s="152"/>
      <c r="G48" s="299"/>
      <c r="H48" s="300"/>
      <c r="I48" s="297"/>
      <c r="J48" s="297"/>
      <c r="K48" s="297"/>
      <c r="L48" s="297"/>
      <c r="M48" s="301"/>
      <c r="N48" s="302"/>
      <c r="O48" s="298"/>
      <c r="P48" s="298"/>
      <c r="Q48" s="303"/>
      <c r="R48" s="302"/>
      <c r="S48" s="302"/>
      <c r="T48" s="302"/>
      <c r="U48" s="302"/>
      <c r="V48" s="295"/>
      <c r="W48" s="295"/>
      <c r="X48" s="302"/>
      <c r="Y48" s="302"/>
      <c r="Z48" s="302"/>
      <c r="AA48" s="296"/>
      <c r="AB48" s="296"/>
      <c r="AC48" s="296"/>
      <c r="AD48" s="296"/>
      <c r="AE48" s="296"/>
      <c r="AF48" s="296"/>
      <c r="AG48" s="296"/>
      <c r="AH48" s="296"/>
      <c r="AI48" s="296"/>
      <c r="AJ48" s="297"/>
      <c r="AK48" s="297"/>
      <c r="AL48" s="297"/>
      <c r="AM48" s="297"/>
      <c r="AN48" s="297"/>
    </row>
    <row r="49" spans="1:40" s="349" customFormat="1">
      <c r="A49" s="80"/>
      <c r="B49" s="80"/>
      <c r="E49" s="151"/>
      <c r="F49" s="152"/>
      <c r="G49" s="299"/>
      <c r="H49" s="300"/>
      <c r="I49" s="297"/>
      <c r="J49" s="297"/>
      <c r="K49" s="297"/>
      <c r="L49" s="297"/>
      <c r="M49" s="301"/>
      <c r="N49" s="302"/>
      <c r="O49" s="298"/>
      <c r="P49" s="298"/>
      <c r="Q49" s="303"/>
      <c r="R49" s="302"/>
      <c r="S49" s="302"/>
      <c r="T49" s="302"/>
      <c r="U49" s="302"/>
      <c r="V49" s="295"/>
      <c r="W49" s="295"/>
      <c r="X49" s="302"/>
      <c r="Y49" s="302"/>
      <c r="Z49" s="302"/>
      <c r="AA49" s="296"/>
      <c r="AB49" s="296"/>
      <c r="AC49" s="296"/>
      <c r="AD49" s="296"/>
      <c r="AE49" s="296"/>
      <c r="AF49" s="296"/>
      <c r="AG49" s="296"/>
      <c r="AH49" s="296"/>
      <c r="AI49" s="296"/>
      <c r="AJ49" s="297"/>
      <c r="AK49" s="297"/>
      <c r="AL49" s="297"/>
      <c r="AM49" s="297"/>
      <c r="AN49" s="297"/>
    </row>
    <row r="50" spans="1:40" s="349" customFormat="1">
      <c r="A50" s="346"/>
      <c r="B50" s="346"/>
      <c r="E50" s="151"/>
      <c r="F50" s="152"/>
      <c r="G50" s="299"/>
      <c r="H50" s="300"/>
      <c r="I50" s="297"/>
      <c r="J50" s="297"/>
      <c r="K50" s="297"/>
      <c r="L50" s="297"/>
      <c r="M50" s="301"/>
      <c r="N50" s="302"/>
      <c r="O50" s="298"/>
      <c r="P50" s="298"/>
      <c r="Q50" s="303"/>
      <c r="R50" s="302"/>
      <c r="S50" s="302"/>
      <c r="T50" s="302"/>
      <c r="U50" s="302"/>
      <c r="V50" s="295"/>
      <c r="W50" s="295"/>
      <c r="X50" s="302"/>
      <c r="Y50" s="302"/>
      <c r="Z50" s="302"/>
      <c r="AA50" s="296"/>
      <c r="AB50" s="296"/>
      <c r="AC50" s="296"/>
      <c r="AD50" s="296"/>
      <c r="AE50" s="296"/>
      <c r="AF50" s="296"/>
      <c r="AG50" s="296"/>
      <c r="AH50" s="296"/>
      <c r="AI50" s="296"/>
      <c r="AJ50" s="297"/>
      <c r="AK50" s="297"/>
      <c r="AL50" s="297"/>
      <c r="AM50" s="297"/>
      <c r="AN50" s="297"/>
    </row>
    <row r="51" spans="1:40" s="349" customFormat="1">
      <c r="A51" s="383"/>
      <c r="B51" s="383"/>
      <c r="E51" s="151"/>
      <c r="F51" s="152"/>
      <c r="G51" s="299"/>
      <c r="H51" s="300"/>
      <c r="I51" s="297"/>
      <c r="J51" s="297"/>
      <c r="K51" s="297"/>
      <c r="L51" s="297"/>
      <c r="M51" s="301"/>
      <c r="N51" s="302"/>
      <c r="O51" s="298"/>
      <c r="P51" s="298"/>
      <c r="Q51" s="303"/>
      <c r="R51" s="302"/>
      <c r="S51" s="302"/>
      <c r="T51" s="302"/>
      <c r="U51" s="302"/>
      <c r="V51" s="295"/>
      <c r="W51" s="295"/>
      <c r="X51" s="302"/>
      <c r="Y51" s="302"/>
      <c r="Z51" s="302"/>
      <c r="AA51" s="296"/>
      <c r="AB51" s="296"/>
      <c r="AC51" s="296"/>
      <c r="AD51" s="296"/>
      <c r="AE51" s="296"/>
      <c r="AF51" s="296"/>
      <c r="AG51" s="296"/>
      <c r="AH51" s="296"/>
      <c r="AI51" s="296"/>
      <c r="AJ51" s="297"/>
      <c r="AK51" s="297"/>
      <c r="AL51" s="297"/>
      <c r="AM51" s="297"/>
      <c r="AN51" s="297"/>
    </row>
    <row r="52" spans="1:40" s="349" customFormat="1">
      <c r="A52" s="346"/>
      <c r="B52" s="346"/>
      <c r="E52" s="151"/>
      <c r="F52" s="152"/>
      <c r="G52" s="299"/>
      <c r="H52" s="300"/>
      <c r="I52" s="297"/>
      <c r="J52" s="297"/>
      <c r="K52" s="297"/>
      <c r="L52" s="297"/>
      <c r="M52" s="301"/>
      <c r="N52" s="302"/>
      <c r="O52" s="298"/>
      <c r="P52" s="298"/>
      <c r="Q52" s="303"/>
      <c r="R52" s="302"/>
      <c r="S52" s="302"/>
      <c r="T52" s="302"/>
      <c r="U52" s="302"/>
      <c r="V52" s="295"/>
      <c r="W52" s="295"/>
      <c r="X52" s="302"/>
      <c r="Y52" s="302"/>
      <c r="Z52" s="302"/>
      <c r="AA52" s="296"/>
      <c r="AB52" s="296"/>
      <c r="AC52" s="296"/>
      <c r="AD52" s="296"/>
      <c r="AE52" s="296"/>
      <c r="AF52" s="296"/>
      <c r="AG52" s="296"/>
      <c r="AH52" s="296"/>
      <c r="AI52" s="296"/>
      <c r="AJ52" s="297"/>
      <c r="AK52" s="297"/>
      <c r="AL52" s="297"/>
      <c r="AM52" s="297"/>
      <c r="AN52" s="297"/>
    </row>
    <row r="53" spans="1:40" s="349" customFormat="1">
      <c r="A53" s="346"/>
      <c r="B53" s="346"/>
      <c r="E53" s="151"/>
      <c r="F53" s="152"/>
      <c r="G53" s="299"/>
      <c r="H53" s="300"/>
      <c r="I53" s="297"/>
      <c r="J53" s="297"/>
      <c r="K53" s="297"/>
      <c r="L53" s="297"/>
      <c r="M53" s="301"/>
      <c r="N53" s="302"/>
      <c r="O53" s="298"/>
      <c r="P53" s="298"/>
      <c r="Q53" s="303"/>
      <c r="R53" s="302"/>
      <c r="S53" s="302"/>
      <c r="T53" s="302"/>
      <c r="U53" s="302"/>
      <c r="V53" s="295"/>
      <c r="W53" s="295"/>
      <c r="X53" s="302"/>
      <c r="Y53" s="302"/>
      <c r="Z53" s="302"/>
      <c r="AA53" s="296"/>
      <c r="AB53" s="296"/>
      <c r="AC53" s="296"/>
      <c r="AD53" s="296"/>
      <c r="AE53" s="296"/>
      <c r="AF53" s="296"/>
      <c r="AG53" s="296"/>
      <c r="AH53" s="296"/>
      <c r="AI53" s="296"/>
      <c r="AJ53" s="297"/>
      <c r="AK53" s="297"/>
      <c r="AL53" s="297"/>
      <c r="AM53" s="297"/>
      <c r="AN53" s="297"/>
    </row>
    <row r="54" spans="1:40" s="349" customFormat="1">
      <c r="A54" s="347"/>
      <c r="B54" s="347"/>
      <c r="E54" s="151"/>
      <c r="F54" s="152"/>
      <c r="G54" s="299"/>
      <c r="H54" s="300"/>
      <c r="I54" s="297"/>
      <c r="J54" s="297"/>
      <c r="K54" s="297"/>
      <c r="L54" s="297"/>
      <c r="M54" s="301"/>
      <c r="N54" s="302"/>
      <c r="O54" s="298"/>
      <c r="P54" s="298"/>
      <c r="Q54" s="303"/>
      <c r="R54" s="302"/>
      <c r="S54" s="302"/>
      <c r="T54" s="302"/>
      <c r="U54" s="302"/>
      <c r="V54" s="295"/>
      <c r="W54" s="295"/>
      <c r="X54" s="302"/>
      <c r="Y54" s="302"/>
      <c r="Z54" s="302"/>
      <c r="AA54" s="296"/>
      <c r="AB54" s="296"/>
      <c r="AC54" s="296"/>
      <c r="AD54" s="296"/>
      <c r="AE54" s="296"/>
      <c r="AF54" s="296"/>
      <c r="AG54" s="296"/>
      <c r="AH54" s="296"/>
      <c r="AI54" s="296"/>
      <c r="AJ54" s="297"/>
      <c r="AK54" s="297"/>
      <c r="AL54" s="297"/>
      <c r="AM54" s="297"/>
      <c r="AN54" s="297"/>
    </row>
    <row r="55" spans="1:40" s="349" customFormat="1">
      <c r="A55" s="347"/>
      <c r="B55" s="347"/>
      <c r="E55" s="151"/>
      <c r="F55" s="152"/>
      <c r="G55" s="299"/>
      <c r="H55" s="300"/>
      <c r="I55" s="297"/>
      <c r="J55" s="297"/>
      <c r="K55" s="297"/>
      <c r="L55" s="297"/>
      <c r="M55" s="301"/>
      <c r="N55" s="302"/>
      <c r="O55" s="298"/>
      <c r="P55" s="298"/>
      <c r="Q55" s="303"/>
      <c r="R55" s="302"/>
      <c r="S55" s="302"/>
      <c r="T55" s="302"/>
      <c r="U55" s="302"/>
      <c r="V55" s="295"/>
      <c r="W55" s="295"/>
      <c r="X55" s="302"/>
      <c r="Y55" s="302"/>
      <c r="Z55" s="302"/>
      <c r="AA55" s="296"/>
      <c r="AB55" s="296"/>
      <c r="AC55" s="296"/>
      <c r="AD55" s="296"/>
      <c r="AE55" s="296"/>
      <c r="AF55" s="296"/>
      <c r="AG55" s="296"/>
      <c r="AH55" s="296"/>
      <c r="AI55" s="296"/>
      <c r="AJ55" s="297"/>
      <c r="AK55" s="297"/>
      <c r="AL55" s="297"/>
      <c r="AM55" s="297"/>
      <c r="AN55" s="297"/>
    </row>
    <row r="56" spans="1:40" s="349" customFormat="1">
      <c r="A56" s="347"/>
      <c r="B56" s="347"/>
      <c r="E56" s="151"/>
      <c r="F56" s="152"/>
      <c r="G56" s="299"/>
      <c r="H56" s="300"/>
      <c r="I56" s="297"/>
      <c r="J56" s="297"/>
      <c r="K56" s="297"/>
      <c r="L56" s="297"/>
      <c r="M56" s="301"/>
      <c r="N56" s="302"/>
      <c r="O56" s="298"/>
      <c r="P56" s="298"/>
      <c r="Q56" s="303"/>
      <c r="R56" s="302"/>
      <c r="S56" s="302"/>
      <c r="T56" s="302"/>
      <c r="U56" s="302"/>
      <c r="V56" s="295"/>
      <c r="W56" s="295"/>
      <c r="X56" s="302"/>
      <c r="Y56" s="302"/>
      <c r="Z56" s="302"/>
      <c r="AA56" s="296"/>
      <c r="AB56" s="296"/>
      <c r="AC56" s="296"/>
      <c r="AD56" s="296"/>
      <c r="AE56" s="296"/>
      <c r="AF56" s="296"/>
      <c r="AG56" s="296"/>
      <c r="AH56" s="296"/>
      <c r="AI56" s="296"/>
      <c r="AJ56" s="297"/>
      <c r="AK56" s="297"/>
      <c r="AL56" s="297"/>
      <c r="AM56" s="297"/>
      <c r="AN56" s="297"/>
    </row>
    <row r="57" spans="1:40" s="349" customFormat="1">
      <c r="A57" s="348"/>
      <c r="B57" s="348"/>
      <c r="E57" s="151"/>
      <c r="F57" s="152"/>
      <c r="G57" s="299"/>
      <c r="H57" s="300"/>
      <c r="I57" s="297"/>
      <c r="J57" s="297"/>
      <c r="K57" s="297"/>
      <c r="L57" s="297"/>
      <c r="M57" s="301"/>
      <c r="N57" s="302"/>
      <c r="O57" s="298"/>
      <c r="P57" s="298"/>
      <c r="Q57" s="303"/>
      <c r="R57" s="302"/>
      <c r="S57" s="302"/>
      <c r="T57" s="302"/>
      <c r="U57" s="302"/>
      <c r="V57" s="295"/>
      <c r="W57" s="295"/>
      <c r="X57" s="302"/>
      <c r="Y57" s="302"/>
      <c r="Z57" s="302"/>
      <c r="AA57" s="296"/>
      <c r="AB57" s="296"/>
      <c r="AC57" s="296"/>
      <c r="AD57" s="296"/>
      <c r="AE57" s="296"/>
      <c r="AF57" s="296"/>
      <c r="AG57" s="296"/>
      <c r="AH57" s="296"/>
      <c r="AI57" s="296"/>
      <c r="AJ57" s="297"/>
      <c r="AK57" s="297"/>
      <c r="AL57" s="297"/>
      <c r="AM57" s="297"/>
      <c r="AN57" s="297"/>
    </row>
    <row r="58" spans="1:40" s="349" customFormat="1">
      <c r="A58" s="80"/>
      <c r="B58" s="80"/>
      <c r="E58" s="151"/>
      <c r="F58" s="152"/>
      <c r="G58" s="299"/>
      <c r="H58" s="300"/>
      <c r="I58" s="297"/>
      <c r="J58" s="297"/>
      <c r="K58" s="297"/>
      <c r="L58" s="297"/>
      <c r="M58" s="301"/>
      <c r="N58" s="302"/>
      <c r="O58" s="298"/>
      <c r="P58" s="298"/>
      <c r="Q58" s="303"/>
      <c r="R58" s="302"/>
      <c r="S58" s="302"/>
      <c r="T58" s="302"/>
      <c r="U58" s="302"/>
      <c r="V58" s="295"/>
      <c r="W58" s="295"/>
      <c r="X58" s="302"/>
      <c r="Y58" s="302"/>
      <c r="Z58" s="302"/>
      <c r="AA58" s="296"/>
      <c r="AB58" s="296"/>
      <c r="AC58" s="296"/>
      <c r="AD58" s="296"/>
      <c r="AE58" s="296"/>
      <c r="AF58" s="296"/>
      <c r="AG58" s="296"/>
      <c r="AH58" s="296"/>
      <c r="AI58" s="296"/>
      <c r="AJ58" s="297"/>
      <c r="AK58" s="297"/>
      <c r="AL58" s="297"/>
      <c r="AM58" s="297"/>
      <c r="AN58" s="297"/>
    </row>
    <row r="59" spans="1:40" s="349" customFormat="1">
      <c r="A59" s="383"/>
      <c r="B59" s="383"/>
      <c r="E59" s="151"/>
      <c r="F59" s="152"/>
      <c r="G59" s="299"/>
      <c r="H59" s="300"/>
      <c r="I59" s="297"/>
      <c r="J59" s="297"/>
      <c r="K59" s="297"/>
      <c r="L59" s="297"/>
      <c r="M59" s="301"/>
      <c r="N59" s="302"/>
      <c r="O59" s="298"/>
      <c r="P59" s="298"/>
      <c r="Q59" s="303"/>
      <c r="R59" s="302"/>
      <c r="S59" s="302"/>
      <c r="T59" s="302"/>
      <c r="U59" s="302"/>
      <c r="V59" s="295"/>
      <c r="W59" s="295"/>
      <c r="X59" s="302"/>
      <c r="Y59" s="302"/>
      <c r="Z59" s="302"/>
      <c r="AA59" s="296"/>
      <c r="AB59" s="296"/>
      <c r="AC59" s="296"/>
      <c r="AD59" s="296"/>
      <c r="AE59" s="296"/>
      <c r="AF59" s="296"/>
      <c r="AG59" s="296"/>
      <c r="AH59" s="296"/>
      <c r="AI59" s="296"/>
      <c r="AJ59" s="297"/>
      <c r="AK59" s="297"/>
      <c r="AL59" s="297"/>
      <c r="AM59" s="297"/>
      <c r="AN59" s="297"/>
    </row>
    <row r="60" spans="1:40" s="349" customFormat="1">
      <c r="A60" s="79"/>
      <c r="B60" s="79"/>
      <c r="E60" s="151"/>
      <c r="F60" s="152"/>
      <c r="G60" s="299"/>
      <c r="H60" s="300"/>
      <c r="I60" s="297"/>
      <c r="J60" s="297"/>
      <c r="K60" s="297"/>
      <c r="L60" s="297"/>
      <c r="M60" s="301"/>
      <c r="N60" s="302"/>
      <c r="O60" s="298"/>
      <c r="P60" s="298"/>
      <c r="Q60" s="303"/>
      <c r="R60" s="302"/>
      <c r="S60" s="302"/>
      <c r="T60" s="302"/>
      <c r="U60" s="302"/>
      <c r="V60" s="295"/>
      <c r="W60" s="295"/>
      <c r="X60" s="302"/>
      <c r="Y60" s="302"/>
      <c r="Z60" s="302"/>
      <c r="AA60" s="296"/>
      <c r="AB60" s="296"/>
      <c r="AC60" s="296"/>
      <c r="AD60" s="296"/>
      <c r="AE60" s="296"/>
      <c r="AF60" s="296"/>
      <c r="AG60" s="296"/>
      <c r="AH60" s="296"/>
      <c r="AI60" s="296"/>
      <c r="AJ60" s="297"/>
      <c r="AK60" s="297"/>
      <c r="AL60" s="297"/>
      <c r="AM60" s="297"/>
      <c r="AN60" s="297"/>
    </row>
    <row r="61" spans="1:40" s="349" customFormat="1">
      <c r="A61" s="83"/>
      <c r="B61" s="83"/>
      <c r="E61" s="151"/>
      <c r="F61" s="152"/>
      <c r="G61" s="299"/>
      <c r="H61" s="300"/>
      <c r="I61" s="297"/>
      <c r="J61" s="297"/>
      <c r="K61" s="297"/>
      <c r="L61" s="297"/>
      <c r="M61" s="301"/>
      <c r="N61" s="302"/>
      <c r="O61" s="298"/>
      <c r="P61" s="298"/>
      <c r="Q61" s="303"/>
      <c r="R61" s="302"/>
      <c r="S61" s="302"/>
      <c r="T61" s="302"/>
      <c r="U61" s="302"/>
      <c r="V61" s="295"/>
      <c r="W61" s="295"/>
      <c r="X61" s="302"/>
      <c r="Y61" s="302"/>
      <c r="Z61" s="302"/>
      <c r="AA61" s="296"/>
      <c r="AB61" s="296"/>
      <c r="AC61" s="296"/>
      <c r="AD61" s="296"/>
      <c r="AE61" s="296"/>
      <c r="AF61" s="296"/>
      <c r="AG61" s="296"/>
      <c r="AH61" s="296"/>
      <c r="AI61" s="296"/>
      <c r="AJ61" s="297"/>
      <c r="AK61" s="297"/>
      <c r="AL61" s="297"/>
      <c r="AM61" s="297"/>
      <c r="AN61" s="297"/>
    </row>
    <row r="62" spans="1:40" s="349" customFormat="1">
      <c r="A62" s="84"/>
      <c r="B62" s="84"/>
      <c r="E62" s="151"/>
      <c r="F62" s="152"/>
      <c r="G62" s="299"/>
      <c r="H62" s="300"/>
      <c r="I62" s="297"/>
      <c r="J62" s="297"/>
      <c r="K62" s="297"/>
      <c r="L62" s="297"/>
      <c r="M62" s="301"/>
      <c r="N62" s="302"/>
      <c r="O62" s="298"/>
      <c r="P62" s="298"/>
      <c r="Q62" s="303"/>
      <c r="R62" s="302"/>
      <c r="S62" s="302"/>
      <c r="T62" s="302"/>
      <c r="U62" s="302"/>
      <c r="V62" s="295"/>
      <c r="W62" s="295"/>
      <c r="X62" s="302"/>
      <c r="Y62" s="302"/>
      <c r="Z62" s="302"/>
      <c r="AA62" s="296"/>
      <c r="AB62" s="296"/>
      <c r="AC62" s="296"/>
      <c r="AD62" s="296"/>
      <c r="AE62" s="296"/>
      <c r="AF62" s="296"/>
      <c r="AG62" s="296"/>
      <c r="AH62" s="296"/>
      <c r="AI62" s="296"/>
      <c r="AJ62" s="297"/>
      <c r="AK62" s="297"/>
      <c r="AL62" s="297"/>
      <c r="AM62" s="297"/>
      <c r="AN62" s="297"/>
    </row>
    <row r="63" spans="1:40" s="349" customFormat="1">
      <c r="A63" s="84"/>
      <c r="B63" s="84"/>
      <c r="E63" s="151"/>
      <c r="F63" s="152"/>
      <c r="G63" s="299"/>
      <c r="H63" s="300"/>
      <c r="I63" s="297"/>
      <c r="J63" s="297"/>
      <c r="K63" s="297"/>
      <c r="L63" s="297"/>
      <c r="M63" s="301"/>
      <c r="N63" s="302"/>
      <c r="O63" s="298"/>
      <c r="P63" s="298"/>
      <c r="Q63" s="303"/>
      <c r="R63" s="302"/>
      <c r="S63" s="302"/>
      <c r="T63" s="302"/>
      <c r="U63" s="302"/>
      <c r="V63" s="295"/>
      <c r="W63" s="295"/>
      <c r="X63" s="302"/>
      <c r="Y63" s="302"/>
      <c r="Z63" s="302"/>
      <c r="AA63" s="296"/>
      <c r="AB63" s="296"/>
      <c r="AC63" s="296"/>
      <c r="AD63" s="296"/>
      <c r="AE63" s="296"/>
      <c r="AF63" s="296"/>
      <c r="AG63" s="296"/>
      <c r="AH63" s="296"/>
      <c r="AI63" s="296"/>
      <c r="AJ63" s="297"/>
      <c r="AK63" s="297"/>
      <c r="AL63" s="297"/>
      <c r="AM63" s="297"/>
      <c r="AN63" s="297"/>
    </row>
    <row r="64" spans="1:40" s="349" customFormat="1">
      <c r="A64" s="82"/>
      <c r="B64" s="82"/>
      <c r="E64" s="151"/>
      <c r="F64" s="152"/>
      <c r="G64" s="299"/>
      <c r="H64" s="300"/>
      <c r="I64" s="297"/>
      <c r="J64" s="297"/>
      <c r="K64" s="297"/>
      <c r="L64" s="297"/>
      <c r="M64" s="301"/>
      <c r="N64" s="302"/>
      <c r="O64" s="298"/>
      <c r="P64" s="298"/>
      <c r="Q64" s="303"/>
      <c r="R64" s="302"/>
      <c r="S64" s="302"/>
      <c r="T64" s="302"/>
      <c r="U64" s="302"/>
      <c r="V64" s="295"/>
      <c r="W64" s="295"/>
      <c r="X64" s="302"/>
      <c r="Y64" s="302"/>
      <c r="Z64" s="302"/>
      <c r="AA64" s="296"/>
      <c r="AB64" s="296"/>
      <c r="AC64" s="296"/>
      <c r="AD64" s="296"/>
      <c r="AE64" s="296"/>
      <c r="AF64" s="296"/>
      <c r="AG64" s="296"/>
      <c r="AH64" s="296"/>
      <c r="AI64" s="296"/>
      <c r="AJ64" s="297"/>
      <c r="AK64" s="297"/>
      <c r="AL64" s="297"/>
      <c r="AM64" s="297"/>
      <c r="AN64" s="297"/>
    </row>
    <row r="65" spans="1:40" s="349" customFormat="1">
      <c r="A65" s="82"/>
      <c r="B65" s="82"/>
      <c r="E65" s="151"/>
      <c r="F65" s="152"/>
      <c r="G65" s="299"/>
      <c r="H65" s="300"/>
      <c r="I65" s="297"/>
      <c r="J65" s="297"/>
      <c r="K65" s="297"/>
      <c r="L65" s="297"/>
      <c r="M65" s="301"/>
      <c r="N65" s="302"/>
      <c r="O65" s="298"/>
      <c r="P65" s="298"/>
      <c r="Q65" s="303"/>
      <c r="R65" s="302"/>
      <c r="S65" s="302"/>
      <c r="T65" s="302"/>
      <c r="U65" s="302"/>
      <c r="V65" s="295"/>
      <c r="W65" s="295"/>
      <c r="X65" s="302"/>
      <c r="Y65" s="302"/>
      <c r="Z65" s="302"/>
      <c r="AA65" s="296"/>
      <c r="AB65" s="296"/>
      <c r="AC65" s="296"/>
      <c r="AD65" s="296"/>
      <c r="AE65" s="296"/>
      <c r="AF65" s="296"/>
      <c r="AG65" s="296"/>
      <c r="AH65" s="296"/>
      <c r="AI65" s="296"/>
      <c r="AJ65" s="297"/>
      <c r="AK65" s="297"/>
      <c r="AL65" s="297"/>
      <c r="AM65" s="297"/>
      <c r="AN65" s="297"/>
    </row>
    <row r="66" spans="1:40" s="349" customFormat="1">
      <c r="A66" s="84"/>
      <c r="B66" s="84"/>
      <c r="E66" s="151"/>
      <c r="F66" s="152"/>
      <c r="G66" s="299"/>
      <c r="H66" s="300"/>
      <c r="I66" s="297"/>
      <c r="J66" s="297"/>
      <c r="K66" s="297"/>
      <c r="L66" s="297"/>
      <c r="M66" s="301"/>
      <c r="N66" s="302"/>
      <c r="O66" s="298"/>
      <c r="P66" s="298"/>
      <c r="Q66" s="303"/>
      <c r="R66" s="302"/>
      <c r="S66" s="302"/>
      <c r="T66" s="302"/>
      <c r="U66" s="302"/>
      <c r="V66" s="295"/>
      <c r="W66" s="295"/>
      <c r="X66" s="302"/>
      <c r="Y66" s="302"/>
      <c r="Z66" s="302"/>
      <c r="AA66" s="296"/>
      <c r="AB66" s="296"/>
      <c r="AC66" s="296"/>
      <c r="AD66" s="296"/>
      <c r="AE66" s="296"/>
      <c r="AF66" s="296"/>
      <c r="AG66" s="296"/>
      <c r="AH66" s="296"/>
      <c r="AI66" s="296"/>
      <c r="AJ66" s="297"/>
      <c r="AK66" s="297"/>
      <c r="AL66" s="297"/>
      <c r="AM66" s="297"/>
      <c r="AN66" s="297"/>
    </row>
    <row r="67" spans="1:40" s="349" customFormat="1">
      <c r="A67" s="84"/>
      <c r="B67" s="84"/>
      <c r="E67" s="151"/>
      <c r="F67" s="152"/>
      <c r="G67" s="299"/>
      <c r="H67" s="300"/>
      <c r="I67" s="297"/>
      <c r="J67" s="297"/>
      <c r="K67" s="297"/>
      <c r="L67" s="297"/>
      <c r="M67" s="301"/>
      <c r="N67" s="302"/>
      <c r="O67" s="298"/>
      <c r="P67" s="298"/>
      <c r="Q67" s="303"/>
      <c r="R67" s="302"/>
      <c r="S67" s="302"/>
      <c r="T67" s="302"/>
      <c r="U67" s="302"/>
      <c r="V67" s="295"/>
      <c r="W67" s="295"/>
      <c r="X67" s="302"/>
      <c r="Y67" s="302"/>
      <c r="Z67" s="302"/>
      <c r="AA67" s="296"/>
      <c r="AB67" s="296"/>
      <c r="AC67" s="296"/>
      <c r="AD67" s="296"/>
      <c r="AE67" s="296"/>
      <c r="AF67" s="296"/>
      <c r="AG67" s="296"/>
      <c r="AH67" s="296"/>
      <c r="AI67" s="296"/>
      <c r="AJ67" s="297"/>
      <c r="AK67" s="297"/>
      <c r="AL67" s="297"/>
      <c r="AM67" s="297"/>
      <c r="AN67" s="297"/>
    </row>
    <row r="68" spans="1:40" s="349" customFormat="1">
      <c r="A68" s="84"/>
      <c r="B68" s="84"/>
      <c r="E68" s="151"/>
      <c r="F68" s="152"/>
      <c r="G68" s="299"/>
      <c r="H68" s="300"/>
      <c r="I68" s="297"/>
      <c r="J68" s="297"/>
      <c r="K68" s="297"/>
      <c r="L68" s="297"/>
      <c r="M68" s="301"/>
      <c r="N68" s="302"/>
      <c r="O68" s="298"/>
      <c r="P68" s="298"/>
      <c r="Q68" s="303"/>
      <c r="R68" s="302"/>
      <c r="S68" s="302"/>
      <c r="T68" s="302"/>
      <c r="U68" s="302"/>
      <c r="V68" s="295"/>
      <c r="W68" s="295"/>
      <c r="X68" s="302"/>
      <c r="Y68" s="302"/>
      <c r="Z68" s="302"/>
      <c r="AA68" s="296"/>
      <c r="AB68" s="296"/>
      <c r="AC68" s="296"/>
      <c r="AD68" s="296"/>
      <c r="AE68" s="296"/>
      <c r="AF68" s="296"/>
      <c r="AG68" s="296"/>
      <c r="AH68" s="296"/>
      <c r="AI68" s="296"/>
      <c r="AJ68" s="297"/>
      <c r="AK68" s="297"/>
      <c r="AL68" s="297"/>
      <c r="AM68" s="297"/>
      <c r="AN68" s="297"/>
    </row>
    <row r="69" spans="1:40" s="349" customFormat="1">
      <c r="A69" s="84"/>
      <c r="B69" s="84"/>
      <c r="E69" s="151"/>
      <c r="F69" s="152"/>
      <c r="G69" s="299"/>
      <c r="H69" s="300"/>
      <c r="I69" s="297"/>
      <c r="J69" s="297"/>
      <c r="K69" s="297"/>
      <c r="L69" s="297"/>
      <c r="M69" s="301"/>
      <c r="N69" s="302"/>
      <c r="O69" s="298"/>
      <c r="P69" s="298"/>
      <c r="Q69" s="303"/>
      <c r="R69" s="302"/>
      <c r="S69" s="302"/>
      <c r="T69" s="302"/>
      <c r="U69" s="302"/>
      <c r="V69" s="295"/>
      <c r="W69" s="295"/>
      <c r="X69" s="302"/>
      <c r="Y69" s="302"/>
      <c r="Z69" s="302"/>
      <c r="AA69" s="296"/>
      <c r="AB69" s="296"/>
      <c r="AC69" s="296"/>
      <c r="AD69" s="296"/>
      <c r="AE69" s="296"/>
      <c r="AF69" s="296"/>
      <c r="AG69" s="296"/>
      <c r="AH69" s="296"/>
      <c r="AI69" s="296"/>
      <c r="AJ69" s="297"/>
      <c r="AK69" s="297"/>
      <c r="AL69" s="297"/>
      <c r="AM69" s="297"/>
      <c r="AN69" s="297"/>
    </row>
    <row r="70" spans="1:40" s="349" customFormat="1">
      <c r="A70" s="84"/>
      <c r="B70" s="84"/>
      <c r="E70" s="151"/>
      <c r="F70" s="152"/>
      <c r="G70" s="299"/>
      <c r="H70" s="300"/>
      <c r="I70" s="297"/>
      <c r="J70" s="297"/>
      <c r="K70" s="297"/>
      <c r="L70" s="297"/>
      <c r="M70" s="301"/>
      <c r="N70" s="302"/>
      <c r="O70" s="298"/>
      <c r="P70" s="298"/>
      <c r="Q70" s="303"/>
      <c r="R70" s="302"/>
      <c r="S70" s="302"/>
      <c r="T70" s="302"/>
      <c r="U70" s="302"/>
      <c r="V70" s="295"/>
      <c r="W70" s="295"/>
      <c r="X70" s="302"/>
      <c r="Y70" s="302"/>
      <c r="Z70" s="302"/>
      <c r="AA70" s="296"/>
      <c r="AB70" s="296"/>
      <c r="AC70" s="296"/>
      <c r="AD70" s="296"/>
      <c r="AE70" s="296"/>
      <c r="AF70" s="296"/>
      <c r="AG70" s="296"/>
      <c r="AH70" s="296"/>
      <c r="AI70" s="296"/>
      <c r="AJ70" s="297"/>
      <c r="AK70" s="297"/>
      <c r="AL70" s="297"/>
      <c r="AM70" s="297"/>
      <c r="AN70" s="297"/>
    </row>
    <row r="71" spans="1:40" s="349" customFormat="1">
      <c r="A71" s="84"/>
      <c r="B71" s="84"/>
      <c r="E71" s="151"/>
      <c r="F71" s="152"/>
      <c r="G71" s="299"/>
      <c r="H71" s="300"/>
      <c r="I71" s="297"/>
      <c r="J71" s="297"/>
      <c r="K71" s="297"/>
      <c r="L71" s="297"/>
      <c r="M71" s="301"/>
      <c r="N71" s="302"/>
      <c r="O71" s="298"/>
      <c r="P71" s="298"/>
      <c r="Q71" s="303"/>
      <c r="R71" s="302"/>
      <c r="S71" s="302"/>
      <c r="T71" s="302"/>
      <c r="U71" s="302"/>
      <c r="V71" s="295"/>
      <c r="W71" s="295"/>
      <c r="X71" s="302"/>
      <c r="Y71" s="302"/>
      <c r="Z71" s="302"/>
      <c r="AA71" s="296"/>
      <c r="AB71" s="296"/>
      <c r="AC71" s="296"/>
      <c r="AD71" s="296"/>
      <c r="AE71" s="296"/>
      <c r="AF71" s="296"/>
      <c r="AG71" s="296"/>
      <c r="AH71" s="296"/>
      <c r="AI71" s="296"/>
      <c r="AJ71" s="297"/>
      <c r="AK71" s="297"/>
      <c r="AL71" s="297"/>
      <c r="AM71" s="297"/>
      <c r="AN71" s="297"/>
    </row>
    <row r="72" spans="1:40" s="349" customFormat="1">
      <c r="A72" s="82"/>
      <c r="B72" s="82"/>
      <c r="E72" s="151"/>
      <c r="F72" s="152"/>
      <c r="G72" s="299"/>
      <c r="H72" s="300"/>
      <c r="I72" s="297"/>
      <c r="J72" s="297"/>
      <c r="K72" s="297"/>
      <c r="L72" s="297"/>
      <c r="M72" s="301"/>
      <c r="N72" s="302"/>
      <c r="O72" s="298"/>
      <c r="P72" s="298"/>
      <c r="Q72" s="303"/>
      <c r="R72" s="302"/>
      <c r="S72" s="302"/>
      <c r="T72" s="302"/>
      <c r="U72" s="302"/>
      <c r="V72" s="295"/>
      <c r="W72" s="295"/>
      <c r="X72" s="302"/>
      <c r="Y72" s="302"/>
      <c r="Z72" s="302"/>
      <c r="AA72" s="296"/>
      <c r="AB72" s="296"/>
      <c r="AC72" s="296"/>
      <c r="AD72" s="296"/>
      <c r="AE72" s="296"/>
      <c r="AF72" s="296"/>
      <c r="AG72" s="296"/>
      <c r="AH72" s="296"/>
      <c r="AI72" s="296"/>
      <c r="AJ72" s="297"/>
      <c r="AK72" s="297"/>
      <c r="AL72" s="297"/>
      <c r="AM72" s="297"/>
      <c r="AN72" s="297"/>
    </row>
    <row r="73" spans="1:40" s="349" customFormat="1">
      <c r="A73" s="82"/>
      <c r="B73" s="82"/>
      <c r="E73" s="151"/>
      <c r="F73" s="152"/>
      <c r="G73" s="299"/>
      <c r="H73" s="300"/>
      <c r="I73" s="297"/>
      <c r="J73" s="297"/>
      <c r="K73" s="297"/>
      <c r="L73" s="297"/>
      <c r="M73" s="301"/>
      <c r="N73" s="302"/>
      <c r="O73" s="298"/>
      <c r="P73" s="298"/>
      <c r="Q73" s="303"/>
      <c r="R73" s="302"/>
      <c r="S73" s="302"/>
      <c r="T73" s="302"/>
      <c r="U73" s="302"/>
      <c r="V73" s="295"/>
      <c r="W73" s="295"/>
      <c r="X73" s="302"/>
      <c r="Y73" s="302"/>
      <c r="Z73" s="302"/>
      <c r="AA73" s="296"/>
      <c r="AB73" s="296"/>
      <c r="AC73" s="296"/>
      <c r="AD73" s="296"/>
      <c r="AE73" s="296"/>
      <c r="AF73" s="296"/>
      <c r="AG73" s="296"/>
      <c r="AH73" s="296"/>
      <c r="AI73" s="296"/>
      <c r="AJ73" s="297"/>
      <c r="AK73" s="297"/>
      <c r="AL73" s="297"/>
      <c r="AM73" s="297"/>
      <c r="AN73" s="297"/>
    </row>
    <row r="74" spans="1:40" s="349" customFormat="1">
      <c r="A74" s="82"/>
      <c r="B74" s="82"/>
      <c r="E74" s="151"/>
      <c r="F74" s="152"/>
      <c r="G74" s="299"/>
      <c r="H74" s="300"/>
      <c r="I74" s="297"/>
      <c r="J74" s="297"/>
      <c r="K74" s="297"/>
      <c r="L74" s="297"/>
      <c r="M74" s="301"/>
      <c r="N74" s="302"/>
      <c r="O74" s="298"/>
      <c r="P74" s="298"/>
      <c r="Q74" s="303"/>
      <c r="R74" s="302"/>
      <c r="S74" s="302"/>
      <c r="T74" s="302"/>
      <c r="U74" s="302"/>
      <c r="V74" s="295"/>
      <c r="W74" s="295"/>
      <c r="X74" s="302"/>
      <c r="Y74" s="302"/>
      <c r="Z74" s="302"/>
      <c r="AA74" s="296"/>
      <c r="AB74" s="296"/>
      <c r="AC74" s="296"/>
      <c r="AD74" s="296"/>
      <c r="AE74" s="296"/>
      <c r="AF74" s="296"/>
      <c r="AG74" s="296"/>
      <c r="AH74" s="296"/>
      <c r="AI74" s="296"/>
      <c r="AJ74" s="297"/>
      <c r="AK74" s="297"/>
      <c r="AL74" s="297"/>
      <c r="AM74" s="297"/>
      <c r="AN74" s="297"/>
    </row>
    <row r="75" spans="1:40" s="349" customFormat="1">
      <c r="A75" s="83"/>
      <c r="B75" s="83"/>
      <c r="E75" s="151"/>
      <c r="F75" s="152"/>
      <c r="G75" s="299"/>
      <c r="H75" s="300"/>
      <c r="I75" s="297"/>
      <c r="J75" s="297"/>
      <c r="K75" s="297"/>
      <c r="L75" s="297"/>
      <c r="M75" s="301"/>
      <c r="N75" s="302"/>
      <c r="O75" s="298"/>
      <c r="P75" s="298"/>
      <c r="Q75" s="303"/>
      <c r="R75" s="302"/>
      <c r="S75" s="302"/>
      <c r="T75" s="302"/>
      <c r="U75" s="302"/>
      <c r="V75" s="295"/>
      <c r="W75" s="295"/>
      <c r="X75" s="302"/>
      <c r="Y75" s="302"/>
      <c r="Z75" s="302"/>
      <c r="AA75" s="296"/>
      <c r="AB75" s="296"/>
      <c r="AC75" s="296"/>
      <c r="AD75" s="296"/>
      <c r="AE75" s="296"/>
      <c r="AF75" s="296"/>
      <c r="AG75" s="296"/>
      <c r="AH75" s="296"/>
      <c r="AI75" s="296"/>
      <c r="AJ75" s="297"/>
      <c r="AK75" s="297"/>
      <c r="AL75" s="297"/>
      <c r="AM75" s="297"/>
      <c r="AN75" s="297"/>
    </row>
    <row r="76" spans="1:40" s="349" customFormat="1">
      <c r="A76" s="82"/>
      <c r="B76" s="82"/>
      <c r="E76" s="151"/>
      <c r="F76" s="152"/>
      <c r="G76" s="299"/>
      <c r="H76" s="300"/>
      <c r="I76" s="297"/>
      <c r="J76" s="297"/>
      <c r="K76" s="297"/>
      <c r="L76" s="297"/>
      <c r="M76" s="301"/>
      <c r="N76" s="302"/>
      <c r="O76" s="298"/>
      <c r="P76" s="298"/>
      <c r="Q76" s="303"/>
      <c r="R76" s="302"/>
      <c r="S76" s="302"/>
      <c r="T76" s="302"/>
      <c r="U76" s="302"/>
      <c r="V76" s="295"/>
      <c r="W76" s="295"/>
      <c r="X76" s="302"/>
      <c r="Y76" s="302"/>
      <c r="Z76" s="302"/>
      <c r="AA76" s="296"/>
      <c r="AB76" s="296"/>
      <c r="AC76" s="296"/>
      <c r="AD76" s="296"/>
      <c r="AE76" s="296"/>
      <c r="AF76" s="296"/>
      <c r="AG76" s="296"/>
      <c r="AH76" s="296"/>
      <c r="AI76" s="296"/>
      <c r="AJ76" s="297"/>
      <c r="AK76" s="297"/>
      <c r="AL76" s="297"/>
      <c r="AM76" s="297"/>
      <c r="AN76" s="297"/>
    </row>
    <row r="77" spans="1:40" s="349" customFormat="1">
      <c r="A77" s="84"/>
      <c r="B77" s="84"/>
      <c r="E77" s="151"/>
      <c r="F77" s="152"/>
      <c r="G77" s="299"/>
      <c r="H77" s="300"/>
      <c r="I77" s="297"/>
      <c r="J77" s="297"/>
      <c r="K77" s="297"/>
      <c r="L77" s="297"/>
      <c r="M77" s="301"/>
      <c r="N77" s="302"/>
      <c r="O77" s="298"/>
      <c r="P77" s="298"/>
      <c r="Q77" s="303"/>
      <c r="R77" s="302"/>
      <c r="S77" s="302"/>
      <c r="T77" s="302"/>
      <c r="U77" s="302"/>
      <c r="V77" s="295"/>
      <c r="W77" s="295"/>
      <c r="X77" s="302"/>
      <c r="Y77" s="302"/>
      <c r="Z77" s="302"/>
      <c r="AA77" s="296"/>
      <c r="AB77" s="296"/>
      <c r="AC77" s="296"/>
      <c r="AD77" s="296"/>
      <c r="AE77" s="296"/>
      <c r="AF77" s="296"/>
      <c r="AG77" s="296"/>
      <c r="AH77" s="296"/>
      <c r="AI77" s="296"/>
      <c r="AJ77" s="297"/>
      <c r="AK77" s="297"/>
      <c r="AL77" s="297"/>
      <c r="AM77" s="297"/>
      <c r="AN77" s="297"/>
    </row>
    <row r="78" spans="1:40" s="349" customFormat="1">
      <c r="A78" s="82"/>
      <c r="B78" s="82"/>
      <c r="E78" s="151"/>
      <c r="F78" s="152"/>
      <c r="G78" s="299"/>
      <c r="H78" s="300"/>
      <c r="I78" s="297"/>
      <c r="J78" s="297"/>
      <c r="K78" s="297"/>
      <c r="L78" s="297"/>
      <c r="M78" s="301"/>
      <c r="N78" s="302"/>
      <c r="O78" s="298"/>
      <c r="P78" s="298"/>
      <c r="Q78" s="303"/>
      <c r="R78" s="302"/>
      <c r="S78" s="302"/>
      <c r="T78" s="302"/>
      <c r="U78" s="302"/>
      <c r="V78" s="295"/>
      <c r="W78" s="295"/>
      <c r="X78" s="302"/>
      <c r="Y78" s="302"/>
      <c r="Z78" s="302"/>
      <c r="AA78" s="296"/>
      <c r="AB78" s="296"/>
      <c r="AC78" s="296"/>
      <c r="AD78" s="296"/>
      <c r="AE78" s="296"/>
      <c r="AF78" s="296"/>
      <c r="AG78" s="296"/>
      <c r="AH78" s="296"/>
      <c r="AI78" s="296"/>
      <c r="AJ78" s="297"/>
      <c r="AK78" s="297"/>
      <c r="AL78" s="297"/>
      <c r="AM78" s="297"/>
      <c r="AN78" s="297"/>
    </row>
    <row r="79" spans="1:40" s="349" customFormat="1">
      <c r="A79" s="83"/>
      <c r="B79" s="83"/>
      <c r="E79" s="151"/>
      <c r="F79" s="152"/>
      <c r="G79" s="299"/>
      <c r="H79" s="300"/>
      <c r="I79" s="297"/>
      <c r="J79" s="297"/>
      <c r="K79" s="297"/>
      <c r="L79" s="297"/>
      <c r="M79" s="301"/>
      <c r="N79" s="302"/>
      <c r="O79" s="298"/>
      <c r="P79" s="298"/>
      <c r="Q79" s="303"/>
      <c r="R79" s="302"/>
      <c r="S79" s="302"/>
      <c r="T79" s="302"/>
      <c r="U79" s="302"/>
      <c r="V79" s="295"/>
      <c r="W79" s="295"/>
      <c r="X79" s="302"/>
      <c r="Y79" s="302"/>
      <c r="Z79" s="302"/>
      <c r="AA79" s="296"/>
      <c r="AB79" s="296"/>
      <c r="AC79" s="296"/>
      <c r="AD79" s="296"/>
      <c r="AE79" s="296"/>
      <c r="AF79" s="296"/>
      <c r="AG79" s="296"/>
      <c r="AH79" s="296"/>
      <c r="AI79" s="296"/>
      <c r="AJ79" s="297"/>
      <c r="AK79" s="297"/>
      <c r="AL79" s="297"/>
      <c r="AM79" s="297"/>
      <c r="AN79" s="297"/>
    </row>
    <row r="80" spans="1:40" s="349" customFormat="1">
      <c r="A80" s="84"/>
      <c r="B80" s="84"/>
      <c r="E80" s="151"/>
      <c r="F80" s="152"/>
      <c r="G80" s="299"/>
      <c r="H80" s="300"/>
      <c r="I80" s="297"/>
      <c r="J80" s="297"/>
      <c r="K80" s="297"/>
      <c r="L80" s="297"/>
      <c r="M80" s="301"/>
      <c r="N80" s="302"/>
      <c r="O80" s="298"/>
      <c r="P80" s="298"/>
      <c r="Q80" s="303"/>
      <c r="R80" s="302"/>
      <c r="S80" s="302"/>
      <c r="T80" s="302"/>
      <c r="U80" s="302"/>
      <c r="V80" s="295"/>
      <c r="W80" s="295"/>
      <c r="X80" s="302"/>
      <c r="Y80" s="302"/>
      <c r="Z80" s="302"/>
      <c r="AA80" s="296"/>
      <c r="AB80" s="296"/>
      <c r="AC80" s="296"/>
      <c r="AD80" s="296"/>
      <c r="AE80" s="296"/>
      <c r="AF80" s="296"/>
      <c r="AG80" s="296"/>
      <c r="AH80" s="296"/>
      <c r="AI80" s="296"/>
      <c r="AJ80" s="297"/>
      <c r="AK80" s="297"/>
      <c r="AL80" s="297"/>
      <c r="AM80" s="297"/>
      <c r="AN80" s="297"/>
    </row>
    <row r="81" spans="1:40" s="349" customFormat="1">
      <c r="A81" s="84"/>
      <c r="B81" s="84"/>
      <c r="E81" s="151"/>
      <c r="F81" s="152"/>
      <c r="G81" s="299"/>
      <c r="H81" s="300"/>
      <c r="I81" s="297"/>
      <c r="J81" s="297"/>
      <c r="K81" s="297"/>
      <c r="L81" s="297"/>
      <c r="M81" s="301"/>
      <c r="N81" s="302"/>
      <c r="O81" s="298"/>
      <c r="P81" s="298"/>
      <c r="Q81" s="303"/>
      <c r="R81" s="302"/>
      <c r="S81" s="302"/>
      <c r="T81" s="302"/>
      <c r="U81" s="302"/>
      <c r="V81" s="295"/>
      <c r="W81" s="295"/>
      <c r="X81" s="302"/>
      <c r="Y81" s="302"/>
      <c r="Z81" s="302"/>
      <c r="AA81" s="296"/>
      <c r="AB81" s="296"/>
      <c r="AC81" s="296"/>
      <c r="AD81" s="296"/>
      <c r="AE81" s="296"/>
      <c r="AF81" s="296"/>
      <c r="AG81" s="296"/>
      <c r="AH81" s="296"/>
      <c r="AI81" s="296"/>
      <c r="AJ81" s="297"/>
      <c r="AK81" s="297"/>
      <c r="AL81" s="297"/>
      <c r="AM81" s="297"/>
      <c r="AN81" s="297"/>
    </row>
    <row r="82" spans="1:40" s="349" customFormat="1">
      <c r="A82" s="82"/>
      <c r="B82" s="82"/>
      <c r="E82" s="151"/>
      <c r="F82" s="152"/>
      <c r="G82" s="299"/>
      <c r="H82" s="300"/>
      <c r="I82" s="297"/>
      <c r="J82" s="297"/>
      <c r="K82" s="297"/>
      <c r="L82" s="297"/>
      <c r="M82" s="301"/>
      <c r="N82" s="302"/>
      <c r="O82" s="298"/>
      <c r="P82" s="298"/>
      <c r="Q82" s="303"/>
      <c r="R82" s="302"/>
      <c r="S82" s="302"/>
      <c r="T82" s="302"/>
      <c r="U82" s="302"/>
      <c r="V82" s="295"/>
      <c r="W82" s="295"/>
      <c r="X82" s="302"/>
      <c r="Y82" s="302"/>
      <c r="Z82" s="302"/>
      <c r="AA82" s="296"/>
      <c r="AB82" s="296"/>
      <c r="AC82" s="296"/>
      <c r="AD82" s="296"/>
      <c r="AE82" s="296"/>
      <c r="AF82" s="296"/>
      <c r="AG82" s="296"/>
      <c r="AH82" s="296"/>
      <c r="AI82" s="296"/>
      <c r="AJ82" s="297"/>
      <c r="AK82" s="297"/>
      <c r="AL82" s="297"/>
      <c r="AM82" s="297"/>
      <c r="AN82" s="297"/>
    </row>
    <row r="83" spans="1:40" s="349" customFormat="1">
      <c r="A83" s="82"/>
      <c r="B83" s="82"/>
      <c r="E83" s="151"/>
      <c r="F83" s="152"/>
      <c r="G83" s="299"/>
      <c r="H83" s="300"/>
      <c r="I83" s="297"/>
      <c r="J83" s="297"/>
      <c r="K83" s="297"/>
      <c r="L83" s="297"/>
      <c r="M83" s="301"/>
      <c r="N83" s="302"/>
      <c r="O83" s="298"/>
      <c r="P83" s="298"/>
      <c r="Q83" s="303"/>
      <c r="R83" s="302"/>
      <c r="S83" s="302"/>
      <c r="T83" s="302"/>
      <c r="U83" s="302"/>
      <c r="V83" s="295"/>
      <c r="W83" s="295"/>
      <c r="X83" s="302"/>
      <c r="Y83" s="302"/>
      <c r="Z83" s="302"/>
      <c r="AA83" s="296"/>
      <c r="AB83" s="296"/>
      <c r="AC83" s="296"/>
      <c r="AD83" s="296"/>
      <c r="AE83" s="296"/>
      <c r="AF83" s="296"/>
      <c r="AG83" s="296"/>
      <c r="AH83" s="296"/>
      <c r="AI83" s="296"/>
      <c r="AJ83" s="297"/>
      <c r="AK83" s="297"/>
      <c r="AL83" s="297"/>
      <c r="AM83" s="297"/>
      <c r="AN83" s="297"/>
    </row>
    <row r="84" spans="1:40" s="349" customFormat="1">
      <c r="A84" s="82"/>
      <c r="B84" s="82"/>
      <c r="E84" s="151"/>
      <c r="F84" s="152"/>
      <c r="G84" s="299"/>
      <c r="H84" s="300"/>
      <c r="I84" s="297"/>
      <c r="J84" s="297"/>
      <c r="K84" s="297"/>
      <c r="L84" s="297"/>
      <c r="M84" s="301"/>
      <c r="N84" s="302"/>
      <c r="O84" s="298"/>
      <c r="P84" s="298"/>
      <c r="Q84" s="303"/>
      <c r="R84" s="302"/>
      <c r="S84" s="302"/>
      <c r="T84" s="302"/>
      <c r="U84" s="302"/>
      <c r="V84" s="295"/>
      <c r="W84" s="295"/>
      <c r="X84" s="302"/>
      <c r="Y84" s="302"/>
      <c r="Z84" s="302"/>
      <c r="AA84" s="296"/>
      <c r="AB84" s="296"/>
      <c r="AC84" s="296"/>
      <c r="AD84" s="296"/>
      <c r="AE84" s="296"/>
      <c r="AF84" s="296"/>
      <c r="AG84" s="296"/>
      <c r="AH84" s="296"/>
      <c r="AI84" s="296"/>
      <c r="AJ84" s="297"/>
      <c r="AK84" s="297"/>
      <c r="AL84" s="297"/>
      <c r="AM84" s="297"/>
      <c r="AN84" s="297"/>
    </row>
    <row r="85" spans="1:40" s="349" customFormat="1">
      <c r="A85" s="82"/>
      <c r="B85" s="82"/>
      <c r="E85" s="151"/>
      <c r="F85" s="152"/>
      <c r="G85" s="299"/>
      <c r="H85" s="300"/>
      <c r="I85" s="297"/>
      <c r="J85" s="297"/>
      <c r="K85" s="297"/>
      <c r="L85" s="297"/>
      <c r="M85" s="301"/>
      <c r="N85" s="302"/>
      <c r="O85" s="298"/>
      <c r="P85" s="298"/>
      <c r="Q85" s="303"/>
      <c r="R85" s="302"/>
      <c r="S85" s="302"/>
      <c r="T85" s="302"/>
      <c r="U85" s="302"/>
      <c r="V85" s="295"/>
      <c r="W85" s="295"/>
      <c r="X85" s="302"/>
      <c r="Y85" s="302"/>
      <c r="Z85" s="302"/>
      <c r="AA85" s="296"/>
      <c r="AB85" s="296"/>
      <c r="AC85" s="296"/>
      <c r="AD85" s="296"/>
      <c r="AE85" s="296"/>
      <c r="AF85" s="296"/>
      <c r="AG85" s="296"/>
      <c r="AH85" s="296"/>
      <c r="AI85" s="296"/>
      <c r="AJ85" s="297"/>
      <c r="AK85" s="297"/>
      <c r="AL85" s="297"/>
      <c r="AM85" s="297"/>
      <c r="AN85" s="297"/>
    </row>
    <row r="86" spans="1:40" s="349" customFormat="1">
      <c r="A86" s="82"/>
      <c r="B86" s="82"/>
      <c r="E86" s="151"/>
      <c r="F86" s="152"/>
      <c r="G86" s="299"/>
      <c r="H86" s="300"/>
      <c r="I86" s="297"/>
      <c r="J86" s="297"/>
      <c r="K86" s="297"/>
      <c r="L86" s="297"/>
      <c r="M86" s="301"/>
      <c r="N86" s="302"/>
      <c r="O86" s="298"/>
      <c r="P86" s="298"/>
      <c r="Q86" s="303"/>
      <c r="R86" s="302"/>
      <c r="S86" s="302"/>
      <c r="T86" s="302"/>
      <c r="U86" s="302"/>
      <c r="V86" s="295"/>
      <c r="W86" s="295"/>
      <c r="X86" s="302"/>
      <c r="Y86" s="302"/>
      <c r="Z86" s="302"/>
      <c r="AA86" s="296"/>
      <c r="AB86" s="296"/>
      <c r="AC86" s="296"/>
      <c r="AD86" s="296"/>
      <c r="AE86" s="296"/>
      <c r="AF86" s="296"/>
      <c r="AG86" s="296"/>
      <c r="AH86" s="296"/>
      <c r="AI86" s="296"/>
      <c r="AJ86" s="297"/>
      <c r="AK86" s="297"/>
      <c r="AL86" s="297"/>
      <c r="AM86" s="297"/>
      <c r="AN86" s="297"/>
    </row>
    <row r="87" spans="1:40" s="349" customFormat="1">
      <c r="A87" s="82"/>
      <c r="B87" s="82"/>
      <c r="E87" s="151"/>
      <c r="F87" s="152"/>
      <c r="G87" s="299"/>
      <c r="H87" s="300"/>
      <c r="I87" s="297"/>
      <c r="J87" s="297"/>
      <c r="K87" s="297"/>
      <c r="L87" s="297"/>
      <c r="M87" s="301"/>
      <c r="N87" s="302"/>
      <c r="O87" s="298"/>
      <c r="P87" s="298"/>
      <c r="Q87" s="303"/>
      <c r="R87" s="302"/>
      <c r="S87" s="302"/>
      <c r="T87" s="302"/>
      <c r="U87" s="302"/>
      <c r="V87" s="295"/>
      <c r="W87" s="295"/>
      <c r="X87" s="302"/>
      <c r="Y87" s="302"/>
      <c r="Z87" s="302"/>
      <c r="AA87" s="296"/>
      <c r="AB87" s="296"/>
      <c r="AC87" s="296"/>
      <c r="AD87" s="296"/>
      <c r="AE87" s="296"/>
      <c r="AF87" s="296"/>
      <c r="AG87" s="296"/>
      <c r="AH87" s="296"/>
      <c r="AI87" s="296"/>
      <c r="AJ87" s="297"/>
      <c r="AK87" s="297"/>
      <c r="AL87" s="297"/>
      <c r="AM87" s="297"/>
      <c r="AN87" s="297"/>
    </row>
    <row r="88" spans="1:40" s="349" customFormat="1">
      <c r="A88" s="83"/>
      <c r="B88" s="83"/>
      <c r="E88" s="151"/>
      <c r="F88" s="152"/>
      <c r="G88" s="299"/>
      <c r="H88" s="300"/>
      <c r="I88" s="297"/>
      <c r="J88" s="297"/>
      <c r="K88" s="297"/>
      <c r="L88" s="297"/>
      <c r="M88" s="301"/>
      <c r="N88" s="302"/>
      <c r="O88" s="298"/>
      <c r="P88" s="298"/>
      <c r="Q88" s="303"/>
      <c r="R88" s="302"/>
      <c r="S88" s="302"/>
      <c r="T88" s="302"/>
      <c r="U88" s="302"/>
      <c r="V88" s="295"/>
      <c r="W88" s="295"/>
      <c r="X88" s="302"/>
      <c r="Y88" s="302"/>
      <c r="Z88" s="302"/>
      <c r="AA88" s="296"/>
      <c r="AB88" s="296"/>
      <c r="AC88" s="296"/>
      <c r="AD88" s="296"/>
      <c r="AE88" s="296"/>
      <c r="AF88" s="296"/>
      <c r="AG88" s="296"/>
      <c r="AH88" s="296"/>
      <c r="AI88" s="296"/>
      <c r="AJ88" s="297"/>
      <c r="AK88" s="297"/>
      <c r="AL88" s="297"/>
      <c r="AM88" s="297"/>
      <c r="AN88" s="297"/>
    </row>
    <row r="89" spans="1:40" s="349" customFormat="1">
      <c r="A89" s="84"/>
      <c r="B89" s="84"/>
      <c r="E89" s="151"/>
      <c r="F89" s="152"/>
      <c r="G89" s="299"/>
      <c r="H89" s="300"/>
      <c r="I89" s="297"/>
      <c r="J89" s="297"/>
      <c r="K89" s="297"/>
      <c r="L89" s="297"/>
      <c r="M89" s="301"/>
      <c r="N89" s="302"/>
      <c r="O89" s="298"/>
      <c r="P89" s="298"/>
      <c r="Q89" s="303"/>
      <c r="R89" s="302"/>
      <c r="S89" s="302"/>
      <c r="T89" s="302"/>
      <c r="U89" s="302"/>
      <c r="V89" s="295"/>
      <c r="W89" s="295"/>
      <c r="X89" s="302"/>
      <c r="Y89" s="302"/>
      <c r="Z89" s="302"/>
      <c r="AA89" s="296"/>
      <c r="AB89" s="296"/>
      <c r="AC89" s="296"/>
      <c r="AD89" s="296"/>
      <c r="AE89" s="296"/>
      <c r="AF89" s="296"/>
      <c r="AG89" s="296"/>
      <c r="AH89" s="296"/>
      <c r="AI89" s="296"/>
      <c r="AJ89" s="297"/>
      <c r="AK89" s="297"/>
      <c r="AL89" s="297"/>
      <c r="AM89" s="297"/>
      <c r="AN89" s="297"/>
    </row>
    <row r="90" spans="1:40" s="349" customFormat="1">
      <c r="A90" s="84"/>
      <c r="B90" s="84"/>
      <c r="E90" s="151"/>
      <c r="F90" s="152"/>
      <c r="G90" s="299"/>
      <c r="H90" s="300"/>
      <c r="I90" s="297"/>
      <c r="J90" s="297"/>
      <c r="K90" s="297"/>
      <c r="L90" s="297"/>
      <c r="M90" s="301"/>
      <c r="N90" s="302"/>
      <c r="O90" s="298"/>
      <c r="P90" s="298"/>
      <c r="Q90" s="303"/>
      <c r="R90" s="302"/>
      <c r="S90" s="302"/>
      <c r="T90" s="302"/>
      <c r="U90" s="302"/>
      <c r="V90" s="295"/>
      <c r="W90" s="295"/>
      <c r="X90" s="302"/>
      <c r="Y90" s="302"/>
      <c r="Z90" s="302"/>
      <c r="AA90" s="296"/>
      <c r="AB90" s="296"/>
      <c r="AC90" s="296"/>
      <c r="AD90" s="296"/>
      <c r="AE90" s="296"/>
      <c r="AF90" s="296"/>
      <c r="AG90" s="296"/>
      <c r="AH90" s="296"/>
      <c r="AI90" s="296"/>
      <c r="AJ90" s="297"/>
      <c r="AK90" s="297"/>
      <c r="AL90" s="297"/>
      <c r="AM90" s="297"/>
      <c r="AN90" s="297"/>
    </row>
    <row r="91" spans="1:40" s="349" customFormat="1">
      <c r="A91" s="84"/>
      <c r="B91" s="84"/>
      <c r="E91" s="151"/>
      <c r="F91" s="152"/>
      <c r="G91" s="299"/>
      <c r="H91" s="300"/>
      <c r="I91" s="297"/>
      <c r="J91" s="297"/>
      <c r="K91" s="297"/>
      <c r="L91" s="297"/>
      <c r="M91" s="301"/>
      <c r="N91" s="302"/>
      <c r="O91" s="298"/>
      <c r="P91" s="298"/>
      <c r="Q91" s="303"/>
      <c r="R91" s="302"/>
      <c r="S91" s="302"/>
      <c r="T91" s="302"/>
      <c r="U91" s="302"/>
      <c r="V91" s="295"/>
      <c r="W91" s="295"/>
      <c r="X91" s="302"/>
      <c r="Y91" s="302"/>
      <c r="Z91" s="302"/>
      <c r="AA91" s="296"/>
      <c r="AB91" s="296"/>
      <c r="AC91" s="296"/>
      <c r="AD91" s="296"/>
      <c r="AE91" s="296"/>
      <c r="AF91" s="296"/>
      <c r="AG91" s="296"/>
      <c r="AH91" s="296"/>
      <c r="AI91" s="296"/>
      <c r="AJ91" s="297"/>
      <c r="AK91" s="297"/>
      <c r="AL91" s="297"/>
      <c r="AM91" s="297"/>
      <c r="AN91" s="297"/>
    </row>
    <row r="92" spans="1:40" s="349" customFormat="1">
      <c r="A92" s="83"/>
      <c r="B92" s="83"/>
      <c r="E92" s="151"/>
      <c r="F92" s="152"/>
      <c r="G92" s="299"/>
      <c r="H92" s="300"/>
      <c r="I92" s="297"/>
      <c r="J92" s="297"/>
      <c r="K92" s="297"/>
      <c r="L92" s="297"/>
      <c r="M92" s="301"/>
      <c r="N92" s="302"/>
      <c r="O92" s="298"/>
      <c r="P92" s="298"/>
      <c r="Q92" s="303"/>
      <c r="R92" s="302"/>
      <c r="S92" s="302"/>
      <c r="T92" s="302"/>
      <c r="U92" s="302"/>
      <c r="V92" s="295"/>
      <c r="W92" s="295"/>
      <c r="X92" s="302"/>
      <c r="Y92" s="302"/>
      <c r="Z92" s="302"/>
      <c r="AA92" s="296"/>
      <c r="AB92" s="296"/>
      <c r="AC92" s="296"/>
      <c r="AD92" s="296"/>
      <c r="AE92" s="296"/>
      <c r="AF92" s="296"/>
      <c r="AG92" s="296"/>
      <c r="AH92" s="296"/>
      <c r="AI92" s="296"/>
      <c r="AJ92" s="297"/>
      <c r="AK92" s="297"/>
      <c r="AL92" s="297"/>
      <c r="AM92" s="297"/>
      <c r="AN92" s="297"/>
    </row>
    <row r="93" spans="1:40" s="349" customFormat="1">
      <c r="A93" s="83"/>
      <c r="B93" s="83"/>
      <c r="E93" s="151"/>
      <c r="F93" s="152"/>
      <c r="G93" s="299"/>
      <c r="H93" s="300"/>
      <c r="I93" s="297"/>
      <c r="J93" s="297"/>
      <c r="K93" s="297"/>
      <c r="L93" s="297"/>
      <c r="M93" s="301"/>
      <c r="N93" s="302"/>
      <c r="O93" s="298"/>
      <c r="P93" s="298"/>
      <c r="Q93" s="303"/>
      <c r="R93" s="302"/>
      <c r="S93" s="302"/>
      <c r="T93" s="302"/>
      <c r="U93" s="302"/>
      <c r="V93" s="295"/>
      <c r="W93" s="295"/>
      <c r="X93" s="302"/>
      <c r="Y93" s="302"/>
      <c r="Z93" s="302"/>
      <c r="AA93" s="296"/>
      <c r="AB93" s="296"/>
      <c r="AC93" s="296"/>
      <c r="AD93" s="296"/>
      <c r="AE93" s="296"/>
      <c r="AF93" s="296"/>
      <c r="AG93" s="296"/>
      <c r="AH93" s="296"/>
      <c r="AI93" s="296"/>
      <c r="AJ93" s="297"/>
      <c r="AK93" s="297"/>
      <c r="AL93" s="297"/>
      <c r="AM93" s="297"/>
      <c r="AN93" s="297"/>
    </row>
    <row r="94" spans="1:40" s="349" customFormat="1">
      <c r="A94" s="83"/>
      <c r="B94" s="83"/>
      <c r="E94" s="151"/>
      <c r="F94" s="152"/>
      <c r="G94" s="299"/>
      <c r="H94" s="300"/>
      <c r="I94" s="297"/>
      <c r="J94" s="297"/>
      <c r="K94" s="297"/>
      <c r="L94" s="297"/>
      <c r="M94" s="301"/>
      <c r="N94" s="302"/>
      <c r="O94" s="298"/>
      <c r="P94" s="298"/>
      <c r="Q94" s="303"/>
      <c r="R94" s="302"/>
      <c r="S94" s="302"/>
      <c r="T94" s="302"/>
      <c r="U94" s="302"/>
      <c r="V94" s="295"/>
      <c r="W94" s="295"/>
      <c r="X94" s="302"/>
      <c r="Y94" s="302"/>
      <c r="Z94" s="302"/>
      <c r="AA94" s="296"/>
      <c r="AB94" s="296"/>
      <c r="AC94" s="296"/>
      <c r="AD94" s="296"/>
      <c r="AE94" s="296"/>
      <c r="AF94" s="296"/>
      <c r="AG94" s="296"/>
      <c r="AH94" s="296"/>
      <c r="AI94" s="296"/>
      <c r="AJ94" s="297"/>
      <c r="AK94" s="297"/>
      <c r="AL94" s="297"/>
      <c r="AM94" s="297"/>
      <c r="AN94" s="297"/>
    </row>
    <row r="95" spans="1:40" s="349" customFormat="1">
      <c r="A95" s="83"/>
      <c r="B95" s="83"/>
      <c r="E95" s="151"/>
      <c r="F95" s="152"/>
      <c r="G95" s="299"/>
      <c r="H95" s="300"/>
      <c r="I95" s="297"/>
      <c r="J95" s="297"/>
      <c r="K95" s="297"/>
      <c r="L95" s="297"/>
      <c r="M95" s="301"/>
      <c r="N95" s="302"/>
      <c r="O95" s="298"/>
      <c r="P95" s="298"/>
      <c r="Q95" s="303"/>
      <c r="R95" s="302"/>
      <c r="S95" s="302"/>
      <c r="T95" s="302"/>
      <c r="U95" s="302"/>
      <c r="V95" s="295"/>
      <c r="W95" s="295"/>
      <c r="X95" s="302"/>
      <c r="Y95" s="302"/>
      <c r="Z95" s="302"/>
      <c r="AA95" s="296"/>
      <c r="AB95" s="296"/>
      <c r="AC95" s="296"/>
      <c r="AD95" s="296"/>
      <c r="AE95" s="296"/>
      <c r="AF95" s="296"/>
      <c r="AG95" s="296"/>
      <c r="AH95" s="296"/>
      <c r="AI95" s="296"/>
      <c r="AJ95" s="297"/>
      <c r="AK95" s="297"/>
      <c r="AL95" s="297"/>
      <c r="AM95" s="297"/>
      <c r="AN95" s="297"/>
    </row>
    <row r="96" spans="1:40" s="349" customFormat="1">
      <c r="A96" s="83"/>
      <c r="B96" s="83"/>
      <c r="E96" s="151"/>
      <c r="F96" s="152"/>
      <c r="G96" s="299"/>
      <c r="H96" s="300"/>
      <c r="I96" s="297"/>
      <c r="J96" s="297"/>
      <c r="K96" s="297"/>
      <c r="L96" s="297"/>
      <c r="M96" s="301"/>
      <c r="N96" s="302"/>
      <c r="O96" s="298"/>
      <c r="P96" s="298"/>
      <c r="Q96" s="303"/>
      <c r="R96" s="302"/>
      <c r="S96" s="302"/>
      <c r="T96" s="302"/>
      <c r="U96" s="302"/>
      <c r="V96" s="295"/>
      <c r="W96" s="295"/>
      <c r="X96" s="302"/>
      <c r="Y96" s="302"/>
      <c r="Z96" s="302"/>
      <c r="AA96" s="296"/>
      <c r="AB96" s="296"/>
      <c r="AC96" s="296"/>
      <c r="AD96" s="296"/>
      <c r="AE96" s="296"/>
      <c r="AF96" s="296"/>
      <c r="AG96" s="296"/>
      <c r="AH96" s="296"/>
      <c r="AI96" s="296"/>
      <c r="AJ96" s="297"/>
      <c r="AK96" s="297"/>
      <c r="AL96" s="297"/>
      <c r="AM96" s="297"/>
      <c r="AN96" s="297"/>
    </row>
    <row r="97" spans="1:40" s="349" customFormat="1">
      <c r="A97" s="83"/>
      <c r="B97" s="83"/>
      <c r="E97" s="151"/>
      <c r="F97" s="152"/>
      <c r="G97" s="299"/>
      <c r="H97" s="300"/>
      <c r="I97" s="297"/>
      <c r="J97" s="297"/>
      <c r="K97" s="297"/>
      <c r="L97" s="297"/>
      <c r="M97" s="301"/>
      <c r="N97" s="302"/>
      <c r="O97" s="298"/>
      <c r="P97" s="298"/>
      <c r="Q97" s="303"/>
      <c r="R97" s="302"/>
      <c r="S97" s="302"/>
      <c r="T97" s="302"/>
      <c r="U97" s="302"/>
      <c r="V97" s="295"/>
      <c r="W97" s="295"/>
      <c r="X97" s="302"/>
      <c r="Y97" s="302"/>
      <c r="Z97" s="302"/>
      <c r="AA97" s="296"/>
      <c r="AB97" s="296"/>
      <c r="AC97" s="296"/>
      <c r="AD97" s="296"/>
      <c r="AE97" s="296"/>
      <c r="AF97" s="296"/>
      <c r="AG97" s="296"/>
      <c r="AH97" s="296"/>
      <c r="AI97" s="296"/>
      <c r="AJ97" s="297"/>
      <c r="AK97" s="297"/>
      <c r="AL97" s="297"/>
      <c r="AM97" s="297"/>
      <c r="AN97" s="297"/>
    </row>
    <row r="98" spans="1:40" s="349" customFormat="1">
      <c r="A98" s="83"/>
      <c r="B98" s="83"/>
      <c r="E98" s="151"/>
      <c r="F98" s="152"/>
      <c r="G98" s="299"/>
      <c r="H98" s="300"/>
      <c r="I98" s="297"/>
      <c r="J98" s="297"/>
      <c r="K98" s="297"/>
      <c r="L98" s="297"/>
      <c r="M98" s="301"/>
      <c r="N98" s="302"/>
      <c r="O98" s="298"/>
      <c r="P98" s="298"/>
      <c r="Q98" s="303"/>
      <c r="R98" s="302"/>
      <c r="S98" s="302"/>
      <c r="T98" s="302"/>
      <c r="U98" s="302"/>
      <c r="V98" s="295"/>
      <c r="W98" s="295"/>
      <c r="X98" s="302"/>
      <c r="Y98" s="302"/>
      <c r="Z98" s="302"/>
      <c r="AA98" s="296"/>
      <c r="AB98" s="296"/>
      <c r="AC98" s="296"/>
      <c r="AD98" s="296"/>
      <c r="AE98" s="296"/>
      <c r="AF98" s="296"/>
      <c r="AG98" s="296"/>
      <c r="AH98" s="296"/>
      <c r="AI98" s="296"/>
      <c r="AJ98" s="297"/>
      <c r="AK98" s="297"/>
      <c r="AL98" s="297"/>
      <c r="AM98" s="297"/>
      <c r="AN98" s="297"/>
    </row>
    <row r="99" spans="1:40" s="349" customFormat="1">
      <c r="A99" s="84"/>
      <c r="B99" s="84"/>
      <c r="E99" s="151"/>
      <c r="F99" s="152"/>
      <c r="G99" s="299"/>
      <c r="H99" s="300"/>
      <c r="I99" s="297"/>
      <c r="J99" s="297"/>
      <c r="K99" s="297"/>
      <c r="L99" s="297"/>
      <c r="M99" s="301"/>
      <c r="N99" s="302"/>
      <c r="O99" s="298"/>
      <c r="P99" s="298"/>
      <c r="Q99" s="303"/>
      <c r="R99" s="302"/>
      <c r="S99" s="302"/>
      <c r="T99" s="302"/>
      <c r="U99" s="302"/>
      <c r="V99" s="295"/>
      <c r="W99" s="295"/>
      <c r="X99" s="302"/>
      <c r="Y99" s="302"/>
      <c r="Z99" s="302"/>
      <c r="AA99" s="296"/>
      <c r="AB99" s="296"/>
      <c r="AC99" s="296"/>
      <c r="AD99" s="296"/>
      <c r="AE99" s="296"/>
      <c r="AF99" s="296"/>
      <c r="AG99" s="296"/>
      <c r="AH99" s="296"/>
      <c r="AI99" s="296"/>
      <c r="AJ99" s="297"/>
      <c r="AK99" s="297"/>
      <c r="AL99" s="297"/>
      <c r="AM99" s="297"/>
      <c r="AN99" s="297"/>
    </row>
    <row r="100" spans="1:40" s="349" customFormat="1">
      <c r="A100" s="84"/>
      <c r="B100" s="84"/>
      <c r="E100" s="151"/>
      <c r="F100" s="152"/>
      <c r="G100" s="299"/>
      <c r="H100" s="300"/>
      <c r="I100" s="297"/>
      <c r="J100" s="297"/>
      <c r="K100" s="297"/>
      <c r="L100" s="297"/>
      <c r="M100" s="301"/>
      <c r="N100" s="302"/>
      <c r="O100" s="298"/>
      <c r="P100" s="298"/>
      <c r="Q100" s="303"/>
      <c r="R100" s="302"/>
      <c r="S100" s="302"/>
      <c r="T100" s="302"/>
      <c r="U100" s="302"/>
      <c r="V100" s="295"/>
      <c r="W100" s="295"/>
      <c r="X100" s="302"/>
      <c r="Y100" s="302"/>
      <c r="Z100" s="302"/>
      <c r="AA100" s="296"/>
      <c r="AB100" s="296"/>
      <c r="AC100" s="296"/>
      <c r="AD100" s="296"/>
      <c r="AE100" s="296"/>
      <c r="AF100" s="296"/>
      <c r="AG100" s="296"/>
      <c r="AH100" s="296"/>
      <c r="AI100" s="296"/>
      <c r="AJ100" s="297"/>
      <c r="AK100" s="297"/>
      <c r="AL100" s="297"/>
      <c r="AM100" s="297"/>
      <c r="AN100" s="297"/>
    </row>
    <row r="101" spans="1:40" s="349" customFormat="1">
      <c r="A101" s="84"/>
      <c r="B101" s="84"/>
      <c r="E101" s="151"/>
      <c r="F101" s="152"/>
      <c r="G101" s="299"/>
      <c r="H101" s="300"/>
      <c r="I101" s="297"/>
      <c r="J101" s="297"/>
      <c r="K101" s="297"/>
      <c r="L101" s="297"/>
      <c r="M101" s="301"/>
      <c r="N101" s="302"/>
      <c r="O101" s="298"/>
      <c r="P101" s="298"/>
      <c r="Q101" s="303"/>
      <c r="R101" s="302"/>
      <c r="S101" s="302"/>
      <c r="T101" s="302"/>
      <c r="U101" s="302"/>
      <c r="V101" s="295"/>
      <c r="W101" s="295"/>
      <c r="X101" s="302"/>
      <c r="Y101" s="302"/>
      <c r="Z101" s="302"/>
      <c r="AA101" s="296"/>
      <c r="AB101" s="296"/>
      <c r="AC101" s="296"/>
      <c r="AD101" s="296"/>
      <c r="AE101" s="296"/>
      <c r="AF101" s="296"/>
      <c r="AG101" s="296"/>
      <c r="AH101" s="296"/>
      <c r="AI101" s="296"/>
      <c r="AJ101" s="297"/>
      <c r="AK101" s="297"/>
      <c r="AL101" s="297"/>
      <c r="AM101" s="297"/>
      <c r="AN101" s="297"/>
    </row>
    <row r="102" spans="1:40" s="349" customFormat="1">
      <c r="A102" s="84"/>
      <c r="B102" s="84"/>
      <c r="E102" s="151"/>
      <c r="F102" s="152"/>
      <c r="G102" s="299"/>
      <c r="H102" s="300"/>
      <c r="I102" s="297"/>
      <c r="J102" s="297"/>
      <c r="K102" s="297"/>
      <c r="L102" s="297"/>
      <c r="M102" s="301"/>
      <c r="N102" s="302"/>
      <c r="O102" s="298"/>
      <c r="P102" s="298"/>
      <c r="Q102" s="303"/>
      <c r="R102" s="302"/>
      <c r="S102" s="302"/>
      <c r="T102" s="302"/>
      <c r="U102" s="302"/>
      <c r="V102" s="295"/>
      <c r="W102" s="295"/>
      <c r="X102" s="302"/>
      <c r="Y102" s="302"/>
      <c r="Z102" s="302"/>
      <c r="AA102" s="296"/>
      <c r="AB102" s="296"/>
      <c r="AC102" s="296"/>
      <c r="AD102" s="296"/>
      <c r="AE102" s="296"/>
      <c r="AF102" s="296"/>
      <c r="AG102" s="296"/>
      <c r="AH102" s="296"/>
      <c r="AI102" s="296"/>
      <c r="AJ102" s="297"/>
      <c r="AK102" s="297"/>
      <c r="AL102" s="297"/>
      <c r="AM102" s="297"/>
      <c r="AN102" s="297"/>
    </row>
    <row r="103" spans="1:40" s="349" customFormat="1">
      <c r="A103" s="92"/>
      <c r="B103" s="92"/>
      <c r="E103" s="151"/>
      <c r="F103" s="152"/>
      <c r="G103" s="299"/>
      <c r="H103" s="300"/>
      <c r="I103" s="297"/>
      <c r="J103" s="297"/>
      <c r="K103" s="297"/>
      <c r="L103" s="297"/>
      <c r="M103" s="301"/>
      <c r="N103" s="302"/>
      <c r="O103" s="298"/>
      <c r="P103" s="298"/>
      <c r="Q103" s="303"/>
      <c r="R103" s="302"/>
      <c r="S103" s="302"/>
      <c r="T103" s="302"/>
      <c r="U103" s="302"/>
      <c r="V103" s="295"/>
      <c r="W103" s="295"/>
      <c r="X103" s="302"/>
      <c r="Y103" s="302"/>
      <c r="Z103" s="302"/>
      <c r="AA103" s="296"/>
      <c r="AB103" s="296"/>
      <c r="AC103" s="296"/>
      <c r="AD103" s="296"/>
      <c r="AE103" s="296"/>
      <c r="AF103" s="296"/>
      <c r="AG103" s="296"/>
      <c r="AH103" s="296"/>
      <c r="AI103" s="296"/>
      <c r="AJ103" s="297"/>
      <c r="AK103" s="297"/>
      <c r="AL103" s="297"/>
      <c r="AM103" s="297"/>
      <c r="AN103" s="297"/>
    </row>
    <row r="104" spans="1:40" s="349" customFormat="1">
      <c r="A104" s="93"/>
      <c r="B104" s="93"/>
      <c r="E104" s="151"/>
      <c r="F104" s="152"/>
      <c r="G104" s="299"/>
      <c r="H104" s="300"/>
      <c r="I104" s="297"/>
      <c r="J104" s="297"/>
      <c r="K104" s="297"/>
      <c r="L104" s="297"/>
      <c r="M104" s="301"/>
      <c r="N104" s="302"/>
      <c r="O104" s="298"/>
      <c r="P104" s="298"/>
      <c r="Q104" s="303"/>
      <c r="R104" s="302"/>
      <c r="S104" s="302"/>
      <c r="T104" s="302"/>
      <c r="U104" s="302"/>
      <c r="V104" s="295"/>
      <c r="W104" s="295"/>
      <c r="X104" s="302"/>
      <c r="Y104" s="302"/>
      <c r="Z104" s="302"/>
      <c r="AA104" s="296"/>
      <c r="AB104" s="296"/>
      <c r="AC104" s="296"/>
      <c r="AD104" s="296"/>
      <c r="AE104" s="296"/>
      <c r="AF104" s="296"/>
      <c r="AG104" s="296"/>
      <c r="AH104" s="296"/>
      <c r="AI104" s="296"/>
      <c r="AJ104" s="297"/>
      <c r="AK104" s="297"/>
      <c r="AL104" s="297"/>
      <c r="AM104" s="297"/>
      <c r="AN104" s="297"/>
    </row>
    <row r="105" spans="1:40" s="349" customFormat="1">
      <c r="A105" s="93"/>
      <c r="B105" s="93"/>
      <c r="E105" s="151"/>
      <c r="F105" s="152"/>
      <c r="G105" s="299"/>
      <c r="H105" s="300"/>
      <c r="I105" s="297"/>
      <c r="J105" s="297"/>
      <c r="K105" s="297"/>
      <c r="L105" s="297"/>
      <c r="M105" s="301"/>
      <c r="N105" s="302"/>
      <c r="O105" s="298"/>
      <c r="P105" s="298"/>
      <c r="Q105" s="303"/>
      <c r="R105" s="302"/>
      <c r="S105" s="302"/>
      <c r="T105" s="302"/>
      <c r="U105" s="302"/>
      <c r="V105" s="295"/>
      <c r="W105" s="295"/>
      <c r="X105" s="302"/>
      <c r="Y105" s="302"/>
      <c r="Z105" s="302"/>
      <c r="AA105" s="296"/>
      <c r="AB105" s="296"/>
      <c r="AC105" s="296"/>
      <c r="AD105" s="296"/>
      <c r="AE105" s="296"/>
      <c r="AF105" s="296"/>
      <c r="AG105" s="296"/>
      <c r="AH105" s="296"/>
      <c r="AI105" s="296"/>
      <c r="AJ105" s="297"/>
      <c r="AK105" s="297"/>
      <c r="AL105" s="297"/>
      <c r="AM105" s="297"/>
      <c r="AN105" s="297"/>
    </row>
    <row r="106" spans="1:40" s="349" customFormat="1">
      <c r="A106" s="93"/>
      <c r="B106" s="93"/>
      <c r="E106" s="151"/>
      <c r="F106" s="152"/>
      <c r="G106" s="299"/>
      <c r="H106" s="300"/>
      <c r="I106" s="297"/>
      <c r="J106" s="297"/>
      <c r="K106" s="297"/>
      <c r="L106" s="297"/>
      <c r="M106" s="301"/>
      <c r="N106" s="302"/>
      <c r="O106" s="298"/>
      <c r="P106" s="298"/>
      <c r="Q106" s="303"/>
      <c r="R106" s="302"/>
      <c r="S106" s="302"/>
      <c r="T106" s="302"/>
      <c r="U106" s="302"/>
      <c r="V106" s="295"/>
      <c r="W106" s="295"/>
      <c r="X106" s="302"/>
      <c r="Y106" s="302"/>
      <c r="Z106" s="302"/>
      <c r="AA106" s="296"/>
      <c r="AB106" s="296"/>
      <c r="AC106" s="296"/>
      <c r="AD106" s="296"/>
      <c r="AE106" s="296"/>
      <c r="AF106" s="296"/>
      <c r="AG106" s="296"/>
      <c r="AH106" s="296"/>
      <c r="AI106" s="296"/>
      <c r="AJ106" s="297"/>
      <c r="AK106" s="297"/>
      <c r="AL106" s="297"/>
      <c r="AM106" s="297"/>
      <c r="AN106" s="297"/>
    </row>
    <row r="107" spans="1:40" s="349" customFormat="1">
      <c r="A107" s="93"/>
      <c r="B107" s="93"/>
      <c r="E107" s="151"/>
      <c r="F107" s="152"/>
      <c r="G107" s="299"/>
      <c r="H107" s="300"/>
      <c r="I107" s="297"/>
      <c r="J107" s="297"/>
      <c r="K107" s="297"/>
      <c r="L107" s="297"/>
      <c r="M107" s="301"/>
      <c r="N107" s="302"/>
      <c r="O107" s="298"/>
      <c r="P107" s="298"/>
      <c r="Q107" s="303"/>
      <c r="R107" s="302"/>
      <c r="S107" s="302"/>
      <c r="T107" s="302"/>
      <c r="U107" s="302"/>
      <c r="V107" s="295"/>
      <c r="W107" s="295"/>
      <c r="X107" s="302"/>
      <c r="Y107" s="302"/>
      <c r="Z107" s="302"/>
      <c r="AA107" s="296"/>
      <c r="AB107" s="296"/>
      <c r="AC107" s="296"/>
      <c r="AD107" s="296"/>
      <c r="AE107" s="296"/>
      <c r="AF107" s="296"/>
      <c r="AG107" s="296"/>
      <c r="AH107" s="296"/>
      <c r="AI107" s="296"/>
      <c r="AJ107" s="297"/>
      <c r="AK107" s="297"/>
      <c r="AL107" s="297"/>
      <c r="AM107" s="297"/>
      <c r="AN107" s="297"/>
    </row>
    <row r="108" spans="1:40" s="349" customFormat="1">
      <c r="A108" s="93"/>
      <c r="B108" s="93"/>
      <c r="E108" s="151"/>
      <c r="F108" s="152"/>
      <c r="G108" s="299"/>
      <c r="H108" s="300"/>
      <c r="I108" s="297"/>
      <c r="J108" s="297"/>
      <c r="K108" s="297"/>
      <c r="L108" s="297"/>
      <c r="M108" s="301"/>
      <c r="N108" s="302"/>
      <c r="O108" s="298"/>
      <c r="P108" s="298"/>
      <c r="Q108" s="303"/>
      <c r="R108" s="302"/>
      <c r="S108" s="302"/>
      <c r="T108" s="302"/>
      <c r="U108" s="302"/>
      <c r="V108" s="295"/>
      <c r="W108" s="295"/>
      <c r="X108" s="302"/>
      <c r="Y108" s="302"/>
      <c r="Z108" s="302"/>
      <c r="AA108" s="296"/>
      <c r="AB108" s="296"/>
      <c r="AC108" s="296"/>
      <c r="AD108" s="296"/>
      <c r="AE108" s="296"/>
      <c r="AF108" s="296"/>
      <c r="AG108" s="296"/>
      <c r="AH108" s="296"/>
      <c r="AI108" s="296"/>
      <c r="AJ108" s="297"/>
      <c r="AK108" s="297"/>
      <c r="AL108" s="297"/>
      <c r="AM108" s="297"/>
      <c r="AN108" s="297"/>
    </row>
    <row r="109" spans="1:40" s="349" customFormat="1">
      <c r="A109" s="82"/>
      <c r="B109" s="82"/>
      <c r="E109" s="151"/>
      <c r="F109" s="152"/>
      <c r="G109" s="299"/>
      <c r="H109" s="300"/>
      <c r="I109" s="297"/>
      <c r="J109" s="297"/>
      <c r="K109" s="297"/>
      <c r="L109" s="297"/>
      <c r="M109" s="301"/>
      <c r="N109" s="302"/>
      <c r="O109" s="298"/>
      <c r="P109" s="298"/>
      <c r="Q109" s="303"/>
      <c r="R109" s="302"/>
      <c r="S109" s="302"/>
      <c r="T109" s="302"/>
      <c r="U109" s="302"/>
      <c r="V109" s="295"/>
      <c r="W109" s="295"/>
      <c r="X109" s="302"/>
      <c r="Y109" s="302"/>
      <c r="Z109" s="302"/>
      <c r="AA109" s="296"/>
      <c r="AB109" s="296"/>
      <c r="AC109" s="296"/>
      <c r="AD109" s="296"/>
      <c r="AE109" s="296"/>
      <c r="AF109" s="296"/>
      <c r="AG109" s="296"/>
      <c r="AH109" s="296"/>
      <c r="AI109" s="296"/>
      <c r="AJ109" s="297"/>
      <c r="AK109" s="297"/>
      <c r="AL109" s="297"/>
      <c r="AM109" s="297"/>
      <c r="AN109" s="297"/>
    </row>
    <row r="110" spans="1:40" s="349" customFormat="1">
      <c r="A110" s="93"/>
      <c r="B110" s="93"/>
      <c r="E110" s="151"/>
      <c r="F110" s="152"/>
      <c r="G110" s="299"/>
      <c r="H110" s="300"/>
      <c r="I110" s="297"/>
      <c r="J110" s="297"/>
      <c r="K110" s="297"/>
      <c r="L110" s="297"/>
      <c r="M110" s="301"/>
      <c r="N110" s="302"/>
      <c r="O110" s="298"/>
      <c r="P110" s="298"/>
      <c r="Q110" s="303"/>
      <c r="R110" s="302"/>
      <c r="S110" s="302"/>
      <c r="T110" s="302"/>
      <c r="U110" s="302"/>
      <c r="V110" s="295"/>
      <c r="W110" s="295"/>
      <c r="X110" s="302"/>
      <c r="Y110" s="302"/>
      <c r="Z110" s="302"/>
      <c r="AA110" s="296"/>
      <c r="AB110" s="296"/>
      <c r="AC110" s="296"/>
      <c r="AD110" s="296"/>
      <c r="AE110" s="296"/>
      <c r="AF110" s="296"/>
      <c r="AG110" s="296"/>
      <c r="AH110" s="296"/>
      <c r="AI110" s="296"/>
      <c r="AJ110" s="297"/>
      <c r="AK110" s="297"/>
      <c r="AL110" s="297"/>
      <c r="AM110" s="297"/>
      <c r="AN110" s="297"/>
    </row>
    <row r="111" spans="1:40" s="349" customFormat="1">
      <c r="A111" s="93"/>
      <c r="B111" s="93"/>
      <c r="E111" s="151"/>
      <c r="F111" s="152"/>
      <c r="G111" s="299"/>
      <c r="H111" s="300"/>
      <c r="I111" s="297"/>
      <c r="J111" s="297"/>
      <c r="K111" s="297"/>
      <c r="L111" s="297"/>
      <c r="M111" s="301"/>
      <c r="N111" s="302"/>
      <c r="O111" s="298"/>
      <c r="P111" s="298"/>
      <c r="Q111" s="303"/>
      <c r="R111" s="302"/>
      <c r="S111" s="302"/>
      <c r="T111" s="302"/>
      <c r="U111" s="302"/>
      <c r="V111" s="295"/>
      <c r="W111" s="295"/>
      <c r="X111" s="302"/>
      <c r="Y111" s="302"/>
      <c r="Z111" s="302"/>
      <c r="AA111" s="296"/>
      <c r="AB111" s="296"/>
      <c r="AC111" s="296"/>
      <c r="AD111" s="296"/>
      <c r="AE111" s="296"/>
      <c r="AF111" s="296"/>
      <c r="AG111" s="296"/>
      <c r="AH111" s="296"/>
      <c r="AI111" s="296"/>
      <c r="AJ111" s="297"/>
      <c r="AK111" s="297"/>
      <c r="AL111" s="297"/>
      <c r="AM111" s="297"/>
      <c r="AN111" s="297"/>
    </row>
    <row r="112" spans="1:40" s="349" customFormat="1">
      <c r="A112" s="80"/>
      <c r="B112" s="80"/>
      <c r="E112" s="151"/>
      <c r="F112" s="152"/>
      <c r="G112" s="299"/>
      <c r="H112" s="300"/>
      <c r="I112" s="297"/>
      <c r="J112" s="297"/>
      <c r="K112" s="297"/>
      <c r="L112" s="297"/>
      <c r="M112" s="301"/>
      <c r="N112" s="302"/>
      <c r="O112" s="298"/>
      <c r="P112" s="298"/>
      <c r="Q112" s="303"/>
      <c r="R112" s="302"/>
      <c r="S112" s="302"/>
      <c r="T112" s="302"/>
      <c r="U112" s="302"/>
      <c r="V112" s="295"/>
      <c r="W112" s="295"/>
      <c r="X112" s="302"/>
      <c r="Y112" s="302"/>
      <c r="Z112" s="302"/>
      <c r="AA112" s="296"/>
      <c r="AB112" s="296"/>
      <c r="AC112" s="296"/>
      <c r="AD112" s="296"/>
      <c r="AE112" s="296"/>
      <c r="AF112" s="296"/>
      <c r="AG112" s="296"/>
      <c r="AH112" s="296"/>
      <c r="AI112" s="296"/>
      <c r="AJ112" s="297"/>
      <c r="AK112" s="297"/>
      <c r="AL112" s="297"/>
      <c r="AM112" s="297"/>
      <c r="AN112" s="297"/>
    </row>
    <row r="113" spans="1:40" s="349" customFormat="1">
      <c r="A113" s="80"/>
      <c r="B113" s="80"/>
      <c r="E113" s="151"/>
      <c r="F113" s="152"/>
      <c r="G113" s="299"/>
      <c r="H113" s="300"/>
      <c r="I113" s="297"/>
      <c r="J113" s="297"/>
      <c r="K113" s="297"/>
      <c r="L113" s="297"/>
      <c r="M113" s="301"/>
      <c r="N113" s="302"/>
      <c r="O113" s="298"/>
      <c r="P113" s="298"/>
      <c r="Q113" s="303"/>
      <c r="R113" s="302"/>
      <c r="S113" s="302"/>
      <c r="T113" s="302"/>
      <c r="U113" s="302"/>
      <c r="V113" s="295"/>
      <c r="W113" s="295"/>
      <c r="X113" s="302"/>
      <c r="Y113" s="302"/>
      <c r="Z113" s="302"/>
      <c r="AA113" s="296"/>
      <c r="AB113" s="296"/>
      <c r="AC113" s="296"/>
      <c r="AD113" s="296"/>
      <c r="AE113" s="296"/>
      <c r="AF113" s="296"/>
      <c r="AG113" s="296"/>
      <c r="AH113" s="296"/>
      <c r="AI113" s="296"/>
      <c r="AJ113" s="297"/>
      <c r="AK113" s="297"/>
      <c r="AL113" s="297"/>
      <c r="AM113" s="297"/>
      <c r="AN113" s="297"/>
    </row>
    <row r="114" spans="1:40" s="349" customFormat="1">
      <c r="A114" s="80"/>
      <c r="B114" s="80"/>
      <c r="E114" s="151"/>
      <c r="F114" s="152"/>
      <c r="G114" s="299"/>
      <c r="H114" s="300"/>
      <c r="I114" s="297"/>
      <c r="J114" s="297"/>
      <c r="K114" s="297"/>
      <c r="L114" s="297"/>
      <c r="M114" s="301"/>
      <c r="N114" s="302"/>
      <c r="O114" s="298"/>
      <c r="P114" s="298"/>
      <c r="Q114" s="303"/>
      <c r="R114" s="302"/>
      <c r="S114" s="302"/>
      <c r="T114" s="302"/>
      <c r="U114" s="302"/>
      <c r="V114" s="295"/>
      <c r="W114" s="295"/>
      <c r="X114" s="302"/>
      <c r="Y114" s="302"/>
      <c r="Z114" s="302"/>
      <c r="AA114" s="296"/>
      <c r="AB114" s="296"/>
      <c r="AC114" s="296"/>
      <c r="AD114" s="296"/>
      <c r="AE114" s="296"/>
      <c r="AF114" s="296"/>
      <c r="AG114" s="296"/>
      <c r="AH114" s="296"/>
      <c r="AI114" s="296"/>
      <c r="AJ114" s="297"/>
      <c r="AK114" s="297"/>
      <c r="AL114" s="297"/>
      <c r="AM114" s="297"/>
      <c r="AN114" s="297"/>
    </row>
    <row r="115" spans="1:40" s="349" customFormat="1">
      <c r="A115" s="80"/>
      <c r="B115" s="80"/>
      <c r="E115" s="151"/>
      <c r="F115" s="152"/>
      <c r="G115" s="299"/>
      <c r="H115" s="300"/>
      <c r="I115" s="297"/>
      <c r="J115" s="297"/>
      <c r="K115" s="297"/>
      <c r="L115" s="297"/>
      <c r="M115" s="301"/>
      <c r="N115" s="302"/>
      <c r="O115" s="298"/>
      <c r="P115" s="298"/>
      <c r="Q115" s="303"/>
      <c r="R115" s="302"/>
      <c r="S115" s="302"/>
      <c r="T115" s="302"/>
      <c r="U115" s="302"/>
      <c r="V115" s="295"/>
      <c r="W115" s="295"/>
      <c r="X115" s="302"/>
      <c r="Y115" s="302"/>
      <c r="Z115" s="302"/>
      <c r="AA115" s="296"/>
      <c r="AB115" s="296"/>
      <c r="AC115" s="296"/>
      <c r="AD115" s="296"/>
      <c r="AE115" s="296"/>
      <c r="AF115" s="296"/>
      <c r="AG115" s="296"/>
      <c r="AH115" s="296"/>
      <c r="AI115" s="296"/>
      <c r="AJ115" s="297"/>
      <c r="AK115" s="297"/>
      <c r="AL115" s="297"/>
      <c r="AM115" s="297"/>
      <c r="AN115" s="297"/>
    </row>
    <row r="116" spans="1:40" s="349" customFormat="1">
      <c r="A116" s="80"/>
      <c r="B116" s="80"/>
      <c r="E116" s="151"/>
      <c r="F116" s="152"/>
      <c r="G116" s="299"/>
      <c r="H116" s="300"/>
      <c r="I116" s="297"/>
      <c r="J116" s="297"/>
      <c r="K116" s="297"/>
      <c r="L116" s="297"/>
      <c r="M116" s="301"/>
      <c r="N116" s="302"/>
      <c r="O116" s="298"/>
      <c r="P116" s="298"/>
      <c r="Q116" s="303"/>
      <c r="R116" s="302"/>
      <c r="S116" s="302"/>
      <c r="T116" s="302"/>
      <c r="U116" s="302"/>
      <c r="V116" s="295"/>
      <c r="W116" s="295"/>
      <c r="X116" s="302"/>
      <c r="Y116" s="302"/>
      <c r="Z116" s="302"/>
      <c r="AA116" s="296"/>
      <c r="AB116" s="296"/>
      <c r="AC116" s="296"/>
      <c r="AD116" s="296"/>
      <c r="AE116" s="296"/>
      <c r="AF116" s="296"/>
      <c r="AG116" s="296"/>
      <c r="AH116" s="296"/>
      <c r="AI116" s="296"/>
      <c r="AJ116" s="297"/>
      <c r="AK116" s="297"/>
      <c r="AL116" s="297"/>
      <c r="AM116" s="297"/>
      <c r="AN116" s="297"/>
    </row>
    <row r="117" spans="1:40" s="349" customFormat="1">
      <c r="A117" s="80"/>
      <c r="B117" s="80"/>
      <c r="E117" s="151"/>
      <c r="F117" s="152"/>
      <c r="G117" s="299"/>
      <c r="H117" s="300"/>
      <c r="I117" s="297"/>
      <c r="J117" s="297"/>
      <c r="K117" s="297"/>
      <c r="L117" s="297"/>
      <c r="M117" s="301"/>
      <c r="N117" s="302"/>
      <c r="O117" s="298"/>
      <c r="P117" s="298"/>
      <c r="Q117" s="303"/>
      <c r="R117" s="302"/>
      <c r="S117" s="302"/>
      <c r="T117" s="302"/>
      <c r="U117" s="302"/>
      <c r="V117" s="295"/>
      <c r="W117" s="295"/>
      <c r="X117" s="302"/>
      <c r="Y117" s="302"/>
      <c r="Z117" s="302"/>
      <c r="AA117" s="296"/>
      <c r="AB117" s="296"/>
      <c r="AC117" s="296"/>
      <c r="AD117" s="296"/>
      <c r="AE117" s="296"/>
      <c r="AF117" s="296"/>
      <c r="AG117" s="296"/>
      <c r="AH117" s="296"/>
      <c r="AI117" s="296"/>
      <c r="AJ117" s="297"/>
      <c r="AK117" s="297"/>
      <c r="AL117" s="297"/>
      <c r="AM117" s="297"/>
      <c r="AN117" s="297"/>
    </row>
    <row r="118" spans="1:40" s="349" customFormat="1">
      <c r="A118" s="80"/>
      <c r="B118" s="80"/>
      <c r="E118" s="151"/>
      <c r="F118" s="152"/>
      <c r="G118" s="299"/>
      <c r="H118" s="300"/>
      <c r="I118" s="297"/>
      <c r="J118" s="297"/>
      <c r="K118" s="297"/>
      <c r="L118" s="297"/>
      <c r="M118" s="301"/>
      <c r="N118" s="302"/>
      <c r="O118" s="298"/>
      <c r="P118" s="298"/>
      <c r="Q118" s="303"/>
      <c r="R118" s="302"/>
      <c r="S118" s="302"/>
      <c r="T118" s="302"/>
      <c r="U118" s="302"/>
      <c r="V118" s="295"/>
      <c r="W118" s="295"/>
      <c r="X118" s="302"/>
      <c r="Y118" s="302"/>
      <c r="Z118" s="302"/>
      <c r="AA118" s="296"/>
      <c r="AB118" s="296"/>
      <c r="AC118" s="296"/>
      <c r="AD118" s="296"/>
      <c r="AE118" s="296"/>
      <c r="AF118" s="296"/>
      <c r="AG118" s="296"/>
      <c r="AH118" s="296"/>
      <c r="AI118" s="296"/>
      <c r="AJ118" s="297"/>
      <c r="AK118" s="297"/>
      <c r="AL118" s="297"/>
      <c r="AM118" s="297"/>
      <c r="AN118" s="297"/>
    </row>
    <row r="119" spans="1:40" s="349" customFormat="1">
      <c r="A119" s="80"/>
      <c r="B119" s="80"/>
      <c r="E119" s="151"/>
      <c r="F119" s="152"/>
      <c r="G119" s="299"/>
      <c r="H119" s="300"/>
      <c r="I119" s="297"/>
      <c r="J119" s="297"/>
      <c r="K119" s="297"/>
      <c r="L119" s="297"/>
      <c r="M119" s="301"/>
      <c r="N119" s="302"/>
      <c r="O119" s="298"/>
      <c r="P119" s="298"/>
      <c r="Q119" s="303"/>
      <c r="R119" s="302"/>
      <c r="S119" s="302"/>
      <c r="T119" s="302"/>
      <c r="U119" s="302"/>
      <c r="V119" s="295"/>
      <c r="W119" s="295"/>
      <c r="X119" s="302"/>
      <c r="Y119" s="302"/>
      <c r="Z119" s="302"/>
      <c r="AA119" s="296"/>
      <c r="AB119" s="296"/>
      <c r="AC119" s="296"/>
      <c r="AD119" s="296"/>
      <c r="AE119" s="296"/>
      <c r="AF119" s="296"/>
      <c r="AG119" s="296"/>
      <c r="AH119" s="296"/>
      <c r="AI119" s="296"/>
      <c r="AJ119" s="297"/>
      <c r="AK119" s="297"/>
      <c r="AL119" s="297"/>
      <c r="AM119" s="297"/>
      <c r="AN119" s="297"/>
    </row>
  </sheetData>
  <sheetProtection algorithmName="SHA-512" hashValue="DUy433U/9v71JtHjBNUL+w7DeE8MRSRqL8wHT4nMJ0XX80B2f+yGE2d8MzKMX3lRPmQNQboRVozDg0q4fkYHDg==" saltValue="olOcJmF2wKGxeu0BxfbPJA==" spinCount="100000" sheet="1" selectLockedCells="1"/>
  <customSheetViews>
    <customSheetView guid="{CB834152-2A92-43F5-881E-B1A03E7F6DAA}" showPageBreaks="1" printArea="1" hiddenColumns="1" state="hidden" view="pageBreakPreview">
      <selection activeCell="D23" sqref="D23"/>
      <pageMargins left="0" right="0" top="0.5" bottom="0.62992125984252001" header="0.73622047199999996" footer="0.27559055118110198"/>
      <printOptions horizontalCentered="1"/>
      <pageSetup paperSize="9" scale="90" fitToHeight="11" orientation="portrait" r:id="rId1"/>
      <headerFooter alignWithMargins="0">
        <oddFooter>&amp;R&amp;"Book Antiqua,Bold"&amp;10Schedule-1/ Page &amp;P of &amp;N</oddFooter>
      </headerFooter>
    </customSheetView>
    <customSheetView guid="{85C5F000-3F2E-4A34-B83F-6CE80CF74968}" showPageBreaks="1" printArea="1" hiddenColumns="1" view="pageBreakPreview" topLeftCell="A4">
      <selection activeCell="A18" sqref="A18:F18"/>
      <pageMargins left="0" right="0" top="0.5" bottom="0.62992125984252001" header="0.73622047199999996" footer="0.27559055118110198"/>
      <printOptions horizontalCentered="1"/>
      <pageSetup paperSize="9" scale="90" fitToHeight="11" orientation="portrait" r:id="rId2"/>
      <headerFooter alignWithMargins="0">
        <oddFooter>&amp;R&amp;"Book Antiqua,Bold"&amp;10Schedule-1/ Page &amp;P of &amp;N</oddFooter>
      </headerFooter>
    </customSheetView>
    <customSheetView guid="{996AFBE6-B482-42C1-8052-EFE8998821C2}" showPageBreaks="1" printArea="1" hiddenColumns="1" view="pageBreakPreview" topLeftCell="A13">
      <selection activeCell="A18" sqref="A18:F18"/>
      <pageMargins left="0" right="0" top="0.5" bottom="0.62992125984252001" header="0.73622047199999996" footer="0.27559055118110198"/>
      <printOptions horizontalCentered="1"/>
      <pageSetup paperSize="9" scale="90" fitToHeight="11" orientation="portrait" r:id="rId3"/>
      <headerFooter alignWithMargins="0">
        <oddFooter>&amp;R&amp;"Book Antiqua,Bold"&amp;10Schedule-1/ Page &amp;P of &amp;N</oddFooter>
      </headerFooter>
    </customSheetView>
    <customSheetView guid="{817A80FB-406A-4DA1-9953-DC7C465271A4}" showPageBreaks="1" printArea="1" hiddenColumns="1" view="pageBreakPreview" topLeftCell="A4">
      <selection activeCell="A18" sqref="A18:F18"/>
      <pageMargins left="0" right="0" top="0.5" bottom="0.62992125984252001" header="0.73622047199999996" footer="0.27559055118110198"/>
      <printOptions horizontalCentered="1"/>
      <pageSetup paperSize="9" scale="90" fitToHeight="11" orientation="portrait" r:id="rId4"/>
      <headerFooter alignWithMargins="0">
        <oddFooter>&amp;R&amp;"Book Antiqua,Bold"&amp;10Schedule-1/ Page &amp;P of &amp;N</oddFooter>
      </headerFooter>
    </customSheetView>
  </customSheetViews>
  <mergeCells count="19">
    <mergeCell ref="V11:W11"/>
    <mergeCell ref="A13:F13"/>
    <mergeCell ref="A14:F14"/>
    <mergeCell ref="O14:P14"/>
    <mergeCell ref="R14:S14"/>
    <mergeCell ref="V14:W14"/>
    <mergeCell ref="B17:F17"/>
    <mergeCell ref="B16:F16"/>
    <mergeCell ref="A18:F18"/>
    <mergeCell ref="C9:D9"/>
    <mergeCell ref="C10:D10"/>
    <mergeCell ref="C11:D11"/>
    <mergeCell ref="A15:F15"/>
    <mergeCell ref="C8:D8"/>
    <mergeCell ref="A3:F3"/>
    <mergeCell ref="V3:W3"/>
    <mergeCell ref="A4:F4"/>
    <mergeCell ref="A7:D7"/>
    <mergeCell ref="V7:W7"/>
  </mergeCells>
  <printOptions horizontalCentered="1"/>
  <pageMargins left="0" right="0" top="0.5" bottom="0.62992125984252001" header="0.73622047199999996" footer="0.27559055118110198"/>
  <pageSetup paperSize="9" scale="90" fitToHeight="11" orientation="portrait" r:id="rId5"/>
  <headerFooter alignWithMargins="0">
    <oddFooter>&amp;R&amp;"Book Antiqua,Bold"&amp;10Schedule-1/ Page &amp;P of &amp;N</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2"/>
  </sheetPr>
  <dimension ref="A1:AN116"/>
  <sheetViews>
    <sheetView view="pageBreakPreview" zoomScaleNormal="90" zoomScaleSheetLayoutView="100" workbookViewId="0">
      <selection activeCell="A14" sqref="A14:F14"/>
    </sheetView>
  </sheetViews>
  <sheetFormatPr defaultColWidth="9" defaultRowHeight="16.5"/>
  <cols>
    <col min="1" max="1" width="7.125" style="152" customWidth="1"/>
    <col min="2" max="2" width="10" style="152" customWidth="1"/>
    <col min="3" max="3" width="13.375" style="349" customWidth="1"/>
    <col min="4" max="4" width="16" style="349" customWidth="1"/>
    <col min="5" max="5" width="17.125" style="151" customWidth="1"/>
    <col min="6" max="6" width="18.625" style="152" customWidth="1"/>
    <col min="7" max="7" width="19.75" style="299" customWidth="1"/>
    <col min="8" max="8" width="15" style="300" hidden="1" customWidth="1"/>
    <col min="9" max="9" width="8.375" style="297" customWidth="1"/>
    <col min="10" max="10" width="12.25" style="297" customWidth="1"/>
    <col min="11" max="11" width="9.5" style="297" customWidth="1"/>
    <col min="12" max="12" width="9" style="297" customWidth="1"/>
    <col min="13" max="13" width="14.25" style="301" customWidth="1"/>
    <col min="14" max="14" width="24.125" style="302" customWidth="1"/>
    <col min="15" max="15" width="11.125" style="298" customWidth="1"/>
    <col min="16" max="16" width="12.75" style="298" customWidth="1"/>
    <col min="17" max="17" width="11.375" style="303" customWidth="1"/>
    <col min="18" max="18" width="10.375" style="302" customWidth="1"/>
    <col min="19" max="19" width="17.75" style="302" hidden="1" customWidth="1"/>
    <col min="20" max="20" width="10.5" style="302" hidden="1" customWidth="1"/>
    <col min="21" max="21" width="12.375" style="302" hidden="1" customWidth="1"/>
    <col min="22" max="23" width="9" style="295" hidden="1" customWidth="1"/>
    <col min="24" max="24" width="10.875" style="302" hidden="1" customWidth="1"/>
    <col min="25" max="25" width="18.75" style="302" hidden="1" customWidth="1"/>
    <col min="26" max="26" width="9" style="302" customWidth="1"/>
    <col min="27" max="35" width="9" style="296" customWidth="1"/>
    <col min="36" max="38" width="9" style="297" customWidth="1"/>
    <col min="39" max="40" width="9" style="297"/>
    <col min="41" max="16384" width="9" style="194"/>
  </cols>
  <sheetData>
    <row r="1" spans="1:40">
      <c r="A1" s="26" t="str">
        <f>Cover!B3</f>
        <v>5006002750/OTHERS/DOM/A02-CC CS -3</v>
      </c>
      <c r="B1" s="26"/>
      <c r="C1" s="373"/>
      <c r="D1" s="373"/>
      <c r="E1" s="26"/>
      <c r="F1" s="2" t="s">
        <v>348</v>
      </c>
      <c r="S1" s="304" t="s">
        <v>161</v>
      </c>
      <c r="T1" s="305" t="e">
        <f>SUMIF(#REF!, "Direct",#REF!)</f>
        <v>#REF!</v>
      </c>
      <c r="Y1" s="305" t="str">
        <f>'Names of Bidder'!D6</f>
        <v>Sole Bidder</v>
      </c>
      <c r="Z1" s="306" t="s">
        <v>162</v>
      </c>
    </row>
    <row r="2" spans="1:40">
      <c r="A2" s="150"/>
      <c r="B2" s="150"/>
      <c r="C2" s="374"/>
      <c r="D2" s="374"/>
      <c r="E2" s="150"/>
      <c r="F2" s="150"/>
      <c r="P2" s="331"/>
      <c r="S2" s="304" t="s">
        <v>163</v>
      </c>
      <c r="T2" s="307" t="e">
        <f>#REF!-T1</f>
        <v>#REF!</v>
      </c>
      <c r="U2" s="308"/>
      <c r="Y2" s="305">
        <f>'Names of Bidder'!AA6</f>
        <v>0</v>
      </c>
    </row>
    <row r="3" spans="1:40" s="371" customFormat="1" ht="48" customHeight="1">
      <c r="A3" s="798" t="str">
        <f>Basic!B1</f>
        <v>SELECTION OF POP (POINT OF PRESENCE) AND CRA (CENTRAL RECORD KEEPING AGENCY) TO IMPLEMENT NPS IN POWERGRID</v>
      </c>
      <c r="B3" s="798"/>
      <c r="C3" s="798"/>
      <c r="D3" s="798"/>
      <c r="E3" s="798"/>
      <c r="F3" s="798"/>
      <c r="G3" s="363"/>
      <c r="H3" s="364"/>
      <c r="I3" s="365"/>
      <c r="J3" s="365"/>
      <c r="K3" s="365"/>
      <c r="L3" s="365"/>
      <c r="M3" s="366"/>
      <c r="N3" s="367"/>
      <c r="O3" s="368"/>
      <c r="P3" s="368"/>
      <c r="Q3" s="368"/>
      <c r="R3" s="369"/>
      <c r="S3" s="367"/>
      <c r="T3" s="369"/>
      <c r="U3" s="369"/>
      <c r="V3" s="712"/>
      <c r="W3" s="712"/>
      <c r="X3" s="369"/>
      <c r="Y3" s="369"/>
      <c r="Z3" s="369"/>
      <c r="AA3" s="370"/>
      <c r="AB3" s="370"/>
      <c r="AC3" s="370"/>
      <c r="AD3" s="370"/>
      <c r="AE3" s="370"/>
      <c r="AF3" s="370"/>
      <c r="AG3" s="370"/>
      <c r="AH3" s="370"/>
      <c r="AI3" s="370"/>
      <c r="AJ3" s="365"/>
      <c r="AK3" s="365"/>
      <c r="AL3" s="365"/>
      <c r="AM3" s="365"/>
      <c r="AN3" s="365"/>
    </row>
    <row r="4" spans="1:40">
      <c r="A4" s="799" t="s">
        <v>356</v>
      </c>
      <c r="B4" s="799"/>
      <c r="C4" s="799"/>
      <c r="D4" s="799"/>
      <c r="E4" s="799"/>
      <c r="F4" s="799"/>
      <c r="N4" s="309"/>
      <c r="O4" s="311"/>
      <c r="P4" s="310"/>
      <c r="Q4" s="310"/>
      <c r="S4" s="309"/>
      <c r="T4" s="312"/>
      <c r="U4" s="308"/>
    </row>
    <row r="5" spans="1:40">
      <c r="A5" s="150"/>
      <c r="B5" s="150"/>
      <c r="C5" s="374"/>
      <c r="D5" s="374"/>
      <c r="E5" s="150"/>
      <c r="F5" s="150"/>
      <c r="N5" s="309"/>
      <c r="O5" s="311"/>
      <c r="P5" s="310"/>
      <c r="Q5" s="310"/>
      <c r="S5" s="313"/>
    </row>
    <row r="6" spans="1:40">
      <c r="A6" s="31" t="str">
        <f>"Bidder’s Name and Address (" &amp; MID('Names of Bidder'!B9,9, 20) &amp; ") :"</f>
        <v>Bidder’s Name and Address (the Firm) :</v>
      </c>
      <c r="B6" s="31"/>
      <c r="C6" s="375"/>
      <c r="D6" s="375"/>
      <c r="E6" s="28" t="s">
        <v>211</v>
      </c>
      <c r="F6" s="1"/>
      <c r="N6" s="309"/>
      <c r="O6" s="311"/>
      <c r="P6" s="310"/>
      <c r="Q6" s="310"/>
      <c r="S6" s="313"/>
      <c r="T6" s="314"/>
    </row>
    <row r="7" spans="1:40">
      <c r="A7" s="800" t="str">
        <f>IF('Names of Bidder'!D9="", "", IF('Names of Bidder'!D6= "JV (Joint Venture)", "JV of " &amp; Y8, ""))</f>
        <v/>
      </c>
      <c r="B7" s="800"/>
      <c r="C7" s="800"/>
      <c r="D7" s="800"/>
      <c r="E7" s="128" t="s">
        <v>213</v>
      </c>
      <c r="F7" s="1"/>
      <c r="N7" s="315"/>
      <c r="O7" s="316"/>
      <c r="P7" s="316"/>
      <c r="Q7" s="316"/>
      <c r="V7" s="713"/>
      <c r="W7" s="713"/>
    </row>
    <row r="8" spans="1:40">
      <c r="A8" s="376" t="s">
        <v>212</v>
      </c>
      <c r="B8" s="376"/>
      <c r="C8" s="797">
        <f>'Attach-5'!C8:D8</f>
        <v>0</v>
      </c>
      <c r="D8" s="797"/>
      <c r="E8" s="128" t="s">
        <v>215</v>
      </c>
      <c r="F8" s="1"/>
      <c r="N8" s="309"/>
      <c r="O8" s="317"/>
      <c r="P8" s="318"/>
      <c r="Q8" s="318"/>
      <c r="Y8" s="305" t="str">
        <f>IF('Names of Bidder'!D7=1,'Names of Bidder'!D9&amp;" &amp; "&amp;'Names of Bidder'!D16,IF('Names of Bidder'!D7="2 or More",'Names of Bidder'!D9&amp;" , "&amp;'Names of Bidder'!D16&amp;" &amp; "&amp;'Names of Bidder'!D21,""))</f>
        <v/>
      </c>
    </row>
    <row r="9" spans="1:40">
      <c r="A9" s="376" t="s">
        <v>214</v>
      </c>
      <c r="B9" s="376"/>
      <c r="C9" s="797">
        <f>'Attach-5'!C9:D9</f>
        <v>0</v>
      </c>
      <c r="D9" s="797"/>
      <c r="E9" s="128" t="s">
        <v>216</v>
      </c>
      <c r="F9" s="1"/>
      <c r="N9" s="309"/>
      <c r="O9" s="317"/>
      <c r="P9" s="318"/>
      <c r="Q9" s="318"/>
    </row>
    <row r="10" spans="1:40">
      <c r="A10" s="344"/>
      <c r="B10" s="344"/>
      <c r="C10" s="797">
        <f>'Attach-5'!C10:D10</f>
        <v>0</v>
      </c>
      <c r="D10" s="797"/>
      <c r="E10" s="325" t="s">
        <v>177</v>
      </c>
      <c r="N10" s="319"/>
      <c r="O10" s="320"/>
      <c r="P10" s="310"/>
      <c r="Q10" s="321"/>
    </row>
    <row r="11" spans="1:40">
      <c r="A11" s="344"/>
      <c r="B11" s="344"/>
      <c r="C11" s="797">
        <f>'Attach-5'!C11:D11</f>
        <v>0</v>
      </c>
      <c r="D11" s="797"/>
      <c r="E11" s="325" t="s">
        <v>217</v>
      </c>
      <c r="V11" s="713"/>
      <c r="W11" s="713"/>
    </row>
    <row r="12" spans="1:40">
      <c r="A12" s="345"/>
      <c r="B12" s="345"/>
      <c r="C12" s="357"/>
      <c r="D12" s="357"/>
      <c r="E12" s="39"/>
      <c r="F12" s="358"/>
      <c r="X12" s="322"/>
    </row>
    <row r="13" spans="1:40" ht="28.5" customHeight="1">
      <c r="A13" s="804" t="s">
        <v>5</v>
      </c>
      <c r="B13" s="804"/>
      <c r="C13" s="804"/>
      <c r="D13" s="804"/>
      <c r="E13" s="804"/>
      <c r="F13" s="804"/>
      <c r="G13" s="480"/>
      <c r="H13" s="94"/>
      <c r="I13" s="95"/>
      <c r="J13" s="95"/>
      <c r="K13" s="95"/>
      <c r="L13" s="95"/>
      <c r="P13" s="331"/>
      <c r="T13" s="323"/>
      <c r="X13" s="322"/>
    </row>
    <row r="14" spans="1:40" ht="84.75" customHeight="1">
      <c r="A14" s="803" t="s">
        <v>370</v>
      </c>
      <c r="B14" s="803"/>
      <c r="C14" s="803"/>
      <c r="D14" s="803"/>
      <c r="E14" s="803"/>
      <c r="F14" s="803"/>
      <c r="O14" s="715"/>
      <c r="P14" s="715"/>
      <c r="R14" s="720"/>
      <c r="S14" s="720"/>
      <c r="T14" s="323"/>
      <c r="V14" s="713"/>
      <c r="W14" s="713"/>
    </row>
    <row r="15" spans="1:40" s="382" customFormat="1">
      <c r="A15" s="372"/>
      <c r="B15" s="439"/>
      <c r="C15" s="440"/>
      <c r="D15" s="440"/>
      <c r="E15" s="440"/>
      <c r="F15" s="440"/>
      <c r="G15" s="377"/>
      <c r="H15" s="377"/>
      <c r="I15" s="377"/>
      <c r="J15" s="378"/>
      <c r="K15" s="378"/>
      <c r="L15" s="378"/>
      <c r="M15" s="379"/>
      <c r="N15" s="380"/>
      <c r="O15" s="298"/>
      <c r="P15" s="298"/>
      <c r="Q15" s="303"/>
      <c r="R15" s="380"/>
      <c r="S15" s="380"/>
      <c r="T15" s="380"/>
      <c r="U15" s="380"/>
      <c r="V15" s="295"/>
      <c r="W15" s="295"/>
      <c r="X15" s="380"/>
      <c r="Y15" s="380"/>
      <c r="Z15" s="380"/>
      <c r="AA15" s="381"/>
      <c r="AB15" s="381"/>
      <c r="AC15" s="381"/>
      <c r="AD15" s="381"/>
      <c r="AE15" s="381"/>
      <c r="AF15" s="381"/>
      <c r="AG15" s="381"/>
      <c r="AH15" s="381"/>
      <c r="AI15" s="381"/>
      <c r="AJ15" s="378"/>
      <c r="AK15" s="378"/>
      <c r="AL15" s="378"/>
      <c r="AM15" s="378"/>
      <c r="AN15" s="378"/>
    </row>
    <row r="16" spans="1:40" s="382" customFormat="1" ht="24.75" customHeight="1">
      <c r="A16" s="566" t="s">
        <v>276</v>
      </c>
      <c r="B16" s="567" t="str">
        <f>'Names of Bidder'!D29&amp;"-"&amp; 'Names of Bidder'!E29&amp;"-" &amp;'Names of Bidder'!F29</f>
        <v>--</v>
      </c>
      <c r="C16" s="568"/>
      <c r="D16" s="568"/>
      <c r="E16" s="372" t="s">
        <v>220</v>
      </c>
      <c r="F16" s="569" t="str">
        <f>IF('Names of Bidder'!D26=0, "", 'Names of Bidder'!D26)</f>
        <v/>
      </c>
      <c r="G16" s="299"/>
      <c r="H16" s="300"/>
      <c r="I16" s="378"/>
      <c r="J16" s="378"/>
      <c r="K16" s="378"/>
      <c r="L16" s="378"/>
      <c r="M16" s="379"/>
      <c r="N16" s="380"/>
      <c r="O16" s="298"/>
      <c r="P16" s="298"/>
      <c r="Q16" s="303"/>
      <c r="R16" s="380"/>
      <c r="S16" s="380"/>
      <c r="T16" s="380"/>
      <c r="U16" s="380"/>
      <c r="V16" s="295"/>
      <c r="W16" s="295"/>
      <c r="X16" s="380"/>
      <c r="Y16" s="380"/>
      <c r="Z16" s="380"/>
      <c r="AA16" s="381"/>
      <c r="AB16" s="381"/>
      <c r="AC16" s="381"/>
      <c r="AD16" s="381"/>
      <c r="AE16" s="381"/>
      <c r="AF16" s="381"/>
      <c r="AG16" s="381"/>
      <c r="AH16" s="381"/>
      <c r="AI16" s="381"/>
      <c r="AJ16" s="378"/>
      <c r="AK16" s="378"/>
      <c r="AL16" s="378"/>
      <c r="AM16" s="378"/>
      <c r="AN16" s="378"/>
    </row>
    <row r="17" spans="1:40" s="382" customFormat="1" ht="20.25" customHeight="1">
      <c r="A17" s="566" t="s">
        <v>160</v>
      </c>
      <c r="B17" s="567" t="str">
        <f>IF('Names of Bidder'!D30=0, "", 'Names of Bidder'!D30)</f>
        <v/>
      </c>
      <c r="C17" s="568"/>
      <c r="D17" s="568"/>
      <c r="E17" s="372" t="s">
        <v>221</v>
      </c>
      <c r="F17" s="569" t="str">
        <f>IF('Names of Bidder'!D27=0, "", 'Names of Bidder'!D27)</f>
        <v/>
      </c>
      <c r="G17" s="299"/>
      <c r="H17" s="300"/>
      <c r="I17" s="378"/>
      <c r="J17" s="378"/>
      <c r="K17" s="378"/>
      <c r="L17" s="378"/>
      <c r="M17" s="379"/>
      <c r="N17" s="380"/>
      <c r="O17" s="298"/>
      <c r="P17" s="298"/>
      <c r="Q17" s="303"/>
      <c r="R17" s="380"/>
      <c r="S17" s="380"/>
      <c r="T17" s="380"/>
      <c r="U17" s="380"/>
      <c r="V17" s="295"/>
      <c r="W17" s="295"/>
      <c r="X17" s="380"/>
      <c r="Y17" s="380"/>
      <c r="Z17" s="380"/>
      <c r="AA17" s="381"/>
      <c r="AB17" s="381"/>
      <c r="AC17" s="381"/>
      <c r="AD17" s="381"/>
      <c r="AE17" s="381"/>
      <c r="AF17" s="381"/>
      <c r="AG17" s="381"/>
      <c r="AH17" s="381"/>
      <c r="AI17" s="381"/>
      <c r="AJ17" s="378"/>
      <c r="AK17" s="378"/>
      <c r="AL17" s="378"/>
      <c r="AM17" s="378"/>
      <c r="AN17" s="378"/>
    </row>
    <row r="18" spans="1:40" s="382" customFormat="1" ht="27.75" customHeight="1">
      <c r="A18" s="359"/>
      <c r="B18" s="362"/>
      <c r="C18" s="349"/>
      <c r="D18" s="349"/>
      <c r="E18" s="326"/>
      <c r="F18" s="152"/>
      <c r="G18" s="299"/>
      <c r="H18" s="300"/>
      <c r="I18" s="378"/>
      <c r="J18" s="378"/>
      <c r="K18" s="378"/>
      <c r="L18" s="378"/>
      <c r="M18" s="379"/>
      <c r="N18" s="380"/>
      <c r="O18" s="298"/>
      <c r="P18" s="298"/>
      <c r="Q18" s="303"/>
      <c r="R18" s="380"/>
      <c r="S18" s="380"/>
      <c r="T18" s="380"/>
      <c r="U18" s="380"/>
      <c r="V18" s="295"/>
      <c r="W18" s="295"/>
      <c r="X18" s="380"/>
      <c r="Y18" s="380"/>
      <c r="Z18" s="380"/>
      <c r="AA18" s="381"/>
      <c r="AB18" s="381"/>
      <c r="AC18" s="381"/>
      <c r="AD18" s="381"/>
      <c r="AE18" s="381"/>
      <c r="AF18" s="381"/>
      <c r="AG18" s="381"/>
      <c r="AH18" s="381"/>
      <c r="AI18" s="381"/>
      <c r="AJ18" s="378"/>
      <c r="AK18" s="378"/>
      <c r="AL18" s="378"/>
      <c r="AM18" s="378"/>
      <c r="AN18" s="378"/>
    </row>
    <row r="19" spans="1:40" s="382" customFormat="1">
      <c r="A19" s="80"/>
      <c r="B19" s="80"/>
      <c r="C19" s="349"/>
      <c r="D19" s="349"/>
      <c r="E19" s="151"/>
      <c r="F19" s="152"/>
      <c r="G19" s="299"/>
      <c r="H19" s="300"/>
      <c r="I19" s="378"/>
      <c r="J19" s="378"/>
      <c r="K19" s="378"/>
      <c r="L19" s="378"/>
      <c r="M19" s="379"/>
      <c r="N19" s="380"/>
      <c r="O19" s="298"/>
      <c r="P19" s="298"/>
      <c r="Q19" s="303"/>
      <c r="R19" s="380"/>
      <c r="S19" s="380"/>
      <c r="T19" s="380"/>
      <c r="U19" s="380"/>
      <c r="V19" s="295"/>
      <c r="W19" s="295"/>
      <c r="X19" s="380"/>
      <c r="Y19" s="380"/>
      <c r="Z19" s="380"/>
      <c r="AA19" s="381"/>
      <c r="AB19" s="381"/>
      <c r="AC19" s="381"/>
      <c r="AD19" s="381"/>
      <c r="AE19" s="381"/>
      <c r="AF19" s="381"/>
      <c r="AG19" s="381"/>
      <c r="AH19" s="381"/>
      <c r="AI19" s="381"/>
      <c r="AJ19" s="378"/>
      <c r="AK19" s="378"/>
      <c r="AL19" s="378"/>
      <c r="AM19" s="378"/>
      <c r="AN19" s="378"/>
    </row>
    <row r="20" spans="1:40" s="382" customFormat="1">
      <c r="A20" s="80"/>
      <c r="B20" s="80"/>
      <c r="C20" s="349"/>
      <c r="D20" s="349"/>
      <c r="E20" s="151"/>
      <c r="F20" s="152"/>
      <c r="G20" s="299"/>
      <c r="H20" s="300"/>
      <c r="I20" s="378"/>
      <c r="J20" s="378"/>
      <c r="K20" s="378"/>
      <c r="L20" s="378"/>
      <c r="M20" s="379"/>
      <c r="N20" s="380"/>
      <c r="O20" s="298"/>
      <c r="P20" s="298"/>
      <c r="Q20" s="303"/>
      <c r="R20" s="380"/>
      <c r="S20" s="380"/>
      <c r="T20" s="380"/>
      <c r="U20" s="380"/>
      <c r="V20" s="295"/>
      <c r="W20" s="295"/>
      <c r="X20" s="380"/>
      <c r="Y20" s="380"/>
      <c r="Z20" s="380"/>
      <c r="AA20" s="381"/>
      <c r="AB20" s="381"/>
      <c r="AC20" s="381"/>
      <c r="AD20" s="381"/>
      <c r="AE20" s="381"/>
      <c r="AF20" s="381"/>
      <c r="AG20" s="381"/>
      <c r="AH20" s="381"/>
      <c r="AI20" s="381"/>
      <c r="AJ20" s="378"/>
      <c r="AK20" s="378"/>
      <c r="AL20" s="378"/>
      <c r="AM20" s="378"/>
      <c r="AN20" s="378"/>
    </row>
    <row r="21" spans="1:40" s="382" customFormat="1">
      <c r="A21" s="80"/>
      <c r="B21" s="80"/>
      <c r="C21" s="349"/>
      <c r="D21" s="349"/>
      <c r="E21" s="151"/>
      <c r="F21" s="152"/>
      <c r="G21" s="299"/>
      <c r="H21" s="300"/>
      <c r="I21" s="378"/>
      <c r="J21" s="378"/>
      <c r="K21" s="378"/>
      <c r="L21" s="378"/>
      <c r="M21" s="379"/>
      <c r="N21" s="380"/>
      <c r="O21" s="298"/>
      <c r="P21" s="298"/>
      <c r="Q21" s="303"/>
      <c r="R21" s="380"/>
      <c r="S21" s="380"/>
      <c r="T21" s="380"/>
      <c r="U21" s="380"/>
      <c r="V21" s="295"/>
      <c r="W21" s="295"/>
      <c r="X21" s="380"/>
      <c r="Y21" s="380"/>
      <c r="Z21" s="380"/>
      <c r="AA21" s="381"/>
      <c r="AB21" s="381"/>
      <c r="AC21" s="381"/>
      <c r="AD21" s="381"/>
      <c r="AE21" s="381"/>
      <c r="AF21" s="381"/>
      <c r="AG21" s="381"/>
      <c r="AH21" s="381"/>
      <c r="AI21" s="381"/>
      <c r="AJ21" s="378"/>
      <c r="AK21" s="378"/>
      <c r="AL21" s="378"/>
      <c r="AM21" s="378"/>
      <c r="AN21" s="378"/>
    </row>
    <row r="22" spans="1:40" s="382" customFormat="1">
      <c r="A22" s="80"/>
      <c r="B22" s="80"/>
      <c r="C22" s="349"/>
      <c r="D22" s="349"/>
      <c r="E22" s="151"/>
      <c r="F22" s="152"/>
      <c r="G22" s="299"/>
      <c r="H22" s="300"/>
      <c r="I22" s="378"/>
      <c r="J22" s="378"/>
      <c r="K22" s="378"/>
      <c r="L22" s="378"/>
      <c r="M22" s="379"/>
      <c r="N22" s="380"/>
      <c r="O22" s="298"/>
      <c r="P22" s="298"/>
      <c r="Q22" s="303"/>
      <c r="R22" s="380"/>
      <c r="S22" s="380"/>
      <c r="T22" s="380"/>
      <c r="U22" s="380"/>
      <c r="V22" s="295"/>
      <c r="W22" s="295"/>
      <c r="X22" s="380"/>
      <c r="Y22" s="380"/>
      <c r="Z22" s="380"/>
      <c r="AA22" s="381"/>
      <c r="AB22" s="381"/>
      <c r="AC22" s="381"/>
      <c r="AD22" s="381"/>
      <c r="AE22" s="381"/>
      <c r="AF22" s="381"/>
      <c r="AG22" s="381"/>
      <c r="AH22" s="381"/>
      <c r="AI22" s="381"/>
      <c r="AJ22" s="378"/>
      <c r="AK22" s="378"/>
      <c r="AL22" s="378"/>
      <c r="AM22" s="378"/>
      <c r="AN22" s="378"/>
    </row>
    <row r="23" spans="1:40" s="382" customFormat="1">
      <c r="A23" s="80"/>
      <c r="B23" s="80"/>
      <c r="C23" s="349"/>
      <c r="D23" s="349"/>
      <c r="E23" s="151"/>
      <c r="F23" s="152"/>
      <c r="G23" s="299"/>
      <c r="H23" s="300"/>
      <c r="I23" s="378"/>
      <c r="J23" s="378"/>
      <c r="K23" s="378"/>
      <c r="L23" s="378"/>
      <c r="M23" s="379"/>
      <c r="N23" s="380"/>
      <c r="O23" s="298"/>
      <c r="P23" s="298"/>
      <c r="Q23" s="303"/>
      <c r="R23" s="380"/>
      <c r="S23" s="380"/>
      <c r="T23" s="380"/>
      <c r="U23" s="380"/>
      <c r="V23" s="295"/>
      <c r="W23" s="295"/>
      <c r="X23" s="380"/>
      <c r="Y23" s="380"/>
      <c r="Z23" s="380"/>
      <c r="AA23" s="381"/>
      <c r="AB23" s="381"/>
      <c r="AC23" s="381"/>
      <c r="AD23" s="381"/>
      <c r="AE23" s="381"/>
      <c r="AF23" s="381"/>
      <c r="AG23" s="381"/>
      <c r="AH23" s="381"/>
      <c r="AI23" s="381"/>
      <c r="AJ23" s="378"/>
      <c r="AK23" s="378"/>
      <c r="AL23" s="378"/>
      <c r="AM23" s="378"/>
      <c r="AN23" s="378"/>
    </row>
    <row r="24" spans="1:40" s="382" customFormat="1">
      <c r="A24" s="80"/>
      <c r="B24" s="80"/>
      <c r="C24" s="349"/>
      <c r="D24" s="349"/>
      <c r="E24" s="151"/>
      <c r="F24" s="152"/>
      <c r="G24" s="299"/>
      <c r="H24" s="300"/>
      <c r="I24" s="378"/>
      <c r="J24" s="378"/>
      <c r="K24" s="378"/>
      <c r="L24" s="378"/>
      <c r="M24" s="379"/>
      <c r="N24" s="380"/>
      <c r="O24" s="298"/>
      <c r="P24" s="298"/>
      <c r="Q24" s="303"/>
      <c r="R24" s="380"/>
      <c r="S24" s="380"/>
      <c r="T24" s="380"/>
      <c r="U24" s="380"/>
      <c r="V24" s="295"/>
      <c r="W24" s="295"/>
      <c r="X24" s="380"/>
      <c r="Y24" s="380"/>
      <c r="Z24" s="380"/>
      <c r="AA24" s="381"/>
      <c r="AB24" s="381"/>
      <c r="AC24" s="381"/>
      <c r="AD24" s="381"/>
      <c r="AE24" s="381"/>
      <c r="AF24" s="381"/>
      <c r="AG24" s="381"/>
      <c r="AH24" s="381"/>
      <c r="AI24" s="381"/>
      <c r="AJ24" s="378"/>
      <c r="AK24" s="378"/>
      <c r="AL24" s="378"/>
      <c r="AM24" s="378"/>
      <c r="AN24" s="378"/>
    </row>
    <row r="25" spans="1:40" s="382" customFormat="1">
      <c r="A25" s="80"/>
      <c r="B25" s="80"/>
      <c r="C25" s="349"/>
      <c r="D25" s="349"/>
      <c r="E25" s="151"/>
      <c r="F25" s="482"/>
      <c r="G25" s="299"/>
      <c r="H25" s="300"/>
      <c r="I25" s="378"/>
      <c r="J25" s="378"/>
      <c r="K25" s="378"/>
      <c r="L25" s="378"/>
      <c r="M25" s="379"/>
      <c r="N25" s="380"/>
      <c r="O25" s="298"/>
      <c r="P25" s="298"/>
      <c r="Q25" s="303"/>
      <c r="R25" s="380"/>
      <c r="S25" s="380"/>
      <c r="T25" s="380"/>
      <c r="U25" s="380"/>
      <c r="V25" s="295"/>
      <c r="W25" s="295"/>
      <c r="X25" s="380"/>
      <c r="Y25" s="380"/>
      <c r="Z25" s="380"/>
      <c r="AA25" s="381"/>
      <c r="AB25" s="381"/>
      <c r="AC25" s="381"/>
      <c r="AD25" s="381"/>
      <c r="AE25" s="381"/>
      <c r="AF25" s="381"/>
      <c r="AG25" s="381"/>
      <c r="AH25" s="381"/>
      <c r="AI25" s="381"/>
      <c r="AJ25" s="378"/>
      <c r="AK25" s="378"/>
      <c r="AL25" s="378"/>
      <c r="AM25" s="378"/>
      <c r="AN25" s="378"/>
    </row>
    <row r="26" spans="1:40" s="382" customFormat="1">
      <c r="A26" s="80"/>
      <c r="B26" s="80"/>
      <c r="C26" s="349"/>
      <c r="D26" s="349"/>
      <c r="E26" s="151"/>
      <c r="F26" s="152"/>
      <c r="G26" s="299"/>
      <c r="H26" s="300"/>
      <c r="I26" s="378"/>
      <c r="J26" s="378"/>
      <c r="K26" s="378"/>
      <c r="L26" s="378"/>
      <c r="M26" s="379"/>
      <c r="N26" s="380"/>
      <c r="O26" s="298"/>
      <c r="P26" s="298"/>
      <c r="Q26" s="303"/>
      <c r="R26" s="380"/>
      <c r="S26" s="380"/>
      <c r="T26" s="380"/>
      <c r="U26" s="380"/>
      <c r="V26" s="295"/>
      <c r="W26" s="295"/>
      <c r="X26" s="380"/>
      <c r="Y26" s="380"/>
      <c r="Z26" s="380"/>
      <c r="AA26" s="381"/>
      <c r="AB26" s="381"/>
      <c r="AC26" s="381"/>
      <c r="AD26" s="381"/>
      <c r="AE26" s="381"/>
      <c r="AF26" s="381"/>
      <c r="AG26" s="381"/>
      <c r="AH26" s="381"/>
      <c r="AI26" s="381"/>
      <c r="AJ26" s="378"/>
      <c r="AK26" s="378"/>
      <c r="AL26" s="378"/>
      <c r="AM26" s="378"/>
      <c r="AN26" s="378"/>
    </row>
    <row r="27" spans="1:40" s="382" customFormat="1">
      <c r="A27" s="80"/>
      <c r="B27" s="80"/>
      <c r="C27" s="349"/>
      <c r="D27" s="349"/>
      <c r="E27" s="151"/>
      <c r="F27" s="152"/>
      <c r="G27" s="299"/>
      <c r="H27" s="300"/>
      <c r="I27" s="378"/>
      <c r="J27" s="378"/>
      <c r="K27" s="378"/>
      <c r="L27" s="378"/>
      <c r="M27" s="379"/>
      <c r="N27" s="380"/>
      <c r="O27" s="298"/>
      <c r="P27" s="298"/>
      <c r="Q27" s="303"/>
      <c r="R27" s="380"/>
      <c r="S27" s="380"/>
      <c r="T27" s="380"/>
      <c r="U27" s="380"/>
      <c r="V27" s="295"/>
      <c r="W27" s="295"/>
      <c r="X27" s="380"/>
      <c r="Y27" s="380"/>
      <c r="Z27" s="380"/>
      <c r="AA27" s="381"/>
      <c r="AB27" s="381"/>
      <c r="AC27" s="381"/>
      <c r="AD27" s="381"/>
      <c r="AE27" s="381"/>
      <c r="AF27" s="381"/>
      <c r="AG27" s="381"/>
      <c r="AH27" s="381"/>
      <c r="AI27" s="381"/>
      <c r="AJ27" s="378"/>
      <c r="AK27" s="378"/>
      <c r="AL27" s="378"/>
      <c r="AM27" s="378"/>
      <c r="AN27" s="378"/>
    </row>
    <row r="28" spans="1:40" s="382" customFormat="1">
      <c r="A28" s="80"/>
      <c r="B28" s="80"/>
      <c r="C28" s="349"/>
      <c r="D28" s="349"/>
      <c r="E28" s="151"/>
      <c r="F28" s="152"/>
      <c r="G28" s="299"/>
      <c r="H28" s="300"/>
      <c r="I28" s="378"/>
      <c r="J28" s="378"/>
      <c r="K28" s="378"/>
      <c r="L28" s="378"/>
      <c r="M28" s="379"/>
      <c r="N28" s="380"/>
      <c r="O28" s="298"/>
      <c r="P28" s="298"/>
      <c r="Q28" s="303"/>
      <c r="R28" s="380"/>
      <c r="S28" s="380"/>
      <c r="T28" s="380"/>
      <c r="U28" s="380"/>
      <c r="V28" s="295"/>
      <c r="W28" s="295"/>
      <c r="X28" s="380"/>
      <c r="Y28" s="380"/>
      <c r="Z28" s="380"/>
      <c r="AA28" s="381"/>
      <c r="AB28" s="381"/>
      <c r="AC28" s="381"/>
      <c r="AD28" s="381"/>
      <c r="AE28" s="381"/>
      <c r="AF28" s="381"/>
      <c r="AG28" s="381"/>
      <c r="AH28" s="381"/>
      <c r="AI28" s="381"/>
      <c r="AJ28" s="378"/>
      <c r="AK28" s="378"/>
      <c r="AL28" s="378"/>
      <c r="AM28" s="378"/>
      <c r="AN28" s="378"/>
    </row>
    <row r="29" spans="1:40" s="382" customFormat="1">
      <c r="A29" s="80"/>
      <c r="B29" s="80"/>
      <c r="C29" s="349"/>
      <c r="D29" s="349"/>
      <c r="E29" s="151"/>
      <c r="F29" s="152"/>
      <c r="G29" s="299"/>
      <c r="H29" s="300"/>
      <c r="I29" s="378"/>
      <c r="J29" s="378"/>
      <c r="K29" s="378"/>
      <c r="L29" s="378"/>
      <c r="M29" s="379"/>
      <c r="N29" s="380"/>
      <c r="O29" s="298"/>
      <c r="P29" s="298"/>
      <c r="Q29" s="303"/>
      <c r="R29" s="380"/>
      <c r="S29" s="380"/>
      <c r="T29" s="380"/>
      <c r="U29" s="380"/>
      <c r="V29" s="295"/>
      <c r="W29" s="295"/>
      <c r="X29" s="380"/>
      <c r="Y29" s="380"/>
      <c r="Z29" s="380"/>
      <c r="AA29" s="381"/>
      <c r="AB29" s="381"/>
      <c r="AC29" s="381"/>
      <c r="AD29" s="381"/>
      <c r="AE29" s="381"/>
      <c r="AF29" s="381"/>
      <c r="AG29" s="381"/>
      <c r="AH29" s="381"/>
      <c r="AI29" s="381"/>
      <c r="AJ29" s="378"/>
      <c r="AK29" s="378"/>
      <c r="AL29" s="378"/>
      <c r="AM29" s="378"/>
      <c r="AN29" s="378"/>
    </row>
    <row r="30" spans="1:40" s="382" customFormat="1">
      <c r="A30" s="80"/>
      <c r="B30" s="80"/>
      <c r="C30" s="349"/>
      <c r="D30" s="349"/>
      <c r="E30" s="151"/>
      <c r="F30" s="152"/>
      <c r="G30" s="299"/>
      <c r="H30" s="300"/>
      <c r="I30" s="378"/>
      <c r="J30" s="378"/>
      <c r="K30" s="378"/>
      <c r="L30" s="378"/>
      <c r="M30" s="379"/>
      <c r="N30" s="380"/>
      <c r="O30" s="298"/>
      <c r="P30" s="298"/>
      <c r="Q30" s="303"/>
      <c r="R30" s="380"/>
      <c r="S30" s="380"/>
      <c r="T30" s="380"/>
      <c r="U30" s="380"/>
      <c r="V30" s="295"/>
      <c r="W30" s="295"/>
      <c r="X30" s="380"/>
      <c r="Y30" s="380"/>
      <c r="Z30" s="380"/>
      <c r="AA30" s="381"/>
      <c r="AB30" s="381"/>
      <c r="AC30" s="381"/>
      <c r="AD30" s="381"/>
      <c r="AE30" s="381"/>
      <c r="AF30" s="381"/>
      <c r="AG30" s="381"/>
      <c r="AH30" s="381"/>
      <c r="AI30" s="381"/>
      <c r="AJ30" s="378"/>
      <c r="AK30" s="378"/>
      <c r="AL30" s="378"/>
      <c r="AM30" s="378"/>
      <c r="AN30" s="378"/>
    </row>
    <row r="31" spans="1:40" s="382" customFormat="1">
      <c r="A31" s="80"/>
      <c r="B31" s="80"/>
      <c r="C31" s="349"/>
      <c r="D31" s="349"/>
      <c r="E31" s="151"/>
      <c r="F31" s="152"/>
      <c r="G31" s="299"/>
      <c r="H31" s="300"/>
      <c r="I31" s="378"/>
      <c r="J31" s="378"/>
      <c r="K31" s="378"/>
      <c r="L31" s="378"/>
      <c r="M31" s="379"/>
      <c r="N31" s="380"/>
      <c r="O31" s="298"/>
      <c r="P31" s="298"/>
      <c r="Q31" s="303"/>
      <c r="R31" s="380"/>
      <c r="S31" s="380"/>
      <c r="T31" s="380"/>
      <c r="U31" s="380"/>
      <c r="V31" s="295"/>
      <c r="W31" s="295"/>
      <c r="X31" s="380"/>
      <c r="Y31" s="380"/>
      <c r="Z31" s="380"/>
      <c r="AA31" s="381"/>
      <c r="AB31" s="381"/>
      <c r="AC31" s="381"/>
      <c r="AD31" s="381"/>
      <c r="AE31" s="381"/>
      <c r="AF31" s="381"/>
      <c r="AG31" s="381"/>
      <c r="AH31" s="381"/>
      <c r="AI31" s="381"/>
      <c r="AJ31" s="378"/>
      <c r="AK31" s="378"/>
      <c r="AL31" s="378"/>
      <c r="AM31" s="378"/>
      <c r="AN31" s="378"/>
    </row>
    <row r="32" spans="1:40" s="382" customFormat="1">
      <c r="A32" s="80"/>
      <c r="B32" s="80"/>
      <c r="C32" s="349"/>
      <c r="D32" s="349"/>
      <c r="E32" s="151"/>
      <c r="F32" s="152"/>
      <c r="G32" s="299"/>
      <c r="H32" s="300"/>
      <c r="I32" s="378"/>
      <c r="J32" s="378"/>
      <c r="K32" s="378"/>
      <c r="L32" s="378"/>
      <c r="M32" s="379"/>
      <c r="N32" s="380"/>
      <c r="O32" s="298"/>
      <c r="P32" s="298"/>
      <c r="Q32" s="303"/>
      <c r="R32" s="380"/>
      <c r="S32" s="380"/>
      <c r="T32" s="380"/>
      <c r="U32" s="380"/>
      <c r="V32" s="295"/>
      <c r="W32" s="295"/>
      <c r="X32" s="380"/>
      <c r="Y32" s="380"/>
      <c r="Z32" s="380"/>
      <c r="AA32" s="381"/>
      <c r="AB32" s="381"/>
      <c r="AC32" s="381"/>
      <c r="AD32" s="381"/>
      <c r="AE32" s="381"/>
      <c r="AF32" s="381"/>
      <c r="AG32" s="381"/>
      <c r="AH32" s="381"/>
      <c r="AI32" s="381"/>
      <c r="AJ32" s="378"/>
      <c r="AK32" s="378"/>
      <c r="AL32" s="378"/>
      <c r="AM32" s="378"/>
      <c r="AN32" s="378"/>
    </row>
    <row r="33" spans="1:40">
      <c r="A33" s="80"/>
      <c r="B33" s="80"/>
    </row>
    <row r="34" spans="1:40">
      <c r="A34" s="80"/>
      <c r="B34" s="80"/>
    </row>
    <row r="35" spans="1:40">
      <c r="A35" s="80"/>
      <c r="B35" s="80"/>
    </row>
    <row r="36" spans="1:40">
      <c r="A36" s="80"/>
      <c r="B36" s="80"/>
    </row>
    <row r="37" spans="1:40">
      <c r="A37" s="80"/>
      <c r="B37" s="80"/>
    </row>
    <row r="38" spans="1:40">
      <c r="A38" s="80"/>
      <c r="B38" s="80"/>
    </row>
    <row r="39" spans="1:40">
      <c r="A39" s="80"/>
      <c r="B39" s="80"/>
    </row>
    <row r="40" spans="1:40">
      <c r="A40" s="80"/>
      <c r="B40" s="80"/>
    </row>
    <row r="41" spans="1:40" s="349" customFormat="1">
      <c r="A41" s="80"/>
      <c r="B41" s="80"/>
      <c r="E41" s="151"/>
      <c r="F41" s="152"/>
      <c r="G41" s="299"/>
      <c r="H41" s="300"/>
      <c r="I41" s="297"/>
      <c r="J41" s="297"/>
      <c r="K41" s="297"/>
      <c r="L41" s="297"/>
      <c r="M41" s="301"/>
      <c r="N41" s="302"/>
      <c r="O41" s="298"/>
      <c r="P41" s="298"/>
      <c r="Q41" s="303"/>
      <c r="R41" s="302"/>
      <c r="S41" s="302"/>
      <c r="T41" s="302"/>
      <c r="U41" s="302"/>
      <c r="V41" s="295"/>
      <c r="W41" s="295"/>
      <c r="X41" s="302"/>
      <c r="Y41" s="302"/>
      <c r="Z41" s="302"/>
      <c r="AA41" s="296"/>
      <c r="AB41" s="296"/>
      <c r="AC41" s="296"/>
      <c r="AD41" s="296"/>
      <c r="AE41" s="296"/>
      <c r="AF41" s="296"/>
      <c r="AG41" s="296"/>
      <c r="AH41" s="296"/>
      <c r="AI41" s="296"/>
      <c r="AJ41" s="297"/>
      <c r="AK41" s="297"/>
      <c r="AL41" s="297"/>
      <c r="AM41" s="297"/>
      <c r="AN41" s="297"/>
    </row>
    <row r="42" spans="1:40" s="349" customFormat="1">
      <c r="A42" s="79"/>
      <c r="B42" s="79"/>
      <c r="E42" s="151"/>
      <c r="F42" s="152"/>
      <c r="G42" s="299"/>
      <c r="H42" s="300"/>
      <c r="I42" s="297"/>
      <c r="J42" s="297"/>
      <c r="K42" s="297"/>
      <c r="L42" s="297"/>
      <c r="M42" s="301"/>
      <c r="N42" s="302"/>
      <c r="O42" s="298"/>
      <c r="P42" s="298"/>
      <c r="Q42" s="303"/>
      <c r="R42" s="302"/>
      <c r="S42" s="302"/>
      <c r="T42" s="302"/>
      <c r="U42" s="302"/>
      <c r="V42" s="295"/>
      <c r="W42" s="295"/>
      <c r="X42" s="302"/>
      <c r="Y42" s="302"/>
      <c r="Z42" s="302"/>
      <c r="AA42" s="296"/>
      <c r="AB42" s="296"/>
      <c r="AC42" s="296"/>
      <c r="AD42" s="296"/>
      <c r="AE42" s="296"/>
      <c r="AF42" s="296"/>
      <c r="AG42" s="296"/>
      <c r="AH42" s="296"/>
      <c r="AI42" s="296"/>
      <c r="AJ42" s="297"/>
      <c r="AK42" s="297"/>
      <c r="AL42" s="297"/>
      <c r="AM42" s="297"/>
      <c r="AN42" s="297"/>
    </row>
    <row r="43" spans="1:40" s="349" customFormat="1">
      <c r="A43" s="80"/>
      <c r="B43" s="80"/>
      <c r="E43" s="151"/>
      <c r="F43" s="152"/>
      <c r="G43" s="299"/>
      <c r="H43" s="300"/>
      <c r="I43" s="297"/>
      <c r="J43" s="297"/>
      <c r="K43" s="297"/>
      <c r="L43" s="297"/>
      <c r="M43" s="301"/>
      <c r="N43" s="302"/>
      <c r="O43" s="298"/>
      <c r="P43" s="298"/>
      <c r="Q43" s="303"/>
      <c r="R43" s="302"/>
      <c r="S43" s="302"/>
      <c r="T43" s="302"/>
      <c r="U43" s="302"/>
      <c r="V43" s="295"/>
      <c r="W43" s="295"/>
      <c r="X43" s="302"/>
      <c r="Y43" s="302"/>
      <c r="Z43" s="302"/>
      <c r="AA43" s="296"/>
      <c r="AB43" s="296"/>
      <c r="AC43" s="296"/>
      <c r="AD43" s="296"/>
      <c r="AE43" s="296"/>
      <c r="AF43" s="296"/>
      <c r="AG43" s="296"/>
      <c r="AH43" s="296"/>
      <c r="AI43" s="296"/>
      <c r="AJ43" s="297"/>
      <c r="AK43" s="297"/>
      <c r="AL43" s="297"/>
      <c r="AM43" s="297"/>
      <c r="AN43" s="297"/>
    </row>
    <row r="44" spans="1:40" s="349" customFormat="1">
      <c r="A44" s="383"/>
      <c r="B44" s="383"/>
      <c r="E44" s="151"/>
      <c r="F44" s="152"/>
      <c r="G44" s="299"/>
      <c r="H44" s="300"/>
      <c r="I44" s="297"/>
      <c r="J44" s="297"/>
      <c r="K44" s="297"/>
      <c r="L44" s="297"/>
      <c r="M44" s="301"/>
      <c r="N44" s="302"/>
      <c r="O44" s="298"/>
      <c r="P44" s="298"/>
      <c r="Q44" s="303"/>
      <c r="R44" s="302"/>
      <c r="S44" s="302"/>
      <c r="T44" s="302"/>
      <c r="U44" s="302"/>
      <c r="V44" s="295"/>
      <c r="W44" s="295"/>
      <c r="X44" s="302"/>
      <c r="Y44" s="302"/>
      <c r="Z44" s="302"/>
      <c r="AA44" s="296"/>
      <c r="AB44" s="296"/>
      <c r="AC44" s="296"/>
      <c r="AD44" s="296"/>
      <c r="AE44" s="296"/>
      <c r="AF44" s="296"/>
      <c r="AG44" s="296"/>
      <c r="AH44" s="296"/>
      <c r="AI44" s="296"/>
      <c r="AJ44" s="297"/>
      <c r="AK44" s="297"/>
      <c r="AL44" s="297"/>
      <c r="AM44" s="297"/>
      <c r="AN44" s="297"/>
    </row>
    <row r="45" spans="1:40" s="349" customFormat="1">
      <c r="A45" s="384"/>
      <c r="B45" s="384"/>
      <c r="E45" s="151"/>
      <c r="F45" s="152"/>
      <c r="G45" s="299"/>
      <c r="H45" s="300"/>
      <c r="I45" s="297"/>
      <c r="J45" s="297"/>
      <c r="K45" s="297"/>
      <c r="L45" s="297"/>
      <c r="M45" s="301"/>
      <c r="N45" s="302"/>
      <c r="O45" s="298"/>
      <c r="P45" s="298"/>
      <c r="Q45" s="303"/>
      <c r="R45" s="302"/>
      <c r="S45" s="302"/>
      <c r="T45" s="302"/>
      <c r="U45" s="302"/>
      <c r="V45" s="295"/>
      <c r="W45" s="295"/>
      <c r="X45" s="302"/>
      <c r="Y45" s="302"/>
      <c r="Z45" s="302"/>
      <c r="AA45" s="296"/>
      <c r="AB45" s="296"/>
      <c r="AC45" s="296"/>
      <c r="AD45" s="296"/>
      <c r="AE45" s="296"/>
      <c r="AF45" s="296"/>
      <c r="AG45" s="296"/>
      <c r="AH45" s="296"/>
      <c r="AI45" s="296"/>
      <c r="AJ45" s="297"/>
      <c r="AK45" s="297"/>
      <c r="AL45" s="297"/>
      <c r="AM45" s="297"/>
      <c r="AN45" s="297"/>
    </row>
    <row r="46" spans="1:40" s="349" customFormat="1">
      <c r="A46" s="80"/>
      <c r="B46" s="80"/>
      <c r="E46" s="151"/>
      <c r="F46" s="152"/>
      <c r="G46" s="299"/>
      <c r="H46" s="300"/>
      <c r="I46" s="297"/>
      <c r="J46" s="297"/>
      <c r="K46" s="297"/>
      <c r="L46" s="297"/>
      <c r="M46" s="301"/>
      <c r="N46" s="302"/>
      <c r="O46" s="298"/>
      <c r="P46" s="298"/>
      <c r="Q46" s="303"/>
      <c r="R46" s="302"/>
      <c r="S46" s="302"/>
      <c r="T46" s="302"/>
      <c r="U46" s="302"/>
      <c r="V46" s="295"/>
      <c r="W46" s="295"/>
      <c r="X46" s="302"/>
      <c r="Y46" s="302"/>
      <c r="Z46" s="302"/>
      <c r="AA46" s="296"/>
      <c r="AB46" s="296"/>
      <c r="AC46" s="296"/>
      <c r="AD46" s="296"/>
      <c r="AE46" s="296"/>
      <c r="AF46" s="296"/>
      <c r="AG46" s="296"/>
      <c r="AH46" s="296"/>
      <c r="AI46" s="296"/>
      <c r="AJ46" s="297"/>
      <c r="AK46" s="297"/>
      <c r="AL46" s="297"/>
      <c r="AM46" s="297"/>
      <c r="AN46" s="297"/>
    </row>
    <row r="47" spans="1:40" s="349" customFormat="1">
      <c r="A47" s="346"/>
      <c r="B47" s="346"/>
      <c r="E47" s="151"/>
      <c r="F47" s="152"/>
      <c r="G47" s="299"/>
      <c r="H47" s="300"/>
      <c r="I47" s="297"/>
      <c r="J47" s="297"/>
      <c r="K47" s="297"/>
      <c r="L47" s="297"/>
      <c r="M47" s="301"/>
      <c r="N47" s="302"/>
      <c r="O47" s="298"/>
      <c r="P47" s="298"/>
      <c r="Q47" s="303"/>
      <c r="R47" s="302"/>
      <c r="S47" s="302"/>
      <c r="T47" s="302"/>
      <c r="U47" s="302"/>
      <c r="V47" s="295"/>
      <c r="W47" s="295"/>
      <c r="X47" s="302"/>
      <c r="Y47" s="302"/>
      <c r="Z47" s="302"/>
      <c r="AA47" s="296"/>
      <c r="AB47" s="296"/>
      <c r="AC47" s="296"/>
      <c r="AD47" s="296"/>
      <c r="AE47" s="296"/>
      <c r="AF47" s="296"/>
      <c r="AG47" s="296"/>
      <c r="AH47" s="296"/>
      <c r="AI47" s="296"/>
      <c r="AJ47" s="297"/>
      <c r="AK47" s="297"/>
      <c r="AL47" s="297"/>
      <c r="AM47" s="297"/>
      <c r="AN47" s="297"/>
    </row>
    <row r="48" spans="1:40" s="349" customFormat="1">
      <c r="A48" s="383"/>
      <c r="B48" s="383"/>
      <c r="E48" s="151"/>
      <c r="F48" s="152"/>
      <c r="G48" s="299"/>
      <c r="H48" s="300"/>
      <c r="I48" s="297"/>
      <c r="J48" s="297"/>
      <c r="K48" s="297"/>
      <c r="L48" s="297"/>
      <c r="M48" s="301"/>
      <c r="N48" s="302"/>
      <c r="O48" s="298"/>
      <c r="P48" s="298"/>
      <c r="Q48" s="303"/>
      <c r="R48" s="302"/>
      <c r="S48" s="302"/>
      <c r="T48" s="302"/>
      <c r="U48" s="302"/>
      <c r="V48" s="295"/>
      <c r="W48" s="295"/>
      <c r="X48" s="302"/>
      <c r="Y48" s="302"/>
      <c r="Z48" s="302"/>
      <c r="AA48" s="296"/>
      <c r="AB48" s="296"/>
      <c r="AC48" s="296"/>
      <c r="AD48" s="296"/>
      <c r="AE48" s="296"/>
      <c r="AF48" s="296"/>
      <c r="AG48" s="296"/>
      <c r="AH48" s="296"/>
      <c r="AI48" s="296"/>
      <c r="AJ48" s="297"/>
      <c r="AK48" s="297"/>
      <c r="AL48" s="297"/>
      <c r="AM48" s="297"/>
      <c r="AN48" s="297"/>
    </row>
    <row r="49" spans="1:40" s="349" customFormat="1">
      <c r="A49" s="346"/>
      <c r="B49" s="346"/>
      <c r="E49" s="151"/>
      <c r="F49" s="152"/>
      <c r="G49" s="299"/>
      <c r="H49" s="300"/>
      <c r="I49" s="297"/>
      <c r="J49" s="297"/>
      <c r="K49" s="297"/>
      <c r="L49" s="297"/>
      <c r="M49" s="301"/>
      <c r="N49" s="302"/>
      <c r="O49" s="298"/>
      <c r="P49" s="298"/>
      <c r="Q49" s="303"/>
      <c r="R49" s="302"/>
      <c r="S49" s="302"/>
      <c r="T49" s="302"/>
      <c r="U49" s="302"/>
      <c r="V49" s="295"/>
      <c r="W49" s="295"/>
      <c r="X49" s="302"/>
      <c r="Y49" s="302"/>
      <c r="Z49" s="302"/>
      <c r="AA49" s="296"/>
      <c r="AB49" s="296"/>
      <c r="AC49" s="296"/>
      <c r="AD49" s="296"/>
      <c r="AE49" s="296"/>
      <c r="AF49" s="296"/>
      <c r="AG49" s="296"/>
      <c r="AH49" s="296"/>
      <c r="AI49" s="296"/>
      <c r="AJ49" s="297"/>
      <c r="AK49" s="297"/>
      <c r="AL49" s="297"/>
      <c r="AM49" s="297"/>
      <c r="AN49" s="297"/>
    </row>
    <row r="50" spans="1:40" s="349" customFormat="1">
      <c r="A50" s="346"/>
      <c r="B50" s="346"/>
      <c r="E50" s="151"/>
      <c r="F50" s="152"/>
      <c r="G50" s="299"/>
      <c r="H50" s="300"/>
      <c r="I50" s="297"/>
      <c r="J50" s="297"/>
      <c r="K50" s="297"/>
      <c r="L50" s="297"/>
      <c r="M50" s="301"/>
      <c r="N50" s="302"/>
      <c r="O50" s="298"/>
      <c r="P50" s="298"/>
      <c r="Q50" s="303"/>
      <c r="R50" s="302"/>
      <c r="S50" s="302"/>
      <c r="T50" s="302"/>
      <c r="U50" s="302"/>
      <c r="V50" s="295"/>
      <c r="W50" s="295"/>
      <c r="X50" s="302"/>
      <c r="Y50" s="302"/>
      <c r="Z50" s="302"/>
      <c r="AA50" s="296"/>
      <c r="AB50" s="296"/>
      <c r="AC50" s="296"/>
      <c r="AD50" s="296"/>
      <c r="AE50" s="296"/>
      <c r="AF50" s="296"/>
      <c r="AG50" s="296"/>
      <c r="AH50" s="296"/>
      <c r="AI50" s="296"/>
      <c r="AJ50" s="297"/>
      <c r="AK50" s="297"/>
      <c r="AL50" s="297"/>
      <c r="AM50" s="297"/>
      <c r="AN50" s="297"/>
    </row>
    <row r="51" spans="1:40" s="349" customFormat="1">
      <c r="A51" s="347"/>
      <c r="B51" s="347"/>
      <c r="E51" s="151"/>
      <c r="F51" s="152"/>
      <c r="G51" s="299"/>
      <c r="H51" s="300"/>
      <c r="I51" s="297"/>
      <c r="J51" s="297"/>
      <c r="K51" s="297"/>
      <c r="L51" s="297"/>
      <c r="M51" s="301"/>
      <c r="N51" s="302"/>
      <c r="O51" s="298"/>
      <c r="P51" s="298"/>
      <c r="Q51" s="303"/>
      <c r="R51" s="302"/>
      <c r="S51" s="302"/>
      <c r="T51" s="302"/>
      <c r="U51" s="302"/>
      <c r="V51" s="295"/>
      <c r="W51" s="295"/>
      <c r="X51" s="302"/>
      <c r="Y51" s="302"/>
      <c r="Z51" s="302"/>
      <c r="AA51" s="296"/>
      <c r="AB51" s="296"/>
      <c r="AC51" s="296"/>
      <c r="AD51" s="296"/>
      <c r="AE51" s="296"/>
      <c r="AF51" s="296"/>
      <c r="AG51" s="296"/>
      <c r="AH51" s="296"/>
      <c r="AI51" s="296"/>
      <c r="AJ51" s="297"/>
      <c r="AK51" s="297"/>
      <c r="AL51" s="297"/>
      <c r="AM51" s="297"/>
      <c r="AN51" s="297"/>
    </row>
    <row r="52" spans="1:40" s="349" customFormat="1">
      <c r="A52" s="347"/>
      <c r="B52" s="347"/>
      <c r="E52" s="151"/>
      <c r="F52" s="152"/>
      <c r="G52" s="299"/>
      <c r="H52" s="300"/>
      <c r="I52" s="297"/>
      <c r="J52" s="297"/>
      <c r="K52" s="297"/>
      <c r="L52" s="297"/>
      <c r="M52" s="301"/>
      <c r="N52" s="302"/>
      <c r="O52" s="298"/>
      <c r="P52" s="298"/>
      <c r="Q52" s="303"/>
      <c r="R52" s="302"/>
      <c r="S52" s="302"/>
      <c r="T52" s="302"/>
      <c r="U52" s="302"/>
      <c r="V52" s="295"/>
      <c r="W52" s="295"/>
      <c r="X52" s="302"/>
      <c r="Y52" s="302"/>
      <c r="Z52" s="302"/>
      <c r="AA52" s="296"/>
      <c r="AB52" s="296"/>
      <c r="AC52" s="296"/>
      <c r="AD52" s="296"/>
      <c r="AE52" s="296"/>
      <c r="AF52" s="296"/>
      <c r="AG52" s="296"/>
      <c r="AH52" s="296"/>
      <c r="AI52" s="296"/>
      <c r="AJ52" s="297"/>
      <c r="AK52" s="297"/>
      <c r="AL52" s="297"/>
      <c r="AM52" s="297"/>
      <c r="AN52" s="297"/>
    </row>
    <row r="53" spans="1:40" s="349" customFormat="1">
      <c r="A53" s="347"/>
      <c r="B53" s="347"/>
      <c r="E53" s="151"/>
      <c r="F53" s="152"/>
      <c r="G53" s="299"/>
      <c r="H53" s="300"/>
      <c r="I53" s="297"/>
      <c r="J53" s="297"/>
      <c r="K53" s="297"/>
      <c r="L53" s="297"/>
      <c r="M53" s="301"/>
      <c r="N53" s="302"/>
      <c r="O53" s="298"/>
      <c r="P53" s="298"/>
      <c r="Q53" s="303"/>
      <c r="R53" s="302"/>
      <c r="S53" s="302"/>
      <c r="T53" s="302"/>
      <c r="U53" s="302"/>
      <c r="V53" s="295"/>
      <c r="W53" s="295"/>
      <c r="X53" s="302"/>
      <c r="Y53" s="302"/>
      <c r="Z53" s="302"/>
      <c r="AA53" s="296"/>
      <c r="AB53" s="296"/>
      <c r="AC53" s="296"/>
      <c r="AD53" s="296"/>
      <c r="AE53" s="296"/>
      <c r="AF53" s="296"/>
      <c r="AG53" s="296"/>
      <c r="AH53" s="296"/>
      <c r="AI53" s="296"/>
      <c r="AJ53" s="297"/>
      <c r="AK53" s="297"/>
      <c r="AL53" s="297"/>
      <c r="AM53" s="297"/>
      <c r="AN53" s="297"/>
    </row>
    <row r="54" spans="1:40" s="349" customFormat="1">
      <c r="A54" s="348"/>
      <c r="B54" s="348"/>
      <c r="E54" s="151"/>
      <c r="F54" s="152"/>
      <c r="G54" s="299"/>
      <c r="H54" s="300"/>
      <c r="I54" s="297"/>
      <c r="J54" s="297"/>
      <c r="K54" s="297"/>
      <c r="L54" s="297"/>
      <c r="M54" s="301"/>
      <c r="N54" s="302"/>
      <c r="O54" s="298"/>
      <c r="P54" s="298"/>
      <c r="Q54" s="303"/>
      <c r="R54" s="302"/>
      <c r="S54" s="302"/>
      <c r="T54" s="302"/>
      <c r="U54" s="302"/>
      <c r="V54" s="295"/>
      <c r="W54" s="295"/>
      <c r="X54" s="302"/>
      <c r="Y54" s="302"/>
      <c r="Z54" s="302"/>
      <c r="AA54" s="296"/>
      <c r="AB54" s="296"/>
      <c r="AC54" s="296"/>
      <c r="AD54" s="296"/>
      <c r="AE54" s="296"/>
      <c r="AF54" s="296"/>
      <c r="AG54" s="296"/>
      <c r="AH54" s="296"/>
      <c r="AI54" s="296"/>
      <c r="AJ54" s="297"/>
      <c r="AK54" s="297"/>
      <c r="AL54" s="297"/>
      <c r="AM54" s="297"/>
      <c r="AN54" s="297"/>
    </row>
    <row r="55" spans="1:40" s="349" customFormat="1">
      <c r="A55" s="80"/>
      <c r="B55" s="80"/>
      <c r="E55" s="151"/>
      <c r="F55" s="152"/>
      <c r="G55" s="299"/>
      <c r="H55" s="300"/>
      <c r="I55" s="297"/>
      <c r="J55" s="297"/>
      <c r="K55" s="297"/>
      <c r="L55" s="297"/>
      <c r="M55" s="301"/>
      <c r="N55" s="302"/>
      <c r="O55" s="298"/>
      <c r="P55" s="298"/>
      <c r="Q55" s="303"/>
      <c r="R55" s="302"/>
      <c r="S55" s="302"/>
      <c r="T55" s="302"/>
      <c r="U55" s="302"/>
      <c r="V55" s="295"/>
      <c r="W55" s="295"/>
      <c r="X55" s="302"/>
      <c r="Y55" s="302"/>
      <c r="Z55" s="302"/>
      <c r="AA55" s="296"/>
      <c r="AB55" s="296"/>
      <c r="AC55" s="296"/>
      <c r="AD55" s="296"/>
      <c r="AE55" s="296"/>
      <c r="AF55" s="296"/>
      <c r="AG55" s="296"/>
      <c r="AH55" s="296"/>
      <c r="AI55" s="296"/>
      <c r="AJ55" s="297"/>
      <c r="AK55" s="297"/>
      <c r="AL55" s="297"/>
      <c r="AM55" s="297"/>
      <c r="AN55" s="297"/>
    </row>
    <row r="56" spans="1:40" s="349" customFormat="1">
      <c r="A56" s="383"/>
      <c r="B56" s="383"/>
      <c r="E56" s="151"/>
      <c r="F56" s="152"/>
      <c r="G56" s="299"/>
      <c r="H56" s="300"/>
      <c r="I56" s="297"/>
      <c r="J56" s="297"/>
      <c r="K56" s="297"/>
      <c r="L56" s="297"/>
      <c r="M56" s="301"/>
      <c r="N56" s="302"/>
      <c r="O56" s="298"/>
      <c r="P56" s="298"/>
      <c r="Q56" s="303"/>
      <c r="R56" s="302"/>
      <c r="S56" s="302"/>
      <c r="T56" s="302"/>
      <c r="U56" s="302"/>
      <c r="V56" s="295"/>
      <c r="W56" s="295"/>
      <c r="X56" s="302"/>
      <c r="Y56" s="302"/>
      <c r="Z56" s="302"/>
      <c r="AA56" s="296"/>
      <c r="AB56" s="296"/>
      <c r="AC56" s="296"/>
      <c r="AD56" s="296"/>
      <c r="AE56" s="296"/>
      <c r="AF56" s="296"/>
      <c r="AG56" s="296"/>
      <c r="AH56" s="296"/>
      <c r="AI56" s="296"/>
      <c r="AJ56" s="297"/>
      <c r="AK56" s="297"/>
      <c r="AL56" s="297"/>
      <c r="AM56" s="297"/>
      <c r="AN56" s="297"/>
    </row>
    <row r="57" spans="1:40" s="349" customFormat="1">
      <c r="A57" s="79"/>
      <c r="B57" s="79"/>
      <c r="E57" s="151"/>
      <c r="F57" s="152"/>
      <c r="G57" s="299"/>
      <c r="H57" s="300"/>
      <c r="I57" s="297"/>
      <c r="J57" s="297"/>
      <c r="K57" s="297"/>
      <c r="L57" s="297"/>
      <c r="M57" s="301"/>
      <c r="N57" s="302"/>
      <c r="O57" s="298"/>
      <c r="P57" s="298"/>
      <c r="Q57" s="303"/>
      <c r="R57" s="302"/>
      <c r="S57" s="302"/>
      <c r="T57" s="302"/>
      <c r="U57" s="302"/>
      <c r="V57" s="295"/>
      <c r="W57" s="295"/>
      <c r="X57" s="302"/>
      <c r="Y57" s="302"/>
      <c r="Z57" s="302"/>
      <c r="AA57" s="296"/>
      <c r="AB57" s="296"/>
      <c r="AC57" s="296"/>
      <c r="AD57" s="296"/>
      <c r="AE57" s="296"/>
      <c r="AF57" s="296"/>
      <c r="AG57" s="296"/>
      <c r="AH57" s="296"/>
      <c r="AI57" s="296"/>
      <c r="AJ57" s="297"/>
      <c r="AK57" s="297"/>
      <c r="AL57" s="297"/>
      <c r="AM57" s="297"/>
      <c r="AN57" s="297"/>
    </row>
    <row r="58" spans="1:40" s="349" customFormat="1">
      <c r="A58" s="83"/>
      <c r="B58" s="83"/>
      <c r="E58" s="151"/>
      <c r="F58" s="152"/>
      <c r="G58" s="299"/>
      <c r="H58" s="300"/>
      <c r="I58" s="297"/>
      <c r="J58" s="297"/>
      <c r="K58" s="297"/>
      <c r="L58" s="297"/>
      <c r="M58" s="301"/>
      <c r="N58" s="302"/>
      <c r="O58" s="298"/>
      <c r="P58" s="298"/>
      <c r="Q58" s="303"/>
      <c r="R58" s="302"/>
      <c r="S58" s="302"/>
      <c r="T58" s="302"/>
      <c r="U58" s="302"/>
      <c r="V58" s="295"/>
      <c r="W58" s="295"/>
      <c r="X58" s="302"/>
      <c r="Y58" s="302"/>
      <c r="Z58" s="302"/>
      <c r="AA58" s="296"/>
      <c r="AB58" s="296"/>
      <c r="AC58" s="296"/>
      <c r="AD58" s="296"/>
      <c r="AE58" s="296"/>
      <c r="AF58" s="296"/>
      <c r="AG58" s="296"/>
      <c r="AH58" s="296"/>
      <c r="AI58" s="296"/>
      <c r="AJ58" s="297"/>
      <c r="AK58" s="297"/>
      <c r="AL58" s="297"/>
      <c r="AM58" s="297"/>
      <c r="AN58" s="297"/>
    </row>
    <row r="59" spans="1:40" s="349" customFormat="1">
      <c r="A59" s="84"/>
      <c r="B59" s="84"/>
      <c r="E59" s="151"/>
      <c r="F59" s="152"/>
      <c r="G59" s="299"/>
      <c r="H59" s="300"/>
      <c r="I59" s="297"/>
      <c r="J59" s="297"/>
      <c r="K59" s="297"/>
      <c r="L59" s="297"/>
      <c r="M59" s="301"/>
      <c r="N59" s="302"/>
      <c r="O59" s="298"/>
      <c r="P59" s="298"/>
      <c r="Q59" s="303"/>
      <c r="R59" s="302"/>
      <c r="S59" s="302"/>
      <c r="T59" s="302"/>
      <c r="U59" s="302"/>
      <c r="V59" s="295"/>
      <c r="W59" s="295"/>
      <c r="X59" s="302"/>
      <c r="Y59" s="302"/>
      <c r="Z59" s="302"/>
      <c r="AA59" s="296"/>
      <c r="AB59" s="296"/>
      <c r="AC59" s="296"/>
      <c r="AD59" s="296"/>
      <c r="AE59" s="296"/>
      <c r="AF59" s="296"/>
      <c r="AG59" s="296"/>
      <c r="AH59" s="296"/>
      <c r="AI59" s="296"/>
      <c r="AJ59" s="297"/>
      <c r="AK59" s="297"/>
      <c r="AL59" s="297"/>
      <c r="AM59" s="297"/>
      <c r="AN59" s="297"/>
    </row>
    <row r="60" spans="1:40" s="349" customFormat="1">
      <c r="A60" s="84"/>
      <c r="B60" s="84"/>
      <c r="E60" s="151"/>
      <c r="F60" s="152"/>
      <c r="G60" s="299"/>
      <c r="H60" s="300"/>
      <c r="I60" s="297"/>
      <c r="J60" s="297"/>
      <c r="K60" s="297"/>
      <c r="L60" s="297"/>
      <c r="M60" s="301"/>
      <c r="N60" s="302"/>
      <c r="O60" s="298"/>
      <c r="P60" s="298"/>
      <c r="Q60" s="303"/>
      <c r="R60" s="302"/>
      <c r="S60" s="302"/>
      <c r="T60" s="302"/>
      <c r="U60" s="302"/>
      <c r="V60" s="295"/>
      <c r="W60" s="295"/>
      <c r="X60" s="302"/>
      <c r="Y60" s="302"/>
      <c r="Z60" s="302"/>
      <c r="AA60" s="296"/>
      <c r="AB60" s="296"/>
      <c r="AC60" s="296"/>
      <c r="AD60" s="296"/>
      <c r="AE60" s="296"/>
      <c r="AF60" s="296"/>
      <c r="AG60" s="296"/>
      <c r="AH60" s="296"/>
      <c r="AI60" s="296"/>
      <c r="AJ60" s="297"/>
      <c r="AK60" s="297"/>
      <c r="AL60" s="297"/>
      <c r="AM60" s="297"/>
      <c r="AN60" s="297"/>
    </row>
    <row r="61" spans="1:40" s="349" customFormat="1">
      <c r="A61" s="82"/>
      <c r="B61" s="82"/>
      <c r="E61" s="151"/>
      <c r="F61" s="152"/>
      <c r="G61" s="299"/>
      <c r="H61" s="300"/>
      <c r="I61" s="297"/>
      <c r="J61" s="297"/>
      <c r="K61" s="297"/>
      <c r="L61" s="297"/>
      <c r="M61" s="301"/>
      <c r="N61" s="302"/>
      <c r="O61" s="298"/>
      <c r="P61" s="298"/>
      <c r="Q61" s="303"/>
      <c r="R61" s="302"/>
      <c r="S61" s="302"/>
      <c r="T61" s="302"/>
      <c r="U61" s="302"/>
      <c r="V61" s="295"/>
      <c r="W61" s="295"/>
      <c r="X61" s="302"/>
      <c r="Y61" s="302"/>
      <c r="Z61" s="302"/>
      <c r="AA61" s="296"/>
      <c r="AB61" s="296"/>
      <c r="AC61" s="296"/>
      <c r="AD61" s="296"/>
      <c r="AE61" s="296"/>
      <c r="AF61" s="296"/>
      <c r="AG61" s="296"/>
      <c r="AH61" s="296"/>
      <c r="AI61" s="296"/>
      <c r="AJ61" s="297"/>
      <c r="AK61" s="297"/>
      <c r="AL61" s="297"/>
      <c r="AM61" s="297"/>
      <c r="AN61" s="297"/>
    </row>
    <row r="62" spans="1:40" s="349" customFormat="1">
      <c r="A62" s="82"/>
      <c r="B62" s="82"/>
      <c r="E62" s="151"/>
      <c r="F62" s="152"/>
      <c r="G62" s="299"/>
      <c r="H62" s="300"/>
      <c r="I62" s="297"/>
      <c r="J62" s="297"/>
      <c r="K62" s="297"/>
      <c r="L62" s="297"/>
      <c r="M62" s="301"/>
      <c r="N62" s="302"/>
      <c r="O62" s="298"/>
      <c r="P62" s="298"/>
      <c r="Q62" s="303"/>
      <c r="R62" s="302"/>
      <c r="S62" s="302"/>
      <c r="T62" s="302"/>
      <c r="U62" s="302"/>
      <c r="V62" s="295"/>
      <c r="W62" s="295"/>
      <c r="X62" s="302"/>
      <c r="Y62" s="302"/>
      <c r="Z62" s="302"/>
      <c r="AA62" s="296"/>
      <c r="AB62" s="296"/>
      <c r="AC62" s="296"/>
      <c r="AD62" s="296"/>
      <c r="AE62" s="296"/>
      <c r="AF62" s="296"/>
      <c r="AG62" s="296"/>
      <c r="AH62" s="296"/>
      <c r="AI62" s="296"/>
      <c r="AJ62" s="297"/>
      <c r="AK62" s="297"/>
      <c r="AL62" s="297"/>
      <c r="AM62" s="297"/>
      <c r="AN62" s="297"/>
    </row>
    <row r="63" spans="1:40" s="349" customFormat="1">
      <c r="A63" s="84"/>
      <c r="B63" s="84"/>
      <c r="E63" s="151"/>
      <c r="F63" s="152"/>
      <c r="G63" s="299"/>
      <c r="H63" s="300"/>
      <c r="I63" s="297"/>
      <c r="J63" s="297"/>
      <c r="K63" s="297"/>
      <c r="L63" s="297"/>
      <c r="M63" s="301"/>
      <c r="N63" s="302"/>
      <c r="O63" s="298"/>
      <c r="P63" s="298"/>
      <c r="Q63" s="303"/>
      <c r="R63" s="302"/>
      <c r="S63" s="302"/>
      <c r="T63" s="302"/>
      <c r="U63" s="302"/>
      <c r="V63" s="295"/>
      <c r="W63" s="295"/>
      <c r="X63" s="302"/>
      <c r="Y63" s="302"/>
      <c r="Z63" s="302"/>
      <c r="AA63" s="296"/>
      <c r="AB63" s="296"/>
      <c r="AC63" s="296"/>
      <c r="AD63" s="296"/>
      <c r="AE63" s="296"/>
      <c r="AF63" s="296"/>
      <c r="AG63" s="296"/>
      <c r="AH63" s="296"/>
      <c r="AI63" s="296"/>
      <c r="AJ63" s="297"/>
      <c r="AK63" s="297"/>
      <c r="AL63" s="297"/>
      <c r="AM63" s="297"/>
      <c r="AN63" s="297"/>
    </row>
    <row r="64" spans="1:40" s="349" customFormat="1">
      <c r="A64" s="84"/>
      <c r="B64" s="84"/>
      <c r="E64" s="151"/>
      <c r="F64" s="152"/>
      <c r="G64" s="299"/>
      <c r="H64" s="300"/>
      <c r="I64" s="297"/>
      <c r="J64" s="297"/>
      <c r="K64" s="297"/>
      <c r="L64" s="297"/>
      <c r="M64" s="301"/>
      <c r="N64" s="302"/>
      <c r="O64" s="298"/>
      <c r="P64" s="298"/>
      <c r="Q64" s="303"/>
      <c r="R64" s="302"/>
      <c r="S64" s="302"/>
      <c r="T64" s="302"/>
      <c r="U64" s="302"/>
      <c r="V64" s="295"/>
      <c r="W64" s="295"/>
      <c r="X64" s="302"/>
      <c r="Y64" s="302"/>
      <c r="Z64" s="302"/>
      <c r="AA64" s="296"/>
      <c r="AB64" s="296"/>
      <c r="AC64" s="296"/>
      <c r="AD64" s="296"/>
      <c r="AE64" s="296"/>
      <c r="AF64" s="296"/>
      <c r="AG64" s="296"/>
      <c r="AH64" s="296"/>
      <c r="AI64" s="296"/>
      <c r="AJ64" s="297"/>
      <c r="AK64" s="297"/>
      <c r="AL64" s="297"/>
      <c r="AM64" s="297"/>
      <c r="AN64" s="297"/>
    </row>
    <row r="65" spans="1:40" s="349" customFormat="1">
      <c r="A65" s="84"/>
      <c r="B65" s="84"/>
      <c r="E65" s="151"/>
      <c r="F65" s="152"/>
      <c r="G65" s="299"/>
      <c r="H65" s="300"/>
      <c r="I65" s="297"/>
      <c r="J65" s="297"/>
      <c r="K65" s="297"/>
      <c r="L65" s="297"/>
      <c r="M65" s="301"/>
      <c r="N65" s="302"/>
      <c r="O65" s="298"/>
      <c r="P65" s="298"/>
      <c r="Q65" s="303"/>
      <c r="R65" s="302"/>
      <c r="S65" s="302"/>
      <c r="T65" s="302"/>
      <c r="U65" s="302"/>
      <c r="V65" s="295"/>
      <c r="W65" s="295"/>
      <c r="X65" s="302"/>
      <c r="Y65" s="302"/>
      <c r="Z65" s="302"/>
      <c r="AA65" s="296"/>
      <c r="AB65" s="296"/>
      <c r="AC65" s="296"/>
      <c r="AD65" s="296"/>
      <c r="AE65" s="296"/>
      <c r="AF65" s="296"/>
      <c r="AG65" s="296"/>
      <c r="AH65" s="296"/>
      <c r="AI65" s="296"/>
      <c r="AJ65" s="297"/>
      <c r="AK65" s="297"/>
      <c r="AL65" s="297"/>
      <c r="AM65" s="297"/>
      <c r="AN65" s="297"/>
    </row>
    <row r="66" spans="1:40" s="349" customFormat="1">
      <c r="A66" s="84"/>
      <c r="B66" s="84"/>
      <c r="E66" s="151"/>
      <c r="F66" s="152"/>
      <c r="G66" s="299"/>
      <c r="H66" s="300"/>
      <c r="I66" s="297"/>
      <c r="J66" s="297"/>
      <c r="K66" s="297"/>
      <c r="L66" s="297"/>
      <c r="M66" s="301"/>
      <c r="N66" s="302"/>
      <c r="O66" s="298"/>
      <c r="P66" s="298"/>
      <c r="Q66" s="303"/>
      <c r="R66" s="302"/>
      <c r="S66" s="302"/>
      <c r="T66" s="302"/>
      <c r="U66" s="302"/>
      <c r="V66" s="295"/>
      <c r="W66" s="295"/>
      <c r="X66" s="302"/>
      <c r="Y66" s="302"/>
      <c r="Z66" s="302"/>
      <c r="AA66" s="296"/>
      <c r="AB66" s="296"/>
      <c r="AC66" s="296"/>
      <c r="AD66" s="296"/>
      <c r="AE66" s="296"/>
      <c r="AF66" s="296"/>
      <c r="AG66" s="296"/>
      <c r="AH66" s="296"/>
      <c r="AI66" s="296"/>
      <c r="AJ66" s="297"/>
      <c r="AK66" s="297"/>
      <c r="AL66" s="297"/>
      <c r="AM66" s="297"/>
      <c r="AN66" s="297"/>
    </row>
    <row r="67" spans="1:40" s="349" customFormat="1">
      <c r="A67" s="84"/>
      <c r="B67" s="84"/>
      <c r="E67" s="151"/>
      <c r="F67" s="152"/>
      <c r="G67" s="299"/>
      <c r="H67" s="300"/>
      <c r="I67" s="297"/>
      <c r="J67" s="297"/>
      <c r="K67" s="297"/>
      <c r="L67" s="297"/>
      <c r="M67" s="301"/>
      <c r="N67" s="302"/>
      <c r="O67" s="298"/>
      <c r="P67" s="298"/>
      <c r="Q67" s="303"/>
      <c r="R67" s="302"/>
      <c r="S67" s="302"/>
      <c r="T67" s="302"/>
      <c r="U67" s="302"/>
      <c r="V67" s="295"/>
      <c r="W67" s="295"/>
      <c r="X67" s="302"/>
      <c r="Y67" s="302"/>
      <c r="Z67" s="302"/>
      <c r="AA67" s="296"/>
      <c r="AB67" s="296"/>
      <c r="AC67" s="296"/>
      <c r="AD67" s="296"/>
      <c r="AE67" s="296"/>
      <c r="AF67" s="296"/>
      <c r="AG67" s="296"/>
      <c r="AH67" s="296"/>
      <c r="AI67" s="296"/>
      <c r="AJ67" s="297"/>
      <c r="AK67" s="297"/>
      <c r="AL67" s="297"/>
      <c r="AM67" s="297"/>
      <c r="AN67" s="297"/>
    </row>
    <row r="68" spans="1:40" s="349" customFormat="1">
      <c r="A68" s="84"/>
      <c r="B68" s="84"/>
      <c r="E68" s="151"/>
      <c r="F68" s="152"/>
      <c r="G68" s="299"/>
      <c r="H68" s="300"/>
      <c r="I68" s="297"/>
      <c r="J68" s="297"/>
      <c r="K68" s="297"/>
      <c r="L68" s="297"/>
      <c r="M68" s="301"/>
      <c r="N68" s="302"/>
      <c r="O68" s="298"/>
      <c r="P68" s="298"/>
      <c r="Q68" s="303"/>
      <c r="R68" s="302"/>
      <c r="S68" s="302"/>
      <c r="T68" s="302"/>
      <c r="U68" s="302"/>
      <c r="V68" s="295"/>
      <c r="W68" s="295"/>
      <c r="X68" s="302"/>
      <c r="Y68" s="302"/>
      <c r="Z68" s="302"/>
      <c r="AA68" s="296"/>
      <c r="AB68" s="296"/>
      <c r="AC68" s="296"/>
      <c r="AD68" s="296"/>
      <c r="AE68" s="296"/>
      <c r="AF68" s="296"/>
      <c r="AG68" s="296"/>
      <c r="AH68" s="296"/>
      <c r="AI68" s="296"/>
      <c r="AJ68" s="297"/>
      <c r="AK68" s="297"/>
      <c r="AL68" s="297"/>
      <c r="AM68" s="297"/>
      <c r="AN68" s="297"/>
    </row>
    <row r="69" spans="1:40" s="349" customFormat="1">
      <c r="A69" s="82"/>
      <c r="B69" s="82"/>
      <c r="E69" s="151"/>
      <c r="F69" s="152"/>
      <c r="G69" s="299"/>
      <c r="H69" s="300"/>
      <c r="I69" s="297"/>
      <c r="J69" s="297"/>
      <c r="K69" s="297"/>
      <c r="L69" s="297"/>
      <c r="M69" s="301"/>
      <c r="N69" s="302"/>
      <c r="O69" s="298"/>
      <c r="P69" s="298"/>
      <c r="Q69" s="303"/>
      <c r="R69" s="302"/>
      <c r="S69" s="302"/>
      <c r="T69" s="302"/>
      <c r="U69" s="302"/>
      <c r="V69" s="295"/>
      <c r="W69" s="295"/>
      <c r="X69" s="302"/>
      <c r="Y69" s="302"/>
      <c r="Z69" s="302"/>
      <c r="AA69" s="296"/>
      <c r="AB69" s="296"/>
      <c r="AC69" s="296"/>
      <c r="AD69" s="296"/>
      <c r="AE69" s="296"/>
      <c r="AF69" s="296"/>
      <c r="AG69" s="296"/>
      <c r="AH69" s="296"/>
      <c r="AI69" s="296"/>
      <c r="AJ69" s="297"/>
      <c r="AK69" s="297"/>
      <c r="AL69" s="297"/>
      <c r="AM69" s="297"/>
      <c r="AN69" s="297"/>
    </row>
    <row r="70" spans="1:40" s="349" customFormat="1">
      <c r="A70" s="82"/>
      <c r="B70" s="82"/>
      <c r="E70" s="151"/>
      <c r="F70" s="152"/>
      <c r="G70" s="299"/>
      <c r="H70" s="300"/>
      <c r="I70" s="297"/>
      <c r="J70" s="297"/>
      <c r="K70" s="297"/>
      <c r="L70" s="297"/>
      <c r="M70" s="301"/>
      <c r="N70" s="302"/>
      <c r="O70" s="298"/>
      <c r="P70" s="298"/>
      <c r="Q70" s="303"/>
      <c r="R70" s="302"/>
      <c r="S70" s="302"/>
      <c r="T70" s="302"/>
      <c r="U70" s="302"/>
      <c r="V70" s="295"/>
      <c r="W70" s="295"/>
      <c r="X70" s="302"/>
      <c r="Y70" s="302"/>
      <c r="Z70" s="302"/>
      <c r="AA70" s="296"/>
      <c r="AB70" s="296"/>
      <c r="AC70" s="296"/>
      <c r="AD70" s="296"/>
      <c r="AE70" s="296"/>
      <c r="AF70" s="296"/>
      <c r="AG70" s="296"/>
      <c r="AH70" s="296"/>
      <c r="AI70" s="296"/>
      <c r="AJ70" s="297"/>
      <c r="AK70" s="297"/>
      <c r="AL70" s="297"/>
      <c r="AM70" s="297"/>
      <c r="AN70" s="297"/>
    </row>
    <row r="71" spans="1:40" s="349" customFormat="1">
      <c r="A71" s="82"/>
      <c r="B71" s="82"/>
      <c r="E71" s="151"/>
      <c r="F71" s="152"/>
      <c r="G71" s="299"/>
      <c r="H71" s="300"/>
      <c r="I71" s="297"/>
      <c r="J71" s="297"/>
      <c r="K71" s="297"/>
      <c r="L71" s="297"/>
      <c r="M71" s="301"/>
      <c r="N71" s="302"/>
      <c r="O71" s="298"/>
      <c r="P71" s="298"/>
      <c r="Q71" s="303"/>
      <c r="R71" s="302"/>
      <c r="S71" s="302"/>
      <c r="T71" s="302"/>
      <c r="U71" s="302"/>
      <c r="V71" s="295"/>
      <c r="W71" s="295"/>
      <c r="X71" s="302"/>
      <c r="Y71" s="302"/>
      <c r="Z71" s="302"/>
      <c r="AA71" s="296"/>
      <c r="AB71" s="296"/>
      <c r="AC71" s="296"/>
      <c r="AD71" s="296"/>
      <c r="AE71" s="296"/>
      <c r="AF71" s="296"/>
      <c r="AG71" s="296"/>
      <c r="AH71" s="296"/>
      <c r="AI71" s="296"/>
      <c r="AJ71" s="297"/>
      <c r="AK71" s="297"/>
      <c r="AL71" s="297"/>
      <c r="AM71" s="297"/>
      <c r="AN71" s="297"/>
    </row>
    <row r="72" spans="1:40" s="349" customFormat="1">
      <c r="A72" s="83"/>
      <c r="B72" s="83"/>
      <c r="E72" s="151"/>
      <c r="F72" s="152"/>
      <c r="G72" s="299"/>
      <c r="H72" s="300"/>
      <c r="I72" s="297"/>
      <c r="J72" s="297"/>
      <c r="K72" s="297"/>
      <c r="L72" s="297"/>
      <c r="M72" s="301"/>
      <c r="N72" s="302"/>
      <c r="O72" s="298"/>
      <c r="P72" s="298"/>
      <c r="Q72" s="303"/>
      <c r="R72" s="302"/>
      <c r="S72" s="302"/>
      <c r="T72" s="302"/>
      <c r="U72" s="302"/>
      <c r="V72" s="295"/>
      <c r="W72" s="295"/>
      <c r="X72" s="302"/>
      <c r="Y72" s="302"/>
      <c r="Z72" s="302"/>
      <c r="AA72" s="296"/>
      <c r="AB72" s="296"/>
      <c r="AC72" s="296"/>
      <c r="AD72" s="296"/>
      <c r="AE72" s="296"/>
      <c r="AF72" s="296"/>
      <c r="AG72" s="296"/>
      <c r="AH72" s="296"/>
      <c r="AI72" s="296"/>
      <c r="AJ72" s="297"/>
      <c r="AK72" s="297"/>
      <c r="AL72" s="297"/>
      <c r="AM72" s="297"/>
      <c r="AN72" s="297"/>
    </row>
    <row r="73" spans="1:40" s="349" customFormat="1">
      <c r="A73" s="82"/>
      <c r="B73" s="82"/>
      <c r="E73" s="151"/>
      <c r="F73" s="152"/>
      <c r="G73" s="299"/>
      <c r="H73" s="300"/>
      <c r="I73" s="297"/>
      <c r="J73" s="297"/>
      <c r="K73" s="297"/>
      <c r="L73" s="297"/>
      <c r="M73" s="301"/>
      <c r="N73" s="302"/>
      <c r="O73" s="298"/>
      <c r="P73" s="298"/>
      <c r="Q73" s="303"/>
      <c r="R73" s="302"/>
      <c r="S73" s="302"/>
      <c r="T73" s="302"/>
      <c r="U73" s="302"/>
      <c r="V73" s="295"/>
      <c r="W73" s="295"/>
      <c r="X73" s="302"/>
      <c r="Y73" s="302"/>
      <c r="Z73" s="302"/>
      <c r="AA73" s="296"/>
      <c r="AB73" s="296"/>
      <c r="AC73" s="296"/>
      <c r="AD73" s="296"/>
      <c r="AE73" s="296"/>
      <c r="AF73" s="296"/>
      <c r="AG73" s="296"/>
      <c r="AH73" s="296"/>
      <c r="AI73" s="296"/>
      <c r="AJ73" s="297"/>
      <c r="AK73" s="297"/>
      <c r="AL73" s="297"/>
      <c r="AM73" s="297"/>
      <c r="AN73" s="297"/>
    </row>
    <row r="74" spans="1:40" s="349" customFormat="1">
      <c r="A74" s="84"/>
      <c r="B74" s="84"/>
      <c r="E74" s="151"/>
      <c r="F74" s="152"/>
      <c r="G74" s="299"/>
      <c r="H74" s="300"/>
      <c r="I74" s="297"/>
      <c r="J74" s="297"/>
      <c r="K74" s="297"/>
      <c r="L74" s="297"/>
      <c r="M74" s="301"/>
      <c r="N74" s="302"/>
      <c r="O74" s="298"/>
      <c r="P74" s="298"/>
      <c r="Q74" s="303"/>
      <c r="R74" s="302"/>
      <c r="S74" s="302"/>
      <c r="T74" s="302"/>
      <c r="U74" s="302"/>
      <c r="V74" s="295"/>
      <c r="W74" s="295"/>
      <c r="X74" s="302"/>
      <c r="Y74" s="302"/>
      <c r="Z74" s="302"/>
      <c r="AA74" s="296"/>
      <c r="AB74" s="296"/>
      <c r="AC74" s="296"/>
      <c r="AD74" s="296"/>
      <c r="AE74" s="296"/>
      <c r="AF74" s="296"/>
      <c r="AG74" s="296"/>
      <c r="AH74" s="296"/>
      <c r="AI74" s="296"/>
      <c r="AJ74" s="297"/>
      <c r="AK74" s="297"/>
      <c r="AL74" s="297"/>
      <c r="AM74" s="297"/>
      <c r="AN74" s="297"/>
    </row>
    <row r="75" spans="1:40" s="349" customFormat="1">
      <c r="A75" s="82"/>
      <c r="B75" s="82"/>
      <c r="E75" s="151"/>
      <c r="F75" s="152"/>
      <c r="G75" s="299"/>
      <c r="H75" s="300"/>
      <c r="I75" s="297"/>
      <c r="J75" s="297"/>
      <c r="K75" s="297"/>
      <c r="L75" s="297"/>
      <c r="M75" s="301"/>
      <c r="N75" s="302"/>
      <c r="O75" s="298"/>
      <c r="P75" s="298"/>
      <c r="Q75" s="303"/>
      <c r="R75" s="302"/>
      <c r="S75" s="302"/>
      <c r="T75" s="302"/>
      <c r="U75" s="302"/>
      <c r="V75" s="295"/>
      <c r="W75" s="295"/>
      <c r="X75" s="302"/>
      <c r="Y75" s="302"/>
      <c r="Z75" s="302"/>
      <c r="AA75" s="296"/>
      <c r="AB75" s="296"/>
      <c r="AC75" s="296"/>
      <c r="AD75" s="296"/>
      <c r="AE75" s="296"/>
      <c r="AF75" s="296"/>
      <c r="AG75" s="296"/>
      <c r="AH75" s="296"/>
      <c r="AI75" s="296"/>
      <c r="AJ75" s="297"/>
      <c r="AK75" s="297"/>
      <c r="AL75" s="297"/>
      <c r="AM75" s="297"/>
      <c r="AN75" s="297"/>
    </row>
    <row r="76" spans="1:40" s="349" customFormat="1">
      <c r="A76" s="83"/>
      <c r="B76" s="83"/>
      <c r="E76" s="151"/>
      <c r="F76" s="152"/>
      <c r="G76" s="299"/>
      <c r="H76" s="300"/>
      <c r="I76" s="297"/>
      <c r="J76" s="297"/>
      <c r="K76" s="297"/>
      <c r="L76" s="297"/>
      <c r="M76" s="301"/>
      <c r="N76" s="302"/>
      <c r="O76" s="298"/>
      <c r="P76" s="298"/>
      <c r="Q76" s="303"/>
      <c r="R76" s="302"/>
      <c r="S76" s="302"/>
      <c r="T76" s="302"/>
      <c r="U76" s="302"/>
      <c r="V76" s="295"/>
      <c r="W76" s="295"/>
      <c r="X76" s="302"/>
      <c r="Y76" s="302"/>
      <c r="Z76" s="302"/>
      <c r="AA76" s="296"/>
      <c r="AB76" s="296"/>
      <c r="AC76" s="296"/>
      <c r="AD76" s="296"/>
      <c r="AE76" s="296"/>
      <c r="AF76" s="296"/>
      <c r="AG76" s="296"/>
      <c r="AH76" s="296"/>
      <c r="AI76" s="296"/>
      <c r="AJ76" s="297"/>
      <c r="AK76" s="297"/>
      <c r="AL76" s="297"/>
      <c r="AM76" s="297"/>
      <c r="AN76" s="297"/>
    </row>
    <row r="77" spans="1:40" s="349" customFormat="1">
      <c r="A77" s="84"/>
      <c r="B77" s="84"/>
      <c r="E77" s="151"/>
      <c r="F77" s="152"/>
      <c r="G77" s="299"/>
      <c r="H77" s="300"/>
      <c r="I77" s="297"/>
      <c r="J77" s="297"/>
      <c r="K77" s="297"/>
      <c r="L77" s="297"/>
      <c r="M77" s="301"/>
      <c r="N77" s="302"/>
      <c r="O77" s="298"/>
      <c r="P77" s="298"/>
      <c r="Q77" s="303"/>
      <c r="R77" s="302"/>
      <c r="S77" s="302"/>
      <c r="T77" s="302"/>
      <c r="U77" s="302"/>
      <c r="V77" s="295"/>
      <c r="W77" s="295"/>
      <c r="X77" s="302"/>
      <c r="Y77" s="302"/>
      <c r="Z77" s="302"/>
      <c r="AA77" s="296"/>
      <c r="AB77" s="296"/>
      <c r="AC77" s="296"/>
      <c r="AD77" s="296"/>
      <c r="AE77" s="296"/>
      <c r="AF77" s="296"/>
      <c r="AG77" s="296"/>
      <c r="AH77" s="296"/>
      <c r="AI77" s="296"/>
      <c r="AJ77" s="297"/>
      <c r="AK77" s="297"/>
      <c r="AL77" s="297"/>
      <c r="AM77" s="297"/>
      <c r="AN77" s="297"/>
    </row>
    <row r="78" spans="1:40" s="349" customFormat="1">
      <c r="A78" s="84"/>
      <c r="B78" s="84"/>
      <c r="E78" s="151"/>
      <c r="F78" s="152"/>
      <c r="G78" s="299"/>
      <c r="H78" s="300"/>
      <c r="I78" s="297"/>
      <c r="J78" s="297"/>
      <c r="K78" s="297"/>
      <c r="L78" s="297"/>
      <c r="M78" s="301"/>
      <c r="N78" s="302"/>
      <c r="O78" s="298"/>
      <c r="P78" s="298"/>
      <c r="Q78" s="303"/>
      <c r="R78" s="302"/>
      <c r="S78" s="302"/>
      <c r="T78" s="302"/>
      <c r="U78" s="302"/>
      <c r="V78" s="295"/>
      <c r="W78" s="295"/>
      <c r="X78" s="302"/>
      <c r="Y78" s="302"/>
      <c r="Z78" s="302"/>
      <c r="AA78" s="296"/>
      <c r="AB78" s="296"/>
      <c r="AC78" s="296"/>
      <c r="AD78" s="296"/>
      <c r="AE78" s="296"/>
      <c r="AF78" s="296"/>
      <c r="AG78" s="296"/>
      <c r="AH78" s="296"/>
      <c r="AI78" s="296"/>
      <c r="AJ78" s="297"/>
      <c r="AK78" s="297"/>
      <c r="AL78" s="297"/>
      <c r="AM78" s="297"/>
      <c r="AN78" s="297"/>
    </row>
    <row r="79" spans="1:40" s="349" customFormat="1">
      <c r="A79" s="82"/>
      <c r="B79" s="82"/>
      <c r="E79" s="151"/>
      <c r="F79" s="152"/>
      <c r="G79" s="299"/>
      <c r="H79" s="300"/>
      <c r="I79" s="297"/>
      <c r="J79" s="297"/>
      <c r="K79" s="297"/>
      <c r="L79" s="297"/>
      <c r="M79" s="301"/>
      <c r="N79" s="302"/>
      <c r="O79" s="298"/>
      <c r="P79" s="298"/>
      <c r="Q79" s="303"/>
      <c r="R79" s="302"/>
      <c r="S79" s="302"/>
      <c r="T79" s="302"/>
      <c r="U79" s="302"/>
      <c r="V79" s="295"/>
      <c r="W79" s="295"/>
      <c r="X79" s="302"/>
      <c r="Y79" s="302"/>
      <c r="Z79" s="302"/>
      <c r="AA79" s="296"/>
      <c r="AB79" s="296"/>
      <c r="AC79" s="296"/>
      <c r="AD79" s="296"/>
      <c r="AE79" s="296"/>
      <c r="AF79" s="296"/>
      <c r="AG79" s="296"/>
      <c r="AH79" s="296"/>
      <c r="AI79" s="296"/>
      <c r="AJ79" s="297"/>
      <c r="AK79" s="297"/>
      <c r="AL79" s="297"/>
      <c r="AM79" s="297"/>
      <c r="AN79" s="297"/>
    </row>
    <row r="80" spans="1:40" s="349" customFormat="1">
      <c r="A80" s="82"/>
      <c r="B80" s="82"/>
      <c r="E80" s="151"/>
      <c r="F80" s="152"/>
      <c r="G80" s="299"/>
      <c r="H80" s="300"/>
      <c r="I80" s="297"/>
      <c r="J80" s="297"/>
      <c r="K80" s="297"/>
      <c r="L80" s="297"/>
      <c r="M80" s="301"/>
      <c r="N80" s="302"/>
      <c r="O80" s="298"/>
      <c r="P80" s="298"/>
      <c r="Q80" s="303"/>
      <c r="R80" s="302"/>
      <c r="S80" s="302"/>
      <c r="T80" s="302"/>
      <c r="U80" s="302"/>
      <c r="V80" s="295"/>
      <c r="W80" s="295"/>
      <c r="X80" s="302"/>
      <c r="Y80" s="302"/>
      <c r="Z80" s="302"/>
      <c r="AA80" s="296"/>
      <c r="AB80" s="296"/>
      <c r="AC80" s="296"/>
      <c r="AD80" s="296"/>
      <c r="AE80" s="296"/>
      <c r="AF80" s="296"/>
      <c r="AG80" s="296"/>
      <c r="AH80" s="296"/>
      <c r="AI80" s="296"/>
      <c r="AJ80" s="297"/>
      <c r="AK80" s="297"/>
      <c r="AL80" s="297"/>
      <c r="AM80" s="297"/>
      <c r="AN80" s="297"/>
    </row>
    <row r="81" spans="1:40" s="349" customFormat="1">
      <c r="A81" s="82"/>
      <c r="B81" s="82"/>
      <c r="E81" s="151"/>
      <c r="F81" s="152"/>
      <c r="G81" s="299"/>
      <c r="H81" s="300"/>
      <c r="I81" s="297"/>
      <c r="J81" s="297"/>
      <c r="K81" s="297"/>
      <c r="L81" s="297"/>
      <c r="M81" s="301"/>
      <c r="N81" s="302"/>
      <c r="O81" s="298"/>
      <c r="P81" s="298"/>
      <c r="Q81" s="303"/>
      <c r="R81" s="302"/>
      <c r="S81" s="302"/>
      <c r="T81" s="302"/>
      <c r="U81" s="302"/>
      <c r="V81" s="295"/>
      <c r="W81" s="295"/>
      <c r="X81" s="302"/>
      <c r="Y81" s="302"/>
      <c r="Z81" s="302"/>
      <c r="AA81" s="296"/>
      <c r="AB81" s="296"/>
      <c r="AC81" s="296"/>
      <c r="AD81" s="296"/>
      <c r="AE81" s="296"/>
      <c r="AF81" s="296"/>
      <c r="AG81" s="296"/>
      <c r="AH81" s="296"/>
      <c r="AI81" s="296"/>
      <c r="AJ81" s="297"/>
      <c r="AK81" s="297"/>
      <c r="AL81" s="297"/>
      <c r="AM81" s="297"/>
      <c r="AN81" s="297"/>
    </row>
    <row r="82" spans="1:40" s="349" customFormat="1">
      <c r="A82" s="82"/>
      <c r="B82" s="82"/>
      <c r="E82" s="151"/>
      <c r="F82" s="152"/>
      <c r="G82" s="299"/>
      <c r="H82" s="300"/>
      <c r="I82" s="297"/>
      <c r="J82" s="297"/>
      <c r="K82" s="297"/>
      <c r="L82" s="297"/>
      <c r="M82" s="301"/>
      <c r="N82" s="302"/>
      <c r="O82" s="298"/>
      <c r="P82" s="298"/>
      <c r="Q82" s="303"/>
      <c r="R82" s="302"/>
      <c r="S82" s="302"/>
      <c r="T82" s="302"/>
      <c r="U82" s="302"/>
      <c r="V82" s="295"/>
      <c r="W82" s="295"/>
      <c r="X82" s="302"/>
      <c r="Y82" s="302"/>
      <c r="Z82" s="302"/>
      <c r="AA82" s="296"/>
      <c r="AB82" s="296"/>
      <c r="AC82" s="296"/>
      <c r="AD82" s="296"/>
      <c r="AE82" s="296"/>
      <c r="AF82" s="296"/>
      <c r="AG82" s="296"/>
      <c r="AH82" s="296"/>
      <c r="AI82" s="296"/>
      <c r="AJ82" s="297"/>
      <c r="AK82" s="297"/>
      <c r="AL82" s="297"/>
      <c r="AM82" s="297"/>
      <c r="AN82" s="297"/>
    </row>
    <row r="83" spans="1:40" s="349" customFormat="1">
      <c r="A83" s="82"/>
      <c r="B83" s="82"/>
      <c r="E83" s="151"/>
      <c r="F83" s="152"/>
      <c r="G83" s="299"/>
      <c r="H83" s="300"/>
      <c r="I83" s="297"/>
      <c r="J83" s="297"/>
      <c r="K83" s="297"/>
      <c r="L83" s="297"/>
      <c r="M83" s="301"/>
      <c r="N83" s="302"/>
      <c r="O83" s="298"/>
      <c r="P83" s="298"/>
      <c r="Q83" s="303"/>
      <c r="R83" s="302"/>
      <c r="S83" s="302"/>
      <c r="T83" s="302"/>
      <c r="U83" s="302"/>
      <c r="V83" s="295"/>
      <c r="W83" s="295"/>
      <c r="X83" s="302"/>
      <c r="Y83" s="302"/>
      <c r="Z83" s="302"/>
      <c r="AA83" s="296"/>
      <c r="AB83" s="296"/>
      <c r="AC83" s="296"/>
      <c r="AD83" s="296"/>
      <c r="AE83" s="296"/>
      <c r="AF83" s="296"/>
      <c r="AG83" s="296"/>
      <c r="AH83" s="296"/>
      <c r="AI83" s="296"/>
      <c r="AJ83" s="297"/>
      <c r="AK83" s="297"/>
      <c r="AL83" s="297"/>
      <c r="AM83" s="297"/>
      <c r="AN83" s="297"/>
    </row>
    <row r="84" spans="1:40" s="349" customFormat="1">
      <c r="A84" s="82"/>
      <c r="B84" s="82"/>
      <c r="E84" s="151"/>
      <c r="F84" s="152"/>
      <c r="G84" s="299"/>
      <c r="H84" s="300"/>
      <c r="I84" s="297"/>
      <c r="J84" s="297"/>
      <c r="K84" s="297"/>
      <c r="L84" s="297"/>
      <c r="M84" s="301"/>
      <c r="N84" s="302"/>
      <c r="O84" s="298"/>
      <c r="P84" s="298"/>
      <c r="Q84" s="303"/>
      <c r="R84" s="302"/>
      <c r="S84" s="302"/>
      <c r="T84" s="302"/>
      <c r="U84" s="302"/>
      <c r="V84" s="295"/>
      <c r="W84" s="295"/>
      <c r="X84" s="302"/>
      <c r="Y84" s="302"/>
      <c r="Z84" s="302"/>
      <c r="AA84" s="296"/>
      <c r="AB84" s="296"/>
      <c r="AC84" s="296"/>
      <c r="AD84" s="296"/>
      <c r="AE84" s="296"/>
      <c r="AF84" s="296"/>
      <c r="AG84" s="296"/>
      <c r="AH84" s="296"/>
      <c r="AI84" s="296"/>
      <c r="AJ84" s="297"/>
      <c r="AK84" s="297"/>
      <c r="AL84" s="297"/>
      <c r="AM84" s="297"/>
      <c r="AN84" s="297"/>
    </row>
    <row r="85" spans="1:40" s="349" customFormat="1">
      <c r="A85" s="83"/>
      <c r="B85" s="83"/>
      <c r="E85" s="151"/>
      <c r="F85" s="152"/>
      <c r="G85" s="299"/>
      <c r="H85" s="300"/>
      <c r="I85" s="297"/>
      <c r="J85" s="297"/>
      <c r="K85" s="297"/>
      <c r="L85" s="297"/>
      <c r="M85" s="301"/>
      <c r="N85" s="302"/>
      <c r="O85" s="298"/>
      <c r="P85" s="298"/>
      <c r="Q85" s="303"/>
      <c r="R85" s="302"/>
      <c r="S85" s="302"/>
      <c r="T85" s="302"/>
      <c r="U85" s="302"/>
      <c r="V85" s="295"/>
      <c r="W85" s="295"/>
      <c r="X85" s="302"/>
      <c r="Y85" s="302"/>
      <c r="Z85" s="302"/>
      <c r="AA85" s="296"/>
      <c r="AB85" s="296"/>
      <c r="AC85" s="296"/>
      <c r="AD85" s="296"/>
      <c r="AE85" s="296"/>
      <c r="AF85" s="296"/>
      <c r="AG85" s="296"/>
      <c r="AH85" s="296"/>
      <c r="AI85" s="296"/>
      <c r="AJ85" s="297"/>
      <c r="AK85" s="297"/>
      <c r="AL85" s="297"/>
      <c r="AM85" s="297"/>
      <c r="AN85" s="297"/>
    </row>
    <row r="86" spans="1:40" s="349" customFormat="1">
      <c r="A86" s="84"/>
      <c r="B86" s="84"/>
      <c r="E86" s="151"/>
      <c r="F86" s="152"/>
      <c r="G86" s="299"/>
      <c r="H86" s="300"/>
      <c r="I86" s="297"/>
      <c r="J86" s="297"/>
      <c r="K86" s="297"/>
      <c r="L86" s="297"/>
      <c r="M86" s="301"/>
      <c r="N86" s="302"/>
      <c r="O86" s="298"/>
      <c r="P86" s="298"/>
      <c r="Q86" s="303"/>
      <c r="R86" s="302"/>
      <c r="S86" s="302"/>
      <c r="T86" s="302"/>
      <c r="U86" s="302"/>
      <c r="V86" s="295"/>
      <c r="W86" s="295"/>
      <c r="X86" s="302"/>
      <c r="Y86" s="302"/>
      <c r="Z86" s="302"/>
      <c r="AA86" s="296"/>
      <c r="AB86" s="296"/>
      <c r="AC86" s="296"/>
      <c r="AD86" s="296"/>
      <c r="AE86" s="296"/>
      <c r="AF86" s="296"/>
      <c r="AG86" s="296"/>
      <c r="AH86" s="296"/>
      <c r="AI86" s="296"/>
      <c r="AJ86" s="297"/>
      <c r="AK86" s="297"/>
      <c r="AL86" s="297"/>
      <c r="AM86" s="297"/>
      <c r="AN86" s="297"/>
    </row>
    <row r="87" spans="1:40" s="349" customFormat="1">
      <c r="A87" s="84"/>
      <c r="B87" s="84"/>
      <c r="E87" s="151"/>
      <c r="F87" s="152"/>
      <c r="G87" s="299"/>
      <c r="H87" s="300"/>
      <c r="I87" s="297"/>
      <c r="J87" s="297"/>
      <c r="K87" s="297"/>
      <c r="L87" s="297"/>
      <c r="M87" s="301"/>
      <c r="N87" s="302"/>
      <c r="O87" s="298"/>
      <c r="P87" s="298"/>
      <c r="Q87" s="303"/>
      <c r="R87" s="302"/>
      <c r="S87" s="302"/>
      <c r="T87" s="302"/>
      <c r="U87" s="302"/>
      <c r="V87" s="295"/>
      <c r="W87" s="295"/>
      <c r="X87" s="302"/>
      <c r="Y87" s="302"/>
      <c r="Z87" s="302"/>
      <c r="AA87" s="296"/>
      <c r="AB87" s="296"/>
      <c r="AC87" s="296"/>
      <c r="AD87" s="296"/>
      <c r="AE87" s="296"/>
      <c r="AF87" s="296"/>
      <c r="AG87" s="296"/>
      <c r="AH87" s="296"/>
      <c r="AI87" s="296"/>
      <c r="AJ87" s="297"/>
      <c r="AK87" s="297"/>
      <c r="AL87" s="297"/>
      <c r="AM87" s="297"/>
      <c r="AN87" s="297"/>
    </row>
    <row r="88" spans="1:40" s="349" customFormat="1">
      <c r="A88" s="84"/>
      <c r="B88" s="84"/>
      <c r="E88" s="151"/>
      <c r="F88" s="152"/>
      <c r="G88" s="299"/>
      <c r="H88" s="300"/>
      <c r="I88" s="297"/>
      <c r="J88" s="297"/>
      <c r="K88" s="297"/>
      <c r="L88" s="297"/>
      <c r="M88" s="301"/>
      <c r="N88" s="302"/>
      <c r="O88" s="298"/>
      <c r="P88" s="298"/>
      <c r="Q88" s="303"/>
      <c r="R88" s="302"/>
      <c r="S88" s="302"/>
      <c r="T88" s="302"/>
      <c r="U88" s="302"/>
      <c r="V88" s="295"/>
      <c r="W88" s="295"/>
      <c r="X88" s="302"/>
      <c r="Y88" s="302"/>
      <c r="Z88" s="302"/>
      <c r="AA88" s="296"/>
      <c r="AB88" s="296"/>
      <c r="AC88" s="296"/>
      <c r="AD88" s="296"/>
      <c r="AE88" s="296"/>
      <c r="AF88" s="296"/>
      <c r="AG88" s="296"/>
      <c r="AH88" s="296"/>
      <c r="AI88" s="296"/>
      <c r="AJ88" s="297"/>
      <c r="AK88" s="297"/>
      <c r="AL88" s="297"/>
      <c r="AM88" s="297"/>
      <c r="AN88" s="297"/>
    </row>
    <row r="89" spans="1:40" s="349" customFormat="1">
      <c r="A89" s="83"/>
      <c r="B89" s="83"/>
      <c r="E89" s="151"/>
      <c r="F89" s="152"/>
      <c r="G89" s="299"/>
      <c r="H89" s="300"/>
      <c r="I89" s="297"/>
      <c r="J89" s="297"/>
      <c r="K89" s="297"/>
      <c r="L89" s="297"/>
      <c r="M89" s="301"/>
      <c r="N89" s="302"/>
      <c r="O89" s="298"/>
      <c r="P89" s="298"/>
      <c r="Q89" s="303"/>
      <c r="R89" s="302"/>
      <c r="S89" s="302"/>
      <c r="T89" s="302"/>
      <c r="U89" s="302"/>
      <c r="V89" s="295"/>
      <c r="W89" s="295"/>
      <c r="X89" s="302"/>
      <c r="Y89" s="302"/>
      <c r="Z89" s="302"/>
      <c r="AA89" s="296"/>
      <c r="AB89" s="296"/>
      <c r="AC89" s="296"/>
      <c r="AD89" s="296"/>
      <c r="AE89" s="296"/>
      <c r="AF89" s="296"/>
      <c r="AG89" s="296"/>
      <c r="AH89" s="296"/>
      <c r="AI89" s="296"/>
      <c r="AJ89" s="297"/>
      <c r="AK89" s="297"/>
      <c r="AL89" s="297"/>
      <c r="AM89" s="297"/>
      <c r="AN89" s="297"/>
    </row>
    <row r="90" spans="1:40" s="349" customFormat="1">
      <c r="A90" s="83"/>
      <c r="B90" s="83"/>
      <c r="E90" s="151"/>
      <c r="F90" s="152"/>
      <c r="G90" s="299"/>
      <c r="H90" s="300"/>
      <c r="I90" s="297"/>
      <c r="J90" s="297"/>
      <c r="K90" s="297"/>
      <c r="L90" s="297"/>
      <c r="M90" s="301"/>
      <c r="N90" s="302"/>
      <c r="O90" s="298"/>
      <c r="P90" s="298"/>
      <c r="Q90" s="303"/>
      <c r="R90" s="302"/>
      <c r="S90" s="302"/>
      <c r="T90" s="302"/>
      <c r="U90" s="302"/>
      <c r="V90" s="295"/>
      <c r="W90" s="295"/>
      <c r="X90" s="302"/>
      <c r="Y90" s="302"/>
      <c r="Z90" s="302"/>
      <c r="AA90" s="296"/>
      <c r="AB90" s="296"/>
      <c r="AC90" s="296"/>
      <c r="AD90" s="296"/>
      <c r="AE90" s="296"/>
      <c r="AF90" s="296"/>
      <c r="AG90" s="296"/>
      <c r="AH90" s="296"/>
      <c r="AI90" s="296"/>
      <c r="AJ90" s="297"/>
      <c r="AK90" s="297"/>
      <c r="AL90" s="297"/>
      <c r="AM90" s="297"/>
      <c r="AN90" s="297"/>
    </row>
    <row r="91" spans="1:40" s="349" customFormat="1">
      <c r="A91" s="83"/>
      <c r="B91" s="83"/>
      <c r="E91" s="151"/>
      <c r="F91" s="152"/>
      <c r="G91" s="299"/>
      <c r="H91" s="300"/>
      <c r="I91" s="297"/>
      <c r="J91" s="297"/>
      <c r="K91" s="297"/>
      <c r="L91" s="297"/>
      <c r="M91" s="301"/>
      <c r="N91" s="302"/>
      <c r="O91" s="298"/>
      <c r="P91" s="298"/>
      <c r="Q91" s="303"/>
      <c r="R91" s="302"/>
      <c r="S91" s="302"/>
      <c r="T91" s="302"/>
      <c r="U91" s="302"/>
      <c r="V91" s="295"/>
      <c r="W91" s="295"/>
      <c r="X91" s="302"/>
      <c r="Y91" s="302"/>
      <c r="Z91" s="302"/>
      <c r="AA91" s="296"/>
      <c r="AB91" s="296"/>
      <c r="AC91" s="296"/>
      <c r="AD91" s="296"/>
      <c r="AE91" s="296"/>
      <c r="AF91" s="296"/>
      <c r="AG91" s="296"/>
      <c r="AH91" s="296"/>
      <c r="AI91" s="296"/>
      <c r="AJ91" s="297"/>
      <c r="AK91" s="297"/>
      <c r="AL91" s="297"/>
      <c r="AM91" s="297"/>
      <c r="AN91" s="297"/>
    </row>
    <row r="92" spans="1:40" s="349" customFormat="1">
      <c r="A92" s="83"/>
      <c r="B92" s="83"/>
      <c r="E92" s="151"/>
      <c r="F92" s="152"/>
      <c r="G92" s="299"/>
      <c r="H92" s="300"/>
      <c r="I92" s="297"/>
      <c r="J92" s="297"/>
      <c r="K92" s="297"/>
      <c r="L92" s="297"/>
      <c r="M92" s="301"/>
      <c r="N92" s="302"/>
      <c r="O92" s="298"/>
      <c r="P92" s="298"/>
      <c r="Q92" s="303"/>
      <c r="R92" s="302"/>
      <c r="S92" s="302"/>
      <c r="T92" s="302"/>
      <c r="U92" s="302"/>
      <c r="V92" s="295"/>
      <c r="W92" s="295"/>
      <c r="X92" s="302"/>
      <c r="Y92" s="302"/>
      <c r="Z92" s="302"/>
      <c r="AA92" s="296"/>
      <c r="AB92" s="296"/>
      <c r="AC92" s="296"/>
      <c r="AD92" s="296"/>
      <c r="AE92" s="296"/>
      <c r="AF92" s="296"/>
      <c r="AG92" s="296"/>
      <c r="AH92" s="296"/>
      <c r="AI92" s="296"/>
      <c r="AJ92" s="297"/>
      <c r="AK92" s="297"/>
      <c r="AL92" s="297"/>
      <c r="AM92" s="297"/>
      <c r="AN92" s="297"/>
    </row>
    <row r="93" spans="1:40" s="349" customFormat="1">
      <c r="A93" s="83"/>
      <c r="B93" s="83"/>
      <c r="E93" s="151"/>
      <c r="F93" s="152"/>
      <c r="G93" s="299"/>
      <c r="H93" s="300"/>
      <c r="I93" s="297"/>
      <c r="J93" s="297"/>
      <c r="K93" s="297"/>
      <c r="L93" s="297"/>
      <c r="M93" s="301"/>
      <c r="N93" s="302"/>
      <c r="O93" s="298"/>
      <c r="P93" s="298"/>
      <c r="Q93" s="303"/>
      <c r="R93" s="302"/>
      <c r="S93" s="302"/>
      <c r="T93" s="302"/>
      <c r="U93" s="302"/>
      <c r="V93" s="295"/>
      <c r="W93" s="295"/>
      <c r="X93" s="302"/>
      <c r="Y93" s="302"/>
      <c r="Z93" s="302"/>
      <c r="AA93" s="296"/>
      <c r="AB93" s="296"/>
      <c r="AC93" s="296"/>
      <c r="AD93" s="296"/>
      <c r="AE93" s="296"/>
      <c r="AF93" s="296"/>
      <c r="AG93" s="296"/>
      <c r="AH93" s="296"/>
      <c r="AI93" s="296"/>
      <c r="AJ93" s="297"/>
      <c r="AK93" s="297"/>
      <c r="AL93" s="297"/>
      <c r="AM93" s="297"/>
      <c r="AN93" s="297"/>
    </row>
    <row r="94" spans="1:40" s="349" customFormat="1">
      <c r="A94" s="83"/>
      <c r="B94" s="83"/>
      <c r="E94" s="151"/>
      <c r="F94" s="152"/>
      <c r="G94" s="299"/>
      <c r="H94" s="300"/>
      <c r="I94" s="297"/>
      <c r="J94" s="297"/>
      <c r="K94" s="297"/>
      <c r="L94" s="297"/>
      <c r="M94" s="301"/>
      <c r="N94" s="302"/>
      <c r="O94" s="298"/>
      <c r="P94" s="298"/>
      <c r="Q94" s="303"/>
      <c r="R94" s="302"/>
      <c r="S94" s="302"/>
      <c r="T94" s="302"/>
      <c r="U94" s="302"/>
      <c r="V94" s="295"/>
      <c r="W94" s="295"/>
      <c r="X94" s="302"/>
      <c r="Y94" s="302"/>
      <c r="Z94" s="302"/>
      <c r="AA94" s="296"/>
      <c r="AB94" s="296"/>
      <c r="AC94" s="296"/>
      <c r="AD94" s="296"/>
      <c r="AE94" s="296"/>
      <c r="AF94" s="296"/>
      <c r="AG94" s="296"/>
      <c r="AH94" s="296"/>
      <c r="AI94" s="296"/>
      <c r="AJ94" s="297"/>
      <c r="AK94" s="297"/>
      <c r="AL94" s="297"/>
      <c r="AM94" s="297"/>
      <c r="AN94" s="297"/>
    </row>
    <row r="95" spans="1:40" s="349" customFormat="1">
      <c r="A95" s="83"/>
      <c r="B95" s="83"/>
      <c r="E95" s="151"/>
      <c r="F95" s="152"/>
      <c r="G95" s="299"/>
      <c r="H95" s="300"/>
      <c r="I95" s="297"/>
      <c r="J95" s="297"/>
      <c r="K95" s="297"/>
      <c r="L95" s="297"/>
      <c r="M95" s="301"/>
      <c r="N95" s="302"/>
      <c r="O95" s="298"/>
      <c r="P95" s="298"/>
      <c r="Q95" s="303"/>
      <c r="R95" s="302"/>
      <c r="S95" s="302"/>
      <c r="T95" s="302"/>
      <c r="U95" s="302"/>
      <c r="V95" s="295"/>
      <c r="W95" s="295"/>
      <c r="X95" s="302"/>
      <c r="Y95" s="302"/>
      <c r="Z95" s="302"/>
      <c r="AA95" s="296"/>
      <c r="AB95" s="296"/>
      <c r="AC95" s="296"/>
      <c r="AD95" s="296"/>
      <c r="AE95" s="296"/>
      <c r="AF95" s="296"/>
      <c r="AG95" s="296"/>
      <c r="AH95" s="296"/>
      <c r="AI95" s="296"/>
      <c r="AJ95" s="297"/>
      <c r="AK95" s="297"/>
      <c r="AL95" s="297"/>
      <c r="AM95" s="297"/>
      <c r="AN95" s="297"/>
    </row>
    <row r="96" spans="1:40" s="349" customFormat="1">
      <c r="A96" s="84"/>
      <c r="B96" s="84"/>
      <c r="E96" s="151"/>
      <c r="F96" s="152"/>
      <c r="G96" s="299"/>
      <c r="H96" s="300"/>
      <c r="I96" s="297"/>
      <c r="J96" s="297"/>
      <c r="K96" s="297"/>
      <c r="L96" s="297"/>
      <c r="M96" s="301"/>
      <c r="N96" s="302"/>
      <c r="O96" s="298"/>
      <c r="P96" s="298"/>
      <c r="Q96" s="303"/>
      <c r="R96" s="302"/>
      <c r="S96" s="302"/>
      <c r="T96" s="302"/>
      <c r="U96" s="302"/>
      <c r="V96" s="295"/>
      <c r="W96" s="295"/>
      <c r="X96" s="302"/>
      <c r="Y96" s="302"/>
      <c r="Z96" s="302"/>
      <c r="AA96" s="296"/>
      <c r="AB96" s="296"/>
      <c r="AC96" s="296"/>
      <c r="AD96" s="296"/>
      <c r="AE96" s="296"/>
      <c r="AF96" s="296"/>
      <c r="AG96" s="296"/>
      <c r="AH96" s="296"/>
      <c r="AI96" s="296"/>
      <c r="AJ96" s="297"/>
      <c r="AK96" s="297"/>
      <c r="AL96" s="297"/>
      <c r="AM96" s="297"/>
      <c r="AN96" s="297"/>
    </row>
    <row r="97" spans="1:40" s="349" customFormat="1">
      <c r="A97" s="84"/>
      <c r="B97" s="84"/>
      <c r="E97" s="151"/>
      <c r="F97" s="152"/>
      <c r="G97" s="299"/>
      <c r="H97" s="300"/>
      <c r="I97" s="297"/>
      <c r="J97" s="297"/>
      <c r="K97" s="297"/>
      <c r="L97" s="297"/>
      <c r="M97" s="301"/>
      <c r="N97" s="302"/>
      <c r="O97" s="298"/>
      <c r="P97" s="298"/>
      <c r="Q97" s="303"/>
      <c r="R97" s="302"/>
      <c r="S97" s="302"/>
      <c r="T97" s="302"/>
      <c r="U97" s="302"/>
      <c r="V97" s="295"/>
      <c r="W97" s="295"/>
      <c r="X97" s="302"/>
      <c r="Y97" s="302"/>
      <c r="Z97" s="302"/>
      <c r="AA97" s="296"/>
      <c r="AB97" s="296"/>
      <c r="AC97" s="296"/>
      <c r="AD97" s="296"/>
      <c r="AE97" s="296"/>
      <c r="AF97" s="296"/>
      <c r="AG97" s="296"/>
      <c r="AH97" s="296"/>
      <c r="AI97" s="296"/>
      <c r="AJ97" s="297"/>
      <c r="AK97" s="297"/>
      <c r="AL97" s="297"/>
      <c r="AM97" s="297"/>
      <c r="AN97" s="297"/>
    </row>
    <row r="98" spans="1:40" s="349" customFormat="1">
      <c r="A98" s="84"/>
      <c r="B98" s="84"/>
      <c r="E98" s="151"/>
      <c r="F98" s="152"/>
      <c r="G98" s="299"/>
      <c r="H98" s="300"/>
      <c r="I98" s="297"/>
      <c r="J98" s="297"/>
      <c r="K98" s="297"/>
      <c r="L98" s="297"/>
      <c r="M98" s="301"/>
      <c r="N98" s="302"/>
      <c r="O98" s="298"/>
      <c r="P98" s="298"/>
      <c r="Q98" s="303"/>
      <c r="R98" s="302"/>
      <c r="S98" s="302"/>
      <c r="T98" s="302"/>
      <c r="U98" s="302"/>
      <c r="V98" s="295"/>
      <c r="W98" s="295"/>
      <c r="X98" s="302"/>
      <c r="Y98" s="302"/>
      <c r="Z98" s="302"/>
      <c r="AA98" s="296"/>
      <c r="AB98" s="296"/>
      <c r="AC98" s="296"/>
      <c r="AD98" s="296"/>
      <c r="AE98" s="296"/>
      <c r="AF98" s="296"/>
      <c r="AG98" s="296"/>
      <c r="AH98" s="296"/>
      <c r="AI98" s="296"/>
      <c r="AJ98" s="297"/>
      <c r="AK98" s="297"/>
      <c r="AL98" s="297"/>
      <c r="AM98" s="297"/>
      <c r="AN98" s="297"/>
    </row>
    <row r="99" spans="1:40" s="349" customFormat="1">
      <c r="A99" s="84"/>
      <c r="B99" s="84"/>
      <c r="E99" s="151"/>
      <c r="F99" s="152"/>
      <c r="G99" s="299"/>
      <c r="H99" s="300"/>
      <c r="I99" s="297"/>
      <c r="J99" s="297"/>
      <c r="K99" s="297"/>
      <c r="L99" s="297"/>
      <c r="M99" s="301"/>
      <c r="N99" s="302"/>
      <c r="O99" s="298"/>
      <c r="P99" s="298"/>
      <c r="Q99" s="303"/>
      <c r="R99" s="302"/>
      <c r="S99" s="302"/>
      <c r="T99" s="302"/>
      <c r="U99" s="302"/>
      <c r="V99" s="295"/>
      <c r="W99" s="295"/>
      <c r="X99" s="302"/>
      <c r="Y99" s="302"/>
      <c r="Z99" s="302"/>
      <c r="AA99" s="296"/>
      <c r="AB99" s="296"/>
      <c r="AC99" s="296"/>
      <c r="AD99" s="296"/>
      <c r="AE99" s="296"/>
      <c r="AF99" s="296"/>
      <c r="AG99" s="296"/>
      <c r="AH99" s="296"/>
      <c r="AI99" s="296"/>
      <c r="AJ99" s="297"/>
      <c r="AK99" s="297"/>
      <c r="AL99" s="297"/>
      <c r="AM99" s="297"/>
      <c r="AN99" s="297"/>
    </row>
    <row r="100" spans="1:40" s="349" customFormat="1">
      <c r="A100" s="92"/>
      <c r="B100" s="92"/>
      <c r="E100" s="151"/>
      <c r="F100" s="152"/>
      <c r="G100" s="299"/>
      <c r="H100" s="300"/>
      <c r="I100" s="297"/>
      <c r="J100" s="297"/>
      <c r="K100" s="297"/>
      <c r="L100" s="297"/>
      <c r="M100" s="301"/>
      <c r="N100" s="302"/>
      <c r="O100" s="298"/>
      <c r="P100" s="298"/>
      <c r="Q100" s="303"/>
      <c r="R100" s="302"/>
      <c r="S100" s="302"/>
      <c r="T100" s="302"/>
      <c r="U100" s="302"/>
      <c r="V100" s="295"/>
      <c r="W100" s="295"/>
      <c r="X100" s="302"/>
      <c r="Y100" s="302"/>
      <c r="Z100" s="302"/>
      <c r="AA100" s="296"/>
      <c r="AB100" s="296"/>
      <c r="AC100" s="296"/>
      <c r="AD100" s="296"/>
      <c r="AE100" s="296"/>
      <c r="AF100" s="296"/>
      <c r="AG100" s="296"/>
      <c r="AH100" s="296"/>
      <c r="AI100" s="296"/>
      <c r="AJ100" s="297"/>
      <c r="AK100" s="297"/>
      <c r="AL100" s="297"/>
      <c r="AM100" s="297"/>
      <c r="AN100" s="297"/>
    </row>
    <row r="101" spans="1:40" s="349" customFormat="1">
      <c r="A101" s="93"/>
      <c r="B101" s="93"/>
      <c r="E101" s="151"/>
      <c r="F101" s="152"/>
      <c r="G101" s="299"/>
      <c r="H101" s="300"/>
      <c r="I101" s="297"/>
      <c r="J101" s="297"/>
      <c r="K101" s="297"/>
      <c r="L101" s="297"/>
      <c r="M101" s="301"/>
      <c r="N101" s="302"/>
      <c r="O101" s="298"/>
      <c r="P101" s="298"/>
      <c r="Q101" s="303"/>
      <c r="R101" s="302"/>
      <c r="S101" s="302"/>
      <c r="T101" s="302"/>
      <c r="U101" s="302"/>
      <c r="V101" s="295"/>
      <c r="W101" s="295"/>
      <c r="X101" s="302"/>
      <c r="Y101" s="302"/>
      <c r="Z101" s="302"/>
      <c r="AA101" s="296"/>
      <c r="AB101" s="296"/>
      <c r="AC101" s="296"/>
      <c r="AD101" s="296"/>
      <c r="AE101" s="296"/>
      <c r="AF101" s="296"/>
      <c r="AG101" s="296"/>
      <c r="AH101" s="296"/>
      <c r="AI101" s="296"/>
      <c r="AJ101" s="297"/>
      <c r="AK101" s="297"/>
      <c r="AL101" s="297"/>
      <c r="AM101" s="297"/>
      <c r="AN101" s="297"/>
    </row>
    <row r="102" spans="1:40" s="349" customFormat="1">
      <c r="A102" s="93"/>
      <c r="B102" s="93"/>
      <c r="E102" s="151"/>
      <c r="F102" s="152"/>
      <c r="G102" s="299"/>
      <c r="H102" s="300"/>
      <c r="I102" s="297"/>
      <c r="J102" s="297"/>
      <c r="K102" s="297"/>
      <c r="L102" s="297"/>
      <c r="M102" s="301"/>
      <c r="N102" s="302"/>
      <c r="O102" s="298"/>
      <c r="P102" s="298"/>
      <c r="Q102" s="303"/>
      <c r="R102" s="302"/>
      <c r="S102" s="302"/>
      <c r="T102" s="302"/>
      <c r="U102" s="302"/>
      <c r="V102" s="295"/>
      <c r="W102" s="295"/>
      <c r="X102" s="302"/>
      <c r="Y102" s="302"/>
      <c r="Z102" s="302"/>
      <c r="AA102" s="296"/>
      <c r="AB102" s="296"/>
      <c r="AC102" s="296"/>
      <c r="AD102" s="296"/>
      <c r="AE102" s="296"/>
      <c r="AF102" s="296"/>
      <c r="AG102" s="296"/>
      <c r="AH102" s="296"/>
      <c r="AI102" s="296"/>
      <c r="AJ102" s="297"/>
      <c r="AK102" s="297"/>
      <c r="AL102" s="297"/>
      <c r="AM102" s="297"/>
      <c r="AN102" s="297"/>
    </row>
    <row r="103" spans="1:40" s="349" customFormat="1">
      <c r="A103" s="93"/>
      <c r="B103" s="93"/>
      <c r="E103" s="151"/>
      <c r="F103" s="152"/>
      <c r="G103" s="299"/>
      <c r="H103" s="300"/>
      <c r="I103" s="297"/>
      <c r="J103" s="297"/>
      <c r="K103" s="297"/>
      <c r="L103" s="297"/>
      <c r="M103" s="301"/>
      <c r="N103" s="302"/>
      <c r="O103" s="298"/>
      <c r="P103" s="298"/>
      <c r="Q103" s="303"/>
      <c r="R103" s="302"/>
      <c r="S103" s="302"/>
      <c r="T103" s="302"/>
      <c r="U103" s="302"/>
      <c r="V103" s="295"/>
      <c r="W103" s="295"/>
      <c r="X103" s="302"/>
      <c r="Y103" s="302"/>
      <c r="Z103" s="302"/>
      <c r="AA103" s="296"/>
      <c r="AB103" s="296"/>
      <c r="AC103" s="296"/>
      <c r="AD103" s="296"/>
      <c r="AE103" s="296"/>
      <c r="AF103" s="296"/>
      <c r="AG103" s="296"/>
      <c r="AH103" s="296"/>
      <c r="AI103" s="296"/>
      <c r="AJ103" s="297"/>
      <c r="AK103" s="297"/>
      <c r="AL103" s="297"/>
      <c r="AM103" s="297"/>
      <c r="AN103" s="297"/>
    </row>
    <row r="104" spans="1:40" s="349" customFormat="1">
      <c r="A104" s="93"/>
      <c r="B104" s="93"/>
      <c r="E104" s="151"/>
      <c r="F104" s="152"/>
      <c r="G104" s="299"/>
      <c r="H104" s="300"/>
      <c r="I104" s="297"/>
      <c r="J104" s="297"/>
      <c r="K104" s="297"/>
      <c r="L104" s="297"/>
      <c r="M104" s="301"/>
      <c r="N104" s="302"/>
      <c r="O104" s="298"/>
      <c r="P104" s="298"/>
      <c r="Q104" s="303"/>
      <c r="R104" s="302"/>
      <c r="S104" s="302"/>
      <c r="T104" s="302"/>
      <c r="U104" s="302"/>
      <c r="V104" s="295"/>
      <c r="W104" s="295"/>
      <c r="X104" s="302"/>
      <c r="Y104" s="302"/>
      <c r="Z104" s="302"/>
      <c r="AA104" s="296"/>
      <c r="AB104" s="296"/>
      <c r="AC104" s="296"/>
      <c r="AD104" s="296"/>
      <c r="AE104" s="296"/>
      <c r="AF104" s="296"/>
      <c r="AG104" s="296"/>
      <c r="AH104" s="296"/>
      <c r="AI104" s="296"/>
      <c r="AJ104" s="297"/>
      <c r="AK104" s="297"/>
      <c r="AL104" s="297"/>
      <c r="AM104" s="297"/>
      <c r="AN104" s="297"/>
    </row>
    <row r="105" spans="1:40" s="349" customFormat="1">
      <c r="A105" s="93"/>
      <c r="B105" s="93"/>
      <c r="E105" s="151"/>
      <c r="F105" s="152"/>
      <c r="G105" s="299"/>
      <c r="H105" s="300"/>
      <c r="I105" s="297"/>
      <c r="J105" s="297"/>
      <c r="K105" s="297"/>
      <c r="L105" s="297"/>
      <c r="M105" s="301"/>
      <c r="N105" s="302"/>
      <c r="O105" s="298"/>
      <c r="P105" s="298"/>
      <c r="Q105" s="303"/>
      <c r="R105" s="302"/>
      <c r="S105" s="302"/>
      <c r="T105" s="302"/>
      <c r="U105" s="302"/>
      <c r="V105" s="295"/>
      <c r="W105" s="295"/>
      <c r="X105" s="302"/>
      <c r="Y105" s="302"/>
      <c r="Z105" s="302"/>
      <c r="AA105" s="296"/>
      <c r="AB105" s="296"/>
      <c r="AC105" s="296"/>
      <c r="AD105" s="296"/>
      <c r="AE105" s="296"/>
      <c r="AF105" s="296"/>
      <c r="AG105" s="296"/>
      <c r="AH105" s="296"/>
      <c r="AI105" s="296"/>
      <c r="AJ105" s="297"/>
      <c r="AK105" s="297"/>
      <c r="AL105" s="297"/>
      <c r="AM105" s="297"/>
      <c r="AN105" s="297"/>
    </row>
    <row r="106" spans="1:40" s="349" customFormat="1">
      <c r="A106" s="82"/>
      <c r="B106" s="82"/>
      <c r="E106" s="151"/>
      <c r="F106" s="152"/>
      <c r="G106" s="299"/>
      <c r="H106" s="300"/>
      <c r="I106" s="297"/>
      <c r="J106" s="297"/>
      <c r="K106" s="297"/>
      <c r="L106" s="297"/>
      <c r="M106" s="301"/>
      <c r="N106" s="302"/>
      <c r="O106" s="298"/>
      <c r="P106" s="298"/>
      <c r="Q106" s="303"/>
      <c r="R106" s="302"/>
      <c r="S106" s="302"/>
      <c r="T106" s="302"/>
      <c r="U106" s="302"/>
      <c r="V106" s="295"/>
      <c r="W106" s="295"/>
      <c r="X106" s="302"/>
      <c r="Y106" s="302"/>
      <c r="Z106" s="302"/>
      <c r="AA106" s="296"/>
      <c r="AB106" s="296"/>
      <c r="AC106" s="296"/>
      <c r="AD106" s="296"/>
      <c r="AE106" s="296"/>
      <c r="AF106" s="296"/>
      <c r="AG106" s="296"/>
      <c r="AH106" s="296"/>
      <c r="AI106" s="296"/>
      <c r="AJ106" s="297"/>
      <c r="AK106" s="297"/>
      <c r="AL106" s="297"/>
      <c r="AM106" s="297"/>
      <c r="AN106" s="297"/>
    </row>
    <row r="107" spans="1:40" s="349" customFormat="1">
      <c r="A107" s="93"/>
      <c r="B107" s="93"/>
      <c r="E107" s="151"/>
      <c r="F107" s="152"/>
      <c r="G107" s="299"/>
      <c r="H107" s="300"/>
      <c r="I107" s="297"/>
      <c r="J107" s="297"/>
      <c r="K107" s="297"/>
      <c r="L107" s="297"/>
      <c r="M107" s="301"/>
      <c r="N107" s="302"/>
      <c r="O107" s="298"/>
      <c r="P107" s="298"/>
      <c r="Q107" s="303"/>
      <c r="R107" s="302"/>
      <c r="S107" s="302"/>
      <c r="T107" s="302"/>
      <c r="U107" s="302"/>
      <c r="V107" s="295"/>
      <c r="W107" s="295"/>
      <c r="X107" s="302"/>
      <c r="Y107" s="302"/>
      <c r="Z107" s="302"/>
      <c r="AA107" s="296"/>
      <c r="AB107" s="296"/>
      <c r="AC107" s="296"/>
      <c r="AD107" s="296"/>
      <c r="AE107" s="296"/>
      <c r="AF107" s="296"/>
      <c r="AG107" s="296"/>
      <c r="AH107" s="296"/>
      <c r="AI107" s="296"/>
      <c r="AJ107" s="297"/>
      <c r="AK107" s="297"/>
      <c r="AL107" s="297"/>
      <c r="AM107" s="297"/>
      <c r="AN107" s="297"/>
    </row>
    <row r="108" spans="1:40" s="349" customFormat="1">
      <c r="A108" s="93"/>
      <c r="B108" s="93"/>
      <c r="E108" s="151"/>
      <c r="F108" s="152"/>
      <c r="G108" s="299"/>
      <c r="H108" s="300"/>
      <c r="I108" s="297"/>
      <c r="J108" s="297"/>
      <c r="K108" s="297"/>
      <c r="L108" s="297"/>
      <c r="M108" s="301"/>
      <c r="N108" s="302"/>
      <c r="O108" s="298"/>
      <c r="P108" s="298"/>
      <c r="Q108" s="303"/>
      <c r="R108" s="302"/>
      <c r="S108" s="302"/>
      <c r="T108" s="302"/>
      <c r="U108" s="302"/>
      <c r="V108" s="295"/>
      <c r="W108" s="295"/>
      <c r="X108" s="302"/>
      <c r="Y108" s="302"/>
      <c r="Z108" s="302"/>
      <c r="AA108" s="296"/>
      <c r="AB108" s="296"/>
      <c r="AC108" s="296"/>
      <c r="AD108" s="296"/>
      <c r="AE108" s="296"/>
      <c r="AF108" s="296"/>
      <c r="AG108" s="296"/>
      <c r="AH108" s="296"/>
      <c r="AI108" s="296"/>
      <c r="AJ108" s="297"/>
      <c r="AK108" s="297"/>
      <c r="AL108" s="297"/>
      <c r="AM108" s="297"/>
      <c r="AN108" s="297"/>
    </row>
    <row r="109" spans="1:40" s="349" customFormat="1">
      <c r="A109" s="80"/>
      <c r="B109" s="80"/>
      <c r="E109" s="151"/>
      <c r="F109" s="152"/>
      <c r="G109" s="299"/>
      <c r="H109" s="300"/>
      <c r="I109" s="297"/>
      <c r="J109" s="297"/>
      <c r="K109" s="297"/>
      <c r="L109" s="297"/>
      <c r="M109" s="301"/>
      <c r="N109" s="302"/>
      <c r="O109" s="298"/>
      <c r="P109" s="298"/>
      <c r="Q109" s="303"/>
      <c r="R109" s="302"/>
      <c r="S109" s="302"/>
      <c r="T109" s="302"/>
      <c r="U109" s="302"/>
      <c r="V109" s="295"/>
      <c r="W109" s="295"/>
      <c r="X109" s="302"/>
      <c r="Y109" s="302"/>
      <c r="Z109" s="302"/>
      <c r="AA109" s="296"/>
      <c r="AB109" s="296"/>
      <c r="AC109" s="296"/>
      <c r="AD109" s="296"/>
      <c r="AE109" s="296"/>
      <c r="AF109" s="296"/>
      <c r="AG109" s="296"/>
      <c r="AH109" s="296"/>
      <c r="AI109" s="296"/>
      <c r="AJ109" s="297"/>
      <c r="AK109" s="297"/>
      <c r="AL109" s="297"/>
      <c r="AM109" s="297"/>
      <c r="AN109" s="297"/>
    </row>
    <row r="110" spans="1:40" s="349" customFormat="1">
      <c r="A110" s="80"/>
      <c r="B110" s="80"/>
      <c r="E110" s="151"/>
      <c r="F110" s="152"/>
      <c r="G110" s="299"/>
      <c r="H110" s="300"/>
      <c r="I110" s="297"/>
      <c r="J110" s="297"/>
      <c r="K110" s="297"/>
      <c r="L110" s="297"/>
      <c r="M110" s="301"/>
      <c r="N110" s="302"/>
      <c r="O110" s="298"/>
      <c r="P110" s="298"/>
      <c r="Q110" s="303"/>
      <c r="R110" s="302"/>
      <c r="S110" s="302"/>
      <c r="T110" s="302"/>
      <c r="U110" s="302"/>
      <c r="V110" s="295"/>
      <c r="W110" s="295"/>
      <c r="X110" s="302"/>
      <c r="Y110" s="302"/>
      <c r="Z110" s="302"/>
      <c r="AA110" s="296"/>
      <c r="AB110" s="296"/>
      <c r="AC110" s="296"/>
      <c r="AD110" s="296"/>
      <c r="AE110" s="296"/>
      <c r="AF110" s="296"/>
      <c r="AG110" s="296"/>
      <c r="AH110" s="296"/>
      <c r="AI110" s="296"/>
      <c r="AJ110" s="297"/>
      <c r="AK110" s="297"/>
      <c r="AL110" s="297"/>
      <c r="AM110" s="297"/>
      <c r="AN110" s="297"/>
    </row>
    <row r="111" spans="1:40" s="349" customFormat="1">
      <c r="A111" s="80"/>
      <c r="B111" s="80"/>
      <c r="E111" s="151"/>
      <c r="F111" s="152"/>
      <c r="G111" s="299"/>
      <c r="H111" s="300"/>
      <c r="I111" s="297"/>
      <c r="J111" s="297"/>
      <c r="K111" s="297"/>
      <c r="L111" s="297"/>
      <c r="M111" s="301"/>
      <c r="N111" s="302"/>
      <c r="O111" s="298"/>
      <c r="P111" s="298"/>
      <c r="Q111" s="303"/>
      <c r="R111" s="302"/>
      <c r="S111" s="302"/>
      <c r="T111" s="302"/>
      <c r="U111" s="302"/>
      <c r="V111" s="295"/>
      <c r="W111" s="295"/>
      <c r="X111" s="302"/>
      <c r="Y111" s="302"/>
      <c r="Z111" s="302"/>
      <c r="AA111" s="296"/>
      <c r="AB111" s="296"/>
      <c r="AC111" s="296"/>
      <c r="AD111" s="296"/>
      <c r="AE111" s="296"/>
      <c r="AF111" s="296"/>
      <c r="AG111" s="296"/>
      <c r="AH111" s="296"/>
      <c r="AI111" s="296"/>
      <c r="AJ111" s="297"/>
      <c r="AK111" s="297"/>
      <c r="AL111" s="297"/>
      <c r="AM111" s="297"/>
      <c r="AN111" s="297"/>
    </row>
    <row r="112" spans="1:40" s="349" customFormat="1">
      <c r="A112" s="80"/>
      <c r="B112" s="80"/>
      <c r="E112" s="151"/>
      <c r="F112" s="152"/>
      <c r="G112" s="299"/>
      <c r="H112" s="300"/>
      <c r="I112" s="297"/>
      <c r="J112" s="297"/>
      <c r="K112" s="297"/>
      <c r="L112" s="297"/>
      <c r="M112" s="301"/>
      <c r="N112" s="302"/>
      <c r="O112" s="298"/>
      <c r="P112" s="298"/>
      <c r="Q112" s="303"/>
      <c r="R112" s="302"/>
      <c r="S112" s="302"/>
      <c r="T112" s="302"/>
      <c r="U112" s="302"/>
      <c r="V112" s="295"/>
      <c r="W112" s="295"/>
      <c r="X112" s="302"/>
      <c r="Y112" s="302"/>
      <c r="Z112" s="302"/>
      <c r="AA112" s="296"/>
      <c r="AB112" s="296"/>
      <c r="AC112" s="296"/>
      <c r="AD112" s="296"/>
      <c r="AE112" s="296"/>
      <c r="AF112" s="296"/>
      <c r="AG112" s="296"/>
      <c r="AH112" s="296"/>
      <c r="AI112" s="296"/>
      <c r="AJ112" s="297"/>
      <c r="AK112" s="297"/>
      <c r="AL112" s="297"/>
      <c r="AM112" s="297"/>
      <c r="AN112" s="297"/>
    </row>
    <row r="113" spans="1:40" s="349" customFormat="1">
      <c r="A113" s="80"/>
      <c r="B113" s="80"/>
      <c r="E113" s="151"/>
      <c r="F113" s="152"/>
      <c r="G113" s="299"/>
      <c r="H113" s="300"/>
      <c r="I113" s="297"/>
      <c r="J113" s="297"/>
      <c r="K113" s="297"/>
      <c r="L113" s="297"/>
      <c r="M113" s="301"/>
      <c r="N113" s="302"/>
      <c r="O113" s="298"/>
      <c r="P113" s="298"/>
      <c r="Q113" s="303"/>
      <c r="R113" s="302"/>
      <c r="S113" s="302"/>
      <c r="T113" s="302"/>
      <c r="U113" s="302"/>
      <c r="V113" s="295"/>
      <c r="W113" s="295"/>
      <c r="X113" s="302"/>
      <c r="Y113" s="302"/>
      <c r="Z113" s="302"/>
      <c r="AA113" s="296"/>
      <c r="AB113" s="296"/>
      <c r="AC113" s="296"/>
      <c r="AD113" s="296"/>
      <c r="AE113" s="296"/>
      <c r="AF113" s="296"/>
      <c r="AG113" s="296"/>
      <c r="AH113" s="296"/>
      <c r="AI113" s="296"/>
      <c r="AJ113" s="297"/>
      <c r="AK113" s="297"/>
      <c r="AL113" s="297"/>
      <c r="AM113" s="297"/>
      <c r="AN113" s="297"/>
    </row>
    <row r="114" spans="1:40" s="349" customFormat="1">
      <c r="A114" s="80"/>
      <c r="B114" s="80"/>
      <c r="E114" s="151"/>
      <c r="F114" s="152"/>
      <c r="G114" s="299"/>
      <c r="H114" s="300"/>
      <c r="I114" s="297"/>
      <c r="J114" s="297"/>
      <c r="K114" s="297"/>
      <c r="L114" s="297"/>
      <c r="M114" s="301"/>
      <c r="N114" s="302"/>
      <c r="O114" s="298"/>
      <c r="P114" s="298"/>
      <c r="Q114" s="303"/>
      <c r="R114" s="302"/>
      <c r="S114" s="302"/>
      <c r="T114" s="302"/>
      <c r="U114" s="302"/>
      <c r="V114" s="295"/>
      <c r="W114" s="295"/>
      <c r="X114" s="302"/>
      <c r="Y114" s="302"/>
      <c r="Z114" s="302"/>
      <c r="AA114" s="296"/>
      <c r="AB114" s="296"/>
      <c r="AC114" s="296"/>
      <c r="AD114" s="296"/>
      <c r="AE114" s="296"/>
      <c r="AF114" s="296"/>
      <c r="AG114" s="296"/>
      <c r="AH114" s="296"/>
      <c r="AI114" s="296"/>
      <c r="AJ114" s="297"/>
      <c r="AK114" s="297"/>
      <c r="AL114" s="297"/>
      <c r="AM114" s="297"/>
      <c r="AN114" s="297"/>
    </row>
    <row r="115" spans="1:40" s="349" customFormat="1">
      <c r="A115" s="80"/>
      <c r="B115" s="80"/>
      <c r="E115" s="151"/>
      <c r="F115" s="152"/>
      <c r="G115" s="299"/>
      <c r="H115" s="300"/>
      <c r="I115" s="297"/>
      <c r="J115" s="297"/>
      <c r="K115" s="297"/>
      <c r="L115" s="297"/>
      <c r="M115" s="301"/>
      <c r="N115" s="302"/>
      <c r="O115" s="298"/>
      <c r="P115" s="298"/>
      <c r="Q115" s="303"/>
      <c r="R115" s="302"/>
      <c r="S115" s="302"/>
      <c r="T115" s="302"/>
      <c r="U115" s="302"/>
      <c r="V115" s="295"/>
      <c r="W115" s="295"/>
      <c r="X115" s="302"/>
      <c r="Y115" s="302"/>
      <c r="Z115" s="302"/>
      <c r="AA115" s="296"/>
      <c r="AB115" s="296"/>
      <c r="AC115" s="296"/>
      <c r="AD115" s="296"/>
      <c r="AE115" s="296"/>
      <c r="AF115" s="296"/>
      <c r="AG115" s="296"/>
      <c r="AH115" s="296"/>
      <c r="AI115" s="296"/>
      <c r="AJ115" s="297"/>
      <c r="AK115" s="297"/>
      <c r="AL115" s="297"/>
      <c r="AM115" s="297"/>
      <c r="AN115" s="297"/>
    </row>
    <row r="116" spans="1:40" s="349" customFormat="1">
      <c r="A116" s="80"/>
      <c r="B116" s="80"/>
      <c r="E116" s="151"/>
      <c r="F116" s="152"/>
      <c r="G116" s="299"/>
      <c r="H116" s="300"/>
      <c r="I116" s="297"/>
      <c r="J116" s="297"/>
      <c r="K116" s="297"/>
      <c r="L116" s="297"/>
      <c r="M116" s="301"/>
      <c r="N116" s="302"/>
      <c r="O116" s="298"/>
      <c r="P116" s="298"/>
      <c r="Q116" s="303"/>
      <c r="R116" s="302"/>
      <c r="S116" s="302"/>
      <c r="T116" s="302"/>
      <c r="U116" s="302"/>
      <c r="V116" s="295"/>
      <c r="W116" s="295"/>
      <c r="X116" s="302"/>
      <c r="Y116" s="302"/>
      <c r="Z116" s="302"/>
      <c r="AA116" s="296"/>
      <c r="AB116" s="296"/>
      <c r="AC116" s="296"/>
      <c r="AD116" s="296"/>
      <c r="AE116" s="296"/>
      <c r="AF116" s="296"/>
      <c r="AG116" s="296"/>
      <c r="AH116" s="296"/>
      <c r="AI116" s="296"/>
      <c r="AJ116" s="297"/>
      <c r="AK116" s="297"/>
      <c r="AL116" s="297"/>
      <c r="AM116" s="297"/>
      <c r="AN116" s="297"/>
    </row>
  </sheetData>
  <sheetProtection algorithmName="SHA-512" hashValue="qTnfDrt37njtB96QJl92nI4Ux+7IszB0CveUf6r+Oa38WmB4AM5JBVW/zaNFgOHnfhgGt/2gNeZhW5Jd6Wp0Sw==" saltValue="OyOL/iKUXjqoPk8no9F3RQ==" spinCount="100000" sheet="1" selectLockedCells="1"/>
  <customSheetViews>
    <customSheetView guid="{CB834152-2A92-43F5-881E-B1A03E7F6DAA}" showPageBreaks="1" printArea="1" hiddenColumns="1" state="hidden" view="pageBreakPreview">
      <selection activeCell="A14" sqref="A14:F14"/>
      <pageMargins left="0" right="0" top="0.5" bottom="0.62992125984252001" header="0.73622047199999996" footer="0.27559055118110198"/>
      <printOptions horizontalCentered="1"/>
      <pageSetup paperSize="9" scale="95" fitToHeight="11" orientation="portrait" r:id="rId1"/>
      <headerFooter alignWithMargins="0">
        <oddFooter>&amp;R&amp;"Book Antiqua,Bold"&amp;10Schedule-1/ Page &amp;P of &amp;N</oddFooter>
      </headerFooter>
    </customSheetView>
    <customSheetView guid="{85C5F000-3F2E-4A34-B83F-6CE80CF74968}" showPageBreaks="1" printArea="1" hiddenColumns="1" view="pageBreakPreview">
      <selection activeCell="A14" sqref="A14:F14"/>
      <pageMargins left="0" right="0" top="0.5" bottom="0.62992125984252001" header="0.73622047199999996" footer="0.27559055118110198"/>
      <printOptions horizontalCentered="1"/>
      <pageSetup paperSize="9" scale="95" fitToHeight="11" orientation="portrait" r:id="rId2"/>
      <headerFooter alignWithMargins="0">
        <oddFooter>&amp;R&amp;"Book Antiqua,Bold"&amp;10Schedule-1/ Page &amp;P of &amp;N</oddFooter>
      </headerFooter>
    </customSheetView>
    <customSheetView guid="{996AFBE6-B482-42C1-8052-EFE8998821C2}" showPageBreaks="1" printArea="1" hiddenColumns="1" view="pageBreakPreview" topLeftCell="A4">
      <selection activeCell="A14" sqref="A14:F14"/>
      <pageMargins left="0" right="0" top="0.5" bottom="0.62992125984252001" header="0.73622047199999996" footer="0.27559055118110198"/>
      <printOptions horizontalCentered="1"/>
      <pageSetup paperSize="9" scale="95" fitToHeight="11" orientation="portrait" r:id="rId3"/>
      <headerFooter alignWithMargins="0">
        <oddFooter>&amp;R&amp;"Book Antiqua,Bold"&amp;10Schedule-1/ Page &amp;P of &amp;N</oddFooter>
      </headerFooter>
    </customSheetView>
    <customSheetView guid="{817A80FB-406A-4DA1-9953-DC7C465271A4}" showPageBreaks="1" printArea="1" hiddenColumns="1" view="pageBreakPreview">
      <selection activeCell="A14" sqref="A14:F14"/>
      <pageMargins left="0" right="0" top="0.5" bottom="0.62992125984252001" header="0.73622047199999996" footer="0.27559055118110198"/>
      <printOptions horizontalCentered="1"/>
      <pageSetup paperSize="9" scale="95" fitToHeight="11" orientation="portrait" r:id="rId4"/>
      <headerFooter alignWithMargins="0">
        <oddFooter>&amp;R&amp;"Book Antiqua,Bold"&amp;10Schedule-1/ Page &amp;P of &amp;N</oddFooter>
      </headerFooter>
    </customSheetView>
  </customSheetViews>
  <mergeCells count="15">
    <mergeCell ref="A14:F14"/>
    <mergeCell ref="O14:P14"/>
    <mergeCell ref="R14:S14"/>
    <mergeCell ref="V14:W14"/>
    <mergeCell ref="A3:F3"/>
    <mergeCell ref="V3:W3"/>
    <mergeCell ref="A4:F4"/>
    <mergeCell ref="A7:D7"/>
    <mergeCell ref="V7:W7"/>
    <mergeCell ref="C8:D8"/>
    <mergeCell ref="C9:D9"/>
    <mergeCell ref="C10:D10"/>
    <mergeCell ref="C11:D11"/>
    <mergeCell ref="V11:W11"/>
    <mergeCell ref="A13:F13"/>
  </mergeCells>
  <printOptions horizontalCentered="1"/>
  <pageMargins left="0" right="0" top="0.5" bottom="0.62992125984252001" header="0.73622047199999996" footer="0.27559055118110198"/>
  <pageSetup paperSize="9" scale="95" fitToHeight="11" orientation="portrait" r:id="rId5"/>
  <headerFooter alignWithMargins="0">
    <oddFooter>&amp;R&amp;"Book Antiqua,Bold"&amp;10Schedule-1/ Page &amp;P of &amp;N</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53"/>
  </sheetPr>
  <dimension ref="A1:AS225"/>
  <sheetViews>
    <sheetView topLeftCell="A17" zoomScaleSheetLayoutView="100" workbookViewId="0">
      <selection activeCell="C18" sqref="C18"/>
    </sheetView>
  </sheetViews>
  <sheetFormatPr defaultColWidth="9" defaultRowHeight="16.5"/>
  <cols>
    <col min="1" max="1" width="23.25" style="174" customWidth="1"/>
    <col min="2" max="2" width="19.75" style="175" customWidth="1"/>
    <col min="3" max="3" width="21.5" style="175" customWidth="1"/>
    <col min="4" max="4" width="10.25" style="175" hidden="1" customWidth="1"/>
    <col min="5" max="5" width="25.375" style="175" customWidth="1"/>
    <col min="6" max="6" width="5.25" style="175" hidden="1" customWidth="1"/>
    <col min="7" max="7" width="13.625" style="175" hidden="1" customWidth="1"/>
    <col min="8" max="8" width="20.75" style="97" customWidth="1"/>
    <col min="9" max="9" width="0.125" style="168" customWidth="1"/>
    <col min="10" max="12" width="9" style="168"/>
    <col min="13" max="29" width="9" style="74"/>
    <col min="30" max="30" width="0" style="86" hidden="1" customWidth="1"/>
    <col min="31" max="31" width="13.875" style="86" hidden="1" customWidth="1"/>
    <col min="32" max="32" width="13.625" style="86" hidden="1" customWidth="1"/>
    <col min="33" max="33" width="21.375" style="74" hidden="1" customWidth="1"/>
    <col min="34" max="34" width="12" style="74" hidden="1" customWidth="1"/>
    <col min="35" max="36" width="0" style="74" hidden="1" customWidth="1"/>
    <col min="37" max="41" width="9" style="74"/>
    <col min="42" max="45" width="9" style="75"/>
    <col min="46" max="16384" width="9" style="169"/>
  </cols>
  <sheetData>
    <row r="1" spans="1:45" ht="18" customHeight="1">
      <c r="A1" s="32" t="str">
        <f>Cover!B3</f>
        <v>5006002750/OTHERS/DOM/A02-CC CS -3</v>
      </c>
      <c r="B1" s="33"/>
      <c r="C1" s="34"/>
      <c r="D1" s="34"/>
      <c r="E1" s="35" t="s">
        <v>3</v>
      </c>
      <c r="F1" s="34"/>
    </row>
    <row r="2" spans="1:45" ht="18.600000000000001" customHeight="1">
      <c r="A2" s="170"/>
      <c r="B2" s="171"/>
      <c r="C2" s="172"/>
      <c r="D2" s="172"/>
      <c r="E2" s="172"/>
      <c r="F2" s="172"/>
      <c r="G2" s="172"/>
    </row>
    <row r="3" spans="1:45" ht="96.75" customHeight="1">
      <c r="A3" s="809" t="str">
        <f>Cover!$B$2</f>
        <v>SELECTION OF POP (POINT OF PRESENCE) AND CRA (CENTRAL RECORD KEEPING AGENCY) TO IMPLEMENT NPS IN POWERGRID</v>
      </c>
      <c r="B3" s="809"/>
      <c r="C3" s="809"/>
      <c r="D3" s="809"/>
      <c r="E3" s="809"/>
      <c r="F3" s="291"/>
      <c r="G3" s="291"/>
      <c r="AD3" s="87" t="s">
        <v>192</v>
      </c>
      <c r="AF3" s="85">
        <f>IF(ISERROR(#REF!/(#REF!+#REF!+#REF!)),0,#REF!/(#REF! +#REF!+#REF!))</f>
        <v>0</v>
      </c>
    </row>
    <row r="4" spans="1:45" ht="21.95" customHeight="1">
      <c r="A4" s="814" t="s">
        <v>7</v>
      </c>
      <c r="B4" s="814"/>
      <c r="C4" s="814"/>
      <c r="D4" s="814"/>
      <c r="E4" s="814"/>
      <c r="F4" s="292"/>
      <c r="G4" s="292"/>
      <c r="AD4" s="87" t="s">
        <v>193</v>
      </c>
      <c r="AF4" s="85" t="e">
        <f>#REF!</f>
        <v>#REF!</v>
      </c>
    </row>
    <row r="5" spans="1:45" ht="18.600000000000001" customHeight="1">
      <c r="A5" s="31"/>
      <c r="B5" s="40"/>
      <c r="C5" s="40"/>
      <c r="D5" s="40"/>
      <c r="E5" s="40"/>
      <c r="F5" s="40"/>
      <c r="G5" s="40"/>
      <c r="AD5" s="87" t="s">
        <v>195</v>
      </c>
      <c r="AF5" s="85">
        <f>IF(ISERROR(#REF!/#REF!),0,#REF! /#REF!)</f>
        <v>0</v>
      </c>
    </row>
    <row r="6" spans="1:45" ht="16.5" customHeight="1">
      <c r="A6" s="22" t="str">
        <f>'Attach-1'!A6</f>
        <v>Bidder’s Name and Address</v>
      </c>
      <c r="B6" s="24"/>
      <c r="C6" s="24"/>
      <c r="D6" s="24"/>
      <c r="E6" s="203" t="s">
        <v>211</v>
      </c>
      <c r="F6" s="24"/>
      <c r="G6" s="28"/>
      <c r="H6" s="98"/>
      <c r="AD6" s="87" t="s">
        <v>196</v>
      </c>
      <c r="AF6" s="85" t="e">
        <f>#REF!</f>
        <v>#REF!</v>
      </c>
    </row>
    <row r="7" spans="1:45" ht="15" customHeight="1">
      <c r="A7" s="811">
        <f>'Attach-1'!A7</f>
        <v>0</v>
      </c>
      <c r="B7" s="811"/>
      <c r="C7" s="811"/>
      <c r="D7" s="335"/>
      <c r="E7" s="204" t="str">
        <f>'Attach-1'!E7</f>
        <v>Contract Services</v>
      </c>
      <c r="F7" s="335"/>
      <c r="G7" s="27"/>
      <c r="H7" s="98"/>
      <c r="AD7" s="87" t="s">
        <v>194</v>
      </c>
      <c r="AF7" s="85" t="e">
        <f>SUM(AF3:AF6)</f>
        <v>#REF!</v>
      </c>
    </row>
    <row r="8" spans="1:45" ht="36" customHeight="1">
      <c r="A8" s="25" t="s">
        <v>222</v>
      </c>
      <c r="B8" s="817" t="e">
        <f>IF('Attach-1'!#REF!=0, "", 'Attach-1'!#REF!)</f>
        <v>#REF!</v>
      </c>
      <c r="C8" s="817"/>
      <c r="D8" s="333"/>
      <c r="E8" s="294" t="str">
        <f>'Attach-1'!E8</f>
        <v>Power Grid Corporation of India Ltd.,</v>
      </c>
      <c r="F8" s="333"/>
      <c r="G8" s="27"/>
      <c r="H8" s="98"/>
    </row>
    <row r="9" spans="1:45" ht="15.75" customHeight="1">
      <c r="A9" s="25" t="s">
        <v>223</v>
      </c>
      <c r="B9" s="817" t="e">
        <f>IF('Attach-1'!#REF!=0, "", 'Attach-1'!#REF!)</f>
        <v>#REF!</v>
      </c>
      <c r="C9" s="817"/>
      <c r="D9" s="333"/>
      <c r="E9" s="204" t="str">
        <f>'Attach-1'!E9</f>
        <v>"Saudamini", Plot No.-2</v>
      </c>
      <c r="F9" s="333"/>
      <c r="G9" s="27"/>
      <c r="H9" s="98"/>
    </row>
    <row r="10" spans="1:45" ht="15.75" customHeight="1">
      <c r="A10" s="173"/>
      <c r="B10" s="818" t="e">
        <f>IF('Attach-1'!#REF!=0, "", 'Attach-1'!#REF!)</f>
        <v>#REF!</v>
      </c>
      <c r="C10" s="818"/>
      <c r="D10" s="334"/>
      <c r="E10" s="204" t="str">
        <f>'Attach-1'!E10</f>
        <v xml:space="preserve">Sector-29, </v>
      </c>
      <c r="F10" s="334"/>
      <c r="G10" s="153"/>
      <c r="H10" s="98"/>
      <c r="AD10" s="87" t="s">
        <v>175</v>
      </c>
      <c r="AF10" s="88">
        <f>'Attach-1'!P10</f>
        <v>0</v>
      </c>
    </row>
    <row r="11" spans="1:45" ht="15.75" customHeight="1">
      <c r="A11" s="173"/>
      <c r="B11" s="818" t="e">
        <f>IF('Attach-1'!#REF!=0, "", 'Attach-1'!#REF!)</f>
        <v>#REF!</v>
      </c>
      <c r="C11" s="818"/>
      <c r="D11" s="334"/>
      <c r="E11" s="204" t="str">
        <f>'Attach-1'!E11</f>
        <v>Gurgaon (Haryana) - 122001</v>
      </c>
      <c r="F11" s="334"/>
      <c r="G11" s="153"/>
      <c r="H11" s="98"/>
      <c r="AD11" s="87"/>
      <c r="AF11" s="85"/>
    </row>
    <row r="12" spans="1:45" ht="15.75" customHeight="1">
      <c r="A12" s="293" t="s">
        <v>5</v>
      </c>
      <c r="B12" s="334"/>
      <c r="C12" s="334"/>
      <c r="D12" s="334"/>
      <c r="E12" s="334"/>
      <c r="F12" s="334"/>
      <c r="G12" s="153"/>
      <c r="H12" s="98"/>
      <c r="AD12" s="87"/>
      <c r="AF12" s="85"/>
    </row>
    <row r="13" spans="1:45" ht="100.5" customHeight="1">
      <c r="A13" s="819" t="s">
        <v>4</v>
      </c>
      <c r="B13" s="819"/>
      <c r="C13" s="819"/>
      <c r="D13" s="819"/>
      <c r="E13" s="819"/>
      <c r="F13" s="338"/>
      <c r="G13" s="23"/>
      <c r="AG13" s="86"/>
    </row>
    <row r="14" spans="1:45" s="74" customFormat="1" ht="41.25" customHeight="1">
      <c r="A14" s="328" t="s">
        <v>1</v>
      </c>
      <c r="B14" s="820" t="s">
        <v>277</v>
      </c>
      <c r="C14" s="821"/>
      <c r="D14" s="821"/>
      <c r="E14" s="822"/>
      <c r="F14" s="290"/>
      <c r="G14" s="23"/>
      <c r="H14" s="97"/>
      <c r="I14" s="168"/>
      <c r="J14" s="168"/>
      <c r="K14" s="168"/>
      <c r="L14" s="168"/>
      <c r="AD14" s="86"/>
      <c r="AE14" s="86"/>
      <c r="AF14" s="86"/>
      <c r="AG14" s="86"/>
      <c r="AP14" s="75"/>
      <c r="AQ14" s="75"/>
      <c r="AR14" s="75"/>
      <c r="AS14" s="75"/>
    </row>
    <row r="15" spans="1:45" s="74" customFormat="1" ht="72.75" customHeight="1">
      <c r="A15" s="329"/>
      <c r="B15" s="350" t="s">
        <v>278</v>
      </c>
      <c r="C15" s="343" t="s">
        <v>279</v>
      </c>
      <c r="D15" s="351"/>
      <c r="E15" s="350" t="s">
        <v>280</v>
      </c>
      <c r="F15" s="290"/>
      <c r="G15" s="23"/>
      <c r="H15" s="97"/>
      <c r="I15" s="168"/>
      <c r="J15" s="168"/>
      <c r="K15" s="168"/>
      <c r="L15" s="168"/>
      <c r="AD15" s="86"/>
      <c r="AE15" s="86"/>
      <c r="AF15" s="86"/>
      <c r="AG15" s="86"/>
      <c r="AP15" s="75"/>
      <c r="AQ15" s="75"/>
      <c r="AR15" s="75"/>
      <c r="AS15" s="75"/>
    </row>
    <row r="16" spans="1:45" s="74" customFormat="1" ht="51" customHeight="1">
      <c r="A16" s="330" t="s">
        <v>281</v>
      </c>
      <c r="B16" s="352"/>
      <c r="C16" s="352"/>
      <c r="D16" s="352"/>
      <c r="E16" s="352"/>
      <c r="F16" s="290"/>
      <c r="G16" s="23"/>
      <c r="H16" s="97"/>
      <c r="I16" s="168"/>
      <c r="J16" s="168"/>
      <c r="K16" s="168"/>
      <c r="L16" s="168"/>
      <c r="AD16" s="86"/>
      <c r="AE16" s="86"/>
      <c r="AF16" s="86"/>
      <c r="AG16" s="86"/>
      <c r="AP16" s="75"/>
      <c r="AQ16" s="75"/>
      <c r="AR16" s="75"/>
      <c r="AS16" s="75"/>
    </row>
    <row r="17" spans="1:45" s="74" customFormat="1" ht="51.75" customHeight="1">
      <c r="A17" s="330" t="s">
        <v>282</v>
      </c>
      <c r="B17" s="352"/>
      <c r="C17" s="352"/>
      <c r="D17" s="352"/>
      <c r="E17" s="352"/>
      <c r="F17" s="290"/>
      <c r="G17" s="23"/>
      <c r="H17" s="97"/>
      <c r="I17" s="168"/>
      <c r="J17" s="168"/>
      <c r="K17" s="168"/>
      <c r="L17" s="168"/>
      <c r="AD17" s="86"/>
      <c r="AE17" s="86"/>
      <c r="AF17" s="86"/>
      <c r="AG17" s="86"/>
      <c r="AP17" s="75"/>
      <c r="AQ17" s="75"/>
      <c r="AR17" s="75"/>
      <c r="AS17" s="75"/>
    </row>
    <row r="18" spans="1:45" s="74" customFormat="1" ht="51.75" customHeight="1">
      <c r="A18" s="330" t="s">
        <v>284</v>
      </c>
      <c r="B18" s="352"/>
      <c r="C18" s="352"/>
      <c r="D18" s="353"/>
      <c r="E18" s="354"/>
      <c r="F18" s="290"/>
      <c r="G18" s="23"/>
      <c r="H18" s="97"/>
      <c r="I18" s="168"/>
      <c r="J18" s="168"/>
      <c r="K18" s="168"/>
      <c r="L18" s="168"/>
      <c r="AD18" s="86"/>
      <c r="AE18" s="86"/>
      <c r="AF18" s="86"/>
      <c r="AG18" s="86"/>
      <c r="AP18" s="75"/>
      <c r="AQ18" s="75"/>
      <c r="AR18" s="75"/>
      <c r="AS18" s="75"/>
    </row>
    <row r="19" spans="1:45" s="74" customFormat="1" ht="33.75" customHeight="1">
      <c r="A19" s="329"/>
      <c r="B19" s="820" t="s">
        <v>283</v>
      </c>
      <c r="C19" s="821"/>
      <c r="D19" s="821"/>
      <c r="E19" s="822"/>
      <c r="F19" s="290"/>
      <c r="G19" s="23"/>
      <c r="H19" s="97"/>
      <c r="I19" s="168"/>
      <c r="J19" s="168"/>
      <c r="K19" s="168"/>
      <c r="L19" s="168"/>
      <c r="AD19" s="86"/>
      <c r="AE19" s="86"/>
      <c r="AF19" s="86"/>
      <c r="AG19" s="86"/>
      <c r="AP19" s="75"/>
      <c r="AQ19" s="75"/>
      <c r="AR19" s="75"/>
      <c r="AS19" s="75"/>
    </row>
    <row r="20" spans="1:45" s="74" customFormat="1" ht="47.25" customHeight="1">
      <c r="A20" s="330" t="s">
        <v>274</v>
      </c>
      <c r="B20" s="823"/>
      <c r="C20" s="824"/>
      <c r="D20" s="824"/>
      <c r="E20" s="825"/>
      <c r="F20" s="290"/>
      <c r="G20" s="23"/>
      <c r="H20" s="97"/>
      <c r="I20" s="168"/>
      <c r="J20" s="168"/>
      <c r="K20" s="168"/>
      <c r="L20" s="168"/>
      <c r="AD20" s="86"/>
      <c r="AE20" s="86"/>
      <c r="AF20" s="86"/>
      <c r="AG20" s="86"/>
      <c r="AP20" s="75"/>
      <c r="AQ20" s="75"/>
      <c r="AR20" s="75"/>
      <c r="AS20" s="75"/>
    </row>
    <row r="21" spans="1:45" s="74" customFormat="1" ht="19.5" customHeight="1">
      <c r="A21" s="206"/>
      <c r="B21" s="206"/>
      <c r="C21" s="206"/>
      <c r="D21" s="206"/>
      <c r="E21" s="206"/>
      <c r="F21" s="206"/>
      <c r="G21" s="206"/>
      <c r="H21" s="99"/>
      <c r="I21" s="168"/>
      <c r="J21" s="168"/>
      <c r="K21" s="168"/>
      <c r="L21" s="168"/>
      <c r="AD21" s="96" t="s">
        <v>164</v>
      </c>
      <c r="AE21" s="89" t="e">
        <f>#REF!-#REF!</f>
        <v>#REF!</v>
      </c>
      <c r="AF21" s="86"/>
      <c r="AG21" s="96" t="s">
        <v>176</v>
      </c>
      <c r="AH21" s="89" t="e">
        <f>#REF!-#REF!</f>
        <v>#REF!</v>
      </c>
      <c r="AI21" s="86"/>
      <c r="AP21" s="75"/>
      <c r="AQ21" s="75"/>
      <c r="AR21" s="75"/>
      <c r="AS21" s="75"/>
    </row>
    <row r="22" spans="1:45" s="74" customFormat="1" ht="21" customHeight="1">
      <c r="A22" s="815"/>
      <c r="B22" s="815"/>
      <c r="C22" s="815"/>
      <c r="D22" s="815"/>
      <c r="E22" s="815"/>
      <c r="F22" s="815"/>
      <c r="G22" s="815"/>
      <c r="H22" s="97"/>
      <c r="I22" s="168"/>
      <c r="J22" s="168"/>
      <c r="K22" s="168"/>
      <c r="L22" s="168"/>
      <c r="AD22" s="86" t="s">
        <v>178</v>
      </c>
      <c r="AE22" s="96" t="e">
        <f>IF(#REF!&gt;0,#REF!&amp; " Item(s) in Sch-3", "")</f>
        <v>#REF!</v>
      </c>
      <c r="AF22" s="89"/>
      <c r="AG22" s="86"/>
      <c r="AP22" s="75"/>
      <c r="AQ22" s="75"/>
      <c r="AR22" s="75"/>
      <c r="AS22" s="75"/>
    </row>
    <row r="23" spans="1:45" s="74" customFormat="1" ht="16.5" customHeight="1">
      <c r="A23" s="339"/>
      <c r="B23" s="339"/>
      <c r="C23" s="816"/>
      <c r="D23" s="816"/>
      <c r="E23" s="816"/>
      <c r="F23" s="816"/>
      <c r="G23" s="816"/>
      <c r="H23" s="97"/>
      <c r="I23" s="168"/>
      <c r="J23" s="168"/>
      <c r="K23" s="168"/>
      <c r="L23" s="168"/>
      <c r="AD23" s="86"/>
      <c r="AE23" s="96"/>
      <c r="AF23" s="89"/>
      <c r="AG23" s="86"/>
      <c r="AP23" s="75"/>
      <c r="AQ23" s="75"/>
      <c r="AR23" s="75"/>
      <c r="AS23" s="75"/>
    </row>
    <row r="24" spans="1:45" s="74" customFormat="1" ht="27.95" customHeight="1">
      <c r="A24" s="36" t="s">
        <v>218</v>
      </c>
      <c r="B24" s="208" t="str">
        <f>'Attach-1'!B23</f>
        <v>--</v>
      </c>
      <c r="C24" s="341" t="e">
        <f>"Printed Name   : " &amp; 'Attach-1'!#REF!</f>
        <v>#REF!</v>
      </c>
      <c r="D24" s="341"/>
      <c r="E24" s="341" t="str">
        <f>IF('Names of Bidder'!D26=0, "", 'Names of Bidder'!D26)</f>
        <v/>
      </c>
      <c r="F24" s="341"/>
      <c r="G24" s="341"/>
      <c r="H24" s="97"/>
      <c r="I24" s="168"/>
      <c r="J24" s="168"/>
      <c r="K24" s="168"/>
      <c r="L24" s="168"/>
      <c r="AD24" s="86"/>
      <c r="AE24" s="86"/>
      <c r="AF24" s="86"/>
      <c r="AG24" s="86"/>
      <c r="AP24" s="75"/>
      <c r="AQ24" s="75"/>
      <c r="AR24" s="75"/>
      <c r="AS24" s="75"/>
    </row>
    <row r="25" spans="1:45" s="74" customFormat="1" ht="27.95" customHeight="1">
      <c r="A25" s="36" t="s">
        <v>219</v>
      </c>
      <c r="B25" s="28" t="str">
        <f>'Attach-1'!B24</f>
        <v/>
      </c>
      <c r="C25" s="341" t="e">
        <f>"Designation      : " &amp; 'Attach-1'!#REF!</f>
        <v>#REF!</v>
      </c>
      <c r="D25" s="341"/>
      <c r="E25" s="341" t="str">
        <f>IF('Names of Bidder'!D27=0, "", 'Names of Bidder'!D27)</f>
        <v/>
      </c>
      <c r="F25" s="341"/>
      <c r="G25" s="341"/>
      <c r="H25" s="97"/>
      <c r="I25" s="168"/>
      <c r="J25" s="168"/>
      <c r="K25" s="168"/>
      <c r="L25" s="168"/>
      <c r="AD25" s="86"/>
      <c r="AE25" s="86"/>
      <c r="AF25" s="86"/>
      <c r="AG25" s="86"/>
      <c r="AP25" s="75"/>
      <c r="AQ25" s="75"/>
      <c r="AR25" s="75"/>
      <c r="AS25" s="75"/>
    </row>
    <row r="26" spans="1:45" s="74" customFormat="1" ht="27.95" customHeight="1">
      <c r="A26" s="37"/>
      <c r="B26" s="36"/>
      <c r="C26" s="341"/>
      <c r="D26" s="341"/>
      <c r="E26" s="341"/>
      <c r="F26" s="341"/>
      <c r="G26" s="341"/>
      <c r="H26" s="97"/>
      <c r="I26" s="168"/>
      <c r="J26" s="168"/>
      <c r="K26" s="168"/>
      <c r="L26" s="168"/>
      <c r="AD26" s="86"/>
      <c r="AE26" s="86"/>
      <c r="AF26" s="86"/>
      <c r="AG26" s="86"/>
      <c r="AP26" s="75"/>
      <c r="AQ26" s="75"/>
      <c r="AR26" s="75"/>
      <c r="AS26" s="75"/>
    </row>
    <row r="27" spans="1:45" s="74" customFormat="1" ht="27.95" customHeight="1">
      <c r="A27" s="37"/>
      <c r="B27" s="36"/>
      <c r="C27" s="209"/>
      <c r="D27" s="209"/>
      <c r="E27" s="209"/>
      <c r="F27" s="209"/>
      <c r="G27" s="209"/>
      <c r="H27" s="97"/>
      <c r="I27" s="168"/>
      <c r="J27" s="168"/>
      <c r="K27" s="168"/>
      <c r="L27" s="168"/>
      <c r="AD27" s="86"/>
      <c r="AE27" s="86"/>
      <c r="AF27" s="86"/>
      <c r="AG27" s="86"/>
      <c r="AP27" s="75"/>
      <c r="AQ27" s="75"/>
      <c r="AR27" s="75"/>
      <c r="AS27" s="75"/>
    </row>
    <row r="28" spans="1:45" s="74" customFormat="1" ht="33.75" customHeight="1">
      <c r="A28" s="207"/>
      <c r="B28" s="808"/>
      <c r="C28" s="808"/>
      <c r="D28" s="808"/>
      <c r="E28" s="808"/>
      <c r="F28" s="808"/>
      <c r="G28" s="342"/>
      <c r="H28" s="97"/>
      <c r="I28" s="168"/>
      <c r="J28" s="168"/>
      <c r="K28" s="168"/>
      <c r="L28" s="168"/>
      <c r="AD28" s="86"/>
      <c r="AE28" s="86"/>
      <c r="AF28" s="86"/>
      <c r="AP28" s="75"/>
      <c r="AQ28" s="75"/>
      <c r="AR28" s="75"/>
      <c r="AS28" s="75"/>
    </row>
    <row r="29" spans="1:45" s="74" customFormat="1" ht="31.5" customHeight="1">
      <c r="A29" s="174"/>
      <c r="B29" s="175"/>
      <c r="C29" s="175"/>
      <c r="D29" s="175"/>
      <c r="E29" s="175"/>
      <c r="F29" s="175"/>
      <c r="G29" s="175"/>
      <c r="H29" s="100"/>
      <c r="I29" s="168"/>
      <c r="J29" s="168"/>
      <c r="K29" s="168"/>
      <c r="L29" s="168"/>
      <c r="AD29" s="86"/>
      <c r="AE29" s="86"/>
      <c r="AF29" s="86"/>
      <c r="AP29" s="75"/>
      <c r="AQ29" s="75"/>
      <c r="AR29" s="75"/>
      <c r="AS29" s="75"/>
    </row>
    <row r="101" spans="1:12" s="86" customFormat="1">
      <c r="A101" s="332"/>
      <c r="B101" s="81"/>
      <c r="C101" s="81"/>
      <c r="D101" s="81"/>
      <c r="E101" s="81"/>
      <c r="F101" s="81"/>
      <c r="G101" s="81"/>
      <c r="H101" s="101"/>
      <c r="I101" s="176"/>
      <c r="J101" s="176"/>
      <c r="K101" s="176"/>
      <c r="L101" s="176"/>
    </row>
    <row r="102" spans="1:12" s="86" customFormat="1">
      <c r="A102" s="332"/>
      <c r="B102" s="81"/>
      <c r="C102" s="81"/>
      <c r="D102" s="81"/>
      <c r="E102" s="81"/>
      <c r="F102" s="81"/>
      <c r="G102" s="81"/>
      <c r="H102" s="101"/>
      <c r="I102" s="176"/>
      <c r="J102" s="176"/>
      <c r="K102" s="176"/>
      <c r="L102" s="176"/>
    </row>
    <row r="103" spans="1:12" s="86" customFormat="1">
      <c r="A103" s="332"/>
      <c r="B103" s="81"/>
      <c r="C103" s="81"/>
      <c r="D103" s="81"/>
      <c r="E103" s="81"/>
      <c r="F103" s="81"/>
      <c r="G103" s="81"/>
      <c r="H103" s="101"/>
      <c r="I103" s="176"/>
      <c r="J103" s="176"/>
      <c r="K103" s="176"/>
      <c r="L103" s="176"/>
    </row>
    <row r="104" spans="1:12" s="102" customFormat="1" hidden="1">
      <c r="A104" s="78" t="str">
        <f>A1</f>
        <v>5006002750/OTHERS/DOM/A02-CC CS -3</v>
      </c>
      <c r="B104" s="38"/>
      <c r="C104" s="77"/>
      <c r="D104" s="77"/>
      <c r="E104" s="77"/>
      <c r="F104" s="77"/>
      <c r="G104" s="77"/>
      <c r="H104" s="76"/>
    </row>
    <row r="105" spans="1:12" s="102" customFormat="1" hidden="1">
      <c r="A105" s="29"/>
      <c r="B105" s="36"/>
      <c r="C105" s="37"/>
      <c r="D105" s="37"/>
      <c r="E105" s="37"/>
      <c r="F105" s="37"/>
      <c r="G105" s="37"/>
      <c r="H105" s="76"/>
    </row>
    <row r="106" spans="1:12" s="102" customFormat="1" ht="35.25" hidden="1" customHeight="1">
      <c r="A106" s="809" t="str">
        <f t="shared" ref="A106:C107" si="0">A3</f>
        <v>SELECTION OF POP (POINT OF PRESENCE) AND CRA (CENTRAL RECORD KEEPING AGENCY) TO IMPLEMENT NPS IN POWERGRID</v>
      </c>
      <c r="B106" s="809">
        <f t="shared" si="0"/>
        <v>0</v>
      </c>
      <c r="C106" s="809">
        <f t="shared" si="0"/>
        <v>0</v>
      </c>
      <c r="D106" s="809"/>
      <c r="E106" s="809"/>
      <c r="F106" s="809"/>
      <c r="G106" s="809">
        <f>G3</f>
        <v>0</v>
      </c>
      <c r="H106" s="76"/>
    </row>
    <row r="107" spans="1:12" s="102" customFormat="1" hidden="1">
      <c r="A107" s="810" t="str">
        <f t="shared" si="0"/>
        <v>(GUARANTEED DECLARATION )</v>
      </c>
      <c r="B107" s="810">
        <f t="shared" si="0"/>
        <v>0</v>
      </c>
      <c r="C107" s="810">
        <f t="shared" si="0"/>
        <v>0</v>
      </c>
      <c r="D107" s="810"/>
      <c r="E107" s="810"/>
      <c r="F107" s="810"/>
      <c r="G107" s="810">
        <f>G4</f>
        <v>0</v>
      </c>
      <c r="H107" s="76"/>
    </row>
    <row r="108" spans="1:12" s="102" customFormat="1" hidden="1">
      <c r="A108" s="130"/>
      <c r="B108" s="336"/>
      <c r="C108" s="336"/>
      <c r="D108" s="336"/>
      <c r="E108" s="336"/>
      <c r="F108" s="336"/>
      <c r="G108" s="336"/>
      <c r="H108" s="76"/>
    </row>
    <row r="109" spans="1:12" s="102" customFormat="1" hidden="1">
      <c r="A109" s="39" t="str">
        <f>A6</f>
        <v>Bidder’s Name and Address</v>
      </c>
      <c r="B109" s="131"/>
      <c r="C109" s="131"/>
      <c r="D109" s="131"/>
      <c r="E109" s="131"/>
      <c r="F109" s="131"/>
      <c r="G109" s="28">
        <f t="shared" ref="G109:G114" si="1">G6</f>
        <v>0</v>
      </c>
      <c r="H109" s="76"/>
    </row>
    <row r="110" spans="1:12" s="102" customFormat="1" hidden="1">
      <c r="A110" s="811">
        <f>A7</f>
        <v>0</v>
      </c>
      <c r="B110" s="811">
        <f t="shared" ref="B110:C114" si="2">B7</f>
        <v>0</v>
      </c>
      <c r="C110" s="811">
        <f t="shared" si="2"/>
        <v>0</v>
      </c>
      <c r="D110" s="335"/>
      <c r="E110" s="335"/>
      <c r="F110" s="335"/>
      <c r="G110" s="128">
        <f t="shared" si="1"/>
        <v>0</v>
      </c>
      <c r="H110" s="76"/>
    </row>
    <row r="111" spans="1:12" s="102" customFormat="1" hidden="1">
      <c r="A111" s="132" t="str">
        <f>A8</f>
        <v>Name     :</v>
      </c>
      <c r="B111" s="813" t="e">
        <f t="shared" si="2"/>
        <v>#REF!</v>
      </c>
      <c r="C111" s="813">
        <f t="shared" si="2"/>
        <v>0</v>
      </c>
      <c r="D111" s="337"/>
      <c r="E111" s="337"/>
      <c r="F111" s="337"/>
      <c r="G111" s="128">
        <f t="shared" si="1"/>
        <v>0</v>
      </c>
      <c r="H111" s="76"/>
    </row>
    <row r="112" spans="1:12" s="102" customFormat="1" hidden="1">
      <c r="A112" s="132" t="str">
        <f>A9</f>
        <v>Address :</v>
      </c>
      <c r="B112" s="813" t="e">
        <f t="shared" si="2"/>
        <v>#REF!</v>
      </c>
      <c r="C112" s="813">
        <f t="shared" si="2"/>
        <v>0</v>
      </c>
      <c r="D112" s="337"/>
      <c r="E112" s="337"/>
      <c r="F112" s="337"/>
      <c r="G112" s="128">
        <f t="shared" si="1"/>
        <v>0</v>
      </c>
      <c r="H112" s="76"/>
    </row>
    <row r="113" spans="1:35" s="102" customFormat="1" hidden="1">
      <c r="A113" s="133"/>
      <c r="B113" s="813" t="e">
        <f t="shared" si="2"/>
        <v>#REF!</v>
      </c>
      <c r="C113" s="813">
        <f t="shared" si="2"/>
        <v>0</v>
      </c>
      <c r="D113" s="337"/>
      <c r="E113" s="337"/>
      <c r="F113" s="337"/>
      <c r="G113" s="128">
        <f t="shared" si="1"/>
        <v>0</v>
      </c>
      <c r="H113" s="76"/>
    </row>
    <row r="114" spans="1:35" s="102" customFormat="1" hidden="1">
      <c r="A114" s="133"/>
      <c r="B114" s="813" t="e">
        <f t="shared" si="2"/>
        <v>#REF!</v>
      </c>
      <c r="C114" s="813">
        <f t="shared" si="2"/>
        <v>0</v>
      </c>
      <c r="D114" s="337"/>
      <c r="E114" s="337"/>
      <c r="F114" s="337"/>
      <c r="G114" s="128">
        <f t="shared" si="1"/>
        <v>0</v>
      </c>
      <c r="H114" s="76"/>
    </row>
    <row r="115" spans="1:35" s="102" customFormat="1" hidden="1">
      <c r="A115" s="129"/>
      <c r="B115" s="30"/>
      <c r="C115" s="30"/>
      <c r="D115" s="30"/>
      <c r="E115" s="30"/>
      <c r="F115" s="30"/>
      <c r="G115" s="30"/>
      <c r="H115" s="76"/>
    </row>
    <row r="116" spans="1:35" s="102" customFormat="1" ht="33.75" hidden="1" customHeight="1">
      <c r="A116" s="134" t="e">
        <f>#REF!</f>
        <v>#REF!</v>
      </c>
      <c r="B116" s="135" t="e">
        <f>#REF!</f>
        <v>#REF!</v>
      </c>
      <c r="C116" s="812" t="e">
        <f>#REF!</f>
        <v>#REF!</v>
      </c>
      <c r="D116" s="812"/>
      <c r="E116" s="812"/>
      <c r="F116" s="812"/>
      <c r="G116" s="812"/>
      <c r="H116" s="76"/>
      <c r="AE116" s="812"/>
      <c r="AF116" s="812"/>
      <c r="AH116" s="812"/>
      <c r="AI116" s="812"/>
    </row>
    <row r="117" spans="1:35" s="102" customFormat="1" hidden="1">
      <c r="A117" s="336" t="e">
        <f>#REF!</f>
        <v>#REF!</v>
      </c>
      <c r="B117" s="336" t="e">
        <f>#REF!</f>
        <v>#REF!</v>
      </c>
      <c r="C117" s="807" t="e">
        <f>#REF!</f>
        <v>#REF!</v>
      </c>
      <c r="D117" s="807"/>
      <c r="E117" s="807"/>
      <c r="F117" s="807"/>
      <c r="G117" s="807"/>
      <c r="H117" s="76"/>
      <c r="AE117" s="807"/>
      <c r="AF117" s="807"/>
      <c r="AH117" s="807"/>
      <c r="AI117" s="807"/>
    </row>
    <row r="118" spans="1:35" s="102" customFormat="1" hidden="1">
      <c r="A118" s="136" t="e">
        <f>#REF!</f>
        <v>#REF!</v>
      </c>
      <c r="B118" s="137" t="e">
        <f>#REF!</f>
        <v>#REF!</v>
      </c>
      <c r="C118" s="807"/>
      <c r="D118" s="807"/>
      <c r="E118" s="807"/>
      <c r="F118" s="807"/>
      <c r="G118" s="807"/>
      <c r="H118" s="76"/>
      <c r="AE118" s="807"/>
      <c r="AF118" s="807"/>
      <c r="AH118" s="807"/>
      <c r="AI118" s="807"/>
    </row>
    <row r="119" spans="1:35" s="102" customFormat="1" hidden="1">
      <c r="A119" s="138" t="e">
        <f>#REF!</f>
        <v>#REF!</v>
      </c>
      <c r="B119" s="139" t="e">
        <f>#REF!</f>
        <v>#REF!</v>
      </c>
      <c r="C119" s="805" t="e">
        <f>#REF!</f>
        <v>#REF!</v>
      </c>
      <c r="D119" s="805"/>
      <c r="E119" s="805"/>
      <c r="F119" s="805"/>
      <c r="G119" s="805"/>
      <c r="H119" s="140"/>
      <c r="AE119" s="340"/>
      <c r="AF119" s="340"/>
      <c r="AH119" s="340"/>
      <c r="AI119" s="340"/>
    </row>
    <row r="120" spans="1:35" s="102" customFormat="1" hidden="1">
      <c r="A120" s="138" t="e">
        <f>#REF!</f>
        <v>#REF!</v>
      </c>
      <c r="B120" s="139" t="e">
        <f>#REF!</f>
        <v>#REF!</v>
      </c>
      <c r="C120" s="805" t="e">
        <f>#REF!</f>
        <v>#REF!</v>
      </c>
      <c r="D120" s="805"/>
      <c r="E120" s="805"/>
      <c r="F120" s="805"/>
      <c r="G120" s="805"/>
      <c r="H120" s="140"/>
      <c r="AE120" s="141"/>
      <c r="AF120" s="141"/>
      <c r="AH120" s="340"/>
      <c r="AI120" s="141"/>
    </row>
    <row r="121" spans="1:35" s="102" customFormat="1" ht="20.100000000000001" hidden="1" customHeight="1">
      <c r="A121" s="142"/>
      <c r="B121" s="137" t="e">
        <f>#REF!</f>
        <v>#REF!</v>
      </c>
      <c r="C121" s="805" t="e">
        <f>#REF!</f>
        <v>#REF!</v>
      </c>
      <c r="D121" s="805"/>
      <c r="E121" s="805"/>
      <c r="F121" s="805"/>
      <c r="G121" s="805"/>
      <c r="H121" s="76"/>
      <c r="AE121" s="141"/>
      <c r="AF121" s="141"/>
      <c r="AH121" s="141"/>
      <c r="AI121" s="141"/>
    </row>
    <row r="122" spans="1:35" s="102" customFormat="1" hidden="1">
      <c r="A122" s="136" t="e">
        <f>#REF!</f>
        <v>#REF!</v>
      </c>
      <c r="B122" s="137" t="e">
        <f>#REF!</f>
        <v>#REF!</v>
      </c>
      <c r="C122" s="805"/>
      <c r="D122" s="805"/>
      <c r="E122" s="805"/>
      <c r="F122" s="805"/>
      <c r="G122" s="805"/>
      <c r="H122" s="76"/>
      <c r="AE122" s="805"/>
      <c r="AF122" s="805"/>
      <c r="AH122" s="805"/>
      <c r="AI122" s="805"/>
    </row>
    <row r="123" spans="1:35" s="102" customFormat="1" hidden="1">
      <c r="A123" s="143" t="e">
        <f>#REF!</f>
        <v>#REF!</v>
      </c>
      <c r="B123" s="137" t="e">
        <f>#REF!</f>
        <v>#REF!</v>
      </c>
      <c r="C123" s="805"/>
      <c r="D123" s="805"/>
      <c r="E123" s="805"/>
      <c r="F123" s="805"/>
      <c r="G123" s="805"/>
      <c r="H123" s="76"/>
      <c r="AE123" s="805"/>
      <c r="AF123" s="805"/>
      <c r="AH123" s="805"/>
      <c r="AI123" s="805"/>
    </row>
    <row r="124" spans="1:35" s="102" customFormat="1" hidden="1">
      <c r="A124" s="144" t="e">
        <f>#REF!</f>
        <v>#REF!</v>
      </c>
      <c r="B124" s="137" t="e">
        <f>#REF!</f>
        <v>#REF!</v>
      </c>
      <c r="C124" s="805"/>
      <c r="D124" s="805"/>
      <c r="E124" s="805"/>
      <c r="F124" s="805"/>
      <c r="G124" s="805"/>
      <c r="H124" s="76"/>
      <c r="AE124" s="805"/>
      <c r="AF124" s="805"/>
      <c r="AH124" s="805"/>
      <c r="AI124" s="805"/>
    </row>
    <row r="125" spans="1:35" s="102" customFormat="1" hidden="1">
      <c r="A125" s="138" t="e">
        <f>#REF!</f>
        <v>#REF!</v>
      </c>
      <c r="B125" s="139" t="e">
        <f>#REF!</f>
        <v>#REF!</v>
      </c>
      <c r="C125" s="805" t="e">
        <f>#REF!</f>
        <v>#REF!</v>
      </c>
      <c r="D125" s="805"/>
      <c r="E125" s="805"/>
      <c r="F125" s="805"/>
      <c r="G125" s="805"/>
      <c r="H125" s="140"/>
      <c r="AE125" s="141"/>
      <c r="AF125" s="141"/>
      <c r="AH125" s="340"/>
      <c r="AI125" s="141"/>
    </row>
    <row r="126" spans="1:35" s="102" customFormat="1" hidden="1">
      <c r="A126" s="138" t="e">
        <f>#REF!</f>
        <v>#REF!</v>
      </c>
      <c r="B126" s="139" t="e">
        <f>#REF!</f>
        <v>#REF!</v>
      </c>
      <c r="C126" s="805" t="e">
        <f>#REF!</f>
        <v>#REF!</v>
      </c>
      <c r="D126" s="805"/>
      <c r="E126" s="805"/>
      <c r="F126" s="805"/>
      <c r="G126" s="805"/>
      <c r="H126" s="140"/>
      <c r="AE126" s="141"/>
      <c r="AF126" s="141"/>
      <c r="AH126" s="340"/>
      <c r="AI126" s="141"/>
    </row>
    <row r="127" spans="1:35" s="102" customFormat="1" hidden="1">
      <c r="A127" s="138" t="e">
        <f>#REF!</f>
        <v>#REF!</v>
      </c>
      <c r="B127" s="139" t="e">
        <f>#REF!</f>
        <v>#REF!</v>
      </c>
      <c r="C127" s="805" t="e">
        <f>#REF!</f>
        <v>#REF!</v>
      </c>
      <c r="D127" s="805"/>
      <c r="E127" s="805"/>
      <c r="F127" s="805"/>
      <c r="G127" s="805"/>
      <c r="H127" s="140"/>
      <c r="AE127" s="141"/>
      <c r="AF127" s="141"/>
      <c r="AH127" s="340"/>
      <c r="AI127" s="141"/>
    </row>
    <row r="128" spans="1:35" s="102" customFormat="1" hidden="1">
      <c r="A128" s="138" t="e">
        <f>#REF!</f>
        <v>#REF!</v>
      </c>
      <c r="B128" s="139" t="e">
        <f>#REF!</f>
        <v>#REF!</v>
      </c>
      <c r="C128" s="805" t="e">
        <f>#REF!</f>
        <v>#REF!</v>
      </c>
      <c r="D128" s="805"/>
      <c r="E128" s="805"/>
      <c r="F128" s="805"/>
      <c r="G128" s="805"/>
      <c r="H128" s="140"/>
      <c r="AE128" s="141"/>
      <c r="AF128" s="141"/>
      <c r="AH128" s="340"/>
      <c r="AI128" s="141"/>
    </row>
    <row r="129" spans="1:35" s="102" customFormat="1" hidden="1">
      <c r="A129" s="138"/>
      <c r="B129" s="137" t="e">
        <f>#REF!</f>
        <v>#REF!</v>
      </c>
      <c r="C129" s="805" t="e">
        <f>#REF!</f>
        <v>#REF!</v>
      </c>
      <c r="D129" s="805"/>
      <c r="E129" s="805"/>
      <c r="F129" s="805"/>
      <c r="G129" s="805"/>
      <c r="H129" s="140"/>
      <c r="AE129" s="141"/>
      <c r="AF129" s="141"/>
      <c r="AH129" s="141"/>
      <c r="AI129" s="141"/>
    </row>
    <row r="130" spans="1:35" s="102" customFormat="1" ht="20.100000000000001" hidden="1" customHeight="1">
      <c r="A130" s="144" t="e">
        <f>#REF!</f>
        <v>#REF!</v>
      </c>
      <c r="B130" s="137" t="e">
        <f>#REF!</f>
        <v>#REF!</v>
      </c>
      <c r="C130" s="805"/>
      <c r="D130" s="805"/>
      <c r="E130" s="805"/>
      <c r="F130" s="805"/>
      <c r="G130" s="805"/>
      <c r="H130" s="140"/>
      <c r="AE130" s="141"/>
      <c r="AF130" s="141"/>
      <c r="AH130" s="141"/>
      <c r="AI130" s="141"/>
    </row>
    <row r="131" spans="1:35" s="102" customFormat="1" hidden="1">
      <c r="A131" s="138" t="e">
        <f>#REF!</f>
        <v>#REF!</v>
      </c>
      <c r="B131" s="139" t="e">
        <f>#REF!</f>
        <v>#REF!</v>
      </c>
      <c r="C131" s="805" t="e">
        <f>#REF!</f>
        <v>#REF!</v>
      </c>
      <c r="D131" s="805"/>
      <c r="E131" s="805"/>
      <c r="F131" s="805"/>
      <c r="G131" s="805"/>
      <c r="H131" s="140"/>
      <c r="AE131" s="141"/>
      <c r="AF131" s="141"/>
      <c r="AH131" s="340"/>
      <c r="AI131" s="141"/>
    </row>
    <row r="132" spans="1:35" s="102" customFormat="1" hidden="1">
      <c r="A132" s="138" t="e">
        <f>#REF!</f>
        <v>#REF!</v>
      </c>
      <c r="B132" s="139" t="e">
        <f>#REF!</f>
        <v>#REF!</v>
      </c>
      <c r="C132" s="805" t="e">
        <f>#REF!</f>
        <v>#REF!</v>
      </c>
      <c r="D132" s="805"/>
      <c r="E132" s="805"/>
      <c r="F132" s="805"/>
      <c r="G132" s="805"/>
      <c r="H132" s="140"/>
      <c r="AE132" s="141"/>
      <c r="AF132" s="141"/>
      <c r="AH132" s="340"/>
      <c r="AI132" s="141"/>
    </row>
    <row r="133" spans="1:35" s="102" customFormat="1" ht="20.100000000000001" hidden="1" customHeight="1">
      <c r="A133" s="138" t="e">
        <f>#REF!</f>
        <v>#REF!</v>
      </c>
      <c r="B133" s="139" t="e">
        <f>#REF!</f>
        <v>#REF!</v>
      </c>
      <c r="C133" s="805" t="e">
        <f>#REF!</f>
        <v>#REF!</v>
      </c>
      <c r="D133" s="805"/>
      <c r="E133" s="805"/>
      <c r="F133" s="805"/>
      <c r="G133" s="805"/>
      <c r="H133" s="140"/>
      <c r="AE133" s="141"/>
      <c r="AF133" s="141"/>
      <c r="AH133" s="340"/>
      <c r="AI133" s="141"/>
    </row>
    <row r="134" spans="1:35" s="102" customFormat="1" hidden="1">
      <c r="A134" s="138" t="e">
        <f>#REF!</f>
        <v>#REF!</v>
      </c>
      <c r="B134" s="139" t="e">
        <f>#REF!</f>
        <v>#REF!</v>
      </c>
      <c r="C134" s="805" t="e">
        <f>#REF!</f>
        <v>#REF!</v>
      </c>
      <c r="D134" s="805"/>
      <c r="E134" s="805"/>
      <c r="F134" s="805"/>
      <c r="G134" s="805"/>
      <c r="H134" s="140"/>
      <c r="AE134" s="141"/>
      <c r="AF134" s="141"/>
      <c r="AH134" s="340"/>
      <c r="AI134" s="141"/>
    </row>
    <row r="135" spans="1:35" s="103" customFormat="1" ht="20.100000000000001" hidden="1" customHeight="1">
      <c r="A135" s="145"/>
      <c r="B135" s="137" t="e">
        <f>#REF!</f>
        <v>#REF!</v>
      </c>
      <c r="C135" s="805" t="e">
        <f>#REF!</f>
        <v>#REF!</v>
      </c>
      <c r="D135" s="805"/>
      <c r="E135" s="805"/>
      <c r="F135" s="805"/>
      <c r="G135" s="805"/>
      <c r="H135" s="140"/>
      <c r="AE135" s="141"/>
      <c r="AF135" s="141"/>
      <c r="AH135" s="141"/>
      <c r="AI135" s="141"/>
    </row>
    <row r="136" spans="1:35" s="102" customFormat="1" ht="24" hidden="1" customHeight="1">
      <c r="A136" s="144" t="e">
        <f>#REF!</f>
        <v>#REF!</v>
      </c>
      <c r="B136" s="137" t="e">
        <f>#REF!</f>
        <v>#REF!</v>
      </c>
      <c r="C136" s="805"/>
      <c r="D136" s="805"/>
      <c r="E136" s="805"/>
      <c r="F136" s="805"/>
      <c r="G136" s="805"/>
      <c r="H136" s="140"/>
      <c r="AE136" s="141"/>
      <c r="AF136" s="141"/>
      <c r="AH136" s="141"/>
      <c r="AI136" s="141"/>
    </row>
    <row r="137" spans="1:35" s="102" customFormat="1" hidden="1">
      <c r="A137" s="138" t="e">
        <f>#REF!</f>
        <v>#REF!</v>
      </c>
      <c r="B137" s="139" t="e">
        <f>#REF!</f>
        <v>#REF!</v>
      </c>
      <c r="C137" s="805" t="e">
        <f>#REF!</f>
        <v>#REF!</v>
      </c>
      <c r="D137" s="805"/>
      <c r="E137" s="805"/>
      <c r="F137" s="805"/>
      <c r="G137" s="805"/>
      <c r="H137" s="140"/>
      <c r="AE137" s="141"/>
      <c r="AF137" s="141"/>
      <c r="AH137" s="340"/>
      <c r="AI137" s="141"/>
    </row>
    <row r="138" spans="1:35" s="102" customFormat="1" hidden="1">
      <c r="A138" s="138" t="e">
        <f>#REF!</f>
        <v>#REF!</v>
      </c>
      <c r="B138" s="139" t="e">
        <f>#REF!</f>
        <v>#REF!</v>
      </c>
      <c r="C138" s="805" t="e">
        <f>#REF!</f>
        <v>#REF!</v>
      </c>
      <c r="D138" s="805"/>
      <c r="E138" s="805"/>
      <c r="F138" s="805"/>
      <c r="G138" s="805"/>
      <c r="H138" s="140"/>
      <c r="AE138" s="141"/>
      <c r="AF138" s="141"/>
      <c r="AH138" s="340"/>
      <c r="AI138" s="141"/>
    </row>
    <row r="139" spans="1:35" s="102" customFormat="1" ht="33" hidden="1" customHeight="1">
      <c r="A139" s="138" t="e">
        <f>#REF!</f>
        <v>#REF!</v>
      </c>
      <c r="B139" s="139" t="e">
        <f>#REF!</f>
        <v>#REF!</v>
      </c>
      <c r="C139" s="805" t="e">
        <f>#REF!</f>
        <v>#REF!</v>
      </c>
      <c r="D139" s="805"/>
      <c r="E139" s="805"/>
      <c r="F139" s="805"/>
      <c r="G139" s="805"/>
      <c r="H139" s="140"/>
      <c r="AE139" s="141"/>
      <c r="AF139" s="141"/>
      <c r="AH139" s="340"/>
      <c r="AI139" s="141"/>
    </row>
    <row r="140" spans="1:35" s="103" customFormat="1" ht="20.100000000000001" hidden="1" customHeight="1">
      <c r="A140" s="138"/>
      <c r="B140" s="137" t="e">
        <f>#REF!</f>
        <v>#REF!</v>
      </c>
      <c r="C140" s="805" t="e">
        <f>#REF!</f>
        <v>#REF!</v>
      </c>
      <c r="D140" s="805"/>
      <c r="E140" s="805"/>
      <c r="F140" s="805"/>
      <c r="G140" s="805"/>
      <c r="H140" s="140"/>
      <c r="AE140" s="141"/>
      <c r="AF140" s="141"/>
      <c r="AH140" s="141"/>
      <c r="AI140" s="141"/>
    </row>
    <row r="141" spans="1:35" s="102" customFormat="1" ht="20.100000000000001" hidden="1" customHeight="1">
      <c r="A141" s="144" t="e">
        <f>#REF!</f>
        <v>#REF!</v>
      </c>
      <c r="B141" s="137" t="e">
        <f>#REF!</f>
        <v>#REF!</v>
      </c>
      <c r="C141" s="805"/>
      <c r="D141" s="805"/>
      <c r="E141" s="805"/>
      <c r="F141" s="805"/>
      <c r="G141" s="805"/>
      <c r="H141" s="140"/>
      <c r="AE141" s="141"/>
      <c r="AF141" s="141"/>
      <c r="AH141" s="141"/>
      <c r="AI141" s="141"/>
    </row>
    <row r="142" spans="1:35" s="102" customFormat="1" hidden="1">
      <c r="A142" s="138" t="e">
        <f>#REF!</f>
        <v>#REF!</v>
      </c>
      <c r="B142" s="139" t="e">
        <f>#REF!</f>
        <v>#REF!</v>
      </c>
      <c r="C142" s="805" t="e">
        <f>#REF!</f>
        <v>#REF!</v>
      </c>
      <c r="D142" s="805"/>
      <c r="E142" s="805"/>
      <c r="F142" s="805"/>
      <c r="G142" s="805"/>
      <c r="H142" s="140"/>
      <c r="AE142" s="141"/>
      <c r="AF142" s="141"/>
      <c r="AH142" s="340"/>
      <c r="AI142" s="141"/>
    </row>
    <row r="143" spans="1:35" s="102" customFormat="1" hidden="1">
      <c r="A143" s="138" t="e">
        <f>#REF!</f>
        <v>#REF!</v>
      </c>
      <c r="B143" s="139" t="e">
        <f>#REF!</f>
        <v>#REF!</v>
      </c>
      <c r="C143" s="805" t="e">
        <f>#REF!</f>
        <v>#REF!</v>
      </c>
      <c r="D143" s="805"/>
      <c r="E143" s="805"/>
      <c r="F143" s="805"/>
      <c r="G143" s="805"/>
      <c r="H143" s="140"/>
      <c r="AE143" s="141"/>
      <c r="AF143" s="141"/>
      <c r="AH143" s="340"/>
      <c r="AI143" s="141"/>
    </row>
    <row r="144" spans="1:35" s="102" customFormat="1" hidden="1">
      <c r="A144" s="138" t="e">
        <f>#REF!</f>
        <v>#REF!</v>
      </c>
      <c r="B144" s="139" t="e">
        <f>#REF!</f>
        <v>#REF!</v>
      </c>
      <c r="C144" s="805" t="e">
        <f>#REF!</f>
        <v>#REF!</v>
      </c>
      <c r="D144" s="805"/>
      <c r="E144" s="805"/>
      <c r="F144" s="805"/>
      <c r="G144" s="805"/>
      <c r="H144" s="140"/>
      <c r="AE144" s="141"/>
      <c r="AF144" s="141"/>
      <c r="AH144" s="340"/>
      <c r="AI144" s="141"/>
    </row>
    <row r="145" spans="1:35" s="102" customFormat="1" hidden="1">
      <c r="A145" s="138"/>
      <c r="B145" s="137" t="e">
        <f>#REF!</f>
        <v>#REF!</v>
      </c>
      <c r="C145" s="805" t="e">
        <f>#REF!</f>
        <v>#REF!</v>
      </c>
      <c r="D145" s="805"/>
      <c r="E145" s="805"/>
      <c r="F145" s="805"/>
      <c r="G145" s="805"/>
      <c r="H145" s="140"/>
      <c r="AE145" s="141"/>
      <c r="AF145" s="141"/>
      <c r="AH145" s="141"/>
      <c r="AI145" s="141"/>
    </row>
    <row r="146" spans="1:35" s="102" customFormat="1" ht="20.100000000000001" hidden="1" customHeight="1">
      <c r="A146" s="144" t="e">
        <f>#REF!</f>
        <v>#REF!</v>
      </c>
      <c r="B146" s="137" t="e">
        <f>#REF!</f>
        <v>#REF!</v>
      </c>
      <c r="C146" s="805"/>
      <c r="D146" s="805"/>
      <c r="E146" s="805"/>
      <c r="F146" s="805"/>
      <c r="G146" s="805"/>
      <c r="H146" s="140"/>
      <c r="AE146" s="141"/>
      <c r="AF146" s="141"/>
      <c r="AH146" s="141"/>
      <c r="AI146" s="141"/>
    </row>
    <row r="147" spans="1:35" s="102" customFormat="1" hidden="1">
      <c r="A147" s="138" t="e">
        <f>#REF!</f>
        <v>#REF!</v>
      </c>
      <c r="B147" s="139" t="e">
        <f>#REF!</f>
        <v>#REF!</v>
      </c>
      <c r="C147" s="805" t="e">
        <f>#REF!</f>
        <v>#REF!</v>
      </c>
      <c r="D147" s="805"/>
      <c r="E147" s="805"/>
      <c r="F147" s="805"/>
      <c r="G147" s="805"/>
      <c r="H147" s="140"/>
      <c r="AE147" s="141"/>
      <c r="AF147" s="141"/>
      <c r="AH147" s="340"/>
      <c r="AI147" s="141"/>
    </row>
    <row r="148" spans="1:35" s="102" customFormat="1" hidden="1">
      <c r="A148" s="138" t="e">
        <f>#REF!</f>
        <v>#REF!</v>
      </c>
      <c r="B148" s="139" t="e">
        <f>#REF!</f>
        <v>#REF!</v>
      </c>
      <c r="C148" s="805" t="e">
        <f>#REF!</f>
        <v>#REF!</v>
      </c>
      <c r="D148" s="805"/>
      <c r="E148" s="805"/>
      <c r="F148" s="805"/>
      <c r="G148" s="805"/>
      <c r="H148" s="140"/>
      <c r="AE148" s="141"/>
      <c r="AF148" s="141"/>
      <c r="AH148" s="340"/>
      <c r="AI148" s="141"/>
    </row>
    <row r="149" spans="1:35" s="102" customFormat="1" hidden="1">
      <c r="A149" s="138" t="e">
        <f>#REF!</f>
        <v>#REF!</v>
      </c>
      <c r="B149" s="139" t="e">
        <f>#REF!</f>
        <v>#REF!</v>
      </c>
      <c r="C149" s="805" t="e">
        <f>#REF!</f>
        <v>#REF!</v>
      </c>
      <c r="D149" s="805"/>
      <c r="E149" s="805"/>
      <c r="F149" s="805"/>
      <c r="G149" s="805"/>
      <c r="H149" s="140"/>
      <c r="AE149" s="141"/>
      <c r="AF149" s="141"/>
      <c r="AH149" s="340"/>
      <c r="AI149" s="141"/>
    </row>
    <row r="150" spans="1:35" s="102" customFormat="1" hidden="1">
      <c r="A150" s="138" t="e">
        <f>#REF!</f>
        <v>#REF!</v>
      </c>
      <c r="B150" s="139" t="e">
        <f>#REF!</f>
        <v>#REF!</v>
      </c>
      <c r="C150" s="805" t="e">
        <f>#REF!</f>
        <v>#REF!</v>
      </c>
      <c r="D150" s="805"/>
      <c r="E150" s="805"/>
      <c r="F150" s="805"/>
      <c r="G150" s="805"/>
      <c r="H150" s="140"/>
      <c r="AE150" s="141"/>
      <c r="AF150" s="141"/>
      <c r="AH150" s="340"/>
      <c r="AI150" s="141"/>
    </row>
    <row r="151" spans="1:35" s="103" customFormat="1" ht="20.100000000000001" hidden="1" customHeight="1">
      <c r="A151" s="138"/>
      <c r="B151" s="137" t="e">
        <f>#REF!</f>
        <v>#REF!</v>
      </c>
      <c r="C151" s="805" t="e">
        <f>#REF!</f>
        <v>#REF!</v>
      </c>
      <c r="D151" s="805"/>
      <c r="E151" s="805"/>
      <c r="F151" s="805"/>
      <c r="G151" s="805"/>
      <c r="H151" s="140"/>
      <c r="AE151" s="141"/>
      <c r="AF151" s="141"/>
      <c r="AH151" s="141"/>
      <c r="AI151" s="141"/>
    </row>
    <row r="152" spans="1:35" s="102" customFormat="1" ht="20.100000000000001" hidden="1" customHeight="1">
      <c r="A152" s="146"/>
      <c r="B152" s="137" t="e">
        <f>#REF!</f>
        <v>#REF!</v>
      </c>
      <c r="C152" s="805" t="e">
        <f>#REF!</f>
        <v>#REF!</v>
      </c>
      <c r="D152" s="805"/>
      <c r="E152" s="805"/>
      <c r="F152" s="805"/>
      <c r="G152" s="805"/>
      <c r="H152" s="140"/>
      <c r="AE152" s="141"/>
      <c r="AF152" s="141"/>
      <c r="AH152" s="141"/>
      <c r="AI152" s="141"/>
    </row>
    <row r="153" spans="1:35" s="102" customFormat="1" hidden="1">
      <c r="A153" s="146"/>
      <c r="B153" s="137"/>
      <c r="C153" s="805"/>
      <c r="D153" s="805"/>
      <c r="E153" s="805"/>
      <c r="F153" s="805"/>
      <c r="G153" s="805"/>
      <c r="H153" s="140"/>
      <c r="AE153" s="141"/>
      <c r="AF153" s="141"/>
      <c r="AH153" s="141"/>
      <c r="AI153" s="141"/>
    </row>
    <row r="154" spans="1:35" s="102" customFormat="1" ht="20.100000000000001" hidden="1" customHeight="1">
      <c r="A154" s="143" t="e">
        <f>#REF!</f>
        <v>#REF!</v>
      </c>
      <c r="B154" s="137" t="e">
        <f>#REF!</f>
        <v>#REF!</v>
      </c>
      <c r="C154" s="805"/>
      <c r="D154" s="805"/>
      <c r="E154" s="805"/>
      <c r="F154" s="805"/>
      <c r="G154" s="805"/>
      <c r="H154" s="140"/>
      <c r="AE154" s="141"/>
      <c r="AF154" s="141"/>
      <c r="AH154" s="141"/>
      <c r="AI154" s="141"/>
    </row>
    <row r="155" spans="1:35" s="102" customFormat="1" ht="30" hidden="1" customHeight="1">
      <c r="A155" s="144" t="e">
        <f>#REF!</f>
        <v>#REF!</v>
      </c>
      <c r="B155" s="137" t="e">
        <f>#REF!</f>
        <v>#REF!</v>
      </c>
      <c r="C155" s="805"/>
      <c r="D155" s="805"/>
      <c r="E155" s="805"/>
      <c r="F155" s="805"/>
      <c r="G155" s="805"/>
      <c r="H155" s="140"/>
      <c r="AE155" s="141"/>
      <c r="AF155" s="141"/>
      <c r="AH155" s="141"/>
      <c r="AI155" s="141"/>
    </row>
    <row r="156" spans="1:35" s="102" customFormat="1" hidden="1">
      <c r="A156" s="138" t="e">
        <f>#REF!</f>
        <v>#REF!</v>
      </c>
      <c r="B156" s="139" t="e">
        <f>#REF!</f>
        <v>#REF!</v>
      </c>
      <c r="C156" s="805" t="e">
        <f>#REF!</f>
        <v>#REF!</v>
      </c>
      <c r="D156" s="805"/>
      <c r="E156" s="805"/>
      <c r="F156" s="805"/>
      <c r="G156" s="805"/>
      <c r="H156" s="140"/>
      <c r="AE156" s="141"/>
      <c r="AF156" s="141"/>
      <c r="AH156" s="340"/>
      <c r="AI156" s="141"/>
    </row>
    <row r="157" spans="1:35" s="102" customFormat="1" hidden="1">
      <c r="A157" s="138" t="e">
        <f>#REF!</f>
        <v>#REF!</v>
      </c>
      <c r="B157" s="139" t="e">
        <f>#REF!</f>
        <v>#REF!</v>
      </c>
      <c r="C157" s="805" t="e">
        <f>#REF!</f>
        <v>#REF!</v>
      </c>
      <c r="D157" s="805"/>
      <c r="E157" s="805"/>
      <c r="F157" s="805"/>
      <c r="G157" s="805"/>
      <c r="H157" s="140"/>
      <c r="AE157" s="141"/>
      <c r="AF157" s="141"/>
      <c r="AH157" s="340"/>
      <c r="AI157" s="141"/>
    </row>
    <row r="158" spans="1:35" s="102" customFormat="1" hidden="1">
      <c r="A158" s="138" t="e">
        <f>#REF!</f>
        <v>#REF!</v>
      </c>
      <c r="B158" s="139" t="e">
        <f>#REF!</f>
        <v>#REF!</v>
      </c>
      <c r="C158" s="805" t="e">
        <f>#REF!</f>
        <v>#REF!</v>
      </c>
      <c r="D158" s="805"/>
      <c r="E158" s="805"/>
      <c r="F158" s="805"/>
      <c r="G158" s="805"/>
      <c r="H158" s="140"/>
      <c r="AE158" s="141"/>
      <c r="AF158" s="141"/>
      <c r="AH158" s="340"/>
      <c r="AI158" s="141"/>
    </row>
    <row r="159" spans="1:35" s="102" customFormat="1" ht="20.100000000000001" hidden="1" customHeight="1">
      <c r="A159" s="147"/>
      <c r="B159" s="137" t="e">
        <f>#REF!</f>
        <v>#REF!</v>
      </c>
      <c r="C159" s="805" t="e">
        <f>#REF!</f>
        <v>#REF!</v>
      </c>
      <c r="D159" s="805"/>
      <c r="E159" s="805"/>
      <c r="F159" s="805"/>
      <c r="G159" s="805"/>
      <c r="H159" s="140"/>
      <c r="AE159" s="141"/>
      <c r="AF159" s="141"/>
      <c r="AH159" s="141"/>
      <c r="AI159" s="141"/>
    </row>
    <row r="160" spans="1:35" s="102" customFormat="1" ht="20.100000000000001" hidden="1" customHeight="1">
      <c r="A160" s="146"/>
      <c r="B160" s="137" t="e">
        <f>#REF!</f>
        <v>#REF!</v>
      </c>
      <c r="C160" s="805" t="e">
        <f>#REF!</f>
        <v>#REF!</v>
      </c>
      <c r="D160" s="805"/>
      <c r="E160" s="805"/>
      <c r="F160" s="805"/>
      <c r="G160" s="805"/>
      <c r="H160" s="140"/>
      <c r="AE160" s="141"/>
      <c r="AF160" s="141"/>
      <c r="AH160" s="141"/>
      <c r="AI160" s="141"/>
    </row>
    <row r="161" spans="1:35" s="102" customFormat="1" ht="20.100000000000001" hidden="1" customHeight="1">
      <c r="A161" s="136" t="e">
        <f>#REF!</f>
        <v>#REF!</v>
      </c>
      <c r="B161" s="137" t="e">
        <f>#REF!</f>
        <v>#REF!</v>
      </c>
      <c r="C161" s="805"/>
      <c r="D161" s="805"/>
      <c r="E161" s="805"/>
      <c r="F161" s="805"/>
      <c r="G161" s="805"/>
      <c r="H161" s="140"/>
      <c r="AE161" s="141"/>
      <c r="AF161" s="141"/>
      <c r="AH161" s="141"/>
      <c r="AI161" s="141"/>
    </row>
    <row r="162" spans="1:35" s="102" customFormat="1" ht="30" hidden="1" customHeight="1">
      <c r="A162" s="143" t="e">
        <f>#REF!</f>
        <v>#REF!</v>
      </c>
      <c r="B162" s="137" t="e">
        <f>#REF!</f>
        <v>#REF!</v>
      </c>
      <c r="C162" s="805"/>
      <c r="D162" s="805"/>
      <c r="E162" s="805"/>
      <c r="F162" s="805"/>
      <c r="G162" s="805"/>
      <c r="H162" s="140"/>
      <c r="AE162" s="141"/>
      <c r="AF162" s="141"/>
      <c r="AH162" s="141"/>
      <c r="AI162" s="141"/>
    </row>
    <row r="163" spans="1:35" s="102" customFormat="1" ht="20.100000000000001" hidden="1" customHeight="1">
      <c r="A163" s="138" t="e">
        <f>#REF!</f>
        <v>#REF!</v>
      </c>
      <c r="B163" s="139" t="e">
        <f>#REF!</f>
        <v>#REF!</v>
      </c>
      <c r="C163" s="805" t="e">
        <f>#REF!</f>
        <v>#REF!</v>
      </c>
      <c r="D163" s="805"/>
      <c r="E163" s="805"/>
      <c r="F163" s="805"/>
      <c r="G163" s="805"/>
      <c r="H163" s="140"/>
      <c r="AE163" s="141"/>
      <c r="AF163" s="141"/>
      <c r="AH163" s="340"/>
      <c r="AI163" s="141"/>
    </row>
    <row r="164" spans="1:35" s="102" customFormat="1" ht="20.100000000000001" hidden="1" customHeight="1">
      <c r="A164" s="138" t="e">
        <f>#REF!</f>
        <v>#REF!</v>
      </c>
      <c r="B164" s="139" t="e">
        <f>#REF!</f>
        <v>#REF!</v>
      </c>
      <c r="C164" s="805" t="e">
        <f>#REF!</f>
        <v>#REF!</v>
      </c>
      <c r="D164" s="805"/>
      <c r="E164" s="805"/>
      <c r="F164" s="805"/>
      <c r="G164" s="805"/>
      <c r="H164" s="140"/>
      <c r="AE164" s="141"/>
      <c r="AF164" s="141"/>
      <c r="AH164" s="340"/>
      <c r="AI164" s="141"/>
    </row>
    <row r="165" spans="1:35" s="102" customFormat="1" ht="20.100000000000001" hidden="1" customHeight="1">
      <c r="A165" s="138" t="e">
        <f>#REF!</f>
        <v>#REF!</v>
      </c>
      <c r="B165" s="139" t="e">
        <f>#REF!</f>
        <v>#REF!</v>
      </c>
      <c r="C165" s="805" t="e">
        <f>#REF!</f>
        <v>#REF!</v>
      </c>
      <c r="D165" s="805"/>
      <c r="E165" s="805"/>
      <c r="F165" s="805"/>
      <c r="G165" s="805"/>
      <c r="H165" s="140"/>
      <c r="AE165" s="141"/>
      <c r="AF165" s="141"/>
      <c r="AH165" s="340"/>
      <c r="AI165" s="141"/>
    </row>
    <row r="166" spans="1:35" s="102" customFormat="1" ht="20.100000000000001" hidden="1" customHeight="1">
      <c r="A166" s="138" t="e">
        <f>#REF!</f>
        <v>#REF!</v>
      </c>
      <c r="B166" s="139" t="e">
        <f>#REF!</f>
        <v>#REF!</v>
      </c>
      <c r="C166" s="805" t="e">
        <f>#REF!</f>
        <v>#REF!</v>
      </c>
      <c r="D166" s="805"/>
      <c r="E166" s="805"/>
      <c r="F166" s="805"/>
      <c r="G166" s="805"/>
      <c r="H166" s="140"/>
      <c r="AE166" s="141"/>
      <c r="AF166" s="141"/>
      <c r="AH166" s="340"/>
      <c r="AI166" s="141"/>
    </row>
    <row r="167" spans="1:35" s="102" customFormat="1" ht="20.100000000000001" hidden="1" customHeight="1">
      <c r="A167" s="138" t="e">
        <f>#REF!</f>
        <v>#REF!</v>
      </c>
      <c r="B167" s="139" t="e">
        <f>#REF!</f>
        <v>#REF!</v>
      </c>
      <c r="C167" s="805" t="e">
        <f>#REF!</f>
        <v>#REF!</v>
      </c>
      <c r="D167" s="805"/>
      <c r="E167" s="805"/>
      <c r="F167" s="805"/>
      <c r="G167" s="805"/>
      <c r="H167" s="140"/>
      <c r="AE167" s="141"/>
      <c r="AF167" s="141"/>
      <c r="AH167" s="340"/>
      <c r="AI167" s="141"/>
    </row>
    <row r="168" spans="1:35" s="102" customFormat="1" ht="20.100000000000001" hidden="1" customHeight="1">
      <c r="A168" s="142"/>
      <c r="B168" s="137" t="e">
        <f>#REF!</f>
        <v>#REF!</v>
      </c>
      <c r="C168" s="805" t="e">
        <f>#REF!</f>
        <v>#REF!</v>
      </c>
      <c r="D168" s="805"/>
      <c r="E168" s="805"/>
      <c r="F168" s="805"/>
      <c r="G168" s="805"/>
      <c r="H168" s="140"/>
      <c r="AE168" s="141"/>
      <c r="AF168" s="141"/>
      <c r="AH168" s="141"/>
      <c r="AI168" s="141"/>
    </row>
    <row r="169" spans="1:35" s="102" customFormat="1" ht="20.100000000000001" hidden="1" customHeight="1">
      <c r="A169" s="143" t="e">
        <f>#REF!</f>
        <v>#REF!</v>
      </c>
      <c r="B169" s="137" t="e">
        <f>#REF!</f>
        <v>#REF!</v>
      </c>
      <c r="C169" s="805"/>
      <c r="D169" s="805"/>
      <c r="E169" s="805"/>
      <c r="F169" s="805"/>
      <c r="G169" s="805"/>
      <c r="H169" s="140"/>
      <c r="AE169" s="141"/>
      <c r="AF169" s="141"/>
      <c r="AH169" s="141"/>
      <c r="AI169" s="141"/>
    </row>
    <row r="170" spans="1:35" s="102" customFormat="1" ht="20.100000000000001" hidden="1" customHeight="1">
      <c r="A170" s="138" t="e">
        <f>#REF!</f>
        <v>#REF!</v>
      </c>
      <c r="B170" s="148" t="e">
        <f>#REF!</f>
        <v>#REF!</v>
      </c>
      <c r="C170" s="805" t="e">
        <f>#REF!</f>
        <v>#REF!</v>
      </c>
      <c r="D170" s="805"/>
      <c r="E170" s="805"/>
      <c r="F170" s="805"/>
      <c r="G170" s="805"/>
      <c r="H170" s="140"/>
      <c r="AE170" s="141"/>
      <c r="AF170" s="141"/>
      <c r="AH170" s="340"/>
      <c r="AI170" s="141"/>
    </row>
    <row r="171" spans="1:35" s="102" customFormat="1" ht="20.100000000000001" hidden="1" customHeight="1">
      <c r="A171" s="138" t="e">
        <f>#REF!</f>
        <v>#REF!</v>
      </c>
      <c r="B171" s="148" t="e">
        <f>#REF!</f>
        <v>#REF!</v>
      </c>
      <c r="C171" s="805" t="e">
        <f>#REF!</f>
        <v>#REF!</v>
      </c>
      <c r="D171" s="805"/>
      <c r="E171" s="805"/>
      <c r="F171" s="805"/>
      <c r="G171" s="805"/>
      <c r="H171" s="140"/>
      <c r="AE171" s="141"/>
      <c r="AF171" s="141"/>
      <c r="AH171" s="340"/>
      <c r="AI171" s="141"/>
    </row>
    <row r="172" spans="1:35" s="102" customFormat="1" ht="20.100000000000001" hidden="1" customHeight="1">
      <c r="A172" s="138" t="e">
        <f>#REF!</f>
        <v>#REF!</v>
      </c>
      <c r="B172" s="148" t="e">
        <f>#REF!</f>
        <v>#REF!</v>
      </c>
      <c r="C172" s="805" t="e">
        <f>#REF!</f>
        <v>#REF!</v>
      </c>
      <c r="D172" s="805"/>
      <c r="E172" s="805"/>
      <c r="F172" s="805"/>
      <c r="G172" s="805"/>
      <c r="H172" s="140"/>
      <c r="AE172" s="141"/>
      <c r="AF172" s="141"/>
      <c r="AH172" s="340"/>
      <c r="AI172" s="141"/>
    </row>
    <row r="173" spans="1:35" s="102" customFormat="1" ht="20.100000000000001" hidden="1" customHeight="1">
      <c r="A173" s="138" t="e">
        <f>#REF!</f>
        <v>#REF!</v>
      </c>
      <c r="B173" s="148" t="e">
        <f>#REF!</f>
        <v>#REF!</v>
      </c>
      <c r="C173" s="805" t="e">
        <f>#REF!</f>
        <v>#REF!</v>
      </c>
      <c r="D173" s="805"/>
      <c r="E173" s="805"/>
      <c r="F173" s="805"/>
      <c r="G173" s="805"/>
      <c r="H173" s="140"/>
      <c r="AE173" s="141"/>
      <c r="AF173" s="141"/>
      <c r="AH173" s="340"/>
      <c r="AI173" s="141"/>
    </row>
    <row r="174" spans="1:35" s="102" customFormat="1" ht="20.100000000000001" hidden="1" customHeight="1">
      <c r="A174" s="138" t="e">
        <f>#REF!</f>
        <v>#REF!</v>
      </c>
      <c r="B174" s="148" t="e">
        <f>#REF!</f>
        <v>#REF!</v>
      </c>
      <c r="C174" s="805" t="e">
        <f>#REF!</f>
        <v>#REF!</v>
      </c>
      <c r="D174" s="805"/>
      <c r="E174" s="805"/>
      <c r="F174" s="805"/>
      <c r="G174" s="805"/>
      <c r="H174" s="140"/>
      <c r="AE174" s="141"/>
      <c r="AF174" s="141"/>
      <c r="AH174" s="340"/>
      <c r="AI174" s="141"/>
    </row>
    <row r="175" spans="1:35" s="102" customFormat="1" ht="20.100000000000001" hidden="1" customHeight="1">
      <c r="A175" s="138" t="e">
        <f>#REF!</f>
        <v>#REF!</v>
      </c>
      <c r="B175" s="148" t="e">
        <f>#REF!</f>
        <v>#REF!</v>
      </c>
      <c r="C175" s="805" t="e">
        <f>#REF!</f>
        <v>#REF!</v>
      </c>
      <c r="D175" s="805"/>
      <c r="E175" s="805"/>
      <c r="F175" s="805"/>
      <c r="G175" s="805"/>
      <c r="H175" s="140"/>
      <c r="AE175" s="141"/>
      <c r="AF175" s="141"/>
      <c r="AH175" s="340"/>
      <c r="AI175" s="141"/>
    </row>
    <row r="176" spans="1:35" s="102" customFormat="1" ht="20.100000000000001" hidden="1" customHeight="1">
      <c r="A176" s="149"/>
      <c r="B176" s="137" t="e">
        <f>#REF!</f>
        <v>#REF!</v>
      </c>
      <c r="C176" s="805" t="e">
        <f>#REF!</f>
        <v>#REF!</v>
      </c>
      <c r="D176" s="805"/>
      <c r="E176" s="805"/>
      <c r="F176" s="805"/>
      <c r="G176" s="805"/>
      <c r="H176" s="140"/>
      <c r="AE176" s="141"/>
      <c r="AF176" s="141"/>
      <c r="AH176" s="141"/>
      <c r="AI176" s="141"/>
    </row>
    <row r="177" spans="1:35" s="102" customFormat="1" ht="35.25" hidden="1" customHeight="1">
      <c r="A177" s="143" t="e">
        <f>#REF!</f>
        <v>#REF!</v>
      </c>
      <c r="B177" s="137" t="e">
        <f>#REF!</f>
        <v>#REF!</v>
      </c>
      <c r="C177" s="805"/>
      <c r="D177" s="805"/>
      <c r="E177" s="805"/>
      <c r="F177" s="805"/>
      <c r="G177" s="805"/>
      <c r="H177" s="140"/>
      <c r="AE177" s="141"/>
      <c r="AF177" s="141"/>
      <c r="AH177" s="141"/>
      <c r="AI177" s="141"/>
    </row>
    <row r="178" spans="1:35" s="102" customFormat="1" ht="19.5" hidden="1" customHeight="1">
      <c r="A178" s="138" t="e">
        <f>#REF!</f>
        <v>#REF!</v>
      </c>
      <c r="B178" s="148" t="e">
        <f>#REF!</f>
        <v>#REF!</v>
      </c>
      <c r="C178" s="805" t="e">
        <f>#REF!</f>
        <v>#REF!</v>
      </c>
      <c r="D178" s="805"/>
      <c r="E178" s="805"/>
      <c r="F178" s="805"/>
      <c r="G178" s="805"/>
      <c r="H178" s="140"/>
      <c r="AE178" s="141"/>
      <c r="AF178" s="141"/>
      <c r="AH178" s="340"/>
      <c r="AI178" s="141"/>
    </row>
    <row r="179" spans="1:35" s="102" customFormat="1" ht="19.5" hidden="1" customHeight="1">
      <c r="A179" s="138" t="e">
        <f>#REF!</f>
        <v>#REF!</v>
      </c>
      <c r="B179" s="148" t="e">
        <f>#REF!</f>
        <v>#REF!</v>
      </c>
      <c r="C179" s="805" t="e">
        <f>#REF!</f>
        <v>#REF!</v>
      </c>
      <c r="D179" s="805"/>
      <c r="E179" s="805"/>
      <c r="F179" s="805"/>
      <c r="G179" s="805"/>
      <c r="H179" s="140"/>
      <c r="AE179" s="141"/>
      <c r="AF179" s="141"/>
      <c r="AH179" s="340"/>
      <c r="AI179" s="141"/>
    </row>
    <row r="180" spans="1:35" s="102" customFormat="1" ht="19.5" hidden="1" customHeight="1">
      <c r="A180" s="138" t="e">
        <f>#REF!</f>
        <v>#REF!</v>
      </c>
      <c r="B180" s="148" t="e">
        <f>#REF!</f>
        <v>#REF!</v>
      </c>
      <c r="C180" s="805" t="e">
        <f>#REF!</f>
        <v>#REF!</v>
      </c>
      <c r="D180" s="805"/>
      <c r="E180" s="805"/>
      <c r="F180" s="805"/>
      <c r="G180" s="805"/>
      <c r="H180" s="140"/>
      <c r="AE180" s="141"/>
      <c r="AF180" s="141"/>
      <c r="AH180" s="340"/>
      <c r="AI180" s="141"/>
    </row>
    <row r="181" spans="1:35" s="102" customFormat="1" ht="19.5" hidden="1" customHeight="1">
      <c r="A181" s="138" t="e">
        <f>#REF!</f>
        <v>#REF!</v>
      </c>
      <c r="B181" s="148" t="e">
        <f>#REF!</f>
        <v>#REF!</v>
      </c>
      <c r="C181" s="805" t="e">
        <f>#REF!</f>
        <v>#REF!</v>
      </c>
      <c r="D181" s="805"/>
      <c r="E181" s="805"/>
      <c r="F181" s="805"/>
      <c r="G181" s="805"/>
      <c r="H181" s="140"/>
      <c r="AE181" s="141"/>
      <c r="AF181" s="141"/>
      <c r="AH181" s="340"/>
      <c r="AI181" s="141"/>
    </row>
    <row r="182" spans="1:35" s="102" customFormat="1" ht="33" hidden="1" customHeight="1">
      <c r="A182" s="138" t="e">
        <f>#REF!</f>
        <v>#REF!</v>
      </c>
      <c r="B182" s="148" t="e">
        <f>#REF!</f>
        <v>#REF!</v>
      </c>
      <c r="C182" s="805" t="e">
        <f>#REF!</f>
        <v>#REF!</v>
      </c>
      <c r="D182" s="805"/>
      <c r="E182" s="805"/>
      <c r="F182" s="805"/>
      <c r="G182" s="805"/>
      <c r="H182" s="140"/>
      <c r="AE182" s="141"/>
      <c r="AF182" s="141"/>
      <c r="AH182" s="340"/>
      <c r="AI182" s="141"/>
    </row>
    <row r="183" spans="1:35" s="102" customFormat="1" ht="19.5" hidden="1" customHeight="1">
      <c r="A183" s="138" t="e">
        <f>#REF!</f>
        <v>#REF!</v>
      </c>
      <c r="B183" s="148" t="e">
        <f>#REF!</f>
        <v>#REF!</v>
      </c>
      <c r="C183" s="805" t="e">
        <f>#REF!</f>
        <v>#REF!</v>
      </c>
      <c r="D183" s="805"/>
      <c r="E183" s="805"/>
      <c r="F183" s="805"/>
      <c r="G183" s="805"/>
      <c r="H183" s="140"/>
      <c r="AE183" s="141"/>
      <c r="AF183" s="141"/>
      <c r="AH183" s="340"/>
      <c r="AI183" s="141"/>
    </row>
    <row r="184" spans="1:35" s="102" customFormat="1" ht="19.5" hidden="1" customHeight="1">
      <c r="A184" s="138" t="e">
        <f>#REF!</f>
        <v>#REF!</v>
      </c>
      <c r="B184" s="148" t="e">
        <f>#REF!</f>
        <v>#REF!</v>
      </c>
      <c r="C184" s="805" t="e">
        <f>#REF!</f>
        <v>#REF!</v>
      </c>
      <c r="D184" s="805"/>
      <c r="E184" s="805"/>
      <c r="F184" s="805"/>
      <c r="G184" s="805"/>
      <c r="H184" s="140"/>
      <c r="AE184" s="141"/>
      <c r="AF184" s="141"/>
      <c r="AH184" s="340"/>
      <c r="AI184" s="141"/>
    </row>
    <row r="185" spans="1:35" s="102" customFormat="1" ht="19.5" hidden="1" customHeight="1">
      <c r="A185" s="138" t="e">
        <f>#REF!</f>
        <v>#REF!</v>
      </c>
      <c r="B185" s="148" t="e">
        <f>#REF!</f>
        <v>#REF!</v>
      </c>
      <c r="C185" s="805" t="e">
        <f>#REF!</f>
        <v>#REF!</v>
      </c>
      <c r="D185" s="805"/>
      <c r="E185" s="805"/>
      <c r="F185" s="805"/>
      <c r="G185" s="805"/>
      <c r="H185" s="140"/>
      <c r="AE185" s="141"/>
      <c r="AF185" s="141"/>
      <c r="AH185" s="340"/>
      <c r="AI185" s="141"/>
    </row>
    <row r="186" spans="1:35" s="102" customFormat="1" ht="19.5" hidden="1" customHeight="1">
      <c r="A186" s="138" t="e">
        <f>#REF!</f>
        <v>#REF!</v>
      </c>
      <c r="B186" s="148" t="e">
        <f>#REF!</f>
        <v>#REF!</v>
      </c>
      <c r="C186" s="805" t="e">
        <f>#REF!</f>
        <v>#REF!</v>
      </c>
      <c r="D186" s="805"/>
      <c r="E186" s="805"/>
      <c r="F186" s="805"/>
      <c r="G186" s="805"/>
      <c r="H186" s="140"/>
      <c r="AE186" s="141"/>
      <c r="AF186" s="141"/>
      <c r="AH186" s="340"/>
      <c r="AI186" s="141"/>
    </row>
    <row r="187" spans="1:35" s="102" customFormat="1" ht="19.5" hidden="1" customHeight="1">
      <c r="A187" s="149"/>
      <c r="B187" s="137" t="e">
        <f>#REF!</f>
        <v>#REF!</v>
      </c>
      <c r="C187" s="805" t="e">
        <f>#REF!</f>
        <v>#REF!</v>
      </c>
      <c r="D187" s="805"/>
      <c r="E187" s="805"/>
      <c r="F187" s="805"/>
      <c r="G187" s="805"/>
      <c r="H187" s="140"/>
      <c r="AE187" s="141"/>
      <c r="AF187" s="141"/>
      <c r="AH187" s="141"/>
      <c r="AI187" s="141"/>
    </row>
    <row r="188" spans="1:35" s="102" customFormat="1" ht="19.5" hidden="1" customHeight="1">
      <c r="A188" s="143" t="e">
        <f>#REF!</f>
        <v>#REF!</v>
      </c>
      <c r="B188" s="137" t="e">
        <f>#REF!</f>
        <v>#REF!</v>
      </c>
      <c r="C188" s="805"/>
      <c r="D188" s="805"/>
      <c r="E188" s="805"/>
      <c r="F188" s="805"/>
      <c r="G188" s="805"/>
      <c r="H188" s="140"/>
      <c r="AE188" s="141"/>
      <c r="AF188" s="141"/>
      <c r="AH188" s="141"/>
      <c r="AI188" s="141"/>
    </row>
    <row r="189" spans="1:35" s="102" customFormat="1" ht="19.5" hidden="1" customHeight="1">
      <c r="A189" s="138" t="e">
        <f>#REF!</f>
        <v>#REF!</v>
      </c>
      <c r="B189" s="139" t="e">
        <f>#REF!</f>
        <v>#REF!</v>
      </c>
      <c r="C189" s="805" t="e">
        <f>#REF!</f>
        <v>#REF!</v>
      </c>
      <c r="D189" s="805"/>
      <c r="E189" s="805"/>
      <c r="F189" s="805"/>
      <c r="G189" s="805"/>
      <c r="H189" s="140"/>
      <c r="AE189" s="141"/>
      <c r="AF189" s="141"/>
      <c r="AH189" s="340"/>
      <c r="AI189" s="141"/>
    </row>
    <row r="190" spans="1:35" s="102" customFormat="1" ht="19.5" hidden="1" customHeight="1">
      <c r="A190" s="138" t="e">
        <f>#REF!</f>
        <v>#REF!</v>
      </c>
      <c r="B190" s="139" t="e">
        <f>#REF!</f>
        <v>#REF!</v>
      </c>
      <c r="C190" s="805" t="e">
        <f>#REF!</f>
        <v>#REF!</v>
      </c>
      <c r="D190" s="805"/>
      <c r="E190" s="805"/>
      <c r="F190" s="805"/>
      <c r="G190" s="805"/>
      <c r="H190" s="140"/>
      <c r="AE190" s="141"/>
      <c r="AF190" s="141"/>
      <c r="AH190" s="340"/>
      <c r="AI190" s="141"/>
    </row>
    <row r="191" spans="1:35" s="102" customFormat="1" ht="19.5" hidden="1" customHeight="1">
      <c r="A191" s="138" t="e">
        <f>#REF!</f>
        <v>#REF!</v>
      </c>
      <c r="B191" s="139" t="e">
        <f>#REF!</f>
        <v>#REF!</v>
      </c>
      <c r="C191" s="805" t="e">
        <f>#REF!</f>
        <v>#REF!</v>
      </c>
      <c r="D191" s="805"/>
      <c r="E191" s="805"/>
      <c r="F191" s="805"/>
      <c r="G191" s="805"/>
      <c r="H191" s="140"/>
      <c r="AE191" s="141"/>
      <c r="AF191" s="141"/>
      <c r="AH191" s="340"/>
      <c r="AI191" s="141"/>
    </row>
    <row r="192" spans="1:35" s="102" customFormat="1" ht="19.5" hidden="1" customHeight="1">
      <c r="A192" s="149"/>
      <c r="B192" s="137" t="e">
        <f>#REF!</f>
        <v>#REF!</v>
      </c>
      <c r="C192" s="805" t="e">
        <f>#REF!</f>
        <v>#REF!</v>
      </c>
      <c r="D192" s="805"/>
      <c r="E192" s="805"/>
      <c r="F192" s="805"/>
      <c r="G192" s="805"/>
      <c r="H192" s="140"/>
      <c r="AE192" s="141"/>
      <c r="AF192" s="141"/>
      <c r="AH192" s="141"/>
      <c r="AI192" s="141"/>
    </row>
    <row r="193" spans="1:35" s="102" customFormat="1" ht="33" hidden="1" customHeight="1">
      <c r="A193" s="143" t="e">
        <f>#REF!</f>
        <v>#REF!</v>
      </c>
      <c r="B193" s="137" t="e">
        <f>#REF!</f>
        <v>#REF!</v>
      </c>
      <c r="C193" s="805"/>
      <c r="D193" s="805"/>
      <c r="E193" s="805"/>
      <c r="F193" s="805"/>
      <c r="G193" s="805"/>
      <c r="H193" s="140"/>
      <c r="AE193" s="141"/>
      <c r="AF193" s="141"/>
      <c r="AH193" s="141"/>
      <c r="AI193" s="141"/>
    </row>
    <row r="194" spans="1:35" s="102" customFormat="1" ht="19.5" hidden="1" customHeight="1">
      <c r="A194" s="149" t="e">
        <f>#REF!</f>
        <v>#REF!</v>
      </c>
      <c r="B194" s="139" t="e">
        <f>#REF!</f>
        <v>#REF!</v>
      </c>
      <c r="C194" s="805" t="e">
        <f>#REF!</f>
        <v>#REF!</v>
      </c>
      <c r="D194" s="805"/>
      <c r="E194" s="805"/>
      <c r="F194" s="805"/>
      <c r="G194" s="805"/>
      <c r="H194" s="140"/>
      <c r="AE194" s="141"/>
      <c r="AF194" s="141"/>
      <c r="AH194" s="340"/>
      <c r="AI194" s="141"/>
    </row>
    <row r="195" spans="1:35" s="102" customFormat="1" ht="19.5" hidden="1" customHeight="1">
      <c r="A195" s="149" t="e">
        <f>#REF!</f>
        <v>#REF!</v>
      </c>
      <c r="B195" s="139" t="e">
        <f>#REF!</f>
        <v>#REF!</v>
      </c>
      <c r="C195" s="805" t="e">
        <f>#REF!</f>
        <v>#REF!</v>
      </c>
      <c r="D195" s="805"/>
      <c r="E195" s="805"/>
      <c r="F195" s="805"/>
      <c r="G195" s="805"/>
      <c r="H195" s="140"/>
      <c r="AE195" s="141"/>
      <c r="AF195" s="141"/>
      <c r="AH195" s="340"/>
      <c r="AI195" s="141"/>
    </row>
    <row r="196" spans="1:35" s="102" customFormat="1" ht="19.5" hidden="1" customHeight="1">
      <c r="A196" s="149" t="e">
        <f>#REF!</f>
        <v>#REF!</v>
      </c>
      <c r="B196" s="139" t="e">
        <f>#REF!</f>
        <v>#REF!</v>
      </c>
      <c r="C196" s="805" t="e">
        <f>#REF!</f>
        <v>#REF!</v>
      </c>
      <c r="D196" s="805"/>
      <c r="E196" s="805"/>
      <c r="F196" s="805"/>
      <c r="G196" s="805"/>
      <c r="H196" s="140"/>
      <c r="AE196" s="141"/>
      <c r="AF196" s="141"/>
      <c r="AH196" s="340"/>
      <c r="AI196" s="141"/>
    </row>
    <row r="197" spans="1:35" s="102" customFormat="1" ht="19.5" hidden="1" customHeight="1">
      <c r="A197" s="149"/>
      <c r="B197" s="137" t="e">
        <f>#REF!</f>
        <v>#REF!</v>
      </c>
      <c r="C197" s="805" t="e">
        <f>#REF!</f>
        <v>#REF!</v>
      </c>
      <c r="D197" s="805"/>
      <c r="E197" s="805"/>
      <c r="F197" s="805"/>
      <c r="G197" s="805"/>
      <c r="H197" s="140"/>
      <c r="AE197" s="141"/>
      <c r="AF197" s="141"/>
      <c r="AH197" s="141"/>
      <c r="AI197" s="141"/>
    </row>
    <row r="198" spans="1:35" s="102" customFormat="1" ht="19.5" hidden="1" customHeight="1">
      <c r="A198" s="143" t="e">
        <f>#REF!</f>
        <v>#REF!</v>
      </c>
      <c r="B198" s="137" t="e">
        <f>#REF!</f>
        <v>#REF!</v>
      </c>
      <c r="C198" s="805"/>
      <c r="D198" s="805"/>
      <c r="E198" s="805"/>
      <c r="F198" s="805"/>
      <c r="G198" s="805"/>
      <c r="H198" s="140"/>
      <c r="AE198" s="141"/>
      <c r="AF198" s="141"/>
      <c r="AH198" s="141"/>
      <c r="AI198" s="141"/>
    </row>
    <row r="199" spans="1:35" s="102" customFormat="1" ht="19.5" hidden="1" customHeight="1">
      <c r="A199" s="138" t="e">
        <f>#REF!</f>
        <v>#REF!</v>
      </c>
      <c r="B199" s="139" t="e">
        <f>#REF!</f>
        <v>#REF!</v>
      </c>
      <c r="C199" s="805" t="e">
        <f>#REF!</f>
        <v>#REF!</v>
      </c>
      <c r="D199" s="805"/>
      <c r="E199" s="805"/>
      <c r="F199" s="805"/>
      <c r="G199" s="805"/>
      <c r="H199" s="140"/>
      <c r="AE199" s="141"/>
      <c r="AF199" s="141"/>
      <c r="AH199" s="340"/>
      <c r="AI199" s="141"/>
    </row>
    <row r="200" spans="1:35" s="102" customFormat="1" ht="19.5" hidden="1" customHeight="1">
      <c r="A200" s="138" t="e">
        <f>#REF!</f>
        <v>#REF!</v>
      </c>
      <c r="B200" s="139" t="e">
        <f>#REF!</f>
        <v>#REF!</v>
      </c>
      <c r="C200" s="805" t="e">
        <f>#REF!</f>
        <v>#REF!</v>
      </c>
      <c r="D200" s="805"/>
      <c r="E200" s="805"/>
      <c r="F200" s="805"/>
      <c r="G200" s="805"/>
      <c r="H200" s="140"/>
      <c r="AE200" s="141"/>
      <c r="AF200" s="141"/>
      <c r="AH200" s="340"/>
      <c r="AI200" s="141"/>
    </row>
    <row r="201" spans="1:35" s="102" customFormat="1" ht="19.5" hidden="1" customHeight="1">
      <c r="A201" s="149"/>
      <c r="B201" s="137" t="e">
        <f>#REF!</f>
        <v>#REF!</v>
      </c>
      <c r="C201" s="805" t="e">
        <f>#REF!</f>
        <v>#REF!</v>
      </c>
      <c r="D201" s="805"/>
      <c r="E201" s="805"/>
      <c r="F201" s="805"/>
      <c r="G201" s="805"/>
      <c r="H201" s="140"/>
      <c r="AE201" s="141"/>
      <c r="AF201" s="141"/>
      <c r="AH201" s="141"/>
      <c r="AI201" s="141"/>
    </row>
    <row r="202" spans="1:35" s="102" customFormat="1" ht="33" hidden="1" customHeight="1">
      <c r="A202" s="143" t="e">
        <f>#REF!</f>
        <v>#REF!</v>
      </c>
      <c r="B202" s="137" t="e">
        <f>#REF!</f>
        <v>#REF!</v>
      </c>
      <c r="C202" s="805"/>
      <c r="D202" s="805"/>
      <c r="E202" s="805"/>
      <c r="F202" s="805"/>
      <c r="G202" s="805"/>
      <c r="H202" s="140"/>
      <c r="AE202" s="141"/>
      <c r="AF202" s="141"/>
      <c r="AH202" s="141"/>
      <c r="AI202" s="141"/>
    </row>
    <row r="203" spans="1:35" s="102" customFormat="1" ht="19.5" hidden="1" customHeight="1">
      <c r="A203" s="138" t="e">
        <f>#REF!</f>
        <v>#REF!</v>
      </c>
      <c r="B203" s="139" t="e">
        <f>#REF!</f>
        <v>#REF!</v>
      </c>
      <c r="C203" s="805" t="e">
        <f>#REF!</f>
        <v>#REF!</v>
      </c>
      <c r="D203" s="805"/>
      <c r="E203" s="805"/>
      <c r="F203" s="805"/>
      <c r="G203" s="805"/>
      <c r="H203" s="140"/>
      <c r="AE203" s="141"/>
      <c r="AF203" s="141"/>
      <c r="AH203" s="340"/>
      <c r="AI203" s="141"/>
    </row>
    <row r="204" spans="1:35" s="102" customFormat="1" ht="19.5" hidden="1" customHeight="1">
      <c r="A204" s="138" t="e">
        <f>#REF!</f>
        <v>#REF!</v>
      </c>
      <c r="B204" s="139" t="e">
        <f>#REF!</f>
        <v>#REF!</v>
      </c>
      <c r="C204" s="805" t="e">
        <f>#REF!</f>
        <v>#REF!</v>
      </c>
      <c r="D204" s="805"/>
      <c r="E204" s="805"/>
      <c r="F204" s="805"/>
      <c r="G204" s="805"/>
      <c r="H204" s="140"/>
      <c r="AE204" s="141"/>
      <c r="AF204" s="141"/>
      <c r="AH204" s="340"/>
      <c r="AI204" s="141"/>
    </row>
    <row r="205" spans="1:35" s="102" customFormat="1" ht="19.5" hidden="1" customHeight="1">
      <c r="A205" s="138" t="e">
        <f>#REF!</f>
        <v>#REF!</v>
      </c>
      <c r="B205" s="139" t="e">
        <f>#REF!</f>
        <v>#REF!</v>
      </c>
      <c r="C205" s="805" t="e">
        <f>#REF!</f>
        <v>#REF!</v>
      </c>
      <c r="D205" s="805"/>
      <c r="E205" s="805"/>
      <c r="F205" s="805"/>
      <c r="G205" s="805"/>
      <c r="H205" s="140"/>
      <c r="AE205" s="141"/>
      <c r="AF205" s="141"/>
      <c r="AH205" s="340"/>
      <c r="AI205" s="141"/>
    </row>
    <row r="206" spans="1:35" s="102" customFormat="1" ht="19.5" hidden="1" customHeight="1">
      <c r="A206" s="138" t="e">
        <f>#REF!</f>
        <v>#REF!</v>
      </c>
      <c r="B206" s="139" t="e">
        <f>#REF!</f>
        <v>#REF!</v>
      </c>
      <c r="C206" s="805" t="e">
        <f>#REF!</f>
        <v>#REF!</v>
      </c>
      <c r="D206" s="805"/>
      <c r="E206" s="805"/>
      <c r="F206" s="805"/>
      <c r="G206" s="805"/>
      <c r="H206" s="140"/>
      <c r="AE206" s="141"/>
      <c r="AF206" s="141"/>
      <c r="AH206" s="340"/>
      <c r="AI206" s="141"/>
    </row>
    <row r="207" spans="1:35" s="102" customFormat="1" ht="19.5" hidden="1" customHeight="1">
      <c r="A207" s="138" t="e">
        <f>#REF!</f>
        <v>#REF!</v>
      </c>
      <c r="B207" s="139" t="e">
        <f>#REF!</f>
        <v>#REF!</v>
      </c>
      <c r="C207" s="805" t="e">
        <f>#REF!</f>
        <v>#REF!</v>
      </c>
      <c r="D207" s="805"/>
      <c r="E207" s="805"/>
      <c r="F207" s="805"/>
      <c r="G207" s="805"/>
      <c r="H207" s="140"/>
      <c r="AE207" s="141"/>
      <c r="AF207" s="141"/>
      <c r="AH207" s="340"/>
      <c r="AI207" s="141"/>
    </row>
    <row r="208" spans="1:35" s="102" customFormat="1" ht="19.5" hidden="1" customHeight="1">
      <c r="A208" s="138" t="e">
        <f>#REF!</f>
        <v>#REF!</v>
      </c>
      <c r="B208" s="139" t="e">
        <f>#REF!</f>
        <v>#REF!</v>
      </c>
      <c r="C208" s="805" t="e">
        <f>#REF!</f>
        <v>#REF!</v>
      </c>
      <c r="D208" s="805"/>
      <c r="E208" s="805"/>
      <c r="F208" s="805"/>
      <c r="G208" s="805"/>
      <c r="H208" s="140"/>
      <c r="AE208" s="141"/>
      <c r="AF208" s="141"/>
      <c r="AH208" s="340"/>
      <c r="AI208" s="141"/>
    </row>
    <row r="209" spans="1:35" s="102" customFormat="1" ht="19.5" hidden="1" customHeight="1">
      <c r="A209" s="149"/>
      <c r="B209" s="137" t="e">
        <f>#REF!</f>
        <v>#REF!</v>
      </c>
      <c r="C209" s="805" t="e">
        <f>#REF!</f>
        <v>#REF!</v>
      </c>
      <c r="D209" s="805"/>
      <c r="E209" s="805"/>
      <c r="F209" s="805"/>
      <c r="G209" s="805"/>
      <c r="H209" s="140"/>
      <c r="AE209" s="141"/>
      <c r="AF209" s="141"/>
      <c r="AH209" s="141"/>
      <c r="AI209" s="141"/>
    </row>
    <row r="210" spans="1:35" s="102" customFormat="1" ht="33" hidden="1" customHeight="1">
      <c r="A210" s="143" t="e">
        <f>#REF!</f>
        <v>#REF!</v>
      </c>
      <c r="B210" s="137" t="e">
        <f>#REF!</f>
        <v>#REF!</v>
      </c>
      <c r="C210" s="805"/>
      <c r="D210" s="805"/>
      <c r="E210" s="805"/>
      <c r="F210" s="805"/>
      <c r="G210" s="805"/>
      <c r="H210" s="140"/>
      <c r="AE210" s="141"/>
      <c r="AF210" s="141"/>
      <c r="AH210" s="141"/>
      <c r="AI210" s="141"/>
    </row>
    <row r="211" spans="1:35" s="102" customFormat="1" ht="33" hidden="1" customHeight="1">
      <c r="A211" s="138" t="e">
        <f>#REF!</f>
        <v>#REF!</v>
      </c>
      <c r="B211" s="139" t="e">
        <f>#REF!</f>
        <v>#REF!</v>
      </c>
      <c r="C211" s="805" t="e">
        <f>#REF!</f>
        <v>#REF!</v>
      </c>
      <c r="D211" s="805"/>
      <c r="E211" s="805"/>
      <c r="F211" s="805"/>
      <c r="G211" s="805"/>
      <c r="H211" s="140"/>
      <c r="AE211" s="141"/>
      <c r="AF211" s="141"/>
      <c r="AH211" s="340"/>
      <c r="AI211" s="141"/>
    </row>
    <row r="212" spans="1:35" s="102" customFormat="1" ht="19.5" hidden="1" customHeight="1">
      <c r="A212" s="138" t="e">
        <f>#REF!</f>
        <v>#REF!</v>
      </c>
      <c r="B212" s="139" t="e">
        <f>#REF!</f>
        <v>#REF!</v>
      </c>
      <c r="C212" s="805" t="e">
        <f>#REF!</f>
        <v>#REF!</v>
      </c>
      <c r="D212" s="805"/>
      <c r="E212" s="805"/>
      <c r="F212" s="805"/>
      <c r="G212" s="805"/>
      <c r="H212" s="140"/>
      <c r="AE212" s="141"/>
      <c r="AF212" s="141"/>
      <c r="AH212" s="340"/>
      <c r="AI212" s="141"/>
    </row>
    <row r="213" spans="1:35" s="102" customFormat="1" ht="19.5" hidden="1" customHeight="1">
      <c r="A213" s="138" t="e">
        <f>#REF!</f>
        <v>#REF!</v>
      </c>
      <c r="B213" s="139" t="e">
        <f>#REF!</f>
        <v>#REF!</v>
      </c>
      <c r="C213" s="805" t="e">
        <f>#REF!</f>
        <v>#REF!</v>
      </c>
      <c r="D213" s="805"/>
      <c r="E213" s="805"/>
      <c r="F213" s="805"/>
      <c r="G213" s="805"/>
      <c r="H213" s="140"/>
      <c r="AE213" s="141"/>
      <c r="AF213" s="141"/>
      <c r="AH213" s="340"/>
      <c r="AI213" s="141"/>
    </row>
    <row r="214" spans="1:35" s="102" customFormat="1" ht="19.5" hidden="1" customHeight="1">
      <c r="A214" s="149" t="e">
        <f>#REF!</f>
        <v>#REF!</v>
      </c>
      <c r="B214" s="137" t="e">
        <f>#REF!</f>
        <v>#REF!</v>
      </c>
      <c r="C214" s="805" t="e">
        <f>#REF!</f>
        <v>#REF!</v>
      </c>
      <c r="D214" s="805"/>
      <c r="E214" s="805"/>
      <c r="F214" s="805"/>
      <c r="G214" s="805"/>
      <c r="H214" s="140"/>
      <c r="AE214" s="141"/>
      <c r="AF214" s="141"/>
      <c r="AH214" s="141"/>
      <c r="AI214" s="141"/>
    </row>
    <row r="215" spans="1:35" s="102" customFormat="1" ht="33" hidden="1" customHeight="1">
      <c r="A215" s="143" t="e">
        <f>#REF!</f>
        <v>#REF!</v>
      </c>
      <c r="B215" s="137" t="e">
        <f>#REF!</f>
        <v>#REF!</v>
      </c>
      <c r="C215" s="805"/>
      <c r="D215" s="805"/>
      <c r="E215" s="805"/>
      <c r="F215" s="805"/>
      <c r="G215" s="805"/>
      <c r="H215" s="140"/>
      <c r="AE215" s="141"/>
      <c r="AF215" s="141"/>
      <c r="AH215" s="141"/>
      <c r="AI215" s="141"/>
    </row>
    <row r="216" spans="1:35" s="102" customFormat="1" ht="19.5" hidden="1" customHeight="1">
      <c r="A216" s="138" t="e">
        <f>#REF!</f>
        <v>#REF!</v>
      </c>
      <c r="B216" s="139" t="e">
        <f>#REF!</f>
        <v>#REF!</v>
      </c>
      <c r="C216" s="805" t="e">
        <f>#REF!</f>
        <v>#REF!</v>
      </c>
      <c r="D216" s="805"/>
      <c r="E216" s="805"/>
      <c r="F216" s="805"/>
      <c r="G216" s="805"/>
      <c r="H216" s="140"/>
      <c r="AE216" s="141"/>
      <c r="AF216" s="141"/>
      <c r="AH216" s="340"/>
      <c r="AI216" s="141"/>
    </row>
    <row r="217" spans="1:35" s="102" customFormat="1" ht="19.5" hidden="1" customHeight="1">
      <c r="A217" s="138" t="e">
        <f>#REF!</f>
        <v>#REF!</v>
      </c>
      <c r="B217" s="139" t="e">
        <f>#REF!</f>
        <v>#REF!</v>
      </c>
      <c r="C217" s="805" t="e">
        <f>#REF!</f>
        <v>#REF!</v>
      </c>
      <c r="D217" s="805"/>
      <c r="E217" s="805"/>
      <c r="F217" s="805"/>
      <c r="G217" s="805"/>
      <c r="H217" s="140"/>
      <c r="AE217" s="141"/>
      <c r="AF217" s="141"/>
      <c r="AH217" s="340"/>
      <c r="AI217" s="141"/>
    </row>
    <row r="218" spans="1:35" s="102" customFormat="1" ht="32.25" hidden="1" customHeight="1">
      <c r="A218" s="138" t="e">
        <f>#REF!</f>
        <v>#REF!</v>
      </c>
      <c r="B218" s="139" t="e">
        <f>#REF!</f>
        <v>#REF!</v>
      </c>
      <c r="C218" s="805" t="e">
        <f>#REF!</f>
        <v>#REF!</v>
      </c>
      <c r="D218" s="805"/>
      <c r="E218" s="805"/>
      <c r="F218" s="805"/>
      <c r="G218" s="805"/>
      <c r="H218" s="140"/>
      <c r="AE218" s="141"/>
      <c r="AF218" s="141"/>
      <c r="AH218" s="340"/>
      <c r="AI218" s="141"/>
    </row>
    <row r="219" spans="1:35" s="102" customFormat="1" ht="19.5" hidden="1" customHeight="1">
      <c r="A219" s="138" t="e">
        <f>#REF!</f>
        <v>#REF!</v>
      </c>
      <c r="B219" s="139" t="e">
        <f>#REF!</f>
        <v>#REF!</v>
      </c>
      <c r="C219" s="805" t="e">
        <f>#REF!</f>
        <v>#REF!</v>
      </c>
      <c r="D219" s="805"/>
      <c r="E219" s="805"/>
      <c r="F219" s="805"/>
      <c r="G219" s="805"/>
      <c r="H219" s="140"/>
      <c r="AE219" s="141"/>
      <c r="AF219" s="141"/>
      <c r="AH219" s="340"/>
      <c r="AI219" s="141"/>
    </row>
    <row r="220" spans="1:35" s="102" customFormat="1" ht="19.5" hidden="1" customHeight="1">
      <c r="A220" s="142"/>
      <c r="B220" s="137" t="e">
        <f>#REF!</f>
        <v>#REF!</v>
      </c>
      <c r="C220" s="805" t="e">
        <f>#REF!</f>
        <v>#REF!</v>
      </c>
      <c r="D220" s="805"/>
      <c r="E220" s="805"/>
      <c r="F220" s="805"/>
      <c r="G220" s="805"/>
      <c r="H220" s="76"/>
      <c r="AE220" s="141"/>
      <c r="AF220" s="141"/>
      <c r="AH220" s="141"/>
      <c r="AI220" s="141"/>
    </row>
    <row r="221" spans="1:35" s="102" customFormat="1" hidden="1">
      <c r="A221" s="145"/>
      <c r="B221" s="137" t="e">
        <f>#REF!</f>
        <v>#REF!</v>
      </c>
      <c r="C221" s="805" t="e">
        <f>#REF!</f>
        <v>#REF!</v>
      </c>
      <c r="D221" s="805"/>
      <c r="E221" s="805"/>
      <c r="F221" s="805"/>
      <c r="G221" s="805"/>
      <c r="H221" s="76"/>
      <c r="AE221" s="141"/>
      <c r="AF221" s="141"/>
      <c r="AH221" s="141"/>
      <c r="AI221" s="141"/>
    </row>
    <row r="222" spans="1:35" s="102" customFormat="1" ht="19.5" hidden="1" customHeight="1">
      <c r="A222" s="146"/>
      <c r="B222" s="137" t="e">
        <f>#REF!</f>
        <v>#REF!</v>
      </c>
      <c r="C222" s="805" t="e">
        <f>#REF!</f>
        <v>#REF!</v>
      </c>
      <c r="D222" s="805"/>
      <c r="E222" s="805"/>
      <c r="F222" s="805"/>
      <c r="G222" s="805"/>
      <c r="H222" s="76"/>
      <c r="AE222" s="141"/>
      <c r="AF222" s="141"/>
      <c r="AH222" s="141"/>
      <c r="AI222" s="141"/>
    </row>
    <row r="223" spans="1:35" s="86" customFormat="1">
      <c r="A223" s="90"/>
      <c r="B223" s="91"/>
      <c r="C223" s="806"/>
      <c r="D223" s="806"/>
      <c r="E223" s="806"/>
      <c r="F223" s="806"/>
      <c r="G223" s="806"/>
      <c r="H223" s="101"/>
      <c r="I223" s="176"/>
      <c r="J223" s="176"/>
      <c r="K223" s="176"/>
      <c r="L223" s="176"/>
    </row>
    <row r="224" spans="1:35" s="86" customFormat="1">
      <c r="A224" s="332"/>
      <c r="B224" s="81"/>
      <c r="C224" s="81"/>
      <c r="D224" s="81"/>
      <c r="E224" s="81"/>
      <c r="F224" s="81"/>
      <c r="G224" s="81"/>
      <c r="H224" s="101"/>
      <c r="I224" s="176"/>
      <c r="J224" s="176"/>
      <c r="K224" s="176"/>
      <c r="L224" s="176"/>
    </row>
    <row r="225" spans="1:12" s="86" customFormat="1">
      <c r="A225" s="332"/>
      <c r="B225" s="81"/>
      <c r="C225" s="81"/>
      <c r="D225" s="81"/>
      <c r="E225" s="81"/>
      <c r="F225" s="81"/>
      <c r="G225" s="81"/>
      <c r="H225" s="101"/>
      <c r="I225" s="176"/>
      <c r="J225" s="176"/>
      <c r="K225" s="176"/>
      <c r="L225" s="176"/>
    </row>
  </sheetData>
  <sheetProtection password="B461" sheet="1" objects="1" scenarios="1" formatColumns="0" formatRows="0" selectLockedCells="1"/>
  <customSheetViews>
    <customSheetView guid="{CB834152-2A92-43F5-881E-B1A03E7F6DAA}" hiddenRows="1" hiddenColumns="1" state="hidden" topLeftCell="A17">
      <selection activeCell="C18" sqref="C18"/>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r:id="rId1"/>
      <headerFooter alignWithMargins="0">
        <oddFooter>&amp;R&amp;"Book Antiqua,Bold"&amp;10Guarantee Declaration</oddFooter>
      </headerFooter>
    </customSheetView>
    <customSheetView guid="{85C5F000-3F2E-4A34-B83F-6CE80CF74968}" hiddenRows="1" hiddenColumns="1" state="hidden" topLeftCell="A17">
      <selection activeCell="C18" sqref="C18"/>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r:id="rId2"/>
      <headerFooter alignWithMargins="0">
        <oddFooter>&amp;R&amp;"Book Antiqua,Bold"&amp;10Guarantee Declaration</oddFooter>
      </headerFooter>
    </customSheetView>
    <customSheetView guid="{B7DA3930-F502-4F10-B6E9-DF93489BC550}" hiddenRows="1" hiddenColumns="1" state="hidden" topLeftCell="A17">
      <selection activeCell="C18" sqref="C18"/>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r:id="rId3"/>
      <headerFooter alignWithMargins="0">
        <oddFooter>&amp;R&amp;"Book Antiqua,Bold"&amp;10Guarantee Declaration</oddFooter>
      </headerFooter>
    </customSheetView>
    <customSheetView guid="{89820FCD-8AFD-42C4-B05F-5701FCC12354}" hiddenRows="1" hiddenColumns="1" topLeftCell="A14">
      <selection activeCell="C18" sqref="C18"/>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r:id="rId4"/>
      <headerFooter alignWithMargins="0">
        <oddFooter>&amp;R&amp;"Book Antiqua,Bold"&amp;10Guarantee Declaration</oddFooter>
      </headerFooter>
    </customSheetView>
    <customSheetView guid="{DECF7153-B692-414F-BA42-AEEFA09CA6EC}" printArea="1" hiddenRows="1" hiddenColumns="1" topLeftCell="A13">
      <selection activeCell="E16" sqref="E16"/>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horizontalDpi="300" verticalDpi="300" r:id="rId5"/>
      <headerFooter alignWithMargins="0">
        <oddFooter>&amp;R&amp;"Book Antiqua,Bold"&amp;10Guarantee Declaration</oddFooter>
      </headerFooter>
    </customSheetView>
    <customSheetView guid="{693AE0F1-9847-4E6A-B08E-BAB67D33B621}" hiddenRows="1" hiddenColumns="1" topLeftCell="A4">
      <selection activeCell="B16" sqref="B16:E16"/>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horizontalDpi="300" verticalDpi="300" r:id="rId6"/>
      <headerFooter alignWithMargins="0">
        <oddFooter>&amp;R&amp;"Book Antiqua,Bold"&amp;10Guarantee Declaration</oddFooter>
      </headerFooter>
    </customSheetView>
    <customSheetView guid="{38BADFEC-005D-4348-A1C4-C10C151F5DFC}" hiddenRows="1" hiddenColumns="1">
      <selection activeCell="B16" sqref="B16"/>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horizontalDpi="300" verticalDpi="300" r:id="rId7"/>
      <headerFooter alignWithMargins="0">
        <oddFooter>&amp;R&amp;"Book Antiqua,Bold"&amp;10Guarantee Declaration</oddFooter>
      </headerFooter>
    </customSheetView>
    <customSheetView guid="{75ADC1CB-B2FC-4413-A994-9BBA99DCA57A}" hiddenRows="1" hiddenColumns="1" topLeftCell="A14">
      <selection activeCell="C18" sqref="C18"/>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r:id="rId8"/>
      <headerFooter alignWithMargins="0">
        <oddFooter>&amp;R&amp;"Book Antiqua,Bold"&amp;10Guarantee Declaration</oddFooter>
      </headerFooter>
    </customSheetView>
    <customSheetView guid="{2CE5BBB8-7D2C-4EA1-98DE-92BEDF0C8A97}" hiddenRows="1" hiddenColumns="1" state="hidden" topLeftCell="A17">
      <selection activeCell="C18" sqref="C18"/>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r:id="rId9"/>
      <headerFooter alignWithMargins="0">
        <oddFooter>&amp;R&amp;"Book Antiqua,Bold"&amp;10Guarantee Declaration</oddFooter>
      </headerFooter>
    </customSheetView>
    <customSheetView guid="{B95AE71C-5BDA-4E26-8FE3-DB001AA67062}" hiddenRows="1" hiddenColumns="1" state="hidden" topLeftCell="A17">
      <selection activeCell="C18" sqref="C18"/>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r:id="rId10"/>
      <headerFooter alignWithMargins="0">
        <oddFooter>&amp;R&amp;"Book Antiqua,Bold"&amp;10Guarantee Declaration</oddFooter>
      </headerFooter>
    </customSheetView>
    <customSheetView guid="{996AFBE6-B482-42C1-8052-EFE8998821C2}" hiddenRows="1" hiddenColumns="1" state="hidden" topLeftCell="A17">
      <selection activeCell="C18" sqref="C18"/>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r:id="rId11"/>
      <headerFooter alignWithMargins="0">
        <oddFooter>&amp;R&amp;"Book Antiqua,Bold"&amp;10Guarantee Declaration</oddFooter>
      </headerFooter>
    </customSheetView>
    <customSheetView guid="{817A80FB-406A-4DA1-9953-DC7C465271A4}" hiddenRows="1" hiddenColumns="1" state="hidden" topLeftCell="A17">
      <selection activeCell="C18" sqref="C18"/>
      <colBreaks count="1" manualBreakCount="1">
        <brk id="7" max="1048575" man="1"/>
      </colBreaks>
      <pageMargins left="0.78740157480314998" right="0.39370078740157499" top="0.59055118110236204" bottom="0.59055118110236204" header="0.35433070866141703" footer="0.35433070866141703"/>
      <printOptions horizontalCentered="1"/>
      <pageSetup paperSize="9" scale="93" orientation="portrait" r:id="rId12"/>
      <headerFooter alignWithMargins="0">
        <oddFooter>&amp;R&amp;"Book Antiqua,Bold"&amp;10Guarantee Declaration</oddFooter>
      </headerFooter>
    </customSheetView>
  </customSheetViews>
  <mergeCells count="141">
    <mergeCell ref="A4:E4"/>
    <mergeCell ref="A22:G22"/>
    <mergeCell ref="C23:G23"/>
    <mergeCell ref="A3:E3"/>
    <mergeCell ref="A7:C7"/>
    <mergeCell ref="B8:C8"/>
    <mergeCell ref="B9:C9"/>
    <mergeCell ref="B11:C11"/>
    <mergeCell ref="A13:E13"/>
    <mergeCell ref="B14:E14"/>
    <mergeCell ref="B10:C10"/>
    <mergeCell ref="B20:E20"/>
    <mergeCell ref="B19:E19"/>
    <mergeCell ref="C118:G118"/>
    <mergeCell ref="AE118:AF118"/>
    <mergeCell ref="B28:F28"/>
    <mergeCell ref="A106:G106"/>
    <mergeCell ref="A107:G107"/>
    <mergeCell ref="A110:C110"/>
    <mergeCell ref="C124:G124"/>
    <mergeCell ref="AE124:AF124"/>
    <mergeCell ref="AH118:AI118"/>
    <mergeCell ref="C116:G116"/>
    <mergeCell ref="AE116:AF116"/>
    <mergeCell ref="AH116:AI116"/>
    <mergeCell ref="C117:G117"/>
    <mergeCell ref="AE117:AF117"/>
    <mergeCell ref="AH117:AI117"/>
    <mergeCell ref="B111:C111"/>
    <mergeCell ref="B112:C112"/>
    <mergeCell ref="B113:C113"/>
    <mergeCell ref="B114:C114"/>
    <mergeCell ref="AH124:AI124"/>
    <mergeCell ref="C125:G125"/>
    <mergeCell ref="AH122:AI122"/>
    <mergeCell ref="C123:G123"/>
    <mergeCell ref="AE123:AF123"/>
    <mergeCell ref="AH123:AI123"/>
    <mergeCell ref="C119:G119"/>
    <mergeCell ref="C120:G120"/>
    <mergeCell ref="C121:G121"/>
    <mergeCell ref="C122:G122"/>
    <mergeCell ref="AE122:AF122"/>
    <mergeCell ref="C130:G130"/>
    <mergeCell ref="C131:G131"/>
    <mergeCell ref="C132:G132"/>
    <mergeCell ref="C133:G133"/>
    <mergeCell ref="C126:G126"/>
    <mergeCell ref="C127:G127"/>
    <mergeCell ref="C128:G128"/>
    <mergeCell ref="C129:G129"/>
    <mergeCell ref="C138:G138"/>
    <mergeCell ref="C139:G139"/>
    <mergeCell ref="C140:G140"/>
    <mergeCell ref="C141:G141"/>
    <mergeCell ref="C134:G134"/>
    <mergeCell ref="C135:G135"/>
    <mergeCell ref="C136:G136"/>
    <mergeCell ref="C137:G137"/>
    <mergeCell ref="C146:G146"/>
    <mergeCell ref="C147:G147"/>
    <mergeCell ref="C148:G148"/>
    <mergeCell ref="C149:G149"/>
    <mergeCell ref="C142:G142"/>
    <mergeCell ref="C143:G143"/>
    <mergeCell ref="C144:G144"/>
    <mergeCell ref="C145:G145"/>
    <mergeCell ref="C154:G154"/>
    <mergeCell ref="C155:G155"/>
    <mergeCell ref="C156:G156"/>
    <mergeCell ref="C157:G157"/>
    <mergeCell ref="C150:G150"/>
    <mergeCell ref="C151:G151"/>
    <mergeCell ref="C152:G152"/>
    <mergeCell ref="C153:G153"/>
    <mergeCell ref="C162:G162"/>
    <mergeCell ref="C163:G163"/>
    <mergeCell ref="C164:G164"/>
    <mergeCell ref="C165:G165"/>
    <mergeCell ref="C158:G158"/>
    <mergeCell ref="C159:G159"/>
    <mergeCell ref="C160:G160"/>
    <mergeCell ref="C161:G161"/>
    <mergeCell ref="C170:G170"/>
    <mergeCell ref="C171:G171"/>
    <mergeCell ref="C172:G172"/>
    <mergeCell ref="C173:G173"/>
    <mergeCell ref="C166:G166"/>
    <mergeCell ref="C167:G167"/>
    <mergeCell ref="C168:G168"/>
    <mergeCell ref="C169:G169"/>
    <mergeCell ref="C178:G178"/>
    <mergeCell ref="C179:G179"/>
    <mergeCell ref="C180:G180"/>
    <mergeCell ref="C181:G181"/>
    <mergeCell ref="C174:G174"/>
    <mergeCell ref="C175:G175"/>
    <mergeCell ref="C176:G176"/>
    <mergeCell ref="C177:G177"/>
    <mergeCell ref="C186:G186"/>
    <mergeCell ref="C187:G187"/>
    <mergeCell ref="C188:G188"/>
    <mergeCell ref="C189:G189"/>
    <mergeCell ref="C182:G182"/>
    <mergeCell ref="C183:G183"/>
    <mergeCell ref="C184:G184"/>
    <mergeCell ref="C185:G185"/>
    <mergeCell ref="C194:G194"/>
    <mergeCell ref="C195:G195"/>
    <mergeCell ref="C196:G196"/>
    <mergeCell ref="C197:G197"/>
    <mergeCell ref="C190:G190"/>
    <mergeCell ref="C191:G191"/>
    <mergeCell ref="C192:G192"/>
    <mergeCell ref="C193:G193"/>
    <mergeCell ref="C202:G202"/>
    <mergeCell ref="C203:G203"/>
    <mergeCell ref="C204:G204"/>
    <mergeCell ref="C205:G205"/>
    <mergeCell ref="C198:G198"/>
    <mergeCell ref="C199:G199"/>
    <mergeCell ref="C200:G200"/>
    <mergeCell ref="C201:G201"/>
    <mergeCell ref="C206:G206"/>
    <mergeCell ref="C207:G207"/>
    <mergeCell ref="C208:G208"/>
    <mergeCell ref="C209:G209"/>
    <mergeCell ref="C210:G210"/>
    <mergeCell ref="C211:G211"/>
    <mergeCell ref="C223:G223"/>
    <mergeCell ref="C212:G212"/>
    <mergeCell ref="C213:G213"/>
    <mergeCell ref="C214:G214"/>
    <mergeCell ref="C215:G215"/>
    <mergeCell ref="C216:G216"/>
    <mergeCell ref="C217:G217"/>
    <mergeCell ref="C218:G218"/>
    <mergeCell ref="C219:G219"/>
    <mergeCell ref="C220:G220"/>
    <mergeCell ref="C221:G221"/>
    <mergeCell ref="C222:G222"/>
  </mergeCells>
  <phoneticPr fontId="26" type="noConversion"/>
  <dataValidations count="1">
    <dataValidation type="decimal" operator="greaterThan" allowBlank="1" showInputMessage="1" showErrorMessage="1" sqref="B16:E18 B20:E20" xr:uid="{00000000-0002-0000-0900-000000000000}">
      <formula1>0</formula1>
    </dataValidation>
  </dataValidations>
  <printOptions horizontalCentered="1"/>
  <pageMargins left="0.78740157480314998" right="0.39370078740157499" top="0.59055118110236204" bottom="0.59055118110236204" header="0.35433070866141703" footer="0.35433070866141703"/>
  <pageSetup paperSize="9" scale="93" orientation="portrait" r:id="rId13"/>
  <headerFooter alignWithMargins="0">
    <oddFooter>&amp;R&amp;"Book Antiqua,Bold"&amp;10Guarantee Declaration</oddFooter>
  </headerFooter>
  <colBreaks count="1" manualBreakCount="1">
    <brk id="7" max="1048575" man="1"/>
  </colBreaks>
  <drawing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839F2-64B9-4225-A7EE-38F14AF42F26}">
  <sheetPr codeName="Sheet10">
    <tabColor indexed="12"/>
  </sheetPr>
  <dimension ref="A1:AN117"/>
  <sheetViews>
    <sheetView view="pageBreakPreview" zoomScale="98" zoomScaleNormal="90" zoomScaleSheetLayoutView="98" workbookViewId="0">
      <selection activeCell="A14" sqref="A14:F14"/>
    </sheetView>
  </sheetViews>
  <sheetFormatPr defaultColWidth="9" defaultRowHeight="16.5"/>
  <cols>
    <col min="1" max="1" width="8.375" style="561" customWidth="1"/>
    <col min="2" max="2" width="12.125" style="561" customWidth="1"/>
    <col min="3" max="3" width="19.875" style="562" customWidth="1"/>
    <col min="4" max="4" width="11" style="562" customWidth="1"/>
    <col min="5" max="5" width="15.75" style="563" customWidth="1"/>
    <col min="6" max="6" width="26" style="561" customWidth="1"/>
    <col min="7" max="7" width="19.75" style="299" hidden="1" customWidth="1"/>
    <col min="8" max="8" width="15" style="300" hidden="1" customWidth="1"/>
    <col min="9" max="9" width="8.375" style="297" hidden="1" customWidth="1"/>
    <col min="10" max="10" width="12.25" style="297" hidden="1" customWidth="1"/>
    <col min="11" max="11" width="9.5" style="297" hidden="1" customWidth="1"/>
    <col min="12" max="12" width="9" style="297" hidden="1" customWidth="1"/>
    <col min="13" max="13" width="44.375" style="301" hidden="1" customWidth="1"/>
    <col min="14" max="14" width="24.125" style="302" customWidth="1"/>
    <col min="15" max="15" width="11.125" style="298" customWidth="1"/>
    <col min="16" max="16" width="12.75" style="298" customWidth="1"/>
    <col min="17" max="17" width="11.375" style="303" customWidth="1"/>
    <col min="18" max="18" width="10.375" style="302" customWidth="1"/>
    <col min="19" max="19" width="17.75" style="302" hidden="1" customWidth="1"/>
    <col min="20" max="20" width="10.5" style="302" hidden="1" customWidth="1"/>
    <col min="21" max="21" width="12.375" style="302" hidden="1" customWidth="1"/>
    <col min="22" max="23" width="9" style="295" hidden="1" customWidth="1"/>
    <col min="24" max="24" width="10.875" style="302" hidden="1" customWidth="1"/>
    <col min="25" max="25" width="18.75" style="302" hidden="1" customWidth="1"/>
    <col min="26" max="26" width="9" style="302" customWidth="1"/>
    <col min="27" max="35" width="9" style="296" customWidth="1"/>
    <col min="36" max="38" width="9" style="297" customWidth="1"/>
    <col min="39" max="40" width="9" style="297"/>
    <col min="41" max="16384" width="9" style="301"/>
  </cols>
  <sheetData>
    <row r="1" spans="1:40">
      <c r="A1" s="463" t="str">
        <f>'Attach-6'!A1</f>
        <v>5006002750/OTHERS/DOM/A02-CC CS -3</v>
      </c>
      <c r="B1" s="463"/>
      <c r="C1" s="464"/>
      <c r="D1" s="464"/>
      <c r="E1" s="463"/>
      <c r="F1" s="465" t="s">
        <v>926</v>
      </c>
      <c r="S1" s="304" t="s">
        <v>161</v>
      </c>
      <c r="T1" s="305" t="e">
        <f>SUMIF(#REF!, "Direct",#REF!)</f>
        <v>#REF!</v>
      </c>
      <c r="Y1" s="305" t="str">
        <f>'[6]Names of Bidder'!D6</f>
        <v>Sole Bidder</v>
      </c>
      <c r="Z1" s="306"/>
    </row>
    <row r="2" spans="1:40">
      <c r="A2" s="466"/>
      <c r="B2" s="466"/>
      <c r="C2" s="467"/>
      <c r="D2" s="467"/>
      <c r="E2" s="466"/>
      <c r="F2" s="466"/>
      <c r="P2" s="331"/>
      <c r="S2" s="304" t="s">
        <v>163</v>
      </c>
      <c r="T2" s="307" t="e">
        <f>#REF!-T1</f>
        <v>#REF!</v>
      </c>
      <c r="U2" s="308"/>
      <c r="Y2" s="305">
        <f>'[6]Names of Bidder'!AA6</f>
        <v>0</v>
      </c>
    </row>
    <row r="3" spans="1:40" s="366" customFormat="1" ht="47.25" customHeight="1">
      <c r="A3" s="716" t="str">
        <f>'Attach-6'!A3:F3</f>
        <v>SELECTION OF POP (POINT OF PRESENCE) AND CRA (CENTRAL RECORD KEEPING AGENCY) TO IMPLEMENT NPS IN POWERGRID</v>
      </c>
      <c r="B3" s="716"/>
      <c r="C3" s="716"/>
      <c r="D3" s="716"/>
      <c r="E3" s="716"/>
      <c r="F3" s="716"/>
      <c r="G3" s="363"/>
      <c r="H3" s="364"/>
      <c r="I3" s="365"/>
      <c r="J3" s="365"/>
      <c r="K3" s="365"/>
      <c r="L3" s="365"/>
      <c r="N3" s="367"/>
      <c r="O3" s="368"/>
      <c r="P3" s="368"/>
      <c r="Q3" s="368"/>
      <c r="R3" s="369"/>
      <c r="S3" s="367"/>
      <c r="T3" s="369"/>
      <c r="U3" s="369"/>
      <c r="V3" s="712"/>
      <c r="W3" s="712"/>
      <c r="X3" s="369"/>
      <c r="Y3" s="369"/>
      <c r="Z3" s="369"/>
      <c r="AA3" s="370"/>
      <c r="AB3" s="370"/>
      <c r="AC3" s="370"/>
      <c r="AD3" s="370"/>
      <c r="AE3" s="370"/>
      <c r="AF3" s="370"/>
      <c r="AG3" s="370"/>
      <c r="AH3" s="370"/>
      <c r="AI3" s="370"/>
      <c r="AJ3" s="365"/>
      <c r="AK3" s="365"/>
      <c r="AL3" s="365"/>
      <c r="AM3" s="365"/>
      <c r="AN3" s="365"/>
    </row>
    <row r="4" spans="1:40" ht="60.75" customHeight="1">
      <c r="A4" s="828" t="s">
        <v>927</v>
      </c>
      <c r="B4" s="828"/>
      <c r="C4" s="828"/>
      <c r="D4" s="828"/>
      <c r="E4" s="828"/>
      <c r="F4" s="828"/>
      <c r="N4" s="309"/>
      <c r="O4" s="311"/>
      <c r="P4" s="310"/>
      <c r="Q4" s="310"/>
      <c r="S4" s="309"/>
      <c r="T4" s="312"/>
      <c r="U4" s="308"/>
    </row>
    <row r="5" spans="1:40">
      <c r="A5" s="484"/>
      <c r="B5" s="484"/>
      <c r="C5" s="485"/>
      <c r="D5" s="485"/>
      <c r="E5" s="484"/>
      <c r="F5" s="484"/>
      <c r="N5" s="309"/>
      <c r="O5" s="311"/>
      <c r="P5" s="310"/>
      <c r="Q5" s="310"/>
      <c r="S5" s="313"/>
    </row>
    <row r="6" spans="1:40">
      <c r="A6" s="564" t="str">
        <f>'Attach-6'!A6</f>
        <v>Bidder’s Name and Address (the Firm) :</v>
      </c>
      <c r="B6" s="564"/>
      <c r="C6" s="565"/>
      <c r="D6" s="565"/>
      <c r="E6" s="486" t="s">
        <v>211</v>
      </c>
      <c r="F6" s="484"/>
      <c r="N6" s="309"/>
      <c r="O6" s="311"/>
      <c r="P6" s="310"/>
      <c r="Q6" s="310"/>
      <c r="S6" s="313"/>
      <c r="T6" s="314"/>
    </row>
    <row r="7" spans="1:40">
      <c r="A7" s="718" t="str">
        <f>IF('[6]Names of Bidder'!D9="", "", IF('[6]Names of Bidder'!D6= "JV (Joint Venture)", "JV of " &amp; Y8, ""))</f>
        <v/>
      </c>
      <c r="B7" s="718"/>
      <c r="C7" s="718"/>
      <c r="D7" s="718"/>
      <c r="E7" s="487" t="s">
        <v>213</v>
      </c>
      <c r="F7" s="484"/>
      <c r="N7" s="315"/>
      <c r="O7" s="316"/>
      <c r="P7" s="316"/>
      <c r="Q7" s="316"/>
      <c r="V7" s="713"/>
      <c r="W7" s="713"/>
    </row>
    <row r="8" spans="1:40">
      <c r="A8" s="488" t="s">
        <v>212</v>
      </c>
      <c r="B8" s="524"/>
      <c r="C8" s="714">
        <f>'Attach-6'!C8:D8</f>
        <v>0</v>
      </c>
      <c r="D8" s="714"/>
      <c r="E8" s="487" t="s">
        <v>215</v>
      </c>
      <c r="F8" s="484"/>
      <c r="N8" s="309"/>
      <c r="O8" s="317"/>
      <c r="P8" s="318"/>
      <c r="Q8" s="318"/>
      <c r="Y8" s="305" t="str">
        <f>IF('[6]Names of Bidder'!D7=1,'[6]Names of Bidder'!D9&amp;" &amp; "&amp;'[6]Names of Bidder'!D17,IF('[6]Names of Bidder'!D7="2 or More",'[6]Names of Bidder'!D9&amp;" , "&amp;'[6]Names of Bidder'!D17&amp;" &amp; "&amp;'[6]Names of Bidder'!D22,""))</f>
        <v/>
      </c>
    </row>
    <row r="9" spans="1:40">
      <c r="A9" s="488" t="s">
        <v>214</v>
      </c>
      <c r="B9" s="524"/>
      <c r="C9" s="714">
        <f>'Attach-6'!C9:D9</f>
        <v>0</v>
      </c>
      <c r="D9" s="714"/>
      <c r="E9" s="487" t="s">
        <v>216</v>
      </c>
      <c r="F9" s="484"/>
      <c r="N9" s="309"/>
      <c r="O9" s="317"/>
      <c r="P9" s="318"/>
      <c r="Q9" s="318"/>
    </row>
    <row r="10" spans="1:40">
      <c r="A10" s="490"/>
      <c r="B10" s="524"/>
      <c r="C10" s="714">
        <f>'Attach-6'!C10:D10</f>
        <v>0</v>
      </c>
      <c r="D10" s="714"/>
      <c r="E10" s="487" t="s">
        <v>177</v>
      </c>
      <c r="F10" s="491"/>
      <c r="N10" s="319"/>
      <c r="O10" s="320"/>
      <c r="P10" s="310"/>
      <c r="Q10" s="321"/>
    </row>
    <row r="11" spans="1:40">
      <c r="A11" s="490"/>
      <c r="B11" s="490"/>
      <c r="C11" s="714">
        <f>'Attach-6'!C11:D11</f>
        <v>0</v>
      </c>
      <c r="D11" s="714"/>
      <c r="E11" s="487" t="s">
        <v>217</v>
      </c>
      <c r="F11" s="491"/>
      <c r="V11" s="713"/>
      <c r="W11" s="713"/>
    </row>
    <row r="12" spans="1:40" ht="11.25" customHeight="1">
      <c r="A12" s="492"/>
      <c r="B12" s="492"/>
      <c r="C12" s="493"/>
      <c r="D12" s="493"/>
      <c r="E12" s="494"/>
      <c r="F12" s="495"/>
      <c r="X12" s="322"/>
    </row>
    <row r="13" spans="1:40" ht="30.75" customHeight="1">
      <c r="A13" s="719" t="s">
        <v>5</v>
      </c>
      <c r="B13" s="719"/>
      <c r="C13" s="719"/>
      <c r="D13" s="719"/>
      <c r="E13" s="719"/>
      <c r="F13" s="719"/>
      <c r="G13" s="525"/>
      <c r="H13" s="94"/>
      <c r="I13" s="95"/>
      <c r="J13" s="95"/>
      <c r="K13" s="95"/>
      <c r="L13" s="95"/>
      <c r="P13" s="331"/>
      <c r="T13" s="323" t="s">
        <v>224</v>
      </c>
      <c r="X13" s="322"/>
    </row>
    <row r="14" spans="1:40" ht="156.6" customHeight="1">
      <c r="A14" s="826" t="s">
        <v>1052</v>
      </c>
      <c r="B14" s="827"/>
      <c r="C14" s="827"/>
      <c r="D14" s="827"/>
      <c r="E14" s="827"/>
      <c r="F14" s="827"/>
      <c r="J14" s="477" t="s">
        <v>357</v>
      </c>
      <c r="K14" s="477" t="str">
        <f>" : " &amp; '[6]Letter of Proposal'!C5</f>
        <v xml:space="preserve"> : </v>
      </c>
      <c r="L14" s="477" t="str">
        <f>" dated : " &amp; '[6]Letter of Proposal'!B6</f>
        <v xml:space="preserve"> dated : --</v>
      </c>
      <c r="M14" s="477" t="s">
        <v>928</v>
      </c>
      <c r="N14" s="477"/>
      <c r="O14" s="715"/>
      <c r="P14" s="715"/>
      <c r="R14" s="720"/>
      <c r="S14" s="720"/>
      <c r="T14" s="323" t="s">
        <v>8</v>
      </c>
      <c r="V14" s="713"/>
      <c r="W14" s="713"/>
    </row>
    <row r="15" spans="1:40" s="379" customFormat="1">
      <c r="A15" s="470"/>
      <c r="B15" s="471"/>
      <c r="C15" s="471"/>
      <c r="D15" s="471"/>
      <c r="E15" s="471"/>
      <c r="F15" s="471"/>
      <c r="G15" s="377"/>
      <c r="H15" s="377"/>
      <c r="I15" s="377"/>
      <c r="J15" s="378"/>
      <c r="K15" s="378"/>
      <c r="L15" s="378"/>
      <c r="N15" s="380"/>
      <c r="O15" s="298"/>
      <c r="P15" s="298"/>
      <c r="Q15" s="303"/>
      <c r="R15" s="380"/>
      <c r="S15" s="380"/>
      <c r="T15" s="380"/>
      <c r="U15" s="380"/>
      <c r="V15" s="295"/>
      <c r="W15" s="295"/>
      <c r="X15" s="380"/>
      <c r="Y15" s="380"/>
      <c r="Z15" s="380"/>
      <c r="AA15" s="381"/>
      <c r="AB15" s="381"/>
      <c r="AC15" s="381"/>
      <c r="AD15" s="381"/>
      <c r="AE15" s="381"/>
      <c r="AF15" s="381"/>
      <c r="AG15" s="381"/>
      <c r="AH15" s="381"/>
      <c r="AI15" s="381"/>
      <c r="AJ15" s="378"/>
      <c r="AK15" s="378"/>
      <c r="AL15" s="378"/>
      <c r="AM15" s="378"/>
      <c r="AN15" s="378"/>
    </row>
    <row r="16" spans="1:40" s="379" customFormat="1" ht="25.5" customHeight="1">
      <c r="A16" s="553" t="s">
        <v>276</v>
      </c>
      <c r="B16" s="554" t="str">
        <f>'Attach-6'!B16</f>
        <v>--</v>
      </c>
      <c r="C16" s="555"/>
      <c r="D16" s="555"/>
      <c r="E16" s="470" t="s">
        <v>220</v>
      </c>
      <c r="F16" s="570" t="str">
        <f>'Attach-6'!F16</f>
        <v/>
      </c>
      <c r="G16" s="299"/>
      <c r="H16" s="300"/>
      <c r="I16" s="378"/>
      <c r="J16" s="378"/>
      <c r="K16" s="378"/>
      <c r="L16" s="378"/>
      <c r="N16" s="380"/>
      <c r="O16" s="298"/>
      <c r="P16" s="298"/>
      <c r="Q16" s="303"/>
      <c r="R16" s="380"/>
      <c r="S16" s="380"/>
      <c r="T16" s="380"/>
      <c r="U16" s="380"/>
      <c r="V16" s="295"/>
      <c r="W16" s="295"/>
      <c r="X16" s="380"/>
      <c r="Y16" s="380"/>
      <c r="Z16" s="380"/>
      <c r="AA16" s="381"/>
      <c r="AB16" s="381"/>
      <c r="AC16" s="381"/>
      <c r="AD16" s="381"/>
      <c r="AE16" s="381"/>
      <c r="AF16" s="381"/>
      <c r="AG16" s="381"/>
      <c r="AH16" s="381"/>
      <c r="AI16" s="381"/>
      <c r="AJ16" s="378"/>
      <c r="AK16" s="378"/>
      <c r="AL16" s="378"/>
      <c r="AM16" s="378"/>
      <c r="AN16" s="378"/>
    </row>
    <row r="17" spans="1:40" s="379" customFormat="1" ht="21.75" customHeight="1">
      <c r="A17" s="553" t="s">
        <v>160</v>
      </c>
      <c r="B17" s="554" t="str">
        <f>'Attach-6'!B17</f>
        <v/>
      </c>
      <c r="C17" s="555"/>
      <c r="D17" s="555"/>
      <c r="E17" s="470" t="s">
        <v>221</v>
      </c>
      <c r="F17" s="570" t="str">
        <f>'Attach-6'!F17</f>
        <v/>
      </c>
      <c r="G17" s="299"/>
      <c r="H17" s="300"/>
      <c r="I17" s="378"/>
      <c r="J17" s="378"/>
      <c r="K17" s="378"/>
      <c r="L17" s="378"/>
      <c r="N17" s="380"/>
      <c r="O17" s="298"/>
      <c r="P17" s="298"/>
      <c r="Q17" s="303"/>
      <c r="R17" s="380"/>
      <c r="S17" s="380"/>
      <c r="T17" s="380"/>
      <c r="U17" s="380"/>
      <c r="V17" s="295"/>
      <c r="W17" s="295"/>
      <c r="X17" s="380"/>
      <c r="Y17" s="380"/>
      <c r="Z17" s="380"/>
      <c r="AA17" s="381"/>
      <c r="AB17" s="381"/>
      <c r="AC17" s="381"/>
      <c r="AD17" s="381"/>
      <c r="AE17" s="381"/>
      <c r="AF17" s="381"/>
      <c r="AG17" s="381"/>
      <c r="AH17" s="381"/>
      <c r="AI17" s="381"/>
      <c r="AJ17" s="378"/>
      <c r="AK17" s="378"/>
      <c r="AL17" s="378"/>
      <c r="AM17" s="378"/>
      <c r="AN17" s="378"/>
    </row>
    <row r="18" spans="1:40" s="379" customFormat="1">
      <c r="A18" s="473"/>
      <c r="B18" s="473"/>
      <c r="C18" s="469"/>
      <c r="D18" s="469"/>
      <c r="E18" s="474"/>
      <c r="F18" s="468"/>
      <c r="G18" s="299"/>
      <c r="H18" s="300"/>
      <c r="I18" s="378"/>
      <c r="J18" s="378"/>
      <c r="K18" s="378"/>
      <c r="L18" s="378"/>
      <c r="N18" s="380"/>
      <c r="O18" s="298"/>
      <c r="P18" s="298"/>
      <c r="Q18" s="303"/>
      <c r="R18" s="380"/>
      <c r="S18" s="380"/>
      <c r="T18" s="380"/>
      <c r="U18" s="380"/>
      <c r="V18" s="295"/>
      <c r="W18" s="295"/>
      <c r="X18" s="380"/>
      <c r="Y18" s="380"/>
      <c r="Z18" s="380"/>
      <c r="AA18" s="381"/>
      <c r="AB18" s="381"/>
      <c r="AC18" s="381"/>
      <c r="AD18" s="381"/>
      <c r="AE18" s="381"/>
      <c r="AF18" s="381"/>
      <c r="AG18" s="381"/>
      <c r="AH18" s="381"/>
      <c r="AI18" s="381"/>
      <c r="AJ18" s="378"/>
      <c r="AK18" s="378"/>
      <c r="AL18" s="378"/>
      <c r="AM18" s="378"/>
      <c r="AN18" s="378"/>
    </row>
    <row r="19" spans="1:40" s="379" customFormat="1">
      <c r="A19" s="80"/>
      <c r="B19" s="80"/>
      <c r="C19" s="562"/>
      <c r="D19" s="562"/>
      <c r="E19" s="563"/>
      <c r="F19" s="561"/>
      <c r="G19" s="299"/>
      <c r="H19" s="300"/>
      <c r="I19" s="378"/>
      <c r="J19" s="378"/>
      <c r="K19" s="378"/>
      <c r="L19" s="378"/>
      <c r="N19" s="380"/>
      <c r="O19" s="298"/>
      <c r="P19" s="298"/>
      <c r="Q19" s="303"/>
      <c r="R19" s="380"/>
      <c r="S19" s="380"/>
      <c r="T19" s="380"/>
      <c r="U19" s="380"/>
      <c r="V19" s="295"/>
      <c r="W19" s="295"/>
      <c r="X19" s="380"/>
      <c r="Y19" s="380"/>
      <c r="Z19" s="380"/>
      <c r="AA19" s="381"/>
      <c r="AB19" s="381"/>
      <c r="AC19" s="381"/>
      <c r="AD19" s="381"/>
      <c r="AE19" s="381"/>
      <c r="AF19" s="381"/>
      <c r="AG19" s="381"/>
      <c r="AH19" s="381"/>
      <c r="AI19" s="381"/>
      <c r="AJ19" s="378"/>
      <c r="AK19" s="378"/>
      <c r="AL19" s="378"/>
      <c r="AM19" s="378"/>
      <c r="AN19" s="378"/>
    </row>
    <row r="20" spans="1:40" s="379" customFormat="1">
      <c r="A20" s="80"/>
      <c r="B20" s="80"/>
      <c r="C20" s="562"/>
      <c r="D20" s="562"/>
      <c r="E20" s="563"/>
      <c r="F20" s="561"/>
      <c r="G20" s="299"/>
      <c r="H20" s="300"/>
      <c r="I20" s="378"/>
      <c r="J20" s="378"/>
      <c r="K20" s="378"/>
      <c r="L20" s="378"/>
      <c r="N20" s="380"/>
      <c r="O20" s="298"/>
      <c r="P20" s="298"/>
      <c r="Q20" s="303"/>
      <c r="R20" s="380"/>
      <c r="S20" s="380"/>
      <c r="T20" s="380"/>
      <c r="U20" s="380"/>
      <c r="V20" s="295"/>
      <c r="W20" s="295"/>
      <c r="X20" s="380"/>
      <c r="Y20" s="380"/>
      <c r="Z20" s="380"/>
      <c r="AA20" s="381"/>
      <c r="AB20" s="381"/>
      <c r="AC20" s="381"/>
      <c r="AD20" s="381"/>
      <c r="AE20" s="381"/>
      <c r="AF20" s="381"/>
      <c r="AG20" s="381"/>
      <c r="AH20" s="381"/>
      <c r="AI20" s="381"/>
      <c r="AJ20" s="378"/>
      <c r="AK20" s="378"/>
      <c r="AL20" s="378"/>
      <c r="AM20" s="378"/>
      <c r="AN20" s="378"/>
    </row>
    <row r="21" spans="1:40" s="379" customFormat="1">
      <c r="A21" s="80"/>
      <c r="B21" s="80"/>
      <c r="C21" s="562"/>
      <c r="D21" s="562"/>
      <c r="E21" s="563"/>
      <c r="F21" s="561"/>
      <c r="G21" s="299"/>
      <c r="H21" s="300"/>
      <c r="I21" s="378"/>
      <c r="J21" s="378"/>
      <c r="K21" s="378"/>
      <c r="L21" s="378"/>
      <c r="N21" s="380"/>
      <c r="O21" s="298"/>
      <c r="P21" s="298"/>
      <c r="Q21" s="303"/>
      <c r="R21" s="380"/>
      <c r="S21" s="380"/>
      <c r="T21" s="380"/>
      <c r="U21" s="380"/>
      <c r="V21" s="295"/>
      <c r="W21" s="295"/>
      <c r="X21" s="380"/>
      <c r="Y21" s="380"/>
      <c r="Z21" s="380"/>
      <c r="AA21" s="381"/>
      <c r="AB21" s="381"/>
      <c r="AC21" s="381"/>
      <c r="AD21" s="381"/>
      <c r="AE21" s="381"/>
      <c r="AF21" s="381"/>
      <c r="AG21" s="381"/>
      <c r="AH21" s="381"/>
      <c r="AI21" s="381"/>
      <c r="AJ21" s="378"/>
      <c r="AK21" s="378"/>
      <c r="AL21" s="378"/>
      <c r="AM21" s="378"/>
      <c r="AN21" s="378"/>
    </row>
    <row r="22" spans="1:40" s="379" customFormat="1">
      <c r="A22" s="80"/>
      <c r="B22" s="80"/>
      <c r="C22" s="562"/>
      <c r="D22" s="562"/>
      <c r="E22" s="563"/>
      <c r="F22" s="561"/>
      <c r="G22" s="299"/>
      <c r="H22" s="300"/>
      <c r="I22" s="378"/>
      <c r="J22" s="378"/>
      <c r="K22" s="378"/>
      <c r="L22" s="378"/>
      <c r="N22" s="380"/>
      <c r="O22" s="298"/>
      <c r="P22" s="298"/>
      <c r="Q22" s="303"/>
      <c r="R22" s="380"/>
      <c r="S22" s="380"/>
      <c r="T22" s="380"/>
      <c r="U22" s="380"/>
      <c r="V22" s="295"/>
      <c r="W22" s="295"/>
      <c r="X22" s="380"/>
      <c r="Y22" s="380"/>
      <c r="Z22" s="380"/>
      <c r="AA22" s="381"/>
      <c r="AB22" s="381"/>
      <c r="AC22" s="381"/>
      <c r="AD22" s="381"/>
      <c r="AE22" s="381"/>
      <c r="AF22" s="381"/>
      <c r="AG22" s="381"/>
      <c r="AH22" s="381"/>
      <c r="AI22" s="381"/>
      <c r="AJ22" s="378"/>
      <c r="AK22" s="378"/>
      <c r="AL22" s="378"/>
      <c r="AM22" s="378"/>
      <c r="AN22" s="378"/>
    </row>
    <row r="23" spans="1:40" s="379" customFormat="1">
      <c r="A23" s="80"/>
      <c r="B23" s="80"/>
      <c r="C23" s="562"/>
      <c r="D23" s="562"/>
      <c r="E23" s="563"/>
      <c r="F23" s="561"/>
      <c r="G23" s="299"/>
      <c r="H23" s="300"/>
      <c r="I23" s="378"/>
      <c r="J23" s="378"/>
      <c r="K23" s="378"/>
      <c r="L23" s="378"/>
      <c r="N23" s="380"/>
      <c r="O23" s="298"/>
      <c r="P23" s="298"/>
      <c r="Q23" s="303"/>
      <c r="R23" s="380"/>
      <c r="S23" s="380"/>
      <c r="T23" s="380"/>
      <c r="U23" s="380"/>
      <c r="V23" s="295"/>
      <c r="W23" s="295"/>
      <c r="X23" s="380"/>
      <c r="Y23" s="380"/>
      <c r="Z23" s="380"/>
      <c r="AA23" s="381"/>
      <c r="AB23" s="381"/>
      <c r="AC23" s="381"/>
      <c r="AD23" s="381"/>
      <c r="AE23" s="381"/>
      <c r="AF23" s="381"/>
      <c r="AG23" s="381"/>
      <c r="AH23" s="381"/>
      <c r="AI23" s="381"/>
      <c r="AJ23" s="378"/>
      <c r="AK23" s="378"/>
      <c r="AL23" s="378"/>
      <c r="AM23" s="378"/>
      <c r="AN23" s="378"/>
    </row>
    <row r="24" spans="1:40" s="379" customFormat="1">
      <c r="A24" s="80"/>
      <c r="B24" s="80"/>
      <c r="C24" s="562"/>
      <c r="D24" s="562"/>
      <c r="E24" s="563"/>
      <c r="F24" s="561"/>
      <c r="G24" s="299"/>
      <c r="H24" s="300"/>
      <c r="I24" s="378"/>
      <c r="J24" s="378"/>
      <c r="K24" s="378"/>
      <c r="L24" s="378"/>
      <c r="N24" s="380"/>
      <c r="O24" s="298"/>
      <c r="P24" s="298"/>
      <c r="Q24" s="303"/>
      <c r="R24" s="380"/>
      <c r="S24" s="380"/>
      <c r="T24" s="380"/>
      <c r="U24" s="380"/>
      <c r="V24" s="295"/>
      <c r="W24" s="295"/>
      <c r="X24" s="380"/>
      <c r="Y24" s="380"/>
      <c r="Z24" s="380"/>
      <c r="AA24" s="381"/>
      <c r="AB24" s="381"/>
      <c r="AC24" s="381"/>
      <c r="AD24" s="381"/>
      <c r="AE24" s="381"/>
      <c r="AF24" s="381"/>
      <c r="AG24" s="381"/>
      <c r="AH24" s="381"/>
      <c r="AI24" s="381"/>
      <c r="AJ24" s="378"/>
      <c r="AK24" s="378"/>
      <c r="AL24" s="378"/>
      <c r="AM24" s="378"/>
      <c r="AN24" s="378"/>
    </row>
    <row r="25" spans="1:40" s="379" customFormat="1">
      <c r="A25" s="80"/>
      <c r="B25" s="80"/>
      <c r="C25" s="562"/>
      <c r="D25" s="562"/>
      <c r="E25" s="563"/>
      <c r="F25" s="561"/>
      <c r="G25" s="299"/>
      <c r="H25" s="300"/>
      <c r="I25" s="378"/>
      <c r="J25" s="378"/>
      <c r="K25" s="378"/>
      <c r="L25" s="378"/>
      <c r="N25" s="380"/>
      <c r="O25" s="298"/>
      <c r="P25" s="298"/>
      <c r="Q25" s="303"/>
      <c r="R25" s="380"/>
      <c r="S25" s="380"/>
      <c r="T25" s="380"/>
      <c r="U25" s="380"/>
      <c r="V25" s="295"/>
      <c r="W25" s="295"/>
      <c r="X25" s="380"/>
      <c r="Y25" s="380"/>
      <c r="Z25" s="380"/>
      <c r="AA25" s="381"/>
      <c r="AB25" s="381"/>
      <c r="AC25" s="381"/>
      <c r="AD25" s="381"/>
      <c r="AE25" s="381"/>
      <c r="AF25" s="381"/>
      <c r="AG25" s="381"/>
      <c r="AH25" s="381"/>
      <c r="AI25" s="381"/>
      <c r="AJ25" s="378"/>
      <c r="AK25" s="378"/>
      <c r="AL25" s="378"/>
      <c r="AM25" s="378"/>
      <c r="AN25" s="378"/>
    </row>
    <row r="26" spans="1:40" s="379" customFormat="1">
      <c r="A26" s="80"/>
      <c r="B26" s="80"/>
      <c r="C26" s="562"/>
      <c r="D26" s="562"/>
      <c r="E26" s="563"/>
      <c r="F26" s="561"/>
      <c r="G26" s="299"/>
      <c r="H26" s="300"/>
      <c r="I26" s="378"/>
      <c r="J26" s="378"/>
      <c r="K26" s="378"/>
      <c r="L26" s="378"/>
      <c r="N26" s="380"/>
      <c r="O26" s="298"/>
      <c r="P26" s="298"/>
      <c r="Q26" s="303"/>
      <c r="R26" s="380"/>
      <c r="S26" s="380"/>
      <c r="T26" s="380"/>
      <c r="U26" s="380"/>
      <c r="V26" s="295"/>
      <c r="W26" s="295"/>
      <c r="X26" s="380"/>
      <c r="Y26" s="380"/>
      <c r="Z26" s="380"/>
      <c r="AA26" s="381"/>
      <c r="AB26" s="381"/>
      <c r="AC26" s="381"/>
      <c r="AD26" s="381"/>
      <c r="AE26" s="381"/>
      <c r="AF26" s="381"/>
      <c r="AG26" s="381"/>
      <c r="AH26" s="381"/>
      <c r="AI26" s="381"/>
      <c r="AJ26" s="378"/>
      <c r="AK26" s="378"/>
      <c r="AL26" s="378"/>
      <c r="AM26" s="378"/>
      <c r="AN26" s="378"/>
    </row>
    <row r="27" spans="1:40" s="379" customFormat="1">
      <c r="A27" s="80"/>
      <c r="B27" s="80"/>
      <c r="C27" s="562"/>
      <c r="D27" s="562"/>
      <c r="E27" s="563"/>
      <c r="F27" s="561"/>
      <c r="G27" s="299"/>
      <c r="H27" s="300"/>
      <c r="I27" s="378"/>
      <c r="J27" s="378"/>
      <c r="K27" s="378"/>
      <c r="L27" s="378"/>
      <c r="N27" s="380"/>
      <c r="O27" s="298"/>
      <c r="P27" s="298"/>
      <c r="Q27" s="303"/>
      <c r="R27" s="380"/>
      <c r="S27" s="380"/>
      <c r="T27" s="380"/>
      <c r="U27" s="380"/>
      <c r="V27" s="295"/>
      <c r="W27" s="295"/>
      <c r="X27" s="380"/>
      <c r="Y27" s="380"/>
      <c r="Z27" s="380"/>
      <c r="AA27" s="381"/>
      <c r="AB27" s="381"/>
      <c r="AC27" s="381"/>
      <c r="AD27" s="381"/>
      <c r="AE27" s="381"/>
      <c r="AF27" s="381"/>
      <c r="AG27" s="381"/>
      <c r="AH27" s="381"/>
      <c r="AI27" s="381"/>
      <c r="AJ27" s="378"/>
      <c r="AK27" s="378"/>
      <c r="AL27" s="378"/>
      <c r="AM27" s="378"/>
      <c r="AN27" s="378"/>
    </row>
    <row r="28" spans="1:40" s="379" customFormat="1">
      <c r="A28" s="80"/>
      <c r="B28" s="80"/>
      <c r="C28" s="562"/>
      <c r="D28" s="562"/>
      <c r="E28" s="563"/>
      <c r="F28" s="561"/>
      <c r="G28" s="299"/>
      <c r="H28" s="300"/>
      <c r="I28" s="378"/>
      <c r="J28" s="378"/>
      <c r="K28" s="378"/>
      <c r="L28" s="378"/>
      <c r="N28" s="380"/>
      <c r="O28" s="298"/>
      <c r="P28" s="298"/>
      <c r="Q28" s="303"/>
      <c r="R28" s="380"/>
      <c r="S28" s="380"/>
      <c r="T28" s="380"/>
      <c r="U28" s="380"/>
      <c r="V28" s="295"/>
      <c r="W28" s="295"/>
      <c r="X28" s="380"/>
      <c r="Y28" s="380"/>
      <c r="Z28" s="380"/>
      <c r="AA28" s="381"/>
      <c r="AB28" s="381"/>
      <c r="AC28" s="381"/>
      <c r="AD28" s="381"/>
      <c r="AE28" s="381"/>
      <c r="AF28" s="381"/>
      <c r="AG28" s="381"/>
      <c r="AH28" s="381"/>
      <c r="AI28" s="381"/>
      <c r="AJ28" s="378"/>
      <c r="AK28" s="378"/>
      <c r="AL28" s="378"/>
      <c r="AM28" s="378"/>
      <c r="AN28" s="378"/>
    </row>
    <row r="29" spans="1:40" s="379" customFormat="1">
      <c r="A29" s="80"/>
      <c r="B29" s="80"/>
      <c r="C29" s="562"/>
      <c r="D29" s="562"/>
      <c r="E29" s="563"/>
      <c r="F29" s="561"/>
      <c r="G29" s="299"/>
      <c r="H29" s="300"/>
      <c r="I29" s="378"/>
      <c r="J29" s="378"/>
      <c r="K29" s="378"/>
      <c r="L29" s="378"/>
      <c r="N29" s="380"/>
      <c r="O29" s="298"/>
      <c r="P29" s="298"/>
      <c r="Q29" s="303"/>
      <c r="R29" s="380"/>
      <c r="S29" s="380"/>
      <c r="T29" s="380"/>
      <c r="U29" s="380"/>
      <c r="V29" s="295"/>
      <c r="W29" s="295"/>
      <c r="X29" s="380"/>
      <c r="Y29" s="380"/>
      <c r="Z29" s="380"/>
      <c r="AA29" s="381"/>
      <c r="AB29" s="381"/>
      <c r="AC29" s="381"/>
      <c r="AD29" s="381"/>
      <c r="AE29" s="381"/>
      <c r="AF29" s="381"/>
      <c r="AG29" s="381"/>
      <c r="AH29" s="381"/>
      <c r="AI29" s="381"/>
      <c r="AJ29" s="378"/>
      <c r="AK29" s="378"/>
      <c r="AL29" s="378"/>
      <c r="AM29" s="378"/>
      <c r="AN29" s="378"/>
    </row>
    <row r="30" spans="1:40" s="379" customFormat="1">
      <c r="A30" s="80"/>
      <c r="B30" s="80"/>
      <c r="C30" s="562"/>
      <c r="D30" s="562"/>
      <c r="E30" s="563"/>
      <c r="F30" s="561"/>
      <c r="G30" s="299"/>
      <c r="H30" s="300"/>
      <c r="I30" s="378"/>
      <c r="J30" s="378"/>
      <c r="K30" s="378"/>
      <c r="L30" s="378"/>
      <c r="N30" s="380"/>
      <c r="O30" s="298"/>
      <c r="P30" s="298"/>
      <c r="Q30" s="303"/>
      <c r="R30" s="380"/>
      <c r="S30" s="380"/>
      <c r="T30" s="380"/>
      <c r="U30" s="380"/>
      <c r="V30" s="295"/>
      <c r="W30" s="295"/>
      <c r="X30" s="380"/>
      <c r="Y30" s="380"/>
      <c r="Z30" s="380"/>
      <c r="AA30" s="381"/>
      <c r="AB30" s="381"/>
      <c r="AC30" s="381"/>
      <c r="AD30" s="381"/>
      <c r="AE30" s="381"/>
      <c r="AF30" s="381"/>
      <c r="AG30" s="381"/>
      <c r="AH30" s="381"/>
      <c r="AI30" s="381"/>
      <c r="AJ30" s="378"/>
      <c r="AK30" s="378"/>
      <c r="AL30" s="378"/>
      <c r="AM30" s="378"/>
      <c r="AN30" s="378"/>
    </row>
    <row r="31" spans="1:40" s="379" customFormat="1">
      <c r="A31" s="80"/>
      <c r="B31" s="80"/>
      <c r="C31" s="562"/>
      <c r="D31" s="562"/>
      <c r="E31" s="563"/>
      <c r="F31" s="561"/>
      <c r="G31" s="299"/>
      <c r="H31" s="300"/>
      <c r="I31" s="378"/>
      <c r="J31" s="378"/>
      <c r="K31" s="378"/>
      <c r="L31" s="378"/>
      <c r="N31" s="380"/>
      <c r="O31" s="298"/>
      <c r="P31" s="298"/>
      <c r="Q31" s="303"/>
      <c r="R31" s="380"/>
      <c r="S31" s="380"/>
      <c r="T31" s="380"/>
      <c r="U31" s="380"/>
      <c r="V31" s="295"/>
      <c r="W31" s="295"/>
      <c r="X31" s="380"/>
      <c r="Y31" s="380"/>
      <c r="Z31" s="380"/>
      <c r="AA31" s="381"/>
      <c r="AB31" s="381"/>
      <c r="AC31" s="381"/>
      <c r="AD31" s="381"/>
      <c r="AE31" s="381"/>
      <c r="AF31" s="381"/>
      <c r="AG31" s="381"/>
      <c r="AH31" s="381"/>
      <c r="AI31" s="381"/>
      <c r="AJ31" s="378"/>
      <c r="AK31" s="378"/>
      <c r="AL31" s="378"/>
      <c r="AM31" s="378"/>
      <c r="AN31" s="378"/>
    </row>
    <row r="32" spans="1:40" s="379" customFormat="1">
      <c r="A32" s="80"/>
      <c r="B32" s="80"/>
      <c r="C32" s="562"/>
      <c r="D32" s="562"/>
      <c r="E32" s="563"/>
      <c r="F32" s="561"/>
      <c r="G32" s="299"/>
      <c r="H32" s="300"/>
      <c r="I32" s="378"/>
      <c r="J32" s="378"/>
      <c r="K32" s="378"/>
      <c r="L32" s="378"/>
      <c r="N32" s="380"/>
      <c r="O32" s="298"/>
      <c r="P32" s="298"/>
      <c r="Q32" s="303"/>
      <c r="R32" s="380"/>
      <c r="S32" s="380"/>
      <c r="T32" s="380"/>
      <c r="U32" s="380"/>
      <c r="V32" s="295"/>
      <c r="W32" s="295"/>
      <c r="X32" s="380"/>
      <c r="Y32" s="380"/>
      <c r="Z32" s="380"/>
      <c r="AA32" s="381"/>
      <c r="AB32" s="381"/>
      <c r="AC32" s="381"/>
      <c r="AD32" s="381"/>
      <c r="AE32" s="381"/>
      <c r="AF32" s="381"/>
      <c r="AG32" s="381"/>
      <c r="AH32" s="381"/>
      <c r="AI32" s="381"/>
      <c r="AJ32" s="378"/>
      <c r="AK32" s="378"/>
      <c r="AL32" s="378"/>
      <c r="AM32" s="378"/>
      <c r="AN32" s="378"/>
    </row>
    <row r="33" spans="1:40" s="379" customFormat="1">
      <c r="A33" s="80"/>
      <c r="B33" s="80"/>
      <c r="C33" s="562"/>
      <c r="D33" s="562"/>
      <c r="E33" s="563"/>
      <c r="F33" s="561"/>
      <c r="G33" s="299"/>
      <c r="H33" s="300"/>
      <c r="I33" s="378"/>
      <c r="J33" s="378"/>
      <c r="K33" s="378"/>
      <c r="L33" s="378"/>
      <c r="N33" s="380"/>
      <c r="O33" s="298"/>
      <c r="P33" s="298"/>
      <c r="Q33" s="303"/>
      <c r="R33" s="380"/>
      <c r="S33" s="380"/>
      <c r="T33" s="380"/>
      <c r="U33" s="380"/>
      <c r="V33" s="295"/>
      <c r="W33" s="295"/>
      <c r="X33" s="380"/>
      <c r="Y33" s="380"/>
      <c r="Z33" s="380"/>
      <c r="AA33" s="381"/>
      <c r="AB33" s="381"/>
      <c r="AC33" s="381"/>
      <c r="AD33" s="381"/>
      <c r="AE33" s="381"/>
      <c r="AF33" s="381"/>
      <c r="AG33" s="381"/>
      <c r="AH33" s="381"/>
      <c r="AI33" s="381"/>
      <c r="AJ33" s="378"/>
      <c r="AK33" s="378"/>
      <c r="AL33" s="378"/>
      <c r="AM33" s="378"/>
      <c r="AN33" s="378"/>
    </row>
    <row r="34" spans="1:40">
      <c r="A34" s="80"/>
      <c r="B34" s="80"/>
    </row>
    <row r="35" spans="1:40">
      <c r="A35" s="80"/>
      <c r="B35" s="80"/>
    </row>
    <row r="36" spans="1:40">
      <c r="A36" s="80"/>
      <c r="B36" s="80"/>
    </row>
    <row r="37" spans="1:40">
      <c r="A37" s="80"/>
      <c r="B37" s="80"/>
    </row>
    <row r="38" spans="1:40">
      <c r="A38" s="80"/>
      <c r="B38" s="80"/>
    </row>
    <row r="39" spans="1:40">
      <c r="A39" s="80"/>
      <c r="B39" s="80"/>
    </row>
    <row r="40" spans="1:40">
      <c r="A40" s="80"/>
      <c r="B40" s="80"/>
    </row>
    <row r="41" spans="1:40">
      <c r="A41" s="80"/>
      <c r="B41" s="80"/>
    </row>
    <row r="42" spans="1:40">
      <c r="A42" s="80"/>
      <c r="B42" s="80"/>
    </row>
    <row r="43" spans="1:40">
      <c r="A43" s="79"/>
      <c r="B43" s="79"/>
    </row>
    <row r="44" spans="1:40">
      <c r="A44" s="80"/>
      <c r="B44" s="80"/>
    </row>
    <row r="45" spans="1:40">
      <c r="A45" s="383"/>
      <c r="B45" s="383"/>
    </row>
    <row r="46" spans="1:40">
      <c r="A46" s="384"/>
      <c r="B46" s="384"/>
    </row>
    <row r="47" spans="1:40">
      <c r="A47" s="80"/>
      <c r="B47" s="80"/>
    </row>
    <row r="48" spans="1:40" s="562" customFormat="1">
      <c r="A48" s="346"/>
      <c r="B48" s="346"/>
      <c r="E48" s="563"/>
      <c r="F48" s="561"/>
      <c r="G48" s="299"/>
      <c r="H48" s="300"/>
      <c r="I48" s="297"/>
      <c r="J48" s="297"/>
      <c r="K48" s="297"/>
      <c r="L48" s="297"/>
      <c r="M48" s="301"/>
      <c r="N48" s="302"/>
      <c r="O48" s="298"/>
      <c r="P48" s="298"/>
      <c r="Q48" s="303"/>
      <c r="R48" s="302"/>
      <c r="S48" s="302"/>
      <c r="T48" s="302"/>
      <c r="U48" s="302"/>
      <c r="V48" s="295"/>
      <c r="W48" s="295"/>
      <c r="X48" s="302"/>
      <c r="Y48" s="302"/>
      <c r="Z48" s="302"/>
      <c r="AA48" s="296"/>
      <c r="AB48" s="296"/>
      <c r="AC48" s="296"/>
      <c r="AD48" s="296"/>
      <c r="AE48" s="296"/>
      <c r="AF48" s="296"/>
      <c r="AG48" s="296"/>
      <c r="AH48" s="296"/>
      <c r="AI48" s="296"/>
      <c r="AJ48" s="297"/>
      <c r="AK48" s="297"/>
      <c r="AL48" s="297"/>
      <c r="AM48" s="297"/>
      <c r="AN48" s="297"/>
    </row>
    <row r="49" spans="1:40" s="562" customFormat="1">
      <c r="A49" s="383"/>
      <c r="B49" s="383"/>
      <c r="E49" s="563"/>
      <c r="F49" s="561"/>
      <c r="G49" s="299"/>
      <c r="H49" s="300"/>
      <c r="I49" s="297"/>
      <c r="J49" s="297"/>
      <c r="K49" s="297"/>
      <c r="L49" s="297"/>
      <c r="M49" s="301"/>
      <c r="N49" s="302"/>
      <c r="O49" s="298"/>
      <c r="P49" s="298"/>
      <c r="Q49" s="303"/>
      <c r="R49" s="302"/>
      <c r="S49" s="302"/>
      <c r="T49" s="302"/>
      <c r="U49" s="302"/>
      <c r="V49" s="295"/>
      <c r="W49" s="295"/>
      <c r="X49" s="302"/>
      <c r="Y49" s="302"/>
      <c r="Z49" s="302"/>
      <c r="AA49" s="296"/>
      <c r="AB49" s="296"/>
      <c r="AC49" s="296"/>
      <c r="AD49" s="296"/>
      <c r="AE49" s="296"/>
      <c r="AF49" s="296"/>
      <c r="AG49" s="296"/>
      <c r="AH49" s="296"/>
      <c r="AI49" s="296"/>
      <c r="AJ49" s="297"/>
      <c r="AK49" s="297"/>
      <c r="AL49" s="297"/>
      <c r="AM49" s="297"/>
      <c r="AN49" s="297"/>
    </row>
    <row r="50" spans="1:40" s="562" customFormat="1">
      <c r="A50" s="346"/>
      <c r="B50" s="346"/>
      <c r="E50" s="563"/>
      <c r="F50" s="561"/>
      <c r="G50" s="299"/>
      <c r="H50" s="300"/>
      <c r="I50" s="297"/>
      <c r="J50" s="297"/>
      <c r="K50" s="297"/>
      <c r="L50" s="297"/>
      <c r="M50" s="301"/>
      <c r="N50" s="302"/>
      <c r="O50" s="298"/>
      <c r="P50" s="298"/>
      <c r="Q50" s="303"/>
      <c r="R50" s="302"/>
      <c r="S50" s="302"/>
      <c r="T50" s="302"/>
      <c r="U50" s="302"/>
      <c r="V50" s="295"/>
      <c r="W50" s="295"/>
      <c r="X50" s="302"/>
      <c r="Y50" s="302"/>
      <c r="Z50" s="302"/>
      <c r="AA50" s="296"/>
      <c r="AB50" s="296"/>
      <c r="AC50" s="296"/>
      <c r="AD50" s="296"/>
      <c r="AE50" s="296"/>
      <c r="AF50" s="296"/>
      <c r="AG50" s="296"/>
      <c r="AH50" s="296"/>
      <c r="AI50" s="296"/>
      <c r="AJ50" s="297"/>
      <c r="AK50" s="297"/>
      <c r="AL50" s="297"/>
      <c r="AM50" s="297"/>
      <c r="AN50" s="297"/>
    </row>
    <row r="51" spans="1:40" s="562" customFormat="1">
      <c r="A51" s="346"/>
      <c r="B51" s="346"/>
      <c r="E51" s="563"/>
      <c r="F51" s="561"/>
      <c r="G51" s="299"/>
      <c r="H51" s="300"/>
      <c r="I51" s="297"/>
      <c r="J51" s="297"/>
      <c r="K51" s="297"/>
      <c r="L51" s="297"/>
      <c r="M51" s="301"/>
      <c r="N51" s="302"/>
      <c r="O51" s="298"/>
      <c r="P51" s="298"/>
      <c r="Q51" s="303"/>
      <c r="R51" s="302"/>
      <c r="S51" s="302"/>
      <c r="T51" s="302"/>
      <c r="U51" s="302"/>
      <c r="V51" s="295"/>
      <c r="W51" s="295"/>
      <c r="X51" s="302"/>
      <c r="Y51" s="302"/>
      <c r="Z51" s="302"/>
      <c r="AA51" s="296"/>
      <c r="AB51" s="296"/>
      <c r="AC51" s="296"/>
      <c r="AD51" s="296"/>
      <c r="AE51" s="296"/>
      <c r="AF51" s="296"/>
      <c r="AG51" s="296"/>
      <c r="AH51" s="296"/>
      <c r="AI51" s="296"/>
      <c r="AJ51" s="297"/>
      <c r="AK51" s="297"/>
      <c r="AL51" s="297"/>
      <c r="AM51" s="297"/>
      <c r="AN51" s="297"/>
    </row>
    <row r="52" spans="1:40" s="562" customFormat="1">
      <c r="A52" s="347"/>
      <c r="B52" s="347"/>
      <c r="E52" s="563"/>
      <c r="F52" s="561"/>
      <c r="G52" s="299"/>
      <c r="H52" s="300"/>
      <c r="I52" s="297"/>
      <c r="J52" s="297"/>
      <c r="K52" s="297"/>
      <c r="L52" s="297"/>
      <c r="M52" s="301"/>
      <c r="N52" s="302"/>
      <c r="O52" s="298"/>
      <c r="P52" s="298"/>
      <c r="Q52" s="303"/>
      <c r="R52" s="302"/>
      <c r="S52" s="302"/>
      <c r="T52" s="302"/>
      <c r="U52" s="302"/>
      <c r="V52" s="295"/>
      <c r="W52" s="295"/>
      <c r="X52" s="302"/>
      <c r="Y52" s="302"/>
      <c r="Z52" s="302"/>
      <c r="AA52" s="296"/>
      <c r="AB52" s="296"/>
      <c r="AC52" s="296"/>
      <c r="AD52" s="296"/>
      <c r="AE52" s="296"/>
      <c r="AF52" s="296"/>
      <c r="AG52" s="296"/>
      <c r="AH52" s="296"/>
      <c r="AI52" s="296"/>
      <c r="AJ52" s="297"/>
      <c r="AK52" s="297"/>
      <c r="AL52" s="297"/>
      <c r="AM52" s="297"/>
      <c r="AN52" s="297"/>
    </row>
    <row r="53" spans="1:40" s="562" customFormat="1">
      <c r="A53" s="347"/>
      <c r="B53" s="347"/>
      <c r="E53" s="563"/>
      <c r="F53" s="561"/>
      <c r="G53" s="299"/>
      <c r="H53" s="300"/>
      <c r="I53" s="297"/>
      <c r="J53" s="297"/>
      <c r="K53" s="297"/>
      <c r="L53" s="297"/>
      <c r="M53" s="301"/>
      <c r="N53" s="302"/>
      <c r="O53" s="298"/>
      <c r="P53" s="298"/>
      <c r="Q53" s="303"/>
      <c r="R53" s="302"/>
      <c r="S53" s="302"/>
      <c r="T53" s="302"/>
      <c r="U53" s="302"/>
      <c r="V53" s="295"/>
      <c r="W53" s="295"/>
      <c r="X53" s="302"/>
      <c r="Y53" s="302"/>
      <c r="Z53" s="302"/>
      <c r="AA53" s="296"/>
      <c r="AB53" s="296"/>
      <c r="AC53" s="296"/>
      <c r="AD53" s="296"/>
      <c r="AE53" s="296"/>
      <c r="AF53" s="296"/>
      <c r="AG53" s="296"/>
      <c r="AH53" s="296"/>
      <c r="AI53" s="296"/>
      <c r="AJ53" s="297"/>
      <c r="AK53" s="297"/>
      <c r="AL53" s="297"/>
      <c r="AM53" s="297"/>
      <c r="AN53" s="297"/>
    </row>
    <row r="54" spans="1:40" s="562" customFormat="1">
      <c r="A54" s="347"/>
      <c r="B54" s="347"/>
      <c r="E54" s="563"/>
      <c r="F54" s="561"/>
      <c r="G54" s="299"/>
      <c r="H54" s="300"/>
      <c r="I54" s="297"/>
      <c r="J54" s="297"/>
      <c r="K54" s="297"/>
      <c r="L54" s="297"/>
      <c r="M54" s="301"/>
      <c r="N54" s="302"/>
      <c r="O54" s="298"/>
      <c r="P54" s="298"/>
      <c r="Q54" s="303"/>
      <c r="R54" s="302"/>
      <c r="S54" s="302"/>
      <c r="T54" s="302"/>
      <c r="U54" s="302"/>
      <c r="V54" s="295"/>
      <c r="W54" s="295"/>
      <c r="X54" s="302"/>
      <c r="Y54" s="302"/>
      <c r="Z54" s="302"/>
      <c r="AA54" s="296"/>
      <c r="AB54" s="296"/>
      <c r="AC54" s="296"/>
      <c r="AD54" s="296"/>
      <c r="AE54" s="296"/>
      <c r="AF54" s="296"/>
      <c r="AG54" s="296"/>
      <c r="AH54" s="296"/>
      <c r="AI54" s="296"/>
      <c r="AJ54" s="297"/>
      <c r="AK54" s="297"/>
      <c r="AL54" s="297"/>
      <c r="AM54" s="297"/>
      <c r="AN54" s="297"/>
    </row>
    <row r="55" spans="1:40" s="562" customFormat="1">
      <c r="A55" s="348"/>
      <c r="B55" s="348"/>
      <c r="E55" s="563"/>
      <c r="F55" s="561"/>
      <c r="G55" s="299"/>
      <c r="H55" s="300"/>
      <c r="I55" s="297"/>
      <c r="J55" s="297"/>
      <c r="K55" s="297"/>
      <c r="L55" s="297"/>
      <c r="M55" s="301"/>
      <c r="N55" s="302"/>
      <c r="O55" s="298"/>
      <c r="P55" s="298"/>
      <c r="Q55" s="303"/>
      <c r="R55" s="302"/>
      <c r="S55" s="302"/>
      <c r="T55" s="302"/>
      <c r="U55" s="302"/>
      <c r="V55" s="295"/>
      <c r="W55" s="295"/>
      <c r="X55" s="302"/>
      <c r="Y55" s="302"/>
      <c r="Z55" s="302"/>
      <c r="AA55" s="296"/>
      <c r="AB55" s="296"/>
      <c r="AC55" s="296"/>
      <c r="AD55" s="296"/>
      <c r="AE55" s="296"/>
      <c r="AF55" s="296"/>
      <c r="AG55" s="296"/>
      <c r="AH55" s="296"/>
      <c r="AI55" s="296"/>
      <c r="AJ55" s="297"/>
      <c r="AK55" s="297"/>
      <c r="AL55" s="297"/>
      <c r="AM55" s="297"/>
      <c r="AN55" s="297"/>
    </row>
    <row r="56" spans="1:40" s="562" customFormat="1">
      <c r="A56" s="80"/>
      <c r="B56" s="80"/>
      <c r="E56" s="563"/>
      <c r="F56" s="561"/>
      <c r="G56" s="299"/>
      <c r="H56" s="300"/>
      <c r="I56" s="297"/>
      <c r="J56" s="297"/>
      <c r="K56" s="297"/>
      <c r="L56" s="297"/>
      <c r="M56" s="301"/>
      <c r="N56" s="302"/>
      <c r="O56" s="298"/>
      <c r="P56" s="298"/>
      <c r="Q56" s="303"/>
      <c r="R56" s="302"/>
      <c r="S56" s="302"/>
      <c r="T56" s="302"/>
      <c r="U56" s="302"/>
      <c r="V56" s="295"/>
      <c r="W56" s="295"/>
      <c r="X56" s="302"/>
      <c r="Y56" s="302"/>
      <c r="Z56" s="302"/>
      <c r="AA56" s="296"/>
      <c r="AB56" s="296"/>
      <c r="AC56" s="296"/>
      <c r="AD56" s="296"/>
      <c r="AE56" s="296"/>
      <c r="AF56" s="296"/>
      <c r="AG56" s="296"/>
      <c r="AH56" s="296"/>
      <c r="AI56" s="296"/>
      <c r="AJ56" s="297"/>
      <c r="AK56" s="297"/>
      <c r="AL56" s="297"/>
      <c r="AM56" s="297"/>
      <c r="AN56" s="297"/>
    </row>
    <row r="57" spans="1:40" s="562" customFormat="1">
      <c r="A57" s="383"/>
      <c r="B57" s="383"/>
      <c r="E57" s="563"/>
      <c r="F57" s="561"/>
      <c r="G57" s="299"/>
      <c r="H57" s="300"/>
      <c r="I57" s="297"/>
      <c r="J57" s="297"/>
      <c r="K57" s="297"/>
      <c r="L57" s="297"/>
      <c r="M57" s="301"/>
      <c r="N57" s="302"/>
      <c r="O57" s="298"/>
      <c r="P57" s="298"/>
      <c r="Q57" s="303"/>
      <c r="R57" s="302"/>
      <c r="S57" s="302"/>
      <c r="T57" s="302"/>
      <c r="U57" s="302"/>
      <c r="V57" s="295"/>
      <c r="W57" s="295"/>
      <c r="X57" s="302"/>
      <c r="Y57" s="302"/>
      <c r="Z57" s="302"/>
      <c r="AA57" s="296"/>
      <c r="AB57" s="296"/>
      <c r="AC57" s="296"/>
      <c r="AD57" s="296"/>
      <c r="AE57" s="296"/>
      <c r="AF57" s="296"/>
      <c r="AG57" s="296"/>
      <c r="AH57" s="296"/>
      <c r="AI57" s="296"/>
      <c r="AJ57" s="297"/>
      <c r="AK57" s="297"/>
      <c r="AL57" s="297"/>
      <c r="AM57" s="297"/>
      <c r="AN57" s="297"/>
    </row>
    <row r="58" spans="1:40" s="562" customFormat="1">
      <c r="A58" s="79"/>
      <c r="B58" s="79"/>
      <c r="E58" s="563"/>
      <c r="F58" s="561"/>
      <c r="G58" s="299"/>
      <c r="H58" s="300"/>
      <c r="I58" s="297"/>
      <c r="J58" s="297"/>
      <c r="K58" s="297"/>
      <c r="L58" s="297"/>
      <c r="M58" s="301"/>
      <c r="N58" s="302"/>
      <c r="O58" s="298"/>
      <c r="P58" s="298"/>
      <c r="Q58" s="303"/>
      <c r="R58" s="302"/>
      <c r="S58" s="302"/>
      <c r="T58" s="302"/>
      <c r="U58" s="302"/>
      <c r="V58" s="295"/>
      <c r="W58" s="295"/>
      <c r="X58" s="302"/>
      <c r="Y58" s="302"/>
      <c r="Z58" s="302"/>
      <c r="AA58" s="296"/>
      <c r="AB58" s="296"/>
      <c r="AC58" s="296"/>
      <c r="AD58" s="296"/>
      <c r="AE58" s="296"/>
      <c r="AF58" s="296"/>
      <c r="AG58" s="296"/>
      <c r="AH58" s="296"/>
      <c r="AI58" s="296"/>
      <c r="AJ58" s="297"/>
      <c r="AK58" s="297"/>
      <c r="AL58" s="297"/>
      <c r="AM58" s="297"/>
      <c r="AN58" s="297"/>
    </row>
    <row r="59" spans="1:40" s="562" customFormat="1">
      <c r="A59" s="83"/>
      <c r="B59" s="83"/>
      <c r="E59" s="563"/>
      <c r="F59" s="561"/>
      <c r="G59" s="299"/>
      <c r="H59" s="300"/>
      <c r="I59" s="297"/>
      <c r="J59" s="297"/>
      <c r="K59" s="297"/>
      <c r="L59" s="297"/>
      <c r="M59" s="301"/>
      <c r="N59" s="302"/>
      <c r="O59" s="298"/>
      <c r="P59" s="298"/>
      <c r="Q59" s="303"/>
      <c r="R59" s="302"/>
      <c r="S59" s="302"/>
      <c r="T59" s="302"/>
      <c r="U59" s="302"/>
      <c r="V59" s="295"/>
      <c r="W59" s="295"/>
      <c r="X59" s="302"/>
      <c r="Y59" s="302"/>
      <c r="Z59" s="302"/>
      <c r="AA59" s="296"/>
      <c r="AB59" s="296"/>
      <c r="AC59" s="296"/>
      <c r="AD59" s="296"/>
      <c r="AE59" s="296"/>
      <c r="AF59" s="296"/>
      <c r="AG59" s="296"/>
      <c r="AH59" s="296"/>
      <c r="AI59" s="296"/>
      <c r="AJ59" s="297"/>
      <c r="AK59" s="297"/>
      <c r="AL59" s="297"/>
      <c r="AM59" s="297"/>
      <c r="AN59" s="297"/>
    </row>
    <row r="60" spans="1:40" s="562" customFormat="1">
      <c r="A60" s="84"/>
      <c r="B60" s="84"/>
      <c r="E60" s="563"/>
      <c r="F60" s="561"/>
      <c r="G60" s="299"/>
      <c r="H60" s="300"/>
      <c r="I60" s="297"/>
      <c r="J60" s="297"/>
      <c r="K60" s="297"/>
      <c r="L60" s="297"/>
      <c r="M60" s="301"/>
      <c r="N60" s="302"/>
      <c r="O60" s="298"/>
      <c r="P60" s="298"/>
      <c r="Q60" s="303"/>
      <c r="R60" s="302"/>
      <c r="S60" s="302"/>
      <c r="T60" s="302"/>
      <c r="U60" s="302"/>
      <c r="V60" s="295"/>
      <c r="W60" s="295"/>
      <c r="X60" s="302"/>
      <c r="Y60" s="302"/>
      <c r="Z60" s="302"/>
      <c r="AA60" s="296"/>
      <c r="AB60" s="296"/>
      <c r="AC60" s="296"/>
      <c r="AD60" s="296"/>
      <c r="AE60" s="296"/>
      <c r="AF60" s="296"/>
      <c r="AG60" s="296"/>
      <c r="AH60" s="296"/>
      <c r="AI60" s="296"/>
      <c r="AJ60" s="297"/>
      <c r="AK60" s="297"/>
      <c r="AL60" s="297"/>
      <c r="AM60" s="297"/>
      <c r="AN60" s="297"/>
    </row>
    <row r="61" spans="1:40" s="562" customFormat="1">
      <c r="A61" s="84"/>
      <c r="B61" s="84"/>
      <c r="E61" s="563"/>
      <c r="F61" s="561"/>
      <c r="G61" s="299"/>
      <c r="H61" s="300"/>
      <c r="I61" s="297"/>
      <c r="J61" s="297"/>
      <c r="K61" s="297"/>
      <c r="L61" s="297"/>
      <c r="M61" s="301"/>
      <c r="N61" s="302"/>
      <c r="O61" s="298"/>
      <c r="P61" s="298"/>
      <c r="Q61" s="303"/>
      <c r="R61" s="302"/>
      <c r="S61" s="302"/>
      <c r="T61" s="302"/>
      <c r="U61" s="302"/>
      <c r="V61" s="295"/>
      <c r="W61" s="295"/>
      <c r="X61" s="302"/>
      <c r="Y61" s="302"/>
      <c r="Z61" s="302"/>
      <c r="AA61" s="296"/>
      <c r="AB61" s="296"/>
      <c r="AC61" s="296"/>
      <c r="AD61" s="296"/>
      <c r="AE61" s="296"/>
      <c r="AF61" s="296"/>
      <c r="AG61" s="296"/>
      <c r="AH61" s="296"/>
      <c r="AI61" s="296"/>
      <c r="AJ61" s="297"/>
      <c r="AK61" s="297"/>
      <c r="AL61" s="297"/>
      <c r="AM61" s="297"/>
      <c r="AN61" s="297"/>
    </row>
    <row r="62" spans="1:40" s="562" customFormat="1">
      <c r="A62" s="82"/>
      <c r="B62" s="82"/>
      <c r="E62" s="563"/>
      <c r="F62" s="561"/>
      <c r="G62" s="299"/>
      <c r="H62" s="300"/>
      <c r="I62" s="297"/>
      <c r="J62" s="297"/>
      <c r="K62" s="297"/>
      <c r="L62" s="297"/>
      <c r="M62" s="301"/>
      <c r="N62" s="302"/>
      <c r="O62" s="298"/>
      <c r="P62" s="298"/>
      <c r="Q62" s="303"/>
      <c r="R62" s="302"/>
      <c r="S62" s="302"/>
      <c r="T62" s="302"/>
      <c r="U62" s="302"/>
      <c r="V62" s="295"/>
      <c r="W62" s="295"/>
      <c r="X62" s="302"/>
      <c r="Y62" s="302"/>
      <c r="Z62" s="302"/>
      <c r="AA62" s="296"/>
      <c r="AB62" s="296"/>
      <c r="AC62" s="296"/>
      <c r="AD62" s="296"/>
      <c r="AE62" s="296"/>
      <c r="AF62" s="296"/>
      <c r="AG62" s="296"/>
      <c r="AH62" s="296"/>
      <c r="AI62" s="296"/>
      <c r="AJ62" s="297"/>
      <c r="AK62" s="297"/>
      <c r="AL62" s="297"/>
      <c r="AM62" s="297"/>
      <c r="AN62" s="297"/>
    </row>
    <row r="63" spans="1:40" s="562" customFormat="1">
      <c r="A63" s="82"/>
      <c r="B63" s="82"/>
      <c r="E63" s="563"/>
      <c r="F63" s="561"/>
      <c r="G63" s="299"/>
      <c r="H63" s="300"/>
      <c r="I63" s="297"/>
      <c r="J63" s="297"/>
      <c r="K63" s="297"/>
      <c r="L63" s="297"/>
      <c r="M63" s="301"/>
      <c r="N63" s="302"/>
      <c r="O63" s="298"/>
      <c r="P63" s="298"/>
      <c r="Q63" s="303"/>
      <c r="R63" s="302"/>
      <c r="S63" s="302"/>
      <c r="T63" s="302"/>
      <c r="U63" s="302"/>
      <c r="V63" s="295"/>
      <c r="W63" s="295"/>
      <c r="X63" s="302"/>
      <c r="Y63" s="302"/>
      <c r="Z63" s="302"/>
      <c r="AA63" s="296"/>
      <c r="AB63" s="296"/>
      <c r="AC63" s="296"/>
      <c r="AD63" s="296"/>
      <c r="AE63" s="296"/>
      <c r="AF63" s="296"/>
      <c r="AG63" s="296"/>
      <c r="AH63" s="296"/>
      <c r="AI63" s="296"/>
      <c r="AJ63" s="297"/>
      <c r="AK63" s="297"/>
      <c r="AL63" s="297"/>
      <c r="AM63" s="297"/>
      <c r="AN63" s="297"/>
    </row>
    <row r="64" spans="1:40" s="562" customFormat="1">
      <c r="A64" s="84"/>
      <c r="B64" s="84"/>
      <c r="E64" s="563"/>
      <c r="F64" s="561"/>
      <c r="G64" s="299"/>
      <c r="H64" s="300"/>
      <c r="I64" s="297"/>
      <c r="J64" s="297"/>
      <c r="K64" s="297"/>
      <c r="L64" s="297"/>
      <c r="M64" s="301"/>
      <c r="N64" s="302"/>
      <c r="O64" s="298"/>
      <c r="P64" s="298"/>
      <c r="Q64" s="303"/>
      <c r="R64" s="302"/>
      <c r="S64" s="302"/>
      <c r="T64" s="302"/>
      <c r="U64" s="302"/>
      <c r="V64" s="295"/>
      <c r="W64" s="295"/>
      <c r="X64" s="302"/>
      <c r="Y64" s="302"/>
      <c r="Z64" s="302"/>
      <c r="AA64" s="296"/>
      <c r="AB64" s="296"/>
      <c r="AC64" s="296"/>
      <c r="AD64" s="296"/>
      <c r="AE64" s="296"/>
      <c r="AF64" s="296"/>
      <c r="AG64" s="296"/>
      <c r="AH64" s="296"/>
      <c r="AI64" s="296"/>
      <c r="AJ64" s="297"/>
      <c r="AK64" s="297"/>
      <c r="AL64" s="297"/>
      <c r="AM64" s="297"/>
      <c r="AN64" s="297"/>
    </row>
    <row r="65" spans="1:40" s="562" customFormat="1">
      <c r="A65" s="84"/>
      <c r="B65" s="84"/>
      <c r="E65" s="563"/>
      <c r="F65" s="561"/>
      <c r="G65" s="299"/>
      <c r="H65" s="300"/>
      <c r="I65" s="297"/>
      <c r="J65" s="297"/>
      <c r="K65" s="297"/>
      <c r="L65" s="297"/>
      <c r="M65" s="301"/>
      <c r="N65" s="302"/>
      <c r="O65" s="298"/>
      <c r="P65" s="298"/>
      <c r="Q65" s="303"/>
      <c r="R65" s="302"/>
      <c r="S65" s="302"/>
      <c r="T65" s="302"/>
      <c r="U65" s="302"/>
      <c r="V65" s="295"/>
      <c r="W65" s="295"/>
      <c r="X65" s="302"/>
      <c r="Y65" s="302"/>
      <c r="Z65" s="302"/>
      <c r="AA65" s="296"/>
      <c r="AB65" s="296"/>
      <c r="AC65" s="296"/>
      <c r="AD65" s="296"/>
      <c r="AE65" s="296"/>
      <c r="AF65" s="296"/>
      <c r="AG65" s="296"/>
      <c r="AH65" s="296"/>
      <c r="AI65" s="296"/>
      <c r="AJ65" s="297"/>
      <c r="AK65" s="297"/>
      <c r="AL65" s="297"/>
      <c r="AM65" s="297"/>
      <c r="AN65" s="297"/>
    </row>
    <row r="66" spans="1:40" s="562" customFormat="1">
      <c r="A66" s="84"/>
      <c r="B66" s="84"/>
      <c r="E66" s="563"/>
      <c r="F66" s="561"/>
      <c r="G66" s="299"/>
      <c r="H66" s="300"/>
      <c r="I66" s="297"/>
      <c r="J66" s="297"/>
      <c r="K66" s="297"/>
      <c r="L66" s="297"/>
      <c r="M66" s="301"/>
      <c r="N66" s="302"/>
      <c r="O66" s="298"/>
      <c r="P66" s="298"/>
      <c r="Q66" s="303"/>
      <c r="R66" s="302"/>
      <c r="S66" s="302"/>
      <c r="T66" s="302"/>
      <c r="U66" s="302"/>
      <c r="V66" s="295"/>
      <c r="W66" s="295"/>
      <c r="X66" s="302"/>
      <c r="Y66" s="302"/>
      <c r="Z66" s="302"/>
      <c r="AA66" s="296"/>
      <c r="AB66" s="296"/>
      <c r="AC66" s="296"/>
      <c r="AD66" s="296"/>
      <c r="AE66" s="296"/>
      <c r="AF66" s="296"/>
      <c r="AG66" s="296"/>
      <c r="AH66" s="296"/>
      <c r="AI66" s="296"/>
      <c r="AJ66" s="297"/>
      <c r="AK66" s="297"/>
      <c r="AL66" s="297"/>
      <c r="AM66" s="297"/>
      <c r="AN66" s="297"/>
    </row>
    <row r="67" spans="1:40" s="562" customFormat="1">
      <c r="A67" s="84"/>
      <c r="B67" s="84"/>
      <c r="E67" s="563"/>
      <c r="F67" s="561"/>
      <c r="G67" s="299"/>
      <c r="H67" s="300"/>
      <c r="I67" s="297"/>
      <c r="J67" s="297"/>
      <c r="K67" s="297"/>
      <c r="L67" s="297"/>
      <c r="M67" s="301"/>
      <c r="N67" s="302"/>
      <c r="O67" s="298"/>
      <c r="P67" s="298"/>
      <c r="Q67" s="303"/>
      <c r="R67" s="302"/>
      <c r="S67" s="302"/>
      <c r="T67" s="302"/>
      <c r="U67" s="302"/>
      <c r="V67" s="295"/>
      <c r="W67" s="295"/>
      <c r="X67" s="302"/>
      <c r="Y67" s="302"/>
      <c r="Z67" s="302"/>
      <c r="AA67" s="296"/>
      <c r="AB67" s="296"/>
      <c r="AC67" s="296"/>
      <c r="AD67" s="296"/>
      <c r="AE67" s="296"/>
      <c r="AF67" s="296"/>
      <c r="AG67" s="296"/>
      <c r="AH67" s="296"/>
      <c r="AI67" s="296"/>
      <c r="AJ67" s="297"/>
      <c r="AK67" s="297"/>
      <c r="AL67" s="297"/>
      <c r="AM67" s="297"/>
      <c r="AN67" s="297"/>
    </row>
    <row r="68" spans="1:40" s="562" customFormat="1">
      <c r="A68" s="84"/>
      <c r="B68" s="84"/>
      <c r="E68" s="563"/>
      <c r="F68" s="561"/>
      <c r="G68" s="299"/>
      <c r="H68" s="300"/>
      <c r="I68" s="297"/>
      <c r="J68" s="297"/>
      <c r="K68" s="297"/>
      <c r="L68" s="297"/>
      <c r="M68" s="301"/>
      <c r="N68" s="302"/>
      <c r="O68" s="298"/>
      <c r="P68" s="298"/>
      <c r="Q68" s="303"/>
      <c r="R68" s="302"/>
      <c r="S68" s="302"/>
      <c r="T68" s="302"/>
      <c r="U68" s="302"/>
      <c r="V68" s="295"/>
      <c r="W68" s="295"/>
      <c r="X68" s="302"/>
      <c r="Y68" s="302"/>
      <c r="Z68" s="302"/>
      <c r="AA68" s="296"/>
      <c r="AB68" s="296"/>
      <c r="AC68" s="296"/>
      <c r="AD68" s="296"/>
      <c r="AE68" s="296"/>
      <c r="AF68" s="296"/>
      <c r="AG68" s="296"/>
      <c r="AH68" s="296"/>
      <c r="AI68" s="296"/>
      <c r="AJ68" s="297"/>
      <c r="AK68" s="297"/>
      <c r="AL68" s="297"/>
      <c r="AM68" s="297"/>
      <c r="AN68" s="297"/>
    </row>
    <row r="69" spans="1:40" s="562" customFormat="1">
      <c r="A69" s="84"/>
      <c r="B69" s="84"/>
      <c r="E69" s="563"/>
      <c r="F69" s="561"/>
      <c r="G69" s="299"/>
      <c r="H69" s="300"/>
      <c r="I69" s="297"/>
      <c r="J69" s="297"/>
      <c r="K69" s="297"/>
      <c r="L69" s="297"/>
      <c r="M69" s="301"/>
      <c r="N69" s="302"/>
      <c r="O69" s="298"/>
      <c r="P69" s="298"/>
      <c r="Q69" s="303"/>
      <c r="R69" s="302"/>
      <c r="S69" s="302"/>
      <c r="T69" s="302"/>
      <c r="U69" s="302"/>
      <c r="V69" s="295"/>
      <c r="W69" s="295"/>
      <c r="X69" s="302"/>
      <c r="Y69" s="302"/>
      <c r="Z69" s="302"/>
      <c r="AA69" s="296"/>
      <c r="AB69" s="296"/>
      <c r="AC69" s="296"/>
      <c r="AD69" s="296"/>
      <c r="AE69" s="296"/>
      <c r="AF69" s="296"/>
      <c r="AG69" s="296"/>
      <c r="AH69" s="296"/>
      <c r="AI69" s="296"/>
      <c r="AJ69" s="297"/>
      <c r="AK69" s="297"/>
      <c r="AL69" s="297"/>
      <c r="AM69" s="297"/>
      <c r="AN69" s="297"/>
    </row>
    <row r="70" spans="1:40" s="562" customFormat="1">
      <c r="A70" s="82"/>
      <c r="B70" s="82"/>
      <c r="E70" s="563"/>
      <c r="F70" s="561"/>
      <c r="G70" s="299"/>
      <c r="H70" s="300"/>
      <c r="I70" s="297"/>
      <c r="J70" s="297"/>
      <c r="K70" s="297"/>
      <c r="L70" s="297"/>
      <c r="M70" s="301"/>
      <c r="N70" s="302"/>
      <c r="O70" s="298"/>
      <c r="P70" s="298"/>
      <c r="Q70" s="303"/>
      <c r="R70" s="302"/>
      <c r="S70" s="302"/>
      <c r="T70" s="302"/>
      <c r="U70" s="302"/>
      <c r="V70" s="295"/>
      <c r="W70" s="295"/>
      <c r="X70" s="302"/>
      <c r="Y70" s="302"/>
      <c r="Z70" s="302"/>
      <c r="AA70" s="296"/>
      <c r="AB70" s="296"/>
      <c r="AC70" s="296"/>
      <c r="AD70" s="296"/>
      <c r="AE70" s="296"/>
      <c r="AF70" s="296"/>
      <c r="AG70" s="296"/>
      <c r="AH70" s="296"/>
      <c r="AI70" s="296"/>
      <c r="AJ70" s="297"/>
      <c r="AK70" s="297"/>
      <c r="AL70" s="297"/>
      <c r="AM70" s="297"/>
      <c r="AN70" s="297"/>
    </row>
    <row r="71" spans="1:40" s="562" customFormat="1">
      <c r="A71" s="82"/>
      <c r="B71" s="82"/>
      <c r="E71" s="563"/>
      <c r="F71" s="561"/>
      <c r="G71" s="299"/>
      <c r="H71" s="300"/>
      <c r="I71" s="297"/>
      <c r="J71" s="297"/>
      <c r="K71" s="297"/>
      <c r="L71" s="297"/>
      <c r="M71" s="301"/>
      <c r="N71" s="302"/>
      <c r="O71" s="298"/>
      <c r="P71" s="298"/>
      <c r="Q71" s="303"/>
      <c r="R71" s="302"/>
      <c r="S71" s="302"/>
      <c r="T71" s="302"/>
      <c r="U71" s="302"/>
      <c r="V71" s="295"/>
      <c r="W71" s="295"/>
      <c r="X71" s="302"/>
      <c r="Y71" s="302"/>
      <c r="Z71" s="302"/>
      <c r="AA71" s="296"/>
      <c r="AB71" s="296"/>
      <c r="AC71" s="296"/>
      <c r="AD71" s="296"/>
      <c r="AE71" s="296"/>
      <c r="AF71" s="296"/>
      <c r="AG71" s="296"/>
      <c r="AH71" s="296"/>
      <c r="AI71" s="296"/>
      <c r="AJ71" s="297"/>
      <c r="AK71" s="297"/>
      <c r="AL71" s="297"/>
      <c r="AM71" s="297"/>
      <c r="AN71" s="297"/>
    </row>
    <row r="72" spans="1:40" s="562" customFormat="1">
      <c r="A72" s="82"/>
      <c r="B72" s="82"/>
      <c r="E72" s="563"/>
      <c r="F72" s="561"/>
      <c r="G72" s="299"/>
      <c r="H72" s="300"/>
      <c r="I72" s="297"/>
      <c r="J72" s="297"/>
      <c r="K72" s="297"/>
      <c r="L72" s="297"/>
      <c r="M72" s="301"/>
      <c r="N72" s="302"/>
      <c r="O72" s="298"/>
      <c r="P72" s="298"/>
      <c r="Q72" s="303"/>
      <c r="R72" s="302"/>
      <c r="S72" s="302"/>
      <c r="T72" s="302"/>
      <c r="U72" s="302"/>
      <c r="V72" s="295"/>
      <c r="W72" s="295"/>
      <c r="X72" s="302"/>
      <c r="Y72" s="302"/>
      <c r="Z72" s="302"/>
      <c r="AA72" s="296"/>
      <c r="AB72" s="296"/>
      <c r="AC72" s="296"/>
      <c r="AD72" s="296"/>
      <c r="AE72" s="296"/>
      <c r="AF72" s="296"/>
      <c r="AG72" s="296"/>
      <c r="AH72" s="296"/>
      <c r="AI72" s="296"/>
      <c r="AJ72" s="297"/>
      <c r="AK72" s="297"/>
      <c r="AL72" s="297"/>
      <c r="AM72" s="297"/>
      <c r="AN72" s="297"/>
    </row>
    <row r="73" spans="1:40" s="562" customFormat="1">
      <c r="A73" s="83"/>
      <c r="B73" s="83"/>
      <c r="E73" s="563"/>
      <c r="F73" s="561"/>
      <c r="G73" s="299"/>
      <c r="H73" s="300"/>
      <c r="I73" s="297"/>
      <c r="J73" s="297"/>
      <c r="K73" s="297"/>
      <c r="L73" s="297"/>
      <c r="M73" s="301"/>
      <c r="N73" s="302"/>
      <c r="O73" s="298"/>
      <c r="P73" s="298"/>
      <c r="Q73" s="303"/>
      <c r="R73" s="302"/>
      <c r="S73" s="302"/>
      <c r="T73" s="302"/>
      <c r="U73" s="302"/>
      <c r="V73" s="295"/>
      <c r="W73" s="295"/>
      <c r="X73" s="302"/>
      <c r="Y73" s="302"/>
      <c r="Z73" s="302"/>
      <c r="AA73" s="296"/>
      <c r="AB73" s="296"/>
      <c r="AC73" s="296"/>
      <c r="AD73" s="296"/>
      <c r="AE73" s="296"/>
      <c r="AF73" s="296"/>
      <c r="AG73" s="296"/>
      <c r="AH73" s="296"/>
      <c r="AI73" s="296"/>
      <c r="AJ73" s="297"/>
      <c r="AK73" s="297"/>
      <c r="AL73" s="297"/>
      <c r="AM73" s="297"/>
      <c r="AN73" s="297"/>
    </row>
    <row r="74" spans="1:40" s="562" customFormat="1">
      <c r="A74" s="82"/>
      <c r="B74" s="82"/>
      <c r="E74" s="563"/>
      <c r="F74" s="561"/>
      <c r="G74" s="299"/>
      <c r="H74" s="300"/>
      <c r="I74" s="297"/>
      <c r="J74" s="297"/>
      <c r="K74" s="297"/>
      <c r="L74" s="297"/>
      <c r="M74" s="301"/>
      <c r="N74" s="302"/>
      <c r="O74" s="298"/>
      <c r="P74" s="298"/>
      <c r="Q74" s="303"/>
      <c r="R74" s="302"/>
      <c r="S74" s="302"/>
      <c r="T74" s="302"/>
      <c r="U74" s="302"/>
      <c r="V74" s="295"/>
      <c r="W74" s="295"/>
      <c r="X74" s="302"/>
      <c r="Y74" s="302"/>
      <c r="Z74" s="302"/>
      <c r="AA74" s="296"/>
      <c r="AB74" s="296"/>
      <c r="AC74" s="296"/>
      <c r="AD74" s="296"/>
      <c r="AE74" s="296"/>
      <c r="AF74" s="296"/>
      <c r="AG74" s="296"/>
      <c r="AH74" s="296"/>
      <c r="AI74" s="296"/>
      <c r="AJ74" s="297"/>
      <c r="AK74" s="297"/>
      <c r="AL74" s="297"/>
      <c r="AM74" s="297"/>
      <c r="AN74" s="297"/>
    </row>
    <row r="75" spans="1:40" s="562" customFormat="1">
      <c r="A75" s="84"/>
      <c r="B75" s="84"/>
      <c r="E75" s="563"/>
      <c r="F75" s="561"/>
      <c r="G75" s="299"/>
      <c r="H75" s="300"/>
      <c r="I75" s="297"/>
      <c r="J75" s="297"/>
      <c r="K75" s="297"/>
      <c r="L75" s="297"/>
      <c r="M75" s="301"/>
      <c r="N75" s="302"/>
      <c r="O75" s="298"/>
      <c r="P75" s="298"/>
      <c r="Q75" s="303"/>
      <c r="R75" s="302"/>
      <c r="S75" s="302"/>
      <c r="T75" s="302"/>
      <c r="U75" s="302"/>
      <c r="V75" s="295"/>
      <c r="W75" s="295"/>
      <c r="X75" s="302"/>
      <c r="Y75" s="302"/>
      <c r="Z75" s="302"/>
      <c r="AA75" s="296"/>
      <c r="AB75" s="296"/>
      <c r="AC75" s="296"/>
      <c r="AD75" s="296"/>
      <c r="AE75" s="296"/>
      <c r="AF75" s="296"/>
      <c r="AG75" s="296"/>
      <c r="AH75" s="296"/>
      <c r="AI75" s="296"/>
      <c r="AJ75" s="297"/>
      <c r="AK75" s="297"/>
      <c r="AL75" s="297"/>
      <c r="AM75" s="297"/>
      <c r="AN75" s="297"/>
    </row>
    <row r="76" spans="1:40" s="562" customFormat="1">
      <c r="A76" s="82"/>
      <c r="B76" s="82"/>
      <c r="E76" s="563"/>
      <c r="F76" s="561"/>
      <c r="G76" s="299"/>
      <c r="H76" s="300"/>
      <c r="I76" s="297"/>
      <c r="J76" s="297"/>
      <c r="K76" s="297"/>
      <c r="L76" s="297"/>
      <c r="M76" s="301"/>
      <c r="N76" s="302"/>
      <c r="O76" s="298"/>
      <c r="P76" s="298"/>
      <c r="Q76" s="303"/>
      <c r="R76" s="302"/>
      <c r="S76" s="302"/>
      <c r="T76" s="302"/>
      <c r="U76" s="302"/>
      <c r="V76" s="295"/>
      <c r="W76" s="295"/>
      <c r="X76" s="302"/>
      <c r="Y76" s="302"/>
      <c r="Z76" s="302"/>
      <c r="AA76" s="296"/>
      <c r="AB76" s="296"/>
      <c r="AC76" s="296"/>
      <c r="AD76" s="296"/>
      <c r="AE76" s="296"/>
      <c r="AF76" s="296"/>
      <c r="AG76" s="296"/>
      <c r="AH76" s="296"/>
      <c r="AI76" s="296"/>
      <c r="AJ76" s="297"/>
      <c r="AK76" s="297"/>
      <c r="AL76" s="297"/>
      <c r="AM76" s="297"/>
      <c r="AN76" s="297"/>
    </row>
    <row r="77" spans="1:40" s="562" customFormat="1">
      <c r="A77" s="83"/>
      <c r="B77" s="83"/>
      <c r="E77" s="563"/>
      <c r="F77" s="561"/>
      <c r="G77" s="299"/>
      <c r="H77" s="300"/>
      <c r="I77" s="297"/>
      <c r="J77" s="297"/>
      <c r="K77" s="297"/>
      <c r="L77" s="297"/>
      <c r="M77" s="301"/>
      <c r="N77" s="302"/>
      <c r="O77" s="298"/>
      <c r="P77" s="298"/>
      <c r="Q77" s="303"/>
      <c r="R77" s="302"/>
      <c r="S77" s="302"/>
      <c r="T77" s="302"/>
      <c r="U77" s="302"/>
      <c r="V77" s="295"/>
      <c r="W77" s="295"/>
      <c r="X77" s="302"/>
      <c r="Y77" s="302"/>
      <c r="Z77" s="302"/>
      <c r="AA77" s="296"/>
      <c r="AB77" s="296"/>
      <c r="AC77" s="296"/>
      <c r="AD77" s="296"/>
      <c r="AE77" s="296"/>
      <c r="AF77" s="296"/>
      <c r="AG77" s="296"/>
      <c r="AH77" s="296"/>
      <c r="AI77" s="296"/>
      <c r="AJ77" s="297"/>
      <c r="AK77" s="297"/>
      <c r="AL77" s="297"/>
      <c r="AM77" s="297"/>
      <c r="AN77" s="297"/>
    </row>
    <row r="78" spans="1:40" s="562" customFormat="1">
      <c r="A78" s="84"/>
      <c r="B78" s="84"/>
      <c r="E78" s="563"/>
      <c r="F78" s="561"/>
      <c r="G78" s="299"/>
      <c r="H78" s="300"/>
      <c r="I78" s="297"/>
      <c r="J78" s="297"/>
      <c r="K78" s="297"/>
      <c r="L78" s="297"/>
      <c r="M78" s="301"/>
      <c r="N78" s="302"/>
      <c r="O78" s="298"/>
      <c r="P78" s="298"/>
      <c r="Q78" s="303"/>
      <c r="R78" s="302"/>
      <c r="S78" s="302"/>
      <c r="T78" s="302"/>
      <c r="U78" s="302"/>
      <c r="V78" s="295"/>
      <c r="W78" s="295"/>
      <c r="X78" s="302"/>
      <c r="Y78" s="302"/>
      <c r="Z78" s="302"/>
      <c r="AA78" s="296"/>
      <c r="AB78" s="296"/>
      <c r="AC78" s="296"/>
      <c r="AD78" s="296"/>
      <c r="AE78" s="296"/>
      <c r="AF78" s="296"/>
      <c r="AG78" s="296"/>
      <c r="AH78" s="296"/>
      <c r="AI78" s="296"/>
      <c r="AJ78" s="297"/>
      <c r="AK78" s="297"/>
      <c r="AL78" s="297"/>
      <c r="AM78" s="297"/>
      <c r="AN78" s="297"/>
    </row>
    <row r="79" spans="1:40" s="562" customFormat="1">
      <c r="A79" s="84"/>
      <c r="B79" s="84"/>
      <c r="E79" s="563"/>
      <c r="F79" s="561"/>
      <c r="G79" s="299"/>
      <c r="H79" s="300"/>
      <c r="I79" s="297"/>
      <c r="J79" s="297"/>
      <c r="K79" s="297"/>
      <c r="L79" s="297"/>
      <c r="M79" s="301"/>
      <c r="N79" s="302"/>
      <c r="O79" s="298"/>
      <c r="P79" s="298"/>
      <c r="Q79" s="303"/>
      <c r="R79" s="302"/>
      <c r="S79" s="302"/>
      <c r="T79" s="302"/>
      <c r="U79" s="302"/>
      <c r="V79" s="295"/>
      <c r="W79" s="295"/>
      <c r="X79" s="302"/>
      <c r="Y79" s="302"/>
      <c r="Z79" s="302"/>
      <c r="AA79" s="296"/>
      <c r="AB79" s="296"/>
      <c r="AC79" s="296"/>
      <c r="AD79" s="296"/>
      <c r="AE79" s="296"/>
      <c r="AF79" s="296"/>
      <c r="AG79" s="296"/>
      <c r="AH79" s="296"/>
      <c r="AI79" s="296"/>
      <c r="AJ79" s="297"/>
      <c r="AK79" s="297"/>
      <c r="AL79" s="297"/>
      <c r="AM79" s="297"/>
      <c r="AN79" s="297"/>
    </row>
    <row r="80" spans="1:40" s="562" customFormat="1">
      <c r="A80" s="82"/>
      <c r="B80" s="82"/>
      <c r="E80" s="563"/>
      <c r="F80" s="561"/>
      <c r="G80" s="299"/>
      <c r="H80" s="300"/>
      <c r="I80" s="297"/>
      <c r="J80" s="297"/>
      <c r="K80" s="297"/>
      <c r="L80" s="297"/>
      <c r="M80" s="301"/>
      <c r="N80" s="302"/>
      <c r="O80" s="298"/>
      <c r="P80" s="298"/>
      <c r="Q80" s="303"/>
      <c r="R80" s="302"/>
      <c r="S80" s="302"/>
      <c r="T80" s="302"/>
      <c r="U80" s="302"/>
      <c r="V80" s="295"/>
      <c r="W80" s="295"/>
      <c r="X80" s="302"/>
      <c r="Y80" s="302"/>
      <c r="Z80" s="302"/>
      <c r="AA80" s="296"/>
      <c r="AB80" s="296"/>
      <c r="AC80" s="296"/>
      <c r="AD80" s="296"/>
      <c r="AE80" s="296"/>
      <c r="AF80" s="296"/>
      <c r="AG80" s="296"/>
      <c r="AH80" s="296"/>
      <c r="AI80" s="296"/>
      <c r="AJ80" s="297"/>
      <c r="AK80" s="297"/>
      <c r="AL80" s="297"/>
      <c r="AM80" s="297"/>
      <c r="AN80" s="297"/>
    </row>
    <row r="81" spans="1:40" s="562" customFormat="1">
      <c r="A81" s="82"/>
      <c r="B81" s="82"/>
      <c r="E81" s="563"/>
      <c r="F81" s="561"/>
      <c r="G81" s="299"/>
      <c r="H81" s="300"/>
      <c r="I81" s="297"/>
      <c r="J81" s="297"/>
      <c r="K81" s="297"/>
      <c r="L81" s="297"/>
      <c r="M81" s="301"/>
      <c r="N81" s="302"/>
      <c r="O81" s="298"/>
      <c r="P81" s="298"/>
      <c r="Q81" s="303"/>
      <c r="R81" s="302"/>
      <c r="S81" s="302"/>
      <c r="T81" s="302"/>
      <c r="U81" s="302"/>
      <c r="V81" s="295"/>
      <c r="W81" s="295"/>
      <c r="X81" s="302"/>
      <c r="Y81" s="302"/>
      <c r="Z81" s="302"/>
      <c r="AA81" s="296"/>
      <c r="AB81" s="296"/>
      <c r="AC81" s="296"/>
      <c r="AD81" s="296"/>
      <c r="AE81" s="296"/>
      <c r="AF81" s="296"/>
      <c r="AG81" s="296"/>
      <c r="AH81" s="296"/>
      <c r="AI81" s="296"/>
      <c r="AJ81" s="297"/>
      <c r="AK81" s="297"/>
      <c r="AL81" s="297"/>
      <c r="AM81" s="297"/>
      <c r="AN81" s="297"/>
    </row>
    <row r="82" spans="1:40" s="562" customFormat="1">
      <c r="A82" s="82"/>
      <c r="B82" s="82"/>
      <c r="E82" s="563"/>
      <c r="F82" s="561"/>
      <c r="G82" s="299"/>
      <c r="H82" s="300"/>
      <c r="I82" s="297"/>
      <c r="J82" s="297"/>
      <c r="K82" s="297"/>
      <c r="L82" s="297"/>
      <c r="M82" s="301"/>
      <c r="N82" s="302"/>
      <c r="O82" s="298"/>
      <c r="P82" s="298"/>
      <c r="Q82" s="303"/>
      <c r="R82" s="302"/>
      <c r="S82" s="302"/>
      <c r="T82" s="302"/>
      <c r="U82" s="302"/>
      <c r="V82" s="295"/>
      <c r="W82" s="295"/>
      <c r="X82" s="302"/>
      <c r="Y82" s="302"/>
      <c r="Z82" s="302"/>
      <c r="AA82" s="296"/>
      <c r="AB82" s="296"/>
      <c r="AC82" s="296"/>
      <c r="AD82" s="296"/>
      <c r="AE82" s="296"/>
      <c r="AF82" s="296"/>
      <c r="AG82" s="296"/>
      <c r="AH82" s="296"/>
      <c r="AI82" s="296"/>
      <c r="AJ82" s="297"/>
      <c r="AK82" s="297"/>
      <c r="AL82" s="297"/>
      <c r="AM82" s="297"/>
      <c r="AN82" s="297"/>
    </row>
    <row r="83" spans="1:40" s="562" customFormat="1">
      <c r="A83" s="82"/>
      <c r="B83" s="82"/>
      <c r="E83" s="563"/>
      <c r="F83" s="561"/>
      <c r="G83" s="299"/>
      <c r="H83" s="300"/>
      <c r="I83" s="297"/>
      <c r="J83" s="297"/>
      <c r="K83" s="297"/>
      <c r="L83" s="297"/>
      <c r="M83" s="301"/>
      <c r="N83" s="302"/>
      <c r="O83" s="298"/>
      <c r="P83" s="298"/>
      <c r="Q83" s="303"/>
      <c r="R83" s="302"/>
      <c r="S83" s="302"/>
      <c r="T83" s="302"/>
      <c r="U83" s="302"/>
      <c r="V83" s="295"/>
      <c r="W83" s="295"/>
      <c r="X83" s="302"/>
      <c r="Y83" s="302"/>
      <c r="Z83" s="302"/>
      <c r="AA83" s="296"/>
      <c r="AB83" s="296"/>
      <c r="AC83" s="296"/>
      <c r="AD83" s="296"/>
      <c r="AE83" s="296"/>
      <c r="AF83" s="296"/>
      <c r="AG83" s="296"/>
      <c r="AH83" s="296"/>
      <c r="AI83" s="296"/>
      <c r="AJ83" s="297"/>
      <c r="AK83" s="297"/>
      <c r="AL83" s="297"/>
      <c r="AM83" s="297"/>
      <c r="AN83" s="297"/>
    </row>
    <row r="84" spans="1:40" s="562" customFormat="1">
      <c r="A84" s="82"/>
      <c r="B84" s="82"/>
      <c r="E84" s="563"/>
      <c r="F84" s="561"/>
      <c r="G84" s="299"/>
      <c r="H84" s="300"/>
      <c r="I84" s="297"/>
      <c r="J84" s="297"/>
      <c r="K84" s="297"/>
      <c r="L84" s="297"/>
      <c r="M84" s="301"/>
      <c r="N84" s="302"/>
      <c r="O84" s="298"/>
      <c r="P84" s="298"/>
      <c r="Q84" s="303"/>
      <c r="R84" s="302"/>
      <c r="S84" s="302"/>
      <c r="T84" s="302"/>
      <c r="U84" s="302"/>
      <c r="V84" s="295"/>
      <c r="W84" s="295"/>
      <c r="X84" s="302"/>
      <c r="Y84" s="302"/>
      <c r="Z84" s="302"/>
      <c r="AA84" s="296"/>
      <c r="AB84" s="296"/>
      <c r="AC84" s="296"/>
      <c r="AD84" s="296"/>
      <c r="AE84" s="296"/>
      <c r="AF84" s="296"/>
      <c r="AG84" s="296"/>
      <c r="AH84" s="296"/>
      <c r="AI84" s="296"/>
      <c r="AJ84" s="297"/>
      <c r="AK84" s="297"/>
      <c r="AL84" s="297"/>
      <c r="AM84" s="297"/>
      <c r="AN84" s="297"/>
    </row>
    <row r="85" spans="1:40" s="562" customFormat="1">
      <c r="A85" s="82"/>
      <c r="B85" s="82"/>
      <c r="E85" s="563"/>
      <c r="F85" s="561"/>
      <c r="G85" s="299"/>
      <c r="H85" s="300"/>
      <c r="I85" s="297"/>
      <c r="J85" s="297"/>
      <c r="K85" s="297"/>
      <c r="L85" s="297"/>
      <c r="M85" s="301"/>
      <c r="N85" s="302"/>
      <c r="O85" s="298"/>
      <c r="P85" s="298"/>
      <c r="Q85" s="303"/>
      <c r="R85" s="302"/>
      <c r="S85" s="302"/>
      <c r="T85" s="302"/>
      <c r="U85" s="302"/>
      <c r="V85" s="295"/>
      <c r="W85" s="295"/>
      <c r="X85" s="302"/>
      <c r="Y85" s="302"/>
      <c r="Z85" s="302"/>
      <c r="AA85" s="296"/>
      <c r="AB85" s="296"/>
      <c r="AC85" s="296"/>
      <c r="AD85" s="296"/>
      <c r="AE85" s="296"/>
      <c r="AF85" s="296"/>
      <c r="AG85" s="296"/>
      <c r="AH85" s="296"/>
      <c r="AI85" s="296"/>
      <c r="AJ85" s="297"/>
      <c r="AK85" s="297"/>
      <c r="AL85" s="297"/>
      <c r="AM85" s="297"/>
      <c r="AN85" s="297"/>
    </row>
    <row r="86" spans="1:40" s="562" customFormat="1">
      <c r="A86" s="83"/>
      <c r="B86" s="83"/>
      <c r="E86" s="563"/>
      <c r="F86" s="561"/>
      <c r="G86" s="299"/>
      <c r="H86" s="300"/>
      <c r="I86" s="297"/>
      <c r="J86" s="297"/>
      <c r="K86" s="297"/>
      <c r="L86" s="297"/>
      <c r="M86" s="301"/>
      <c r="N86" s="302"/>
      <c r="O86" s="298"/>
      <c r="P86" s="298"/>
      <c r="Q86" s="303"/>
      <c r="R86" s="302"/>
      <c r="S86" s="302"/>
      <c r="T86" s="302"/>
      <c r="U86" s="302"/>
      <c r="V86" s="295"/>
      <c r="W86" s="295"/>
      <c r="X86" s="302"/>
      <c r="Y86" s="302"/>
      <c r="Z86" s="302"/>
      <c r="AA86" s="296"/>
      <c r="AB86" s="296"/>
      <c r="AC86" s="296"/>
      <c r="AD86" s="296"/>
      <c r="AE86" s="296"/>
      <c r="AF86" s="296"/>
      <c r="AG86" s="296"/>
      <c r="AH86" s="296"/>
      <c r="AI86" s="296"/>
      <c r="AJ86" s="297"/>
      <c r="AK86" s="297"/>
      <c r="AL86" s="297"/>
      <c r="AM86" s="297"/>
      <c r="AN86" s="297"/>
    </row>
    <row r="87" spans="1:40" s="562" customFormat="1">
      <c r="A87" s="84"/>
      <c r="B87" s="84"/>
      <c r="E87" s="563"/>
      <c r="F87" s="561"/>
      <c r="G87" s="299"/>
      <c r="H87" s="300"/>
      <c r="I87" s="297"/>
      <c r="J87" s="297"/>
      <c r="K87" s="297"/>
      <c r="L87" s="297"/>
      <c r="M87" s="301"/>
      <c r="N87" s="302"/>
      <c r="O87" s="298"/>
      <c r="P87" s="298"/>
      <c r="Q87" s="303"/>
      <c r="R87" s="302"/>
      <c r="S87" s="302"/>
      <c r="T87" s="302"/>
      <c r="U87" s="302"/>
      <c r="V87" s="295"/>
      <c r="W87" s="295"/>
      <c r="X87" s="302"/>
      <c r="Y87" s="302"/>
      <c r="Z87" s="302"/>
      <c r="AA87" s="296"/>
      <c r="AB87" s="296"/>
      <c r="AC87" s="296"/>
      <c r="AD87" s="296"/>
      <c r="AE87" s="296"/>
      <c r="AF87" s="296"/>
      <c r="AG87" s="296"/>
      <c r="AH87" s="296"/>
      <c r="AI87" s="296"/>
      <c r="AJ87" s="297"/>
      <c r="AK87" s="297"/>
      <c r="AL87" s="297"/>
      <c r="AM87" s="297"/>
      <c r="AN87" s="297"/>
    </row>
    <row r="88" spans="1:40" s="562" customFormat="1">
      <c r="A88" s="84"/>
      <c r="B88" s="84"/>
      <c r="E88" s="563"/>
      <c r="F88" s="561"/>
      <c r="G88" s="299"/>
      <c r="H88" s="300"/>
      <c r="I88" s="297"/>
      <c r="J88" s="297"/>
      <c r="K88" s="297"/>
      <c r="L88" s="297"/>
      <c r="M88" s="301"/>
      <c r="N88" s="302"/>
      <c r="O88" s="298"/>
      <c r="P88" s="298"/>
      <c r="Q88" s="303"/>
      <c r="R88" s="302"/>
      <c r="S88" s="302"/>
      <c r="T88" s="302"/>
      <c r="U88" s="302"/>
      <c r="V88" s="295"/>
      <c r="W88" s="295"/>
      <c r="X88" s="302"/>
      <c r="Y88" s="302"/>
      <c r="Z88" s="302"/>
      <c r="AA88" s="296"/>
      <c r="AB88" s="296"/>
      <c r="AC88" s="296"/>
      <c r="AD88" s="296"/>
      <c r="AE88" s="296"/>
      <c r="AF88" s="296"/>
      <c r="AG88" s="296"/>
      <c r="AH88" s="296"/>
      <c r="AI88" s="296"/>
      <c r="AJ88" s="297"/>
      <c r="AK88" s="297"/>
      <c r="AL88" s="297"/>
      <c r="AM88" s="297"/>
      <c r="AN88" s="297"/>
    </row>
    <row r="89" spans="1:40" s="562" customFormat="1">
      <c r="A89" s="84"/>
      <c r="B89" s="84"/>
      <c r="E89" s="563"/>
      <c r="F89" s="561"/>
      <c r="G89" s="299"/>
      <c r="H89" s="300"/>
      <c r="I89" s="297"/>
      <c r="J89" s="297"/>
      <c r="K89" s="297"/>
      <c r="L89" s="297"/>
      <c r="M89" s="301"/>
      <c r="N89" s="302"/>
      <c r="O89" s="298"/>
      <c r="P89" s="298"/>
      <c r="Q89" s="303"/>
      <c r="R89" s="302"/>
      <c r="S89" s="302"/>
      <c r="T89" s="302"/>
      <c r="U89" s="302"/>
      <c r="V89" s="295"/>
      <c r="W89" s="295"/>
      <c r="X89" s="302"/>
      <c r="Y89" s="302"/>
      <c r="Z89" s="302"/>
      <c r="AA89" s="296"/>
      <c r="AB89" s="296"/>
      <c r="AC89" s="296"/>
      <c r="AD89" s="296"/>
      <c r="AE89" s="296"/>
      <c r="AF89" s="296"/>
      <c r="AG89" s="296"/>
      <c r="AH89" s="296"/>
      <c r="AI89" s="296"/>
      <c r="AJ89" s="297"/>
      <c r="AK89" s="297"/>
      <c r="AL89" s="297"/>
      <c r="AM89" s="297"/>
      <c r="AN89" s="297"/>
    </row>
    <row r="90" spans="1:40" s="562" customFormat="1">
      <c r="A90" s="83"/>
      <c r="B90" s="83"/>
      <c r="E90" s="563"/>
      <c r="F90" s="561"/>
      <c r="G90" s="299"/>
      <c r="H90" s="300"/>
      <c r="I90" s="297"/>
      <c r="J90" s="297"/>
      <c r="K90" s="297"/>
      <c r="L90" s="297"/>
      <c r="M90" s="301"/>
      <c r="N90" s="302"/>
      <c r="O90" s="298"/>
      <c r="P90" s="298"/>
      <c r="Q90" s="303"/>
      <c r="R90" s="302"/>
      <c r="S90" s="302"/>
      <c r="T90" s="302"/>
      <c r="U90" s="302"/>
      <c r="V90" s="295"/>
      <c r="W90" s="295"/>
      <c r="X90" s="302"/>
      <c r="Y90" s="302"/>
      <c r="Z90" s="302"/>
      <c r="AA90" s="296"/>
      <c r="AB90" s="296"/>
      <c r="AC90" s="296"/>
      <c r="AD90" s="296"/>
      <c r="AE90" s="296"/>
      <c r="AF90" s="296"/>
      <c r="AG90" s="296"/>
      <c r="AH90" s="296"/>
      <c r="AI90" s="296"/>
      <c r="AJ90" s="297"/>
      <c r="AK90" s="297"/>
      <c r="AL90" s="297"/>
      <c r="AM90" s="297"/>
      <c r="AN90" s="297"/>
    </row>
    <row r="91" spans="1:40" s="562" customFormat="1">
      <c r="A91" s="83"/>
      <c r="B91" s="83"/>
      <c r="E91" s="563"/>
      <c r="F91" s="561"/>
      <c r="G91" s="299"/>
      <c r="H91" s="300"/>
      <c r="I91" s="297"/>
      <c r="J91" s="297"/>
      <c r="K91" s="297"/>
      <c r="L91" s="297"/>
      <c r="M91" s="301"/>
      <c r="N91" s="302"/>
      <c r="O91" s="298"/>
      <c r="P91" s="298"/>
      <c r="Q91" s="303"/>
      <c r="R91" s="302"/>
      <c r="S91" s="302"/>
      <c r="T91" s="302"/>
      <c r="U91" s="302"/>
      <c r="V91" s="295"/>
      <c r="W91" s="295"/>
      <c r="X91" s="302"/>
      <c r="Y91" s="302"/>
      <c r="Z91" s="302"/>
      <c r="AA91" s="296"/>
      <c r="AB91" s="296"/>
      <c r="AC91" s="296"/>
      <c r="AD91" s="296"/>
      <c r="AE91" s="296"/>
      <c r="AF91" s="296"/>
      <c r="AG91" s="296"/>
      <c r="AH91" s="296"/>
      <c r="AI91" s="296"/>
      <c r="AJ91" s="297"/>
      <c r="AK91" s="297"/>
      <c r="AL91" s="297"/>
      <c r="AM91" s="297"/>
      <c r="AN91" s="297"/>
    </row>
    <row r="92" spans="1:40" s="562" customFormat="1">
      <c r="A92" s="83"/>
      <c r="B92" s="83"/>
      <c r="E92" s="563"/>
      <c r="F92" s="561"/>
      <c r="G92" s="299"/>
      <c r="H92" s="300"/>
      <c r="I92" s="297"/>
      <c r="J92" s="297"/>
      <c r="K92" s="297"/>
      <c r="L92" s="297"/>
      <c r="M92" s="301"/>
      <c r="N92" s="302"/>
      <c r="O92" s="298"/>
      <c r="P92" s="298"/>
      <c r="Q92" s="303"/>
      <c r="R92" s="302"/>
      <c r="S92" s="302"/>
      <c r="T92" s="302"/>
      <c r="U92" s="302"/>
      <c r="V92" s="295"/>
      <c r="W92" s="295"/>
      <c r="X92" s="302"/>
      <c r="Y92" s="302"/>
      <c r="Z92" s="302"/>
      <c r="AA92" s="296"/>
      <c r="AB92" s="296"/>
      <c r="AC92" s="296"/>
      <c r="AD92" s="296"/>
      <c r="AE92" s="296"/>
      <c r="AF92" s="296"/>
      <c r="AG92" s="296"/>
      <c r="AH92" s="296"/>
      <c r="AI92" s="296"/>
      <c r="AJ92" s="297"/>
      <c r="AK92" s="297"/>
      <c r="AL92" s="297"/>
      <c r="AM92" s="297"/>
      <c r="AN92" s="297"/>
    </row>
    <row r="93" spans="1:40" s="562" customFormat="1">
      <c r="A93" s="83"/>
      <c r="B93" s="83"/>
      <c r="E93" s="563"/>
      <c r="F93" s="561"/>
      <c r="G93" s="299"/>
      <c r="H93" s="300"/>
      <c r="I93" s="297"/>
      <c r="J93" s="297"/>
      <c r="K93" s="297"/>
      <c r="L93" s="297"/>
      <c r="M93" s="301"/>
      <c r="N93" s="302"/>
      <c r="O93" s="298"/>
      <c r="P93" s="298"/>
      <c r="Q93" s="303"/>
      <c r="R93" s="302"/>
      <c r="S93" s="302"/>
      <c r="T93" s="302"/>
      <c r="U93" s="302"/>
      <c r="V93" s="295"/>
      <c r="W93" s="295"/>
      <c r="X93" s="302"/>
      <c r="Y93" s="302"/>
      <c r="Z93" s="302"/>
      <c r="AA93" s="296"/>
      <c r="AB93" s="296"/>
      <c r="AC93" s="296"/>
      <c r="AD93" s="296"/>
      <c r="AE93" s="296"/>
      <c r="AF93" s="296"/>
      <c r="AG93" s="296"/>
      <c r="AH93" s="296"/>
      <c r="AI93" s="296"/>
      <c r="AJ93" s="297"/>
      <c r="AK93" s="297"/>
      <c r="AL93" s="297"/>
      <c r="AM93" s="297"/>
      <c r="AN93" s="297"/>
    </row>
    <row r="94" spans="1:40" s="562" customFormat="1">
      <c r="A94" s="83"/>
      <c r="B94" s="83"/>
      <c r="E94" s="563"/>
      <c r="F94" s="561"/>
      <c r="G94" s="299"/>
      <c r="H94" s="300"/>
      <c r="I94" s="297"/>
      <c r="J94" s="297"/>
      <c r="K94" s="297"/>
      <c r="L94" s="297"/>
      <c r="M94" s="301"/>
      <c r="N94" s="302"/>
      <c r="O94" s="298"/>
      <c r="P94" s="298"/>
      <c r="Q94" s="303"/>
      <c r="R94" s="302"/>
      <c r="S94" s="302"/>
      <c r="T94" s="302"/>
      <c r="U94" s="302"/>
      <c r="V94" s="295"/>
      <c r="W94" s="295"/>
      <c r="X94" s="302"/>
      <c r="Y94" s="302"/>
      <c r="Z94" s="302"/>
      <c r="AA94" s="296"/>
      <c r="AB94" s="296"/>
      <c r="AC94" s="296"/>
      <c r="AD94" s="296"/>
      <c r="AE94" s="296"/>
      <c r="AF94" s="296"/>
      <c r="AG94" s="296"/>
      <c r="AH94" s="296"/>
      <c r="AI94" s="296"/>
      <c r="AJ94" s="297"/>
      <c r="AK94" s="297"/>
      <c r="AL94" s="297"/>
      <c r="AM94" s="297"/>
      <c r="AN94" s="297"/>
    </row>
    <row r="95" spans="1:40" s="562" customFormat="1">
      <c r="A95" s="83"/>
      <c r="B95" s="83"/>
      <c r="E95" s="563"/>
      <c r="F95" s="561"/>
      <c r="G95" s="299"/>
      <c r="H95" s="300"/>
      <c r="I95" s="297"/>
      <c r="J95" s="297"/>
      <c r="K95" s="297"/>
      <c r="L95" s="297"/>
      <c r="M95" s="301"/>
      <c r="N95" s="302"/>
      <c r="O95" s="298"/>
      <c r="P95" s="298"/>
      <c r="Q95" s="303"/>
      <c r="R95" s="302"/>
      <c r="S95" s="302"/>
      <c r="T95" s="302"/>
      <c r="U95" s="302"/>
      <c r="V95" s="295"/>
      <c r="W95" s="295"/>
      <c r="X95" s="302"/>
      <c r="Y95" s="302"/>
      <c r="Z95" s="302"/>
      <c r="AA95" s="296"/>
      <c r="AB95" s="296"/>
      <c r="AC95" s="296"/>
      <c r="AD95" s="296"/>
      <c r="AE95" s="296"/>
      <c r="AF95" s="296"/>
      <c r="AG95" s="296"/>
      <c r="AH95" s="296"/>
      <c r="AI95" s="296"/>
      <c r="AJ95" s="297"/>
      <c r="AK95" s="297"/>
      <c r="AL95" s="297"/>
      <c r="AM95" s="297"/>
      <c r="AN95" s="297"/>
    </row>
    <row r="96" spans="1:40" s="562" customFormat="1">
      <c r="A96" s="83"/>
      <c r="B96" s="83"/>
      <c r="E96" s="563"/>
      <c r="F96" s="561"/>
      <c r="G96" s="299"/>
      <c r="H96" s="300"/>
      <c r="I96" s="297"/>
      <c r="J96" s="297"/>
      <c r="K96" s="297"/>
      <c r="L96" s="297"/>
      <c r="M96" s="301"/>
      <c r="N96" s="302"/>
      <c r="O96" s="298"/>
      <c r="P96" s="298"/>
      <c r="Q96" s="303"/>
      <c r="R96" s="302"/>
      <c r="S96" s="302"/>
      <c r="T96" s="302"/>
      <c r="U96" s="302"/>
      <c r="V96" s="295"/>
      <c r="W96" s="295"/>
      <c r="X96" s="302"/>
      <c r="Y96" s="302"/>
      <c r="Z96" s="302"/>
      <c r="AA96" s="296"/>
      <c r="AB96" s="296"/>
      <c r="AC96" s="296"/>
      <c r="AD96" s="296"/>
      <c r="AE96" s="296"/>
      <c r="AF96" s="296"/>
      <c r="AG96" s="296"/>
      <c r="AH96" s="296"/>
      <c r="AI96" s="296"/>
      <c r="AJ96" s="297"/>
      <c r="AK96" s="297"/>
      <c r="AL96" s="297"/>
      <c r="AM96" s="297"/>
      <c r="AN96" s="297"/>
    </row>
    <row r="97" spans="1:40" s="562" customFormat="1">
      <c r="A97" s="84"/>
      <c r="B97" s="84"/>
      <c r="E97" s="563"/>
      <c r="F97" s="561"/>
      <c r="G97" s="299"/>
      <c r="H97" s="300"/>
      <c r="I97" s="297"/>
      <c r="J97" s="297"/>
      <c r="K97" s="297"/>
      <c r="L97" s="297"/>
      <c r="M97" s="301"/>
      <c r="N97" s="302"/>
      <c r="O97" s="298"/>
      <c r="P97" s="298"/>
      <c r="Q97" s="303"/>
      <c r="R97" s="302"/>
      <c r="S97" s="302"/>
      <c r="T97" s="302"/>
      <c r="U97" s="302"/>
      <c r="V97" s="295"/>
      <c r="W97" s="295"/>
      <c r="X97" s="302"/>
      <c r="Y97" s="302"/>
      <c r="Z97" s="302"/>
      <c r="AA97" s="296"/>
      <c r="AB97" s="296"/>
      <c r="AC97" s="296"/>
      <c r="AD97" s="296"/>
      <c r="AE97" s="296"/>
      <c r="AF97" s="296"/>
      <c r="AG97" s="296"/>
      <c r="AH97" s="296"/>
      <c r="AI97" s="296"/>
      <c r="AJ97" s="297"/>
      <c r="AK97" s="297"/>
      <c r="AL97" s="297"/>
      <c r="AM97" s="297"/>
      <c r="AN97" s="297"/>
    </row>
    <row r="98" spans="1:40" s="562" customFormat="1">
      <c r="A98" s="84"/>
      <c r="B98" s="84"/>
      <c r="E98" s="563"/>
      <c r="F98" s="561"/>
      <c r="G98" s="299"/>
      <c r="H98" s="300"/>
      <c r="I98" s="297"/>
      <c r="J98" s="297"/>
      <c r="K98" s="297"/>
      <c r="L98" s="297"/>
      <c r="M98" s="301"/>
      <c r="N98" s="302"/>
      <c r="O98" s="298"/>
      <c r="P98" s="298"/>
      <c r="Q98" s="303"/>
      <c r="R98" s="302"/>
      <c r="S98" s="302"/>
      <c r="T98" s="302"/>
      <c r="U98" s="302"/>
      <c r="V98" s="295"/>
      <c r="W98" s="295"/>
      <c r="X98" s="302"/>
      <c r="Y98" s="302"/>
      <c r="Z98" s="302"/>
      <c r="AA98" s="296"/>
      <c r="AB98" s="296"/>
      <c r="AC98" s="296"/>
      <c r="AD98" s="296"/>
      <c r="AE98" s="296"/>
      <c r="AF98" s="296"/>
      <c r="AG98" s="296"/>
      <c r="AH98" s="296"/>
      <c r="AI98" s="296"/>
      <c r="AJ98" s="297"/>
      <c r="AK98" s="297"/>
      <c r="AL98" s="297"/>
      <c r="AM98" s="297"/>
      <c r="AN98" s="297"/>
    </row>
    <row r="99" spans="1:40" s="562" customFormat="1">
      <c r="A99" s="84"/>
      <c r="B99" s="84"/>
      <c r="E99" s="563"/>
      <c r="F99" s="561"/>
      <c r="G99" s="299"/>
      <c r="H99" s="300"/>
      <c r="I99" s="297"/>
      <c r="J99" s="297"/>
      <c r="K99" s="297"/>
      <c r="L99" s="297"/>
      <c r="M99" s="301"/>
      <c r="N99" s="302"/>
      <c r="O99" s="298"/>
      <c r="P99" s="298"/>
      <c r="Q99" s="303"/>
      <c r="R99" s="302"/>
      <c r="S99" s="302"/>
      <c r="T99" s="302"/>
      <c r="U99" s="302"/>
      <c r="V99" s="295"/>
      <c r="W99" s="295"/>
      <c r="X99" s="302"/>
      <c r="Y99" s="302"/>
      <c r="Z99" s="302"/>
      <c r="AA99" s="296"/>
      <c r="AB99" s="296"/>
      <c r="AC99" s="296"/>
      <c r="AD99" s="296"/>
      <c r="AE99" s="296"/>
      <c r="AF99" s="296"/>
      <c r="AG99" s="296"/>
      <c r="AH99" s="296"/>
      <c r="AI99" s="296"/>
      <c r="AJ99" s="297"/>
      <c r="AK99" s="297"/>
      <c r="AL99" s="297"/>
      <c r="AM99" s="297"/>
      <c r="AN99" s="297"/>
    </row>
    <row r="100" spans="1:40" s="562" customFormat="1">
      <c r="A100" s="84"/>
      <c r="B100" s="84"/>
      <c r="E100" s="563"/>
      <c r="F100" s="561"/>
      <c r="G100" s="299"/>
      <c r="H100" s="300"/>
      <c r="I100" s="297"/>
      <c r="J100" s="297"/>
      <c r="K100" s="297"/>
      <c r="L100" s="297"/>
      <c r="M100" s="301"/>
      <c r="N100" s="302"/>
      <c r="O100" s="298"/>
      <c r="P100" s="298"/>
      <c r="Q100" s="303"/>
      <c r="R100" s="302"/>
      <c r="S100" s="302"/>
      <c r="T100" s="302"/>
      <c r="U100" s="302"/>
      <c r="V100" s="295"/>
      <c r="W100" s="295"/>
      <c r="X100" s="302"/>
      <c r="Y100" s="302"/>
      <c r="Z100" s="302"/>
      <c r="AA100" s="296"/>
      <c r="AB100" s="296"/>
      <c r="AC100" s="296"/>
      <c r="AD100" s="296"/>
      <c r="AE100" s="296"/>
      <c r="AF100" s="296"/>
      <c r="AG100" s="296"/>
      <c r="AH100" s="296"/>
      <c r="AI100" s="296"/>
      <c r="AJ100" s="297"/>
      <c r="AK100" s="297"/>
      <c r="AL100" s="297"/>
      <c r="AM100" s="297"/>
      <c r="AN100" s="297"/>
    </row>
    <row r="101" spans="1:40" s="562" customFormat="1">
      <c r="A101" s="92"/>
      <c r="B101" s="92"/>
      <c r="E101" s="563"/>
      <c r="F101" s="561"/>
      <c r="G101" s="299"/>
      <c r="H101" s="300"/>
      <c r="I101" s="297"/>
      <c r="J101" s="297"/>
      <c r="K101" s="297"/>
      <c r="L101" s="297"/>
      <c r="M101" s="301"/>
      <c r="N101" s="302"/>
      <c r="O101" s="298"/>
      <c r="P101" s="298"/>
      <c r="Q101" s="303"/>
      <c r="R101" s="302"/>
      <c r="S101" s="302"/>
      <c r="T101" s="302"/>
      <c r="U101" s="302"/>
      <c r="V101" s="295"/>
      <c r="W101" s="295"/>
      <c r="X101" s="302"/>
      <c r="Y101" s="302"/>
      <c r="Z101" s="302"/>
      <c r="AA101" s="296"/>
      <c r="AB101" s="296"/>
      <c r="AC101" s="296"/>
      <c r="AD101" s="296"/>
      <c r="AE101" s="296"/>
      <c r="AF101" s="296"/>
      <c r="AG101" s="296"/>
      <c r="AH101" s="296"/>
      <c r="AI101" s="296"/>
      <c r="AJ101" s="297"/>
      <c r="AK101" s="297"/>
      <c r="AL101" s="297"/>
      <c r="AM101" s="297"/>
      <c r="AN101" s="297"/>
    </row>
    <row r="102" spans="1:40" s="562" customFormat="1">
      <c r="A102" s="93"/>
      <c r="B102" s="93"/>
      <c r="E102" s="563"/>
      <c r="F102" s="561"/>
      <c r="G102" s="299"/>
      <c r="H102" s="300"/>
      <c r="I102" s="297"/>
      <c r="J102" s="297"/>
      <c r="K102" s="297"/>
      <c r="L102" s="297"/>
      <c r="M102" s="301"/>
      <c r="N102" s="302"/>
      <c r="O102" s="298"/>
      <c r="P102" s="298"/>
      <c r="Q102" s="303"/>
      <c r="R102" s="302"/>
      <c r="S102" s="302"/>
      <c r="T102" s="302"/>
      <c r="U102" s="302"/>
      <c r="V102" s="295"/>
      <c r="W102" s="295"/>
      <c r="X102" s="302"/>
      <c r="Y102" s="302"/>
      <c r="Z102" s="302"/>
      <c r="AA102" s="296"/>
      <c r="AB102" s="296"/>
      <c r="AC102" s="296"/>
      <c r="AD102" s="296"/>
      <c r="AE102" s="296"/>
      <c r="AF102" s="296"/>
      <c r="AG102" s="296"/>
      <c r="AH102" s="296"/>
      <c r="AI102" s="296"/>
      <c r="AJ102" s="297"/>
      <c r="AK102" s="297"/>
      <c r="AL102" s="297"/>
      <c r="AM102" s="297"/>
      <c r="AN102" s="297"/>
    </row>
    <row r="103" spans="1:40" s="562" customFormat="1">
      <c r="A103" s="93"/>
      <c r="B103" s="93"/>
      <c r="E103" s="563"/>
      <c r="F103" s="561"/>
      <c r="G103" s="299"/>
      <c r="H103" s="300"/>
      <c r="I103" s="297"/>
      <c r="J103" s="297"/>
      <c r="K103" s="297"/>
      <c r="L103" s="297"/>
      <c r="M103" s="301"/>
      <c r="N103" s="302"/>
      <c r="O103" s="298"/>
      <c r="P103" s="298"/>
      <c r="Q103" s="303"/>
      <c r="R103" s="302"/>
      <c r="S103" s="302"/>
      <c r="T103" s="302"/>
      <c r="U103" s="302"/>
      <c r="V103" s="295"/>
      <c r="W103" s="295"/>
      <c r="X103" s="302"/>
      <c r="Y103" s="302"/>
      <c r="Z103" s="302"/>
      <c r="AA103" s="296"/>
      <c r="AB103" s="296"/>
      <c r="AC103" s="296"/>
      <c r="AD103" s="296"/>
      <c r="AE103" s="296"/>
      <c r="AF103" s="296"/>
      <c r="AG103" s="296"/>
      <c r="AH103" s="296"/>
      <c r="AI103" s="296"/>
      <c r="AJ103" s="297"/>
      <c r="AK103" s="297"/>
      <c r="AL103" s="297"/>
      <c r="AM103" s="297"/>
      <c r="AN103" s="297"/>
    </row>
    <row r="104" spans="1:40" s="562" customFormat="1">
      <c r="A104" s="93"/>
      <c r="B104" s="93"/>
      <c r="E104" s="563"/>
      <c r="F104" s="561"/>
      <c r="G104" s="299"/>
      <c r="H104" s="300"/>
      <c r="I104" s="297"/>
      <c r="J104" s="297"/>
      <c r="K104" s="297"/>
      <c r="L104" s="297"/>
      <c r="M104" s="301"/>
      <c r="N104" s="302"/>
      <c r="O104" s="298"/>
      <c r="P104" s="298"/>
      <c r="Q104" s="303"/>
      <c r="R104" s="302"/>
      <c r="S104" s="302"/>
      <c r="T104" s="302"/>
      <c r="U104" s="302"/>
      <c r="V104" s="295"/>
      <c r="W104" s="295"/>
      <c r="X104" s="302"/>
      <c r="Y104" s="302"/>
      <c r="Z104" s="302"/>
      <c r="AA104" s="296"/>
      <c r="AB104" s="296"/>
      <c r="AC104" s="296"/>
      <c r="AD104" s="296"/>
      <c r="AE104" s="296"/>
      <c r="AF104" s="296"/>
      <c r="AG104" s="296"/>
      <c r="AH104" s="296"/>
      <c r="AI104" s="296"/>
      <c r="AJ104" s="297"/>
      <c r="AK104" s="297"/>
      <c r="AL104" s="297"/>
      <c r="AM104" s="297"/>
      <c r="AN104" s="297"/>
    </row>
    <row r="105" spans="1:40" s="562" customFormat="1">
      <c r="A105" s="93"/>
      <c r="B105" s="93"/>
      <c r="E105" s="563"/>
      <c r="F105" s="561"/>
      <c r="G105" s="299"/>
      <c r="H105" s="300"/>
      <c r="I105" s="297"/>
      <c r="J105" s="297"/>
      <c r="K105" s="297"/>
      <c r="L105" s="297"/>
      <c r="M105" s="301"/>
      <c r="N105" s="302"/>
      <c r="O105" s="298"/>
      <c r="P105" s="298"/>
      <c r="Q105" s="303"/>
      <c r="R105" s="302"/>
      <c r="S105" s="302"/>
      <c r="T105" s="302"/>
      <c r="U105" s="302"/>
      <c r="V105" s="295"/>
      <c r="W105" s="295"/>
      <c r="X105" s="302"/>
      <c r="Y105" s="302"/>
      <c r="Z105" s="302"/>
      <c r="AA105" s="296"/>
      <c r="AB105" s="296"/>
      <c r="AC105" s="296"/>
      <c r="AD105" s="296"/>
      <c r="AE105" s="296"/>
      <c r="AF105" s="296"/>
      <c r="AG105" s="296"/>
      <c r="AH105" s="296"/>
      <c r="AI105" s="296"/>
      <c r="AJ105" s="297"/>
      <c r="AK105" s="297"/>
      <c r="AL105" s="297"/>
      <c r="AM105" s="297"/>
      <c r="AN105" s="297"/>
    </row>
    <row r="106" spans="1:40" s="562" customFormat="1">
      <c r="A106" s="93"/>
      <c r="B106" s="93"/>
      <c r="E106" s="563"/>
      <c r="F106" s="561"/>
      <c r="G106" s="299"/>
      <c r="H106" s="300"/>
      <c r="I106" s="297"/>
      <c r="J106" s="297"/>
      <c r="K106" s="297"/>
      <c r="L106" s="297"/>
      <c r="M106" s="301"/>
      <c r="N106" s="302"/>
      <c r="O106" s="298"/>
      <c r="P106" s="298"/>
      <c r="Q106" s="303"/>
      <c r="R106" s="302"/>
      <c r="S106" s="302"/>
      <c r="T106" s="302"/>
      <c r="U106" s="302"/>
      <c r="V106" s="295"/>
      <c r="W106" s="295"/>
      <c r="X106" s="302"/>
      <c r="Y106" s="302"/>
      <c r="Z106" s="302"/>
      <c r="AA106" s="296"/>
      <c r="AB106" s="296"/>
      <c r="AC106" s="296"/>
      <c r="AD106" s="296"/>
      <c r="AE106" s="296"/>
      <c r="AF106" s="296"/>
      <c r="AG106" s="296"/>
      <c r="AH106" s="296"/>
      <c r="AI106" s="296"/>
      <c r="AJ106" s="297"/>
      <c r="AK106" s="297"/>
      <c r="AL106" s="297"/>
      <c r="AM106" s="297"/>
      <c r="AN106" s="297"/>
    </row>
    <row r="107" spans="1:40" s="562" customFormat="1">
      <c r="A107" s="82"/>
      <c r="B107" s="82"/>
      <c r="E107" s="563"/>
      <c r="F107" s="561"/>
      <c r="G107" s="299"/>
      <c r="H107" s="300"/>
      <c r="I107" s="297"/>
      <c r="J107" s="297"/>
      <c r="K107" s="297"/>
      <c r="L107" s="297"/>
      <c r="M107" s="301"/>
      <c r="N107" s="302"/>
      <c r="O107" s="298"/>
      <c r="P107" s="298"/>
      <c r="Q107" s="303"/>
      <c r="R107" s="302"/>
      <c r="S107" s="302"/>
      <c r="T107" s="302"/>
      <c r="U107" s="302"/>
      <c r="V107" s="295"/>
      <c r="W107" s="295"/>
      <c r="X107" s="302"/>
      <c r="Y107" s="302"/>
      <c r="Z107" s="302"/>
      <c r="AA107" s="296"/>
      <c r="AB107" s="296"/>
      <c r="AC107" s="296"/>
      <c r="AD107" s="296"/>
      <c r="AE107" s="296"/>
      <c r="AF107" s="296"/>
      <c r="AG107" s="296"/>
      <c r="AH107" s="296"/>
      <c r="AI107" s="296"/>
      <c r="AJ107" s="297"/>
      <c r="AK107" s="297"/>
      <c r="AL107" s="297"/>
      <c r="AM107" s="297"/>
      <c r="AN107" s="297"/>
    </row>
    <row r="108" spans="1:40" s="562" customFormat="1">
      <c r="A108" s="93"/>
      <c r="B108" s="93"/>
      <c r="E108" s="563"/>
      <c r="F108" s="561"/>
      <c r="G108" s="299"/>
      <c r="H108" s="300"/>
      <c r="I108" s="297"/>
      <c r="J108" s="297"/>
      <c r="K108" s="297"/>
      <c r="L108" s="297"/>
      <c r="M108" s="301"/>
      <c r="N108" s="302"/>
      <c r="O108" s="298"/>
      <c r="P108" s="298"/>
      <c r="Q108" s="303"/>
      <c r="R108" s="302"/>
      <c r="S108" s="302"/>
      <c r="T108" s="302"/>
      <c r="U108" s="302"/>
      <c r="V108" s="295"/>
      <c r="W108" s="295"/>
      <c r="X108" s="302"/>
      <c r="Y108" s="302"/>
      <c r="Z108" s="302"/>
      <c r="AA108" s="296"/>
      <c r="AB108" s="296"/>
      <c r="AC108" s="296"/>
      <c r="AD108" s="296"/>
      <c r="AE108" s="296"/>
      <c r="AF108" s="296"/>
      <c r="AG108" s="296"/>
      <c r="AH108" s="296"/>
      <c r="AI108" s="296"/>
      <c r="AJ108" s="297"/>
      <c r="AK108" s="297"/>
      <c r="AL108" s="297"/>
      <c r="AM108" s="297"/>
      <c r="AN108" s="297"/>
    </row>
    <row r="109" spans="1:40" s="562" customFormat="1">
      <c r="A109" s="93"/>
      <c r="B109" s="93"/>
      <c r="E109" s="563"/>
      <c r="F109" s="561"/>
      <c r="G109" s="299"/>
      <c r="H109" s="300"/>
      <c r="I109" s="297"/>
      <c r="J109" s="297"/>
      <c r="K109" s="297"/>
      <c r="L109" s="297"/>
      <c r="M109" s="301"/>
      <c r="N109" s="302"/>
      <c r="O109" s="298"/>
      <c r="P109" s="298"/>
      <c r="Q109" s="303"/>
      <c r="R109" s="302"/>
      <c r="S109" s="302"/>
      <c r="T109" s="302"/>
      <c r="U109" s="302"/>
      <c r="V109" s="295"/>
      <c r="W109" s="295"/>
      <c r="X109" s="302"/>
      <c r="Y109" s="302"/>
      <c r="Z109" s="302"/>
      <c r="AA109" s="296"/>
      <c r="AB109" s="296"/>
      <c r="AC109" s="296"/>
      <c r="AD109" s="296"/>
      <c r="AE109" s="296"/>
      <c r="AF109" s="296"/>
      <c r="AG109" s="296"/>
      <c r="AH109" s="296"/>
      <c r="AI109" s="296"/>
      <c r="AJ109" s="297"/>
      <c r="AK109" s="297"/>
      <c r="AL109" s="297"/>
      <c r="AM109" s="297"/>
      <c r="AN109" s="297"/>
    </row>
    <row r="110" spans="1:40" s="562" customFormat="1">
      <c r="A110" s="80"/>
      <c r="B110" s="80"/>
      <c r="E110" s="563"/>
      <c r="F110" s="561"/>
      <c r="G110" s="299"/>
      <c r="H110" s="300"/>
      <c r="I110" s="297"/>
      <c r="J110" s="297"/>
      <c r="K110" s="297"/>
      <c r="L110" s="297"/>
      <c r="M110" s="301"/>
      <c r="N110" s="302"/>
      <c r="O110" s="298"/>
      <c r="P110" s="298"/>
      <c r="Q110" s="303"/>
      <c r="R110" s="302"/>
      <c r="S110" s="302"/>
      <c r="T110" s="302"/>
      <c r="U110" s="302"/>
      <c r="V110" s="295"/>
      <c r="W110" s="295"/>
      <c r="X110" s="302"/>
      <c r="Y110" s="302"/>
      <c r="Z110" s="302"/>
      <c r="AA110" s="296"/>
      <c r="AB110" s="296"/>
      <c r="AC110" s="296"/>
      <c r="AD110" s="296"/>
      <c r="AE110" s="296"/>
      <c r="AF110" s="296"/>
      <c r="AG110" s="296"/>
      <c r="AH110" s="296"/>
      <c r="AI110" s="296"/>
      <c r="AJ110" s="297"/>
      <c r="AK110" s="297"/>
      <c r="AL110" s="297"/>
      <c r="AM110" s="297"/>
      <c r="AN110" s="297"/>
    </row>
    <row r="111" spans="1:40" s="562" customFormat="1">
      <c r="A111" s="80"/>
      <c r="B111" s="80"/>
      <c r="E111" s="563"/>
      <c r="F111" s="561"/>
      <c r="G111" s="299"/>
      <c r="H111" s="300"/>
      <c r="I111" s="297"/>
      <c r="J111" s="297"/>
      <c r="K111" s="297"/>
      <c r="L111" s="297"/>
      <c r="M111" s="301"/>
      <c r="N111" s="302"/>
      <c r="O111" s="298"/>
      <c r="P111" s="298"/>
      <c r="Q111" s="303"/>
      <c r="R111" s="302"/>
      <c r="S111" s="302"/>
      <c r="T111" s="302"/>
      <c r="U111" s="302"/>
      <c r="V111" s="295"/>
      <c r="W111" s="295"/>
      <c r="X111" s="302"/>
      <c r="Y111" s="302"/>
      <c r="Z111" s="302"/>
      <c r="AA111" s="296"/>
      <c r="AB111" s="296"/>
      <c r="AC111" s="296"/>
      <c r="AD111" s="296"/>
      <c r="AE111" s="296"/>
      <c r="AF111" s="296"/>
      <c r="AG111" s="296"/>
      <c r="AH111" s="296"/>
      <c r="AI111" s="296"/>
      <c r="AJ111" s="297"/>
      <c r="AK111" s="297"/>
      <c r="AL111" s="297"/>
      <c r="AM111" s="297"/>
      <c r="AN111" s="297"/>
    </row>
    <row r="112" spans="1:40" s="562" customFormat="1">
      <c r="A112" s="80"/>
      <c r="B112" s="80"/>
      <c r="E112" s="563"/>
      <c r="F112" s="561"/>
      <c r="G112" s="299"/>
      <c r="H112" s="300"/>
      <c r="I112" s="297"/>
      <c r="J112" s="297"/>
      <c r="K112" s="297"/>
      <c r="L112" s="297"/>
      <c r="M112" s="301"/>
      <c r="N112" s="302"/>
      <c r="O112" s="298"/>
      <c r="P112" s="298"/>
      <c r="Q112" s="303"/>
      <c r="R112" s="302"/>
      <c r="S112" s="302"/>
      <c r="T112" s="302"/>
      <c r="U112" s="302"/>
      <c r="V112" s="295"/>
      <c r="W112" s="295"/>
      <c r="X112" s="302"/>
      <c r="Y112" s="302"/>
      <c r="Z112" s="302"/>
      <c r="AA112" s="296"/>
      <c r="AB112" s="296"/>
      <c r="AC112" s="296"/>
      <c r="AD112" s="296"/>
      <c r="AE112" s="296"/>
      <c r="AF112" s="296"/>
      <c r="AG112" s="296"/>
      <c r="AH112" s="296"/>
      <c r="AI112" s="296"/>
      <c r="AJ112" s="297"/>
      <c r="AK112" s="297"/>
      <c r="AL112" s="297"/>
      <c r="AM112" s="297"/>
      <c r="AN112" s="297"/>
    </row>
    <row r="113" spans="1:40" s="562" customFormat="1">
      <c r="A113" s="80"/>
      <c r="B113" s="80"/>
      <c r="E113" s="563"/>
      <c r="F113" s="561"/>
      <c r="G113" s="299"/>
      <c r="H113" s="300"/>
      <c r="I113" s="297"/>
      <c r="J113" s="297"/>
      <c r="K113" s="297"/>
      <c r="L113" s="297"/>
      <c r="M113" s="301"/>
      <c r="N113" s="302"/>
      <c r="O113" s="298"/>
      <c r="P113" s="298"/>
      <c r="Q113" s="303"/>
      <c r="R113" s="302"/>
      <c r="S113" s="302"/>
      <c r="T113" s="302"/>
      <c r="U113" s="302"/>
      <c r="V113" s="295"/>
      <c r="W113" s="295"/>
      <c r="X113" s="302"/>
      <c r="Y113" s="302"/>
      <c r="Z113" s="302"/>
      <c r="AA113" s="296"/>
      <c r="AB113" s="296"/>
      <c r="AC113" s="296"/>
      <c r="AD113" s="296"/>
      <c r="AE113" s="296"/>
      <c r="AF113" s="296"/>
      <c r="AG113" s="296"/>
      <c r="AH113" s="296"/>
      <c r="AI113" s="296"/>
      <c r="AJ113" s="297"/>
      <c r="AK113" s="297"/>
      <c r="AL113" s="297"/>
      <c r="AM113" s="297"/>
      <c r="AN113" s="297"/>
    </row>
    <row r="114" spans="1:40" s="562" customFormat="1">
      <c r="A114" s="80"/>
      <c r="B114" s="80"/>
      <c r="E114" s="563"/>
      <c r="F114" s="561"/>
      <c r="G114" s="299"/>
      <c r="H114" s="300"/>
      <c r="I114" s="297"/>
      <c r="J114" s="297"/>
      <c r="K114" s="297"/>
      <c r="L114" s="297"/>
      <c r="M114" s="301"/>
      <c r="N114" s="302"/>
      <c r="O114" s="298"/>
      <c r="P114" s="298"/>
      <c r="Q114" s="303"/>
      <c r="R114" s="302"/>
      <c r="S114" s="302"/>
      <c r="T114" s="302"/>
      <c r="U114" s="302"/>
      <c r="V114" s="295"/>
      <c r="W114" s="295"/>
      <c r="X114" s="302"/>
      <c r="Y114" s="302"/>
      <c r="Z114" s="302"/>
      <c r="AA114" s="296"/>
      <c r="AB114" s="296"/>
      <c r="AC114" s="296"/>
      <c r="AD114" s="296"/>
      <c r="AE114" s="296"/>
      <c r="AF114" s="296"/>
      <c r="AG114" s="296"/>
      <c r="AH114" s="296"/>
      <c r="AI114" s="296"/>
      <c r="AJ114" s="297"/>
      <c r="AK114" s="297"/>
      <c r="AL114" s="297"/>
      <c r="AM114" s="297"/>
      <c r="AN114" s="297"/>
    </row>
    <row r="115" spans="1:40" s="562" customFormat="1">
      <c r="A115" s="80"/>
      <c r="B115" s="80"/>
      <c r="E115" s="563"/>
      <c r="F115" s="561"/>
      <c r="G115" s="299"/>
      <c r="H115" s="300"/>
      <c r="I115" s="297"/>
      <c r="J115" s="297"/>
      <c r="K115" s="297"/>
      <c r="L115" s="297"/>
      <c r="M115" s="301"/>
      <c r="N115" s="302"/>
      <c r="O115" s="298"/>
      <c r="P115" s="298"/>
      <c r="Q115" s="303"/>
      <c r="R115" s="302"/>
      <c r="S115" s="302"/>
      <c r="T115" s="302"/>
      <c r="U115" s="302"/>
      <c r="V115" s="295"/>
      <c r="W115" s="295"/>
      <c r="X115" s="302"/>
      <c r="Y115" s="302"/>
      <c r="Z115" s="302"/>
      <c r="AA115" s="296"/>
      <c r="AB115" s="296"/>
      <c r="AC115" s="296"/>
      <c r="AD115" s="296"/>
      <c r="AE115" s="296"/>
      <c r="AF115" s="296"/>
      <c r="AG115" s="296"/>
      <c r="AH115" s="296"/>
      <c r="AI115" s="296"/>
      <c r="AJ115" s="297"/>
      <c r="AK115" s="297"/>
      <c r="AL115" s="297"/>
      <c r="AM115" s="297"/>
      <c r="AN115" s="297"/>
    </row>
    <row r="116" spans="1:40" s="562" customFormat="1">
      <c r="A116" s="80"/>
      <c r="B116" s="80"/>
      <c r="E116" s="563"/>
      <c r="F116" s="561"/>
      <c r="G116" s="299"/>
      <c r="H116" s="300"/>
      <c r="I116" s="297"/>
      <c r="J116" s="297"/>
      <c r="K116" s="297"/>
      <c r="L116" s="297"/>
      <c r="M116" s="301"/>
      <c r="N116" s="302"/>
      <c r="O116" s="298"/>
      <c r="P116" s="298"/>
      <c r="Q116" s="303"/>
      <c r="R116" s="302"/>
      <c r="S116" s="302"/>
      <c r="T116" s="302"/>
      <c r="U116" s="302"/>
      <c r="V116" s="295"/>
      <c r="W116" s="295"/>
      <c r="X116" s="302"/>
      <c r="Y116" s="302"/>
      <c r="Z116" s="302"/>
      <c r="AA116" s="296"/>
      <c r="AB116" s="296"/>
      <c r="AC116" s="296"/>
      <c r="AD116" s="296"/>
      <c r="AE116" s="296"/>
      <c r="AF116" s="296"/>
      <c r="AG116" s="296"/>
      <c r="AH116" s="296"/>
      <c r="AI116" s="296"/>
      <c r="AJ116" s="297"/>
      <c r="AK116" s="297"/>
      <c r="AL116" s="297"/>
      <c r="AM116" s="297"/>
      <c r="AN116" s="297"/>
    </row>
    <row r="117" spans="1:40" s="562" customFormat="1">
      <c r="A117" s="80"/>
      <c r="B117" s="80"/>
      <c r="E117" s="563"/>
      <c r="F117" s="561"/>
      <c r="G117" s="299"/>
      <c r="H117" s="300"/>
      <c r="I117" s="297"/>
      <c r="J117" s="297"/>
      <c r="K117" s="297"/>
      <c r="L117" s="297"/>
      <c r="M117" s="301"/>
      <c r="N117" s="302"/>
      <c r="O117" s="298"/>
      <c r="P117" s="298"/>
      <c r="Q117" s="303"/>
      <c r="R117" s="302"/>
      <c r="S117" s="302"/>
      <c r="T117" s="302"/>
      <c r="U117" s="302"/>
      <c r="V117" s="295"/>
      <c r="W117" s="295"/>
      <c r="X117" s="302"/>
      <c r="Y117" s="302"/>
      <c r="Z117" s="302"/>
      <c r="AA117" s="296"/>
      <c r="AB117" s="296"/>
      <c r="AC117" s="296"/>
      <c r="AD117" s="296"/>
      <c r="AE117" s="296"/>
      <c r="AF117" s="296"/>
      <c r="AG117" s="296"/>
      <c r="AH117" s="296"/>
      <c r="AI117" s="296"/>
      <c r="AJ117" s="297"/>
      <c r="AK117" s="297"/>
      <c r="AL117" s="297"/>
      <c r="AM117" s="297"/>
      <c r="AN117" s="297"/>
    </row>
  </sheetData>
  <sheetProtection algorithmName="SHA-512" hashValue="noe/qf2EQ5MvJMIwHLrRjv5l8WS0//qHaEC9sQwUF1ekYtoKH9OjFDlYtrbsm560Pmy3GqjTKtCBcBdAcCr78Q==" saltValue="eKVpsHayUDpxw9IBkNSNFA==" spinCount="100000" sheet="1" selectLockedCells="1"/>
  <customSheetViews>
    <customSheetView guid="{CB834152-2A92-43F5-881E-B1A03E7F6DAA}" scale="98" showPageBreaks="1" printArea="1" hiddenColumns="1" state="hidden" view="pageBreakPreview">
      <selection activeCell="A14" sqref="A14:F14"/>
      <pageMargins left="0" right="0" top="0.5" bottom="0.62992125984252001" header="0.48622047200000001" footer="0.27559055118110198"/>
      <printOptions horizontalCentered="1"/>
      <pageSetup paperSize="9" scale="77" fitToHeight="11" orientation="portrait" r:id="rId1"/>
      <headerFooter alignWithMargins="0">
        <oddFooter>&amp;R&amp;"Book Antiqua,Bold"&amp;10Schedule-1/ Page &amp;P of &amp;N</oddFooter>
      </headerFooter>
    </customSheetView>
  </customSheetViews>
  <mergeCells count="15">
    <mergeCell ref="A14:F14"/>
    <mergeCell ref="O14:P14"/>
    <mergeCell ref="R14:S14"/>
    <mergeCell ref="V14:W14"/>
    <mergeCell ref="A3:F3"/>
    <mergeCell ref="V3:W3"/>
    <mergeCell ref="A4:F4"/>
    <mergeCell ref="A7:D7"/>
    <mergeCell ref="V7:W7"/>
    <mergeCell ref="C8:D8"/>
    <mergeCell ref="C9:D9"/>
    <mergeCell ref="C10:D10"/>
    <mergeCell ref="C11:D11"/>
    <mergeCell ref="V11:W11"/>
    <mergeCell ref="A13:F13"/>
  </mergeCells>
  <printOptions horizontalCentered="1"/>
  <pageMargins left="0" right="0" top="0.5" bottom="0.62992125984252001" header="0.48622047200000001" footer="0.27559055118110198"/>
  <pageSetup paperSize="9" scale="77" fitToHeight="11" orientation="portrait" r:id="rId2"/>
  <headerFooter alignWithMargins="0">
    <oddFooter>&amp;R&amp;"Book Antiqua,Bold"&amp;10Schedule-1/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7CB51-3F15-483A-9230-CB5020EBE933}">
  <sheetPr codeName="Sheet18">
    <tabColor rgb="FFFF0000"/>
  </sheetPr>
  <dimension ref="A1:I39"/>
  <sheetViews>
    <sheetView showGridLines="0" view="pageBreakPreview" zoomScaleNormal="100" zoomScaleSheetLayoutView="100" workbookViewId="0">
      <selection activeCell="G24" sqref="G24"/>
    </sheetView>
  </sheetViews>
  <sheetFormatPr defaultColWidth="9.125" defaultRowHeight="16.5"/>
  <cols>
    <col min="1" max="1" width="12.125" style="579" customWidth="1"/>
    <col min="2" max="2" width="20.5" style="579" customWidth="1"/>
    <col min="3" max="3" width="11.5" style="579" customWidth="1"/>
    <col min="4" max="4" width="15.5" style="579" customWidth="1"/>
    <col min="5" max="5" width="39.375" style="579" customWidth="1"/>
    <col min="6" max="8" width="9.125" style="574"/>
    <col min="9" max="16384" width="9.125" style="575"/>
  </cols>
  <sheetData>
    <row r="1" spans="1:9">
      <c r="A1" s="571" t="str">
        <f>Basic!B5</f>
        <v>5006002750/OTHERS/DOM/A02-CC CS -3</v>
      </c>
      <c r="B1" s="572"/>
      <c r="C1" s="572"/>
      <c r="D1" s="572"/>
      <c r="E1" s="573" t="str">
        <f>"Attachment-10 "</f>
        <v xml:space="preserve">Attachment-10 </v>
      </c>
    </row>
    <row r="3" spans="1:9" ht="123.75" customHeight="1">
      <c r="A3" s="831" t="str">
        <f>'Names of Bidder'!B1</f>
        <v>SELECTION OF POP (POINT OF PRESENCE) AND CRA (CENTRAL RECORD KEEPING AGENCY) TO IMPLEMENT NPS IN POWERGRID</v>
      </c>
      <c r="B3" s="831"/>
      <c r="C3" s="831"/>
      <c r="D3" s="831"/>
      <c r="E3" s="831"/>
      <c r="F3" s="576"/>
      <c r="G3" s="577"/>
      <c r="H3" s="576"/>
    </row>
    <row r="4" spans="1:9" ht="20.100000000000001" customHeight="1">
      <c r="A4" s="578"/>
      <c r="H4" s="580"/>
      <c r="I4" s="581"/>
    </row>
    <row r="5" spans="1:9" ht="20.100000000000001" customHeight="1">
      <c r="A5" s="832" t="s">
        <v>936</v>
      </c>
      <c r="B5" s="832"/>
      <c r="C5" s="832"/>
      <c r="D5" s="832"/>
      <c r="E5" s="832"/>
      <c r="F5" s="582"/>
      <c r="H5" s="580"/>
      <c r="I5" s="23"/>
    </row>
    <row r="6" spans="1:9" ht="20.100000000000001" customHeight="1">
      <c r="A6" s="583"/>
      <c r="H6" s="580"/>
      <c r="I6" s="23"/>
    </row>
    <row r="7" spans="1:9" ht="20.100000000000001" customHeight="1">
      <c r="A7" s="584" t="str">
        <f>'[7]Attach 3(JV)'!A7</f>
        <v>Bidder’s Name and Address :</v>
      </c>
      <c r="E7" s="585" t="str">
        <f>'[7]Attach 3(JV)'!E7</f>
        <v>To:</v>
      </c>
      <c r="H7" s="580"/>
      <c r="I7" s="23"/>
    </row>
    <row r="8" spans="1:9" ht="36" customHeight="1">
      <c r="A8" s="833"/>
      <c r="B8" s="833"/>
      <c r="C8" s="833"/>
      <c r="D8" s="833"/>
      <c r="E8" s="27" t="str">
        <f>'[7]Attach 3(JV)'!E8</f>
        <v>Contract Services</v>
      </c>
      <c r="H8" s="580"/>
      <c r="I8" s="23"/>
    </row>
    <row r="9" spans="1:9" ht="20.100000000000001" customHeight="1">
      <c r="A9" s="586" t="s">
        <v>212</v>
      </c>
      <c r="B9" s="829">
        <f>'Attach-1'!C8</f>
        <v>0</v>
      </c>
      <c r="C9" s="829"/>
      <c r="D9" s="829"/>
      <c r="E9" s="27" t="str">
        <f>'[7]Attach 3(JV)'!E9</f>
        <v>Power Grid Corporation of India Ltd.,</v>
      </c>
      <c r="H9" s="580"/>
      <c r="I9" s="23"/>
    </row>
    <row r="10" spans="1:9" ht="20.100000000000001" customHeight="1">
      <c r="A10" s="586" t="s">
        <v>214</v>
      </c>
      <c r="B10" s="829">
        <f>'Attach-1'!C9</f>
        <v>0</v>
      </c>
      <c r="C10" s="829"/>
      <c r="D10" s="829"/>
      <c r="E10" s="27" t="str">
        <f>'[7]Attach 3(JV)'!E10</f>
        <v>"Saudamini", Plot No. 2, Sector 29</v>
      </c>
      <c r="H10" s="580"/>
      <c r="I10" s="23"/>
    </row>
    <row r="11" spans="1:9" ht="20.100000000000001" customHeight="1">
      <c r="B11" s="829">
        <f>'Attach-1'!C10</f>
        <v>0</v>
      </c>
      <c r="C11" s="829"/>
      <c r="D11" s="829"/>
      <c r="E11" s="27" t="str">
        <f>'[7]Attach 3(JV)'!E11</f>
        <v>Gurgaon (Haryana) - 122001</v>
      </c>
    </row>
    <row r="12" spans="1:9" ht="20.100000000000001" customHeight="1">
      <c r="A12" s="583"/>
      <c r="B12" s="829">
        <f>'Attach-1'!C11</f>
        <v>0</v>
      </c>
      <c r="C12" s="829"/>
      <c r="D12" s="829"/>
      <c r="E12" s="27"/>
    </row>
    <row r="13" spans="1:9" ht="20.100000000000001" customHeight="1">
      <c r="A13" s="583"/>
      <c r="B13" s="587"/>
      <c r="C13" s="587"/>
      <c r="D13" s="587"/>
      <c r="E13" s="575"/>
    </row>
    <row r="14" spans="1:9" ht="20.100000000000001" customHeight="1">
      <c r="A14" s="579" t="s">
        <v>5</v>
      </c>
    </row>
    <row r="15" spans="1:9" ht="20.100000000000001" customHeight="1">
      <c r="A15" s="583"/>
    </row>
    <row r="16" spans="1:9" ht="45" customHeight="1">
      <c r="A16" s="830" t="s">
        <v>937</v>
      </c>
      <c r="B16" s="830"/>
      <c r="C16" s="830"/>
      <c r="D16" s="830"/>
      <c r="E16" s="830"/>
      <c r="F16" s="588"/>
      <c r="G16" s="588"/>
      <c r="H16" s="588"/>
    </row>
    <row r="17" spans="1:5" ht="20.100000000000001" customHeight="1">
      <c r="A17" s="583"/>
    </row>
    <row r="18" spans="1:5" ht="20.100000000000001" customHeight="1">
      <c r="A18" s="589"/>
    </row>
    <row r="19" spans="1:5" ht="20.100000000000001" customHeight="1"/>
    <row r="20" spans="1:5" ht="20.100000000000001" customHeight="1">
      <c r="A20" s="589"/>
    </row>
    <row r="21" spans="1:5" ht="20.100000000000001" customHeight="1">
      <c r="A21" s="589"/>
    </row>
    <row r="22" spans="1:5" ht="20.100000000000001" customHeight="1"/>
    <row r="23" spans="1:5" ht="33" customHeight="1">
      <c r="D23" s="590"/>
    </row>
    <row r="24" spans="1:5" ht="33" customHeight="1">
      <c r="A24" s="591" t="s">
        <v>9</v>
      </c>
      <c r="B24" s="592" t="str">
        <f>'Attach-1'!B23</f>
        <v>--</v>
      </c>
      <c r="C24" s="593"/>
      <c r="D24" s="590" t="s">
        <v>13</v>
      </c>
      <c r="E24" s="594" t="str">
        <f>'Attach-1'!F23</f>
        <v/>
      </c>
    </row>
    <row r="25" spans="1:5" ht="33" customHeight="1">
      <c r="A25" s="591" t="s">
        <v>290</v>
      </c>
      <c r="B25" s="592" t="str">
        <f>'Attach-1'!B24</f>
        <v/>
      </c>
      <c r="C25" s="593"/>
      <c r="D25" s="590" t="s">
        <v>14</v>
      </c>
      <c r="E25" s="594" t="str">
        <f>'Attach-1'!F24</f>
        <v/>
      </c>
    </row>
    <row r="26" spans="1:5" ht="33" customHeight="1">
      <c r="D26" s="590"/>
    </row>
    <row r="27" spans="1:5" ht="20.100000000000001" customHeight="1"/>
    <row r="28" spans="1:5" ht="20.100000000000001" customHeight="1">
      <c r="A28" s="595"/>
    </row>
    <row r="29" spans="1:5" ht="20.100000000000001" customHeight="1"/>
    <row r="30" spans="1:5" ht="20.100000000000001" customHeight="1"/>
    <row r="31" spans="1:5" ht="20.100000000000001" customHeight="1">
      <c r="A31" s="595"/>
    </row>
    <row r="32" spans="1:5" ht="20.100000000000001" customHeight="1"/>
    <row r="33" spans="1:1" ht="20.100000000000001" customHeight="1">
      <c r="A33" s="595"/>
    </row>
    <row r="34" spans="1:1" ht="20.100000000000001" customHeight="1"/>
    <row r="35" spans="1:1" ht="20.100000000000001" customHeight="1">
      <c r="A35" s="595"/>
    </row>
    <row r="36" spans="1:1" ht="20.100000000000001" customHeight="1"/>
    <row r="37" spans="1:1" ht="20.100000000000001" customHeight="1"/>
    <row r="38" spans="1:1" ht="20.100000000000001" customHeight="1"/>
    <row r="39" spans="1:1" ht="20.100000000000001" customHeight="1"/>
  </sheetData>
  <sheetProtection algorithmName="SHA-512" hashValue="Jkb180CIieng8Qy05K4q2RtGQhu96NiNp7B2sgWSRiAqnE1QgwrNLW1ZKA+zb70tdHNSyMiUDdtCFjOYSrIN7A==" saltValue="VSNxHf1bOYW45b3RlU2fiw==" spinCount="100000" sheet="1" formatColumns="0" formatRows="0" selectLockedCells="1"/>
  <customSheetViews>
    <customSheetView guid="{CB834152-2A92-43F5-881E-B1A03E7F6DAA}" showPageBreaks="1" showGridLines="0" printArea="1" state="hidden" view="pageBreakPreview">
      <selection activeCell="G24" sqref="G24"/>
      <pageMargins left="0.75" right="0.63" top="0.57999999999999996" bottom="0.6" header="0.34" footer="0.35"/>
      <pageSetup scale="93" orientation="portrait" r:id="rId1"/>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93" orientation="portrait" r:id="rId2"/>
  <headerFooter alignWithMargins="0">
    <oddFooter>&amp;R&amp;"Book Antiqua,Bold"&amp;8 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F8828-3E09-41BF-841D-76DC8A4DFFEA}">
  <sheetPr codeName="Sheet211">
    <tabColor indexed="14"/>
  </sheetPr>
  <dimension ref="A1:J235"/>
  <sheetViews>
    <sheetView showGridLines="0" view="pageBreakPreview" topLeftCell="A2" zoomScaleNormal="100" zoomScaleSheetLayoutView="100" workbookViewId="0">
      <selection activeCell="J9" sqref="J9"/>
    </sheetView>
  </sheetViews>
  <sheetFormatPr defaultColWidth="9.125" defaultRowHeight="13.5"/>
  <cols>
    <col min="1" max="1" width="10" style="601" customWidth="1"/>
    <col min="2" max="2" width="10.625" style="601" customWidth="1"/>
    <col min="3" max="3" width="10.875" style="601" customWidth="1"/>
    <col min="4" max="9" width="10.625" style="601" customWidth="1"/>
    <col min="10" max="16384" width="9.125" style="601"/>
  </cols>
  <sheetData>
    <row r="1" spans="1:9" s="596" customFormat="1" ht="32.1" customHeight="1">
      <c r="A1" s="838" t="s">
        <v>938</v>
      </c>
      <c r="B1" s="839"/>
      <c r="C1" s="839"/>
      <c r="D1" s="839"/>
      <c r="E1" s="839"/>
      <c r="F1" s="839"/>
      <c r="G1" s="839"/>
      <c r="H1" s="839"/>
      <c r="I1" s="840"/>
    </row>
    <row r="2" spans="1:9" s="596" customFormat="1" ht="32.1" customHeight="1">
      <c r="A2" s="597" t="s">
        <v>939</v>
      </c>
      <c r="B2" s="841" t="s">
        <v>940</v>
      </c>
      <c r="C2" s="841"/>
      <c r="D2" s="841"/>
      <c r="E2" s="841"/>
      <c r="F2" s="841"/>
      <c r="G2" s="841"/>
      <c r="H2" s="841"/>
      <c r="I2" s="842"/>
    </row>
    <row r="3" spans="1:9" s="596" customFormat="1" ht="32.1" customHeight="1">
      <c r="A3" s="597" t="s">
        <v>941</v>
      </c>
      <c r="B3" s="841" t="s">
        <v>942</v>
      </c>
      <c r="C3" s="841"/>
      <c r="D3" s="841"/>
      <c r="E3" s="841"/>
      <c r="F3" s="841"/>
      <c r="G3" s="841"/>
      <c r="H3" s="841"/>
      <c r="I3" s="842"/>
    </row>
    <row r="4" spans="1:9" s="596" customFormat="1" ht="32.1" customHeight="1">
      <c r="A4" s="597" t="s">
        <v>943</v>
      </c>
      <c r="B4" s="841" t="s">
        <v>944</v>
      </c>
      <c r="C4" s="841"/>
      <c r="D4" s="841"/>
      <c r="E4" s="841"/>
      <c r="F4" s="841"/>
      <c r="G4" s="841"/>
      <c r="H4" s="841"/>
      <c r="I4" s="842"/>
    </row>
    <row r="5" spans="1:9" s="596" customFormat="1" ht="32.1" customHeight="1">
      <c r="A5" s="597" t="s">
        <v>945</v>
      </c>
      <c r="B5" s="841" t="s">
        <v>946</v>
      </c>
      <c r="C5" s="841"/>
      <c r="D5" s="841"/>
      <c r="E5" s="841"/>
      <c r="F5" s="841"/>
      <c r="G5" s="841"/>
      <c r="H5" s="841"/>
      <c r="I5" s="842"/>
    </row>
    <row r="6" spans="1:9" s="596" customFormat="1" ht="32.1" customHeight="1">
      <c r="A6" s="598" t="s">
        <v>947</v>
      </c>
      <c r="B6" s="843" t="s">
        <v>1054</v>
      </c>
      <c r="C6" s="843"/>
      <c r="D6" s="843"/>
      <c r="E6" s="843"/>
      <c r="F6" s="843"/>
      <c r="G6" s="843"/>
      <c r="H6" s="843"/>
      <c r="I6" s="844"/>
    </row>
    <row r="7" spans="1:9" s="596" customFormat="1" ht="32.1" customHeight="1">
      <c r="A7" s="599"/>
      <c r="C7" s="599"/>
      <c r="D7" s="599"/>
      <c r="E7" s="599"/>
      <c r="F7" s="599"/>
      <c r="G7" s="599"/>
      <c r="H7" s="599"/>
      <c r="I7" s="599"/>
    </row>
    <row r="28" spans="1:10">
      <c r="A28" s="600"/>
      <c r="B28" s="600"/>
      <c r="C28" s="600"/>
      <c r="D28" s="600"/>
      <c r="E28" s="600"/>
      <c r="F28" s="600"/>
      <c r="G28" s="600"/>
      <c r="H28" s="600"/>
      <c r="I28" s="600"/>
      <c r="J28" s="600"/>
    </row>
    <row r="29" spans="1:10">
      <c r="A29" s="600"/>
      <c r="B29" s="600"/>
      <c r="C29" s="600"/>
      <c r="D29" s="600"/>
      <c r="E29" s="600"/>
      <c r="F29" s="600"/>
      <c r="G29" s="600"/>
      <c r="H29" s="600"/>
      <c r="I29" s="600"/>
      <c r="J29" s="600"/>
    </row>
    <row r="30" spans="1:10">
      <c r="A30" s="600"/>
      <c r="B30" s="600"/>
      <c r="C30" s="600"/>
      <c r="D30" s="600"/>
      <c r="E30" s="600"/>
      <c r="F30" s="600"/>
      <c r="G30" s="600"/>
      <c r="H30" s="600"/>
      <c r="I30" s="600"/>
      <c r="J30" s="600"/>
    </row>
    <row r="31" spans="1:10" ht="18.75">
      <c r="A31" s="834" t="s">
        <v>948</v>
      </c>
      <c r="B31" s="834"/>
      <c r="C31" s="834"/>
      <c r="D31" s="834"/>
      <c r="E31" s="834"/>
      <c r="F31" s="834"/>
      <c r="G31" s="834"/>
      <c r="H31" s="834"/>
      <c r="I31" s="834"/>
      <c r="J31" s="600"/>
    </row>
    <row r="32" spans="1:10" ht="15.75">
      <c r="A32" s="835" t="s">
        <v>949</v>
      </c>
      <c r="B32" s="835"/>
      <c r="C32" s="835"/>
      <c r="D32" s="835"/>
      <c r="E32" s="835"/>
      <c r="F32" s="835"/>
      <c r="G32" s="835"/>
      <c r="H32" s="835"/>
      <c r="I32" s="835"/>
      <c r="J32" s="600"/>
    </row>
    <row r="33" spans="1:10" ht="18.75">
      <c r="A33" s="836" t="s">
        <v>950</v>
      </c>
      <c r="B33" s="836"/>
      <c r="C33" s="836"/>
      <c r="D33" s="836"/>
      <c r="E33" s="836"/>
      <c r="F33" s="836"/>
      <c r="G33" s="836"/>
      <c r="H33" s="836"/>
      <c r="I33" s="836"/>
      <c r="J33" s="600"/>
    </row>
    <row r="34" spans="1:10" ht="36" customHeight="1">
      <c r="A34" s="837" t="s">
        <v>951</v>
      </c>
      <c r="B34" s="837"/>
      <c r="C34" s="837"/>
      <c r="D34" s="837"/>
      <c r="E34" s="837"/>
      <c r="F34" s="837"/>
      <c r="G34" s="837"/>
      <c r="H34" s="837"/>
      <c r="I34" s="837"/>
      <c r="J34" s="600"/>
    </row>
    <row r="35" spans="1:10" ht="18.75">
      <c r="A35" s="836" t="s">
        <v>952</v>
      </c>
      <c r="B35" s="836"/>
      <c r="C35" s="836"/>
      <c r="D35" s="836"/>
      <c r="E35" s="836"/>
      <c r="F35" s="836"/>
      <c r="G35" s="836"/>
      <c r="H35" s="836"/>
      <c r="I35" s="836"/>
      <c r="J35" s="600"/>
    </row>
    <row r="36" spans="1:10" ht="15.75">
      <c r="A36" s="835" t="s">
        <v>953</v>
      </c>
      <c r="B36" s="835"/>
      <c r="C36" s="835"/>
      <c r="D36" s="835"/>
      <c r="E36" s="835"/>
      <c r="F36" s="835"/>
      <c r="G36" s="835"/>
      <c r="H36" s="835"/>
      <c r="I36" s="835"/>
      <c r="J36" s="600"/>
    </row>
    <row r="37" spans="1:10" ht="15.75">
      <c r="A37" s="835">
        <f>'Names of Bidder'!D9</f>
        <v>0</v>
      </c>
      <c r="B37" s="835"/>
      <c r="C37" s="835"/>
      <c r="D37" s="835"/>
      <c r="E37" s="835"/>
      <c r="F37" s="835"/>
      <c r="G37" s="835"/>
      <c r="H37" s="835"/>
      <c r="I37" s="835"/>
      <c r="J37" s="600"/>
    </row>
    <row r="38" spans="1:10" ht="36.75" customHeight="1">
      <c r="A38" s="850" t="str">
        <f>" having its Registered Office at " &amp; 'Names of Bidder'!D10 &amp; " " &amp; 'Names of Bidder'!D11 &amp; " " &amp; 'Names of Bidder'!D12</f>
        <v xml:space="preserve"> having its Registered Office at   </v>
      </c>
      <c r="B38" s="850"/>
      <c r="C38" s="850"/>
      <c r="D38" s="850"/>
      <c r="E38" s="850"/>
      <c r="F38" s="850"/>
      <c r="G38" s="850"/>
      <c r="H38" s="850"/>
      <c r="I38" s="850"/>
      <c r="J38" s="600"/>
    </row>
    <row r="39" spans="1:10" ht="15.75" hidden="1">
      <c r="A39" s="835" t="str">
        <f>IF('Names of Bidder'!D9 = "Sole Bidder", " ", " and ")</f>
        <v xml:space="preserve"> and </v>
      </c>
      <c r="B39" s="835"/>
      <c r="C39" s="835"/>
      <c r="D39" s="835"/>
      <c r="E39" s="835"/>
      <c r="F39" s="835"/>
      <c r="G39" s="835"/>
      <c r="H39" s="835"/>
      <c r="I39" s="835"/>
      <c r="J39" s="600"/>
    </row>
    <row r="40" spans="1:10" ht="17.25" hidden="1" customHeight="1">
      <c r="A40" s="850" t="str">
        <f>IF('[7]Names of Bidder'!D9= "Sole Bidder", "", IF('[7]Names of Bidder'!D10=1,'[7]Names of Bidder'!D18,IF('[7]Names of Bidder'!D10="2 or More",'[7]Names of Bidder'!D18&amp;" &amp; "&amp;'[7]Names of Bidder'!D23,"")))</f>
        <v/>
      </c>
      <c r="B40" s="850"/>
      <c r="C40" s="850"/>
      <c r="D40" s="850"/>
      <c r="E40" s="850"/>
      <c r="F40" s="850"/>
      <c r="G40" s="850"/>
      <c r="H40" s="850"/>
      <c r="I40" s="850"/>
      <c r="J40" s="600"/>
    </row>
    <row r="41" spans="1:10" ht="39" hidden="1" customHeight="1">
      <c r="A41" s="850" t="str">
        <f>IF('Names of Bidder'!D9= "Sole Bidder", "", "having its Registered Office at "&amp;IF('[7]Names of Bidder'!D10=1,'[7]Names of Bidder'!D19&amp;" "&amp;'[7]Names of Bidder'!D20&amp;" "&amp;'[7]Names of Bidder'!D21,IF('[7]Names of Bidder'!D10="2 or More",'[7]Names of Bidder'!D19&amp;" &amp; "&amp;'[7]Names of Bidder'!D20&amp;" "&amp;'[7]Names of Bidder'!D21&amp;" and " &amp; '[7]Names of Bidder'!D24&amp;" &amp; "&amp;'[7]Names of Bidder'!D25&amp;" "&amp;'[7]Names of Bidder'!D26 &amp;IF('[7]Names of Bidder'!D10="2 or More"," respectively",""))))</f>
        <v>having its Registered Office at FALSE</v>
      </c>
      <c r="B41" s="850"/>
      <c r="C41" s="850"/>
      <c r="D41" s="850"/>
      <c r="E41" s="850"/>
      <c r="F41" s="850"/>
      <c r="G41" s="850"/>
      <c r="H41" s="850"/>
      <c r="I41" s="850"/>
      <c r="J41" s="600"/>
    </row>
    <row r="42" spans="1:10" ht="15.75">
      <c r="A42" s="835" t="s">
        <v>954</v>
      </c>
      <c r="B42" s="835"/>
      <c r="C42" s="835"/>
      <c r="D42" s="835"/>
      <c r="E42" s="835"/>
      <c r="F42" s="835"/>
      <c r="G42" s="835"/>
      <c r="H42" s="835"/>
      <c r="I42" s="835"/>
      <c r="J42" s="600"/>
    </row>
    <row r="43" spans="1:10" ht="18.75">
      <c r="A43" s="836" t="s">
        <v>955</v>
      </c>
      <c r="B43" s="836"/>
      <c r="C43" s="836"/>
      <c r="D43" s="836"/>
      <c r="E43" s="836"/>
      <c r="F43" s="836"/>
      <c r="G43" s="836"/>
      <c r="H43" s="836"/>
      <c r="I43" s="836"/>
      <c r="J43" s="600"/>
    </row>
    <row r="44" spans="1:10" ht="18.75">
      <c r="A44" s="836" t="s">
        <v>956</v>
      </c>
      <c r="B44" s="836"/>
      <c r="C44" s="836"/>
      <c r="D44" s="836"/>
      <c r="E44" s="836"/>
      <c r="F44" s="836"/>
      <c r="G44" s="836"/>
      <c r="H44" s="836"/>
      <c r="I44" s="836"/>
      <c r="J44" s="600"/>
    </row>
    <row r="45" spans="1:10" ht="60" customHeight="1">
      <c r="A45" s="845" t="str">
        <f>"POWERGRID intends to award, under laid-down organisational procedures, contract(s) for " &amp; Basic!B1</f>
        <v>POWERGRID intends to award, under laid-down organisational procedures, contract(s) for SELECTION OF POP (POINT OF PRESENCE) AND CRA (CENTRAL RECORD KEEPING AGENCY) TO IMPLEMENT NPS IN POWERGRID</v>
      </c>
      <c r="B45" s="845"/>
      <c r="C45" s="845"/>
      <c r="D45" s="845"/>
      <c r="E45" s="845"/>
      <c r="F45" s="845"/>
      <c r="G45" s="845"/>
      <c r="H45" s="845"/>
      <c r="I45" s="845"/>
      <c r="J45" s="600"/>
    </row>
    <row r="46" spans="1:10" ht="16.5" customHeight="1">
      <c r="A46" s="602"/>
      <c r="B46" s="603"/>
      <c r="C46" s="603"/>
      <c r="D46" s="603"/>
      <c r="E46" s="603"/>
      <c r="F46" s="602"/>
      <c r="G46" s="603"/>
      <c r="H46" s="603"/>
      <c r="I46" s="603"/>
      <c r="J46" s="600"/>
    </row>
    <row r="47" spans="1:10" ht="21" customHeight="1">
      <c r="A47" s="846" t="s">
        <v>957</v>
      </c>
      <c r="B47" s="846"/>
      <c r="C47" s="846"/>
      <c r="D47" s="846"/>
      <c r="E47" s="847" t="s">
        <v>957</v>
      </c>
      <c r="F47" s="847"/>
      <c r="G47" s="847"/>
      <c r="H47" s="847"/>
      <c r="I47" s="847"/>
      <c r="J47" s="600"/>
    </row>
    <row r="48" spans="1:10" ht="33" customHeight="1">
      <c r="A48" s="848" t="s">
        <v>958</v>
      </c>
      <c r="B48" s="848"/>
      <c r="C48" s="848"/>
      <c r="D48" s="848"/>
      <c r="E48" s="849" t="str">
        <f>"(For &amp; On behalf of "&amp;'Names of Bidder'!D9</f>
        <v xml:space="preserve">(For &amp; On behalf of </v>
      </c>
      <c r="F48" s="849"/>
      <c r="G48" s="849"/>
      <c r="H48" s="849"/>
      <c r="I48" s="849"/>
      <c r="J48" s="600"/>
    </row>
    <row r="49" spans="1:10" ht="31.5" customHeight="1">
      <c r="A49" s="604" t="s">
        <v>936</v>
      </c>
      <c r="B49" s="605"/>
      <c r="C49" s="605"/>
      <c r="D49" s="605"/>
      <c r="E49" s="605"/>
      <c r="F49" s="605"/>
      <c r="G49" s="605"/>
      <c r="H49" s="605"/>
      <c r="I49" s="606" t="s">
        <v>959</v>
      </c>
      <c r="J49" s="600"/>
    </row>
    <row r="50" spans="1:10" ht="64.5" customHeight="1">
      <c r="A50" s="845" t="str">
        <f>Basic!B1&amp;" Package and Specification Number "&amp;Basic!B5</f>
        <v>SELECTION OF POP (POINT OF PRESENCE) AND CRA (CENTRAL RECORD KEEPING AGENCY) TO IMPLEMENT NPS IN POWERGRID Package and Specification Number 5006002750/OTHERS/DOM/A02-CC CS -3</v>
      </c>
      <c r="B50" s="845"/>
      <c r="C50" s="845"/>
      <c r="D50" s="845"/>
      <c r="E50" s="845"/>
      <c r="F50" s="845"/>
      <c r="G50" s="845"/>
      <c r="H50" s="845"/>
      <c r="I50" s="845"/>
    </row>
    <row r="51" spans="1:10" ht="20.25" customHeight="1">
      <c r="A51" s="607"/>
      <c r="B51" s="607"/>
      <c r="C51" s="607"/>
      <c r="D51" s="607"/>
      <c r="E51" s="607"/>
      <c r="F51" s="607"/>
      <c r="G51" s="607"/>
      <c r="H51" s="607"/>
      <c r="I51" s="607"/>
    </row>
    <row r="52" spans="1:10" ht="57.75" customHeight="1">
      <c r="A52" s="851" t="s">
        <v>960</v>
      </c>
      <c r="B52" s="845"/>
      <c r="C52" s="845"/>
      <c r="D52" s="845"/>
      <c r="E52" s="845"/>
      <c r="F52" s="845"/>
      <c r="G52" s="845"/>
      <c r="H52" s="845"/>
      <c r="I52" s="845"/>
    </row>
    <row r="53" spans="1:10" ht="6.75" customHeight="1">
      <c r="A53" s="608"/>
      <c r="B53" s="608"/>
      <c r="C53" s="608"/>
      <c r="D53" s="608"/>
      <c r="E53" s="608"/>
      <c r="F53" s="608"/>
      <c r="G53" s="608"/>
      <c r="H53" s="608"/>
      <c r="I53" s="608"/>
    </row>
    <row r="54" spans="1:10" ht="35.25" customHeight="1">
      <c r="A54" s="845" t="s">
        <v>961</v>
      </c>
      <c r="B54" s="845"/>
      <c r="C54" s="845"/>
      <c r="D54" s="845"/>
      <c r="E54" s="845"/>
      <c r="F54" s="845"/>
      <c r="G54" s="845"/>
      <c r="H54" s="845"/>
      <c r="I54" s="845"/>
    </row>
    <row r="55" spans="1:10" ht="8.1" customHeight="1">
      <c r="A55" s="609"/>
      <c r="B55" s="599"/>
      <c r="C55" s="599"/>
      <c r="D55" s="599"/>
      <c r="E55" s="599"/>
      <c r="F55" s="599"/>
      <c r="G55" s="599"/>
      <c r="H55" s="599"/>
      <c r="I55" s="599"/>
    </row>
    <row r="56" spans="1:10" ht="15.75">
      <c r="A56" s="853" t="s">
        <v>962</v>
      </c>
      <c r="B56" s="853"/>
      <c r="C56" s="853"/>
      <c r="D56" s="853"/>
      <c r="E56" s="853"/>
      <c r="F56" s="853"/>
      <c r="G56" s="853"/>
      <c r="H56" s="853"/>
      <c r="I56" s="853"/>
    </row>
    <row r="57" spans="1:10" ht="8.1" customHeight="1">
      <c r="A57" s="609"/>
      <c r="B57" s="599"/>
      <c r="C57" s="599"/>
      <c r="D57" s="599"/>
      <c r="E57" s="599"/>
      <c r="F57" s="599"/>
      <c r="G57" s="599"/>
      <c r="H57" s="599"/>
      <c r="I57" s="599"/>
    </row>
    <row r="58" spans="1:10" ht="16.5">
      <c r="A58" s="852" t="s">
        <v>963</v>
      </c>
      <c r="B58" s="852"/>
      <c r="C58" s="852"/>
      <c r="D58" s="852"/>
      <c r="E58" s="852"/>
      <c r="F58" s="852"/>
      <c r="G58" s="852"/>
      <c r="H58" s="852"/>
      <c r="I58" s="852"/>
    </row>
    <row r="59" spans="1:10" ht="8.1" customHeight="1">
      <c r="A59" s="610"/>
      <c r="B59" s="599"/>
      <c r="C59" s="599"/>
      <c r="D59" s="599"/>
      <c r="E59" s="599"/>
      <c r="F59" s="599"/>
      <c r="G59" s="599"/>
      <c r="H59" s="599"/>
      <c r="I59" s="599"/>
    </row>
    <row r="60" spans="1:10" ht="37.5" customHeight="1">
      <c r="A60" s="611" t="s">
        <v>964</v>
      </c>
      <c r="B60" s="851" t="s">
        <v>965</v>
      </c>
      <c r="C60" s="851"/>
      <c r="D60" s="851"/>
      <c r="E60" s="851"/>
      <c r="F60" s="851"/>
      <c r="G60" s="851"/>
      <c r="H60" s="851"/>
      <c r="I60" s="851"/>
    </row>
    <row r="61" spans="1:10" ht="8.1" customHeight="1">
      <c r="A61" s="609"/>
      <c r="B61" s="599"/>
      <c r="C61" s="599"/>
      <c r="D61" s="599"/>
      <c r="E61" s="599"/>
      <c r="F61" s="599"/>
      <c r="G61" s="599"/>
      <c r="H61" s="599"/>
      <c r="I61" s="599"/>
    </row>
    <row r="62" spans="1:10" ht="72" customHeight="1">
      <c r="A62" s="599"/>
      <c r="B62" s="611" t="s">
        <v>322</v>
      </c>
      <c r="C62" s="851" t="s">
        <v>966</v>
      </c>
      <c r="D62" s="851"/>
      <c r="E62" s="851"/>
      <c r="F62" s="851"/>
      <c r="G62" s="851"/>
      <c r="H62" s="851"/>
      <c r="I62" s="851"/>
    </row>
    <row r="63" spans="1:10" ht="8.1" customHeight="1">
      <c r="A63" s="599"/>
      <c r="B63" s="611"/>
      <c r="C63" s="612"/>
      <c r="D63" s="612"/>
      <c r="E63" s="612"/>
      <c r="F63" s="612"/>
      <c r="G63" s="612"/>
      <c r="H63" s="612"/>
      <c r="I63" s="612"/>
    </row>
    <row r="64" spans="1:10" ht="96.75" customHeight="1">
      <c r="A64" s="599"/>
      <c r="B64" s="611" t="s">
        <v>324</v>
      </c>
      <c r="C64" s="851" t="s">
        <v>967</v>
      </c>
      <c r="D64" s="851"/>
      <c r="E64" s="851"/>
      <c r="F64" s="851"/>
      <c r="G64" s="851"/>
      <c r="H64" s="851"/>
      <c r="I64" s="851"/>
    </row>
    <row r="65" spans="1:10" ht="8.1" customHeight="1">
      <c r="A65" s="599"/>
      <c r="B65" s="611"/>
      <c r="C65" s="612"/>
      <c r="D65" s="612"/>
      <c r="E65" s="612"/>
      <c r="F65" s="612"/>
      <c r="G65" s="612"/>
      <c r="H65" s="612"/>
      <c r="I65" s="612"/>
    </row>
    <row r="66" spans="1:10" ht="50.25" customHeight="1">
      <c r="A66" s="599"/>
      <c r="B66" s="611" t="s">
        <v>325</v>
      </c>
      <c r="C66" s="851" t="s">
        <v>968</v>
      </c>
      <c r="D66" s="851"/>
      <c r="E66" s="851"/>
      <c r="F66" s="851"/>
      <c r="G66" s="851"/>
      <c r="H66" s="851"/>
      <c r="I66" s="851"/>
    </row>
    <row r="67" spans="1:10" ht="8.1" customHeight="1">
      <c r="A67" s="599"/>
      <c r="B67" s="611"/>
      <c r="C67" s="612"/>
      <c r="D67" s="612"/>
      <c r="E67" s="612"/>
      <c r="F67" s="612"/>
      <c r="G67" s="612"/>
      <c r="H67" s="612"/>
      <c r="I67" s="612"/>
    </row>
    <row r="68" spans="1:10" ht="82.5" customHeight="1">
      <c r="A68" s="611" t="s">
        <v>969</v>
      </c>
      <c r="B68" s="851" t="s">
        <v>970</v>
      </c>
      <c r="C68" s="851"/>
      <c r="D68" s="851"/>
      <c r="E68" s="851"/>
      <c r="F68" s="851"/>
      <c r="G68" s="851"/>
      <c r="H68" s="851"/>
      <c r="I68" s="851"/>
    </row>
    <row r="69" spans="1:10" ht="8.1" customHeight="1">
      <c r="A69" s="599"/>
      <c r="B69" s="611"/>
      <c r="C69" s="612"/>
      <c r="D69" s="612"/>
      <c r="E69" s="612"/>
      <c r="F69" s="612"/>
      <c r="G69" s="612"/>
      <c r="H69" s="612"/>
      <c r="I69" s="612"/>
    </row>
    <row r="70" spans="1:10" ht="16.5">
      <c r="A70" s="852" t="s">
        <v>971</v>
      </c>
      <c r="B70" s="852"/>
      <c r="C70" s="852"/>
      <c r="D70" s="852"/>
      <c r="E70" s="852"/>
      <c r="F70" s="852"/>
      <c r="G70" s="852"/>
      <c r="H70" s="852"/>
      <c r="I70" s="852"/>
    </row>
    <row r="71" spans="1:10" ht="8.1" customHeight="1">
      <c r="A71" s="599"/>
      <c r="B71" s="611"/>
      <c r="C71" s="612"/>
      <c r="D71" s="612"/>
      <c r="E71" s="612"/>
      <c r="F71" s="612"/>
      <c r="G71" s="612"/>
      <c r="H71" s="612"/>
      <c r="I71" s="612"/>
    </row>
    <row r="72" spans="1:10" ht="49.5" customHeight="1">
      <c r="A72" s="611" t="s">
        <v>964</v>
      </c>
      <c r="B72" s="851" t="s">
        <v>972</v>
      </c>
      <c r="C72" s="851"/>
      <c r="D72" s="851"/>
      <c r="E72" s="851"/>
      <c r="F72" s="851"/>
      <c r="G72" s="851"/>
      <c r="H72" s="851"/>
      <c r="I72" s="851"/>
    </row>
    <row r="73" spans="1:10" ht="41.25" customHeight="1">
      <c r="A73" s="602"/>
      <c r="B73" s="605"/>
      <c r="C73" s="605"/>
      <c r="D73" s="605"/>
      <c r="E73" s="605"/>
      <c r="F73" s="602"/>
      <c r="G73" s="605"/>
      <c r="H73" s="605"/>
      <c r="I73" s="605"/>
      <c r="J73" s="600"/>
    </row>
    <row r="74" spans="1:10" ht="21" customHeight="1">
      <c r="A74" s="846" t="s">
        <v>957</v>
      </c>
      <c r="B74" s="846"/>
      <c r="C74" s="846"/>
      <c r="D74" s="846"/>
      <c r="E74" s="847" t="s">
        <v>957</v>
      </c>
      <c r="F74" s="847"/>
      <c r="G74" s="847"/>
      <c r="H74" s="847"/>
      <c r="I74" s="847"/>
      <c r="J74" s="600"/>
    </row>
    <row r="75" spans="1:10" ht="33" customHeight="1">
      <c r="A75" s="848" t="s">
        <v>973</v>
      </c>
      <c r="B75" s="848"/>
      <c r="C75" s="848"/>
      <c r="D75" s="848"/>
      <c r="E75" s="849" t="str">
        <f>E48</f>
        <v xml:space="preserve">(For &amp; On behalf of </v>
      </c>
      <c r="F75" s="849"/>
      <c r="G75" s="849"/>
      <c r="H75" s="849"/>
      <c r="I75" s="849"/>
      <c r="J75" s="600"/>
    </row>
    <row r="76" spans="1:10" ht="15.75">
      <c r="A76" s="604" t="s">
        <v>936</v>
      </c>
      <c r="B76" s="605"/>
      <c r="C76" s="605"/>
      <c r="D76" s="605"/>
      <c r="E76" s="605"/>
      <c r="F76" s="605"/>
      <c r="G76" s="605"/>
      <c r="H76" s="605"/>
      <c r="I76" s="606" t="s">
        <v>974</v>
      </c>
      <c r="J76" s="600"/>
    </row>
    <row r="77" spans="1:10" ht="120.75" customHeight="1">
      <c r="A77" s="599"/>
      <c r="B77" s="611" t="s">
        <v>322</v>
      </c>
      <c r="C77" s="851" t="s">
        <v>975</v>
      </c>
      <c r="D77" s="851"/>
      <c r="E77" s="851"/>
      <c r="F77" s="851"/>
      <c r="G77" s="851"/>
      <c r="H77" s="851"/>
      <c r="I77" s="851"/>
    </row>
    <row r="78" spans="1:10" ht="9.9499999999999993" customHeight="1">
      <c r="A78" s="599"/>
      <c r="B78" s="613"/>
      <c r="C78" s="609"/>
      <c r="D78" s="609"/>
      <c r="E78" s="609"/>
      <c r="F78" s="609"/>
      <c r="G78" s="609"/>
      <c r="H78" s="609"/>
      <c r="I78" s="609"/>
    </row>
    <row r="79" spans="1:10" ht="101.25" customHeight="1">
      <c r="A79" s="599"/>
      <c r="B79" s="611" t="s">
        <v>324</v>
      </c>
      <c r="C79" s="851" t="s">
        <v>976</v>
      </c>
      <c r="D79" s="851"/>
      <c r="E79" s="851"/>
      <c r="F79" s="851"/>
      <c r="G79" s="851"/>
      <c r="H79" s="851"/>
      <c r="I79" s="851"/>
    </row>
    <row r="80" spans="1:10" ht="9.9499999999999993" customHeight="1">
      <c r="A80" s="599"/>
      <c r="B80" s="611"/>
      <c r="C80" s="614"/>
      <c r="D80" s="614"/>
      <c r="E80" s="614"/>
      <c r="F80" s="614"/>
      <c r="G80" s="614"/>
      <c r="H80" s="614"/>
      <c r="I80" s="614"/>
    </row>
    <row r="81" spans="1:10" ht="69" customHeight="1">
      <c r="A81" s="599"/>
      <c r="B81" s="611" t="s">
        <v>977</v>
      </c>
      <c r="C81" s="851" t="s">
        <v>978</v>
      </c>
      <c r="D81" s="851"/>
      <c r="E81" s="851"/>
      <c r="F81" s="851"/>
      <c r="G81" s="851"/>
      <c r="H81" s="851"/>
      <c r="I81" s="851"/>
    </row>
    <row r="82" spans="1:10" ht="9.9499999999999993" customHeight="1">
      <c r="A82" s="599"/>
      <c r="B82" s="611"/>
      <c r="C82" s="614"/>
      <c r="D82" s="614"/>
      <c r="E82" s="614"/>
      <c r="F82" s="614"/>
      <c r="G82" s="614"/>
      <c r="H82" s="614"/>
      <c r="I82" s="614"/>
    </row>
    <row r="83" spans="1:10" ht="100.5" customHeight="1">
      <c r="A83" s="599"/>
      <c r="B83" s="611" t="s">
        <v>327</v>
      </c>
      <c r="C83" s="851" t="s">
        <v>979</v>
      </c>
      <c r="D83" s="851"/>
      <c r="E83" s="851"/>
      <c r="F83" s="851"/>
      <c r="G83" s="851"/>
      <c r="H83" s="851"/>
      <c r="I83" s="851"/>
    </row>
    <row r="84" spans="1:10" ht="9.9499999999999993" customHeight="1">
      <c r="A84" s="599"/>
      <c r="B84" s="611"/>
      <c r="C84" s="614"/>
      <c r="D84" s="614"/>
      <c r="E84" s="614"/>
      <c r="F84" s="614"/>
      <c r="G84" s="614"/>
      <c r="H84" s="614"/>
      <c r="I84" s="614"/>
    </row>
    <row r="85" spans="1:10" ht="80.25" customHeight="1">
      <c r="A85" s="599"/>
      <c r="B85" s="611" t="s">
        <v>980</v>
      </c>
      <c r="C85" s="851" t="s">
        <v>981</v>
      </c>
      <c r="D85" s="851"/>
      <c r="E85" s="851"/>
      <c r="F85" s="851"/>
      <c r="G85" s="851"/>
      <c r="H85" s="851"/>
      <c r="I85" s="851"/>
    </row>
    <row r="86" spans="1:10" ht="9.9499999999999993" customHeight="1">
      <c r="A86" s="599"/>
      <c r="B86" s="611"/>
      <c r="C86" s="614"/>
      <c r="D86" s="614"/>
      <c r="E86" s="614"/>
      <c r="F86" s="614"/>
      <c r="G86" s="614"/>
      <c r="H86" s="614"/>
      <c r="I86" s="614"/>
    </row>
    <row r="87" spans="1:10" ht="64.5" customHeight="1">
      <c r="A87" s="599"/>
      <c r="B87" s="611" t="s">
        <v>332</v>
      </c>
      <c r="C87" s="851" t="s">
        <v>982</v>
      </c>
      <c r="D87" s="851"/>
      <c r="E87" s="851"/>
      <c r="F87" s="851"/>
      <c r="G87" s="851"/>
      <c r="H87" s="851"/>
      <c r="I87" s="851"/>
    </row>
    <row r="88" spans="1:10" ht="8.1" customHeight="1">
      <c r="A88" s="599"/>
      <c r="B88" s="614"/>
      <c r="C88" s="614"/>
      <c r="D88" s="614"/>
      <c r="E88" s="614"/>
      <c r="F88" s="614"/>
      <c r="G88" s="614"/>
      <c r="H88" s="614"/>
      <c r="I88" s="614"/>
    </row>
    <row r="89" spans="1:10" ht="53.25" customHeight="1">
      <c r="A89" s="611"/>
      <c r="B89" s="611" t="s">
        <v>917</v>
      </c>
      <c r="C89" s="851" t="s">
        <v>983</v>
      </c>
      <c r="D89" s="851"/>
      <c r="E89" s="851"/>
      <c r="F89" s="851"/>
      <c r="G89" s="851"/>
      <c r="H89" s="851"/>
      <c r="I89" s="851"/>
    </row>
    <row r="90" spans="1:10" ht="45.75" customHeight="1">
      <c r="A90" s="615" t="s">
        <v>969</v>
      </c>
      <c r="B90" s="854" t="s">
        <v>984</v>
      </c>
      <c r="C90" s="854"/>
      <c r="D90" s="854"/>
      <c r="E90" s="854"/>
      <c r="F90" s="854"/>
      <c r="G90" s="854"/>
      <c r="H90" s="854"/>
      <c r="I90" s="854"/>
      <c r="J90" s="600"/>
    </row>
    <row r="91" spans="1:10" ht="21" customHeight="1">
      <c r="A91" s="846" t="s">
        <v>957</v>
      </c>
      <c r="B91" s="846"/>
      <c r="C91" s="846"/>
      <c r="D91" s="846"/>
      <c r="E91" s="847" t="s">
        <v>957</v>
      </c>
      <c r="F91" s="847"/>
      <c r="G91" s="847"/>
      <c r="H91" s="847"/>
      <c r="I91" s="847"/>
      <c r="J91" s="600"/>
    </row>
    <row r="92" spans="1:10" ht="33" customHeight="1">
      <c r="A92" s="848" t="s">
        <v>973</v>
      </c>
      <c r="B92" s="848"/>
      <c r="C92" s="848"/>
      <c r="D92" s="848"/>
      <c r="E92" s="849" t="str">
        <f>E48</f>
        <v xml:space="preserve">(For &amp; On behalf of </v>
      </c>
      <c r="F92" s="849"/>
      <c r="G92" s="849"/>
      <c r="H92" s="849"/>
      <c r="I92" s="849"/>
      <c r="J92" s="600"/>
    </row>
    <row r="93" spans="1:10" ht="19.5" customHeight="1">
      <c r="A93" s="604" t="s">
        <v>936</v>
      </c>
      <c r="B93" s="605"/>
      <c r="C93" s="605"/>
      <c r="D93" s="605"/>
      <c r="E93" s="605"/>
      <c r="F93" s="605"/>
      <c r="G93" s="605"/>
      <c r="H93" s="605"/>
      <c r="I93" s="606" t="s">
        <v>985</v>
      </c>
      <c r="J93" s="600"/>
    </row>
    <row r="94" spans="1:10" ht="2.25" customHeight="1">
      <c r="A94" s="604"/>
      <c r="B94" s="605"/>
      <c r="C94" s="605"/>
      <c r="D94" s="605"/>
      <c r="E94" s="605"/>
      <c r="F94" s="605"/>
      <c r="G94" s="605"/>
      <c r="H94" s="605"/>
      <c r="I94" s="606"/>
      <c r="J94" s="600"/>
    </row>
    <row r="95" spans="1:10" ht="16.5">
      <c r="A95" s="852" t="s">
        <v>986</v>
      </c>
      <c r="B95" s="852"/>
      <c r="C95" s="852"/>
      <c r="D95" s="852"/>
      <c r="E95" s="852"/>
      <c r="F95" s="852"/>
      <c r="G95" s="852"/>
      <c r="H95" s="852"/>
      <c r="I95" s="852"/>
    </row>
    <row r="96" spans="1:10" ht="8.1" customHeight="1">
      <c r="A96" s="599"/>
      <c r="B96" s="614"/>
      <c r="C96" s="614"/>
      <c r="D96" s="614"/>
      <c r="E96" s="614"/>
      <c r="F96" s="614"/>
      <c r="G96" s="614"/>
      <c r="H96" s="614"/>
      <c r="I96" s="614"/>
    </row>
    <row r="97" spans="1:9" ht="80.25" customHeight="1">
      <c r="A97" s="611" t="s">
        <v>964</v>
      </c>
      <c r="B97" s="851" t="s">
        <v>987</v>
      </c>
      <c r="C97" s="851"/>
      <c r="D97" s="851"/>
      <c r="E97" s="851"/>
      <c r="F97" s="851"/>
      <c r="G97" s="851"/>
      <c r="H97" s="851"/>
      <c r="I97" s="851"/>
    </row>
    <row r="98" spans="1:9" ht="8.1" customHeight="1">
      <c r="A98" s="599"/>
      <c r="B98" s="614"/>
      <c r="C98" s="614"/>
      <c r="D98" s="614"/>
      <c r="E98" s="614"/>
      <c r="F98" s="614"/>
      <c r="G98" s="614"/>
      <c r="H98" s="614"/>
      <c r="I98" s="614"/>
    </row>
    <row r="99" spans="1:9" ht="160.5" customHeight="1">
      <c r="A99" s="611" t="s">
        <v>969</v>
      </c>
      <c r="B99" s="851" t="s">
        <v>988</v>
      </c>
      <c r="C99" s="851"/>
      <c r="D99" s="851"/>
      <c r="E99" s="851"/>
      <c r="F99" s="851"/>
      <c r="G99" s="851"/>
      <c r="H99" s="851"/>
      <c r="I99" s="851"/>
    </row>
    <row r="100" spans="1:9" ht="8.1" customHeight="1">
      <c r="A100" s="599"/>
      <c r="B100" s="614"/>
      <c r="C100" s="614"/>
      <c r="D100" s="614"/>
      <c r="E100" s="614"/>
      <c r="F100" s="614"/>
      <c r="G100" s="614"/>
      <c r="H100" s="614"/>
      <c r="I100" s="614"/>
    </row>
    <row r="101" spans="1:9" ht="51.75" customHeight="1">
      <c r="A101" s="611" t="s">
        <v>989</v>
      </c>
      <c r="B101" s="851" t="s">
        <v>990</v>
      </c>
      <c r="C101" s="851"/>
      <c r="D101" s="851"/>
      <c r="E101" s="851"/>
      <c r="F101" s="851"/>
      <c r="G101" s="851"/>
      <c r="H101" s="851"/>
      <c r="I101" s="851"/>
    </row>
    <row r="102" spans="1:9" ht="15" customHeight="1">
      <c r="A102" s="609"/>
      <c r="B102" s="599"/>
      <c r="C102" s="599"/>
      <c r="D102" s="599"/>
      <c r="E102" s="599"/>
      <c r="F102" s="599"/>
      <c r="G102" s="599"/>
      <c r="H102" s="599"/>
      <c r="I102" s="599"/>
    </row>
    <row r="103" spans="1:9" ht="16.5">
      <c r="A103" s="852" t="s">
        <v>991</v>
      </c>
      <c r="B103" s="852"/>
      <c r="C103" s="852"/>
      <c r="D103" s="852"/>
      <c r="E103" s="852"/>
      <c r="F103" s="852"/>
      <c r="G103" s="852"/>
      <c r="H103" s="852"/>
      <c r="I103" s="852"/>
    </row>
    <row r="104" spans="1:9" ht="8.1" customHeight="1">
      <c r="A104" s="599"/>
      <c r="B104" s="614"/>
      <c r="C104" s="614"/>
      <c r="D104" s="614"/>
      <c r="E104" s="614"/>
      <c r="F104" s="614"/>
      <c r="G104" s="614"/>
      <c r="H104" s="614"/>
      <c r="I104" s="614"/>
    </row>
    <row r="105" spans="1:9" ht="60" customHeight="1">
      <c r="A105" s="611" t="s">
        <v>964</v>
      </c>
      <c r="B105" s="845" t="s">
        <v>992</v>
      </c>
      <c r="C105" s="845"/>
      <c r="D105" s="845"/>
      <c r="E105" s="845"/>
      <c r="F105" s="845"/>
      <c r="G105" s="845"/>
      <c r="H105" s="845"/>
      <c r="I105" s="845"/>
    </row>
    <row r="106" spans="1:9" ht="8.1" customHeight="1">
      <c r="A106" s="599"/>
      <c r="B106" s="614"/>
      <c r="C106" s="614"/>
      <c r="D106" s="614"/>
      <c r="E106" s="614"/>
      <c r="F106" s="614"/>
      <c r="G106" s="614"/>
      <c r="H106" s="614"/>
      <c r="I106" s="614"/>
    </row>
    <row r="107" spans="1:9" ht="79.5" customHeight="1">
      <c r="A107" s="611" t="s">
        <v>969</v>
      </c>
      <c r="B107" s="845" t="s">
        <v>993</v>
      </c>
      <c r="C107" s="845"/>
      <c r="D107" s="845"/>
      <c r="E107" s="845"/>
      <c r="F107" s="845"/>
      <c r="G107" s="845"/>
      <c r="H107" s="845"/>
      <c r="I107" s="845"/>
    </row>
    <row r="108" spans="1:9" ht="8.1" customHeight="1">
      <c r="A108" s="599"/>
      <c r="B108" s="614"/>
      <c r="C108" s="614"/>
      <c r="D108" s="614"/>
      <c r="E108" s="614"/>
      <c r="F108" s="614"/>
      <c r="G108" s="614"/>
      <c r="H108" s="614"/>
      <c r="I108" s="614"/>
    </row>
    <row r="109" spans="1:9" ht="16.5">
      <c r="A109" s="852" t="s">
        <v>994</v>
      </c>
      <c r="B109" s="852"/>
      <c r="C109" s="852"/>
      <c r="D109" s="852"/>
      <c r="E109" s="852"/>
      <c r="F109" s="852"/>
      <c r="G109" s="852"/>
      <c r="H109" s="852"/>
      <c r="I109" s="852"/>
    </row>
    <row r="110" spans="1:9" ht="15" customHeight="1">
      <c r="A110" s="610"/>
      <c r="B110" s="599"/>
      <c r="C110" s="599"/>
      <c r="D110" s="599"/>
      <c r="E110" s="599"/>
      <c r="F110" s="599"/>
      <c r="G110" s="599"/>
      <c r="H110" s="599"/>
      <c r="I110" s="599"/>
    </row>
    <row r="111" spans="1:9" ht="61.5" customHeight="1">
      <c r="A111" s="611" t="s">
        <v>964</v>
      </c>
      <c r="B111" s="845" t="s">
        <v>995</v>
      </c>
      <c r="C111" s="845"/>
      <c r="D111" s="845"/>
      <c r="E111" s="845"/>
      <c r="F111" s="845"/>
      <c r="G111" s="845"/>
      <c r="H111" s="845"/>
      <c r="I111" s="845"/>
    </row>
    <row r="112" spans="1:9" ht="58.5" customHeight="1">
      <c r="A112" s="611" t="s">
        <v>969</v>
      </c>
      <c r="B112" s="845" t="s">
        <v>996</v>
      </c>
      <c r="C112" s="845"/>
      <c r="D112" s="845"/>
      <c r="E112" s="845"/>
      <c r="F112" s="845"/>
      <c r="G112" s="845"/>
      <c r="H112" s="845"/>
      <c r="I112" s="845"/>
    </row>
    <row r="113" spans="1:10" ht="26.25" customHeight="1">
      <c r="A113" s="599"/>
      <c r="B113" s="599"/>
      <c r="C113" s="599"/>
      <c r="D113" s="599"/>
      <c r="E113" s="599"/>
      <c r="F113" s="599"/>
      <c r="G113" s="599"/>
      <c r="H113" s="599"/>
      <c r="I113" s="599"/>
      <c r="J113" s="600"/>
    </row>
    <row r="114" spans="1:10" ht="21" customHeight="1">
      <c r="A114" s="846" t="s">
        <v>957</v>
      </c>
      <c r="B114" s="846"/>
      <c r="C114" s="846"/>
      <c r="D114" s="846"/>
      <c r="E114" s="847" t="s">
        <v>957</v>
      </c>
      <c r="F114" s="847"/>
      <c r="G114" s="847"/>
      <c r="H114" s="847"/>
      <c r="I114" s="847"/>
      <c r="J114" s="600"/>
    </row>
    <row r="115" spans="1:10" ht="33" customHeight="1">
      <c r="A115" s="848" t="s">
        <v>973</v>
      </c>
      <c r="B115" s="848"/>
      <c r="C115" s="848"/>
      <c r="D115" s="848"/>
      <c r="E115" s="849" t="str">
        <f>E48</f>
        <v xml:space="preserve">(For &amp; On behalf of </v>
      </c>
      <c r="F115" s="849"/>
      <c r="G115" s="849"/>
      <c r="H115" s="849"/>
      <c r="I115" s="849"/>
      <c r="J115" s="600"/>
    </row>
    <row r="116" spans="1:10" ht="17.25" customHeight="1">
      <c r="A116" s="604" t="s">
        <v>936</v>
      </c>
      <c r="B116" s="605"/>
      <c r="C116" s="605"/>
      <c r="D116" s="605"/>
      <c r="E116" s="605"/>
      <c r="F116" s="605"/>
      <c r="G116" s="605"/>
      <c r="H116" s="605"/>
      <c r="I116" s="606" t="s">
        <v>997</v>
      </c>
      <c r="J116" s="600"/>
    </row>
    <row r="117" spans="1:10" ht="5.25" customHeight="1">
      <c r="A117" s="609"/>
      <c r="B117" s="599"/>
      <c r="C117" s="599"/>
      <c r="D117" s="599"/>
      <c r="E117" s="599"/>
      <c r="F117" s="599"/>
      <c r="G117" s="599"/>
      <c r="H117" s="599"/>
      <c r="I117" s="599"/>
    </row>
    <row r="118" spans="1:10" ht="18.75" customHeight="1">
      <c r="A118" s="611"/>
      <c r="B118" s="845"/>
      <c r="C118" s="845"/>
      <c r="D118" s="845"/>
      <c r="E118" s="845"/>
      <c r="F118" s="845"/>
      <c r="G118" s="845"/>
      <c r="H118" s="845"/>
      <c r="I118" s="845"/>
    </row>
    <row r="119" spans="1:10" ht="12" customHeight="1">
      <c r="A119" s="609"/>
      <c r="B119" s="599"/>
      <c r="C119" s="599"/>
      <c r="D119" s="599"/>
      <c r="E119" s="599"/>
      <c r="F119" s="599"/>
      <c r="G119" s="599"/>
      <c r="H119" s="599"/>
      <c r="I119" s="599"/>
    </row>
    <row r="120" spans="1:10" ht="16.5">
      <c r="A120" s="852" t="s">
        <v>998</v>
      </c>
      <c r="B120" s="852"/>
      <c r="C120" s="852"/>
      <c r="D120" s="852"/>
      <c r="E120" s="852"/>
      <c r="F120" s="852"/>
      <c r="G120" s="852"/>
      <c r="H120" s="852"/>
      <c r="I120" s="852"/>
    </row>
    <row r="121" spans="1:10" ht="15.95" customHeight="1">
      <c r="A121" s="609"/>
      <c r="B121" s="599"/>
      <c r="C121" s="599"/>
      <c r="D121" s="599"/>
      <c r="E121" s="599"/>
      <c r="F121" s="599"/>
      <c r="G121" s="599"/>
      <c r="H121" s="599"/>
      <c r="I121" s="599"/>
    </row>
    <row r="122" spans="1:10" ht="46.5" customHeight="1">
      <c r="A122" s="611" t="s">
        <v>964</v>
      </c>
      <c r="B122" s="845" t="s">
        <v>999</v>
      </c>
      <c r="C122" s="845"/>
      <c r="D122" s="845"/>
      <c r="E122" s="845"/>
      <c r="F122" s="845"/>
      <c r="G122" s="845"/>
      <c r="H122" s="845"/>
      <c r="I122" s="845"/>
    </row>
    <row r="123" spans="1:10" ht="8.1" customHeight="1">
      <c r="B123" s="614"/>
      <c r="C123" s="614"/>
      <c r="D123" s="614"/>
      <c r="E123" s="614"/>
      <c r="F123" s="614"/>
      <c r="G123" s="614"/>
      <c r="H123" s="614"/>
      <c r="I123" s="614"/>
    </row>
    <row r="124" spans="1:10" ht="50.25" customHeight="1">
      <c r="A124" s="611" t="s">
        <v>969</v>
      </c>
      <c r="B124" s="845" t="s">
        <v>1000</v>
      </c>
      <c r="C124" s="845"/>
      <c r="D124" s="845"/>
      <c r="E124" s="845"/>
      <c r="F124" s="845"/>
      <c r="G124" s="845"/>
      <c r="H124" s="845"/>
      <c r="I124" s="845"/>
    </row>
    <row r="125" spans="1:10" ht="12" customHeight="1">
      <c r="A125" s="609"/>
      <c r="B125" s="599"/>
      <c r="C125" s="599"/>
      <c r="D125" s="599"/>
      <c r="E125" s="599"/>
      <c r="F125" s="599"/>
      <c r="G125" s="599"/>
      <c r="H125" s="599"/>
      <c r="I125" s="599"/>
    </row>
    <row r="126" spans="1:10" ht="25.5" customHeight="1">
      <c r="A126" s="852" t="s">
        <v>1001</v>
      </c>
      <c r="B126" s="852"/>
      <c r="C126" s="852"/>
      <c r="D126" s="852"/>
      <c r="E126" s="852"/>
      <c r="F126" s="852"/>
      <c r="G126" s="852"/>
      <c r="H126" s="852"/>
      <c r="I126" s="852"/>
    </row>
    <row r="127" spans="1:10" ht="15.95" customHeight="1">
      <c r="A127" s="609"/>
      <c r="B127" s="599"/>
      <c r="C127" s="599"/>
      <c r="D127" s="599"/>
      <c r="E127" s="599"/>
      <c r="F127" s="599"/>
      <c r="G127" s="599"/>
      <c r="H127" s="599"/>
      <c r="I127" s="599"/>
    </row>
    <row r="128" spans="1:10" ht="82.5" customHeight="1">
      <c r="A128" s="845" t="s">
        <v>1002</v>
      </c>
      <c r="B128" s="845"/>
      <c r="C128" s="845"/>
      <c r="D128" s="845"/>
      <c r="E128" s="845"/>
      <c r="F128" s="845"/>
      <c r="G128" s="845"/>
      <c r="H128" s="845"/>
      <c r="I128" s="845"/>
    </row>
    <row r="129" spans="1:10" ht="12" customHeight="1">
      <c r="A129" s="609"/>
      <c r="B129" s="599"/>
      <c r="C129" s="599"/>
      <c r="D129" s="599"/>
      <c r="E129" s="599"/>
      <c r="F129" s="599"/>
      <c r="G129" s="599"/>
      <c r="H129" s="599"/>
      <c r="I129" s="599"/>
    </row>
    <row r="130" spans="1:10" ht="21.75" customHeight="1">
      <c r="A130" s="852" t="s">
        <v>1003</v>
      </c>
      <c r="B130" s="852"/>
      <c r="C130" s="852"/>
      <c r="D130" s="852"/>
      <c r="E130" s="852"/>
      <c r="F130" s="852"/>
      <c r="G130" s="852"/>
      <c r="H130" s="852"/>
      <c r="I130" s="852"/>
    </row>
    <row r="131" spans="1:10" ht="15.95" customHeight="1">
      <c r="A131" s="610"/>
      <c r="B131" s="599"/>
      <c r="C131" s="599"/>
      <c r="D131" s="599"/>
      <c r="E131" s="599"/>
      <c r="F131" s="599"/>
      <c r="G131" s="599"/>
      <c r="H131" s="599"/>
      <c r="I131" s="599"/>
    </row>
    <row r="132" spans="1:10" ht="69" customHeight="1">
      <c r="A132" s="611" t="s">
        <v>964</v>
      </c>
      <c r="B132" s="845" t="s">
        <v>1004</v>
      </c>
      <c r="C132" s="845"/>
      <c r="D132" s="845"/>
      <c r="E132" s="845"/>
      <c r="F132" s="845"/>
      <c r="G132" s="845"/>
      <c r="H132" s="845"/>
      <c r="I132" s="845"/>
    </row>
    <row r="133" spans="1:10" ht="8.1" customHeight="1">
      <c r="A133" s="599"/>
      <c r="B133" s="614"/>
      <c r="C133" s="614"/>
      <c r="D133" s="614"/>
      <c r="E133" s="614"/>
      <c r="F133" s="614"/>
      <c r="G133" s="614"/>
      <c r="H133" s="614"/>
      <c r="I133" s="614"/>
    </row>
    <row r="134" spans="1:10" ht="134.25" customHeight="1">
      <c r="A134" s="611" t="s">
        <v>969</v>
      </c>
      <c r="B134" s="845" t="s">
        <v>1005</v>
      </c>
      <c r="C134" s="845"/>
      <c r="D134" s="845"/>
      <c r="E134" s="845"/>
      <c r="F134" s="845"/>
      <c r="G134" s="845"/>
      <c r="H134" s="845"/>
      <c r="I134" s="845"/>
    </row>
    <row r="135" spans="1:10" ht="28.5" customHeight="1">
      <c r="A135" s="611"/>
      <c r="B135" s="607"/>
      <c r="C135" s="607"/>
      <c r="D135" s="607"/>
      <c r="E135" s="607"/>
      <c r="F135" s="607"/>
      <c r="G135" s="607"/>
      <c r="H135" s="607"/>
      <c r="I135" s="607"/>
    </row>
    <row r="136" spans="1:10" ht="24.95" customHeight="1">
      <c r="A136" s="611"/>
      <c r="B136" s="607"/>
      <c r="C136" s="607"/>
      <c r="D136" s="607"/>
      <c r="E136" s="607"/>
      <c r="F136" s="607"/>
      <c r="G136" s="607"/>
      <c r="H136" s="607"/>
      <c r="I136" s="607"/>
    </row>
    <row r="137" spans="1:10" ht="21" customHeight="1">
      <c r="A137" s="846" t="s">
        <v>957</v>
      </c>
      <c r="B137" s="846"/>
      <c r="C137" s="846"/>
      <c r="D137" s="846"/>
      <c r="E137" s="847" t="s">
        <v>957</v>
      </c>
      <c r="F137" s="847"/>
      <c r="G137" s="847"/>
      <c r="H137" s="847"/>
      <c r="I137" s="847"/>
      <c r="J137" s="600"/>
    </row>
    <row r="138" spans="1:10" ht="33" customHeight="1">
      <c r="A138" s="848" t="s">
        <v>973</v>
      </c>
      <c r="B138" s="848"/>
      <c r="C138" s="848"/>
      <c r="D138" s="848"/>
      <c r="E138" s="849" t="str">
        <f>E48</f>
        <v xml:space="preserve">(For &amp; On behalf of </v>
      </c>
      <c r="F138" s="849"/>
      <c r="G138" s="849"/>
      <c r="H138" s="849"/>
      <c r="I138" s="849"/>
      <c r="J138" s="600"/>
    </row>
    <row r="139" spans="1:10" ht="15.75">
      <c r="A139" s="604" t="s">
        <v>936</v>
      </c>
      <c r="B139" s="605"/>
      <c r="C139" s="605"/>
      <c r="D139" s="605"/>
      <c r="E139" s="605"/>
      <c r="F139" s="605"/>
      <c r="G139" s="605"/>
      <c r="H139" s="605"/>
      <c r="I139" s="606" t="s">
        <v>1006</v>
      </c>
      <c r="J139" s="600"/>
    </row>
    <row r="140" spans="1:10" ht="6" customHeight="1">
      <c r="A140" s="604"/>
      <c r="B140" s="605"/>
      <c r="C140" s="605"/>
      <c r="D140" s="605"/>
      <c r="E140" s="605"/>
      <c r="F140" s="605"/>
      <c r="G140" s="605"/>
      <c r="H140" s="605"/>
      <c r="I140" s="606"/>
      <c r="J140" s="600"/>
    </row>
    <row r="141" spans="1:10" ht="8.25" customHeight="1">
      <c r="A141" s="604"/>
      <c r="B141" s="605"/>
      <c r="C141" s="605"/>
      <c r="D141" s="605"/>
      <c r="E141" s="605"/>
      <c r="F141" s="605"/>
      <c r="G141" s="605"/>
      <c r="H141" s="605"/>
      <c r="I141" s="606"/>
      <c r="J141" s="600"/>
    </row>
    <row r="142" spans="1:10" ht="63" customHeight="1">
      <c r="A142" s="611" t="s">
        <v>989</v>
      </c>
      <c r="B142" s="845" t="s">
        <v>1007</v>
      </c>
      <c r="C142" s="845"/>
      <c r="D142" s="845"/>
      <c r="E142" s="845"/>
      <c r="F142" s="845"/>
      <c r="G142" s="845"/>
      <c r="H142" s="845"/>
      <c r="I142" s="845"/>
    </row>
    <row r="143" spans="1:10" ht="12" customHeight="1">
      <c r="A143" s="611"/>
      <c r="B143" s="845"/>
      <c r="C143" s="845"/>
      <c r="D143" s="845"/>
      <c r="E143" s="845"/>
      <c r="F143" s="845"/>
      <c r="G143" s="845"/>
      <c r="H143" s="845"/>
      <c r="I143" s="845"/>
    </row>
    <row r="144" spans="1:10" ht="124.5" customHeight="1">
      <c r="A144" s="611" t="s">
        <v>1008</v>
      </c>
      <c r="B144" s="845" t="s">
        <v>1009</v>
      </c>
      <c r="C144" s="845"/>
      <c r="D144" s="845"/>
      <c r="E144" s="845"/>
      <c r="F144" s="845"/>
      <c r="G144" s="845"/>
      <c r="H144" s="845"/>
      <c r="I144" s="845"/>
    </row>
    <row r="145" spans="1:10" ht="12" customHeight="1">
      <c r="A145" s="611"/>
      <c r="B145" s="845"/>
      <c r="C145" s="845"/>
      <c r="D145" s="845"/>
      <c r="E145" s="845"/>
      <c r="F145" s="845"/>
      <c r="G145" s="845"/>
      <c r="H145" s="845"/>
      <c r="I145" s="845"/>
    </row>
    <row r="146" spans="1:10" ht="121.5" customHeight="1">
      <c r="A146" s="611" t="s">
        <v>1010</v>
      </c>
      <c r="B146" s="845" t="s">
        <v>1011</v>
      </c>
      <c r="C146" s="845"/>
      <c r="D146" s="845"/>
      <c r="E146" s="845"/>
      <c r="F146" s="845"/>
      <c r="G146" s="845"/>
      <c r="H146" s="845"/>
      <c r="I146" s="845"/>
    </row>
    <row r="147" spans="1:10" ht="12" customHeight="1">
      <c r="A147" s="611"/>
      <c r="B147" s="845"/>
      <c r="C147" s="845"/>
      <c r="D147" s="845"/>
      <c r="E147" s="845"/>
      <c r="F147" s="845"/>
      <c r="G147" s="845"/>
      <c r="H147" s="845"/>
      <c r="I147" s="845"/>
    </row>
    <row r="148" spans="1:10" ht="155.25" customHeight="1">
      <c r="A148" s="611" t="s">
        <v>1012</v>
      </c>
      <c r="B148" s="845" t="s">
        <v>1013</v>
      </c>
      <c r="C148" s="845"/>
      <c r="D148" s="845"/>
      <c r="E148" s="845"/>
      <c r="F148" s="845"/>
      <c r="G148" s="845"/>
      <c r="H148" s="845"/>
      <c r="I148" s="845"/>
    </row>
    <row r="149" spans="1:10" ht="12" customHeight="1">
      <c r="A149" s="611"/>
      <c r="B149" s="845"/>
      <c r="C149" s="845"/>
      <c r="D149" s="845"/>
      <c r="E149" s="845"/>
      <c r="F149" s="845"/>
      <c r="G149" s="845"/>
      <c r="H149" s="845"/>
      <c r="I149" s="845"/>
    </row>
    <row r="150" spans="1:10" ht="78" customHeight="1">
      <c r="A150" s="611" t="s">
        <v>1014</v>
      </c>
      <c r="B150" s="845" t="s">
        <v>1015</v>
      </c>
      <c r="C150" s="845"/>
      <c r="D150" s="845"/>
      <c r="E150" s="845"/>
      <c r="F150" s="845"/>
      <c r="G150" s="845"/>
      <c r="H150" s="845"/>
      <c r="I150" s="845"/>
    </row>
    <row r="151" spans="1:10" ht="12" customHeight="1">
      <c r="A151" s="611"/>
      <c r="B151" s="845"/>
      <c r="C151" s="845"/>
      <c r="D151" s="845"/>
      <c r="E151" s="845"/>
      <c r="F151" s="845"/>
      <c r="G151" s="845"/>
      <c r="H151" s="845"/>
      <c r="I151" s="845"/>
    </row>
    <row r="152" spans="1:10" ht="93.75" customHeight="1">
      <c r="A152" s="611" t="s">
        <v>1016</v>
      </c>
      <c r="B152" s="845" t="s">
        <v>1017</v>
      </c>
      <c r="C152" s="845"/>
      <c r="D152" s="845"/>
      <c r="E152" s="845"/>
      <c r="F152" s="845"/>
      <c r="G152" s="845"/>
      <c r="H152" s="845"/>
      <c r="I152" s="845"/>
    </row>
    <row r="153" spans="1:10" ht="51" customHeight="1">
      <c r="A153" s="611"/>
      <c r="B153" s="607"/>
      <c r="C153" s="607"/>
      <c r="D153" s="607"/>
      <c r="E153" s="607"/>
      <c r="F153" s="607"/>
      <c r="G153" s="607"/>
      <c r="H153" s="607"/>
      <c r="I153" s="607"/>
    </row>
    <row r="154" spans="1:10" ht="24.95" customHeight="1">
      <c r="A154" s="611"/>
      <c r="B154" s="607"/>
      <c r="C154" s="607"/>
      <c r="D154" s="607"/>
      <c r="E154" s="607"/>
      <c r="F154" s="607"/>
      <c r="G154" s="607"/>
      <c r="H154" s="607"/>
      <c r="I154" s="607"/>
    </row>
    <row r="155" spans="1:10" ht="21" customHeight="1">
      <c r="A155" s="846" t="s">
        <v>957</v>
      </c>
      <c r="B155" s="846"/>
      <c r="C155" s="846"/>
      <c r="D155" s="846"/>
      <c r="E155" s="847" t="s">
        <v>957</v>
      </c>
      <c r="F155" s="847"/>
      <c r="G155" s="847"/>
      <c r="H155" s="847"/>
      <c r="I155" s="847"/>
      <c r="J155" s="600"/>
    </row>
    <row r="156" spans="1:10" ht="33" customHeight="1">
      <c r="A156" s="848" t="s">
        <v>973</v>
      </c>
      <c r="B156" s="848"/>
      <c r="C156" s="848"/>
      <c r="D156" s="848"/>
      <c r="E156" s="849" t="str">
        <f>E48</f>
        <v xml:space="preserve">(For &amp; On behalf of </v>
      </c>
      <c r="F156" s="849"/>
      <c r="G156" s="849"/>
      <c r="H156" s="849"/>
      <c r="I156" s="849"/>
      <c r="J156" s="600"/>
    </row>
    <row r="157" spans="1:10" ht="16.5" customHeight="1">
      <c r="A157" s="604" t="s">
        <v>936</v>
      </c>
      <c r="B157" s="605"/>
      <c r="C157" s="605"/>
      <c r="D157" s="605"/>
      <c r="E157" s="605"/>
      <c r="F157" s="605"/>
      <c r="G157" s="605"/>
      <c r="H157" s="605"/>
      <c r="I157" s="606" t="s">
        <v>1018</v>
      </c>
      <c r="J157" s="600"/>
    </row>
    <row r="158" spans="1:10" ht="5.25" customHeight="1">
      <c r="A158" s="604"/>
      <c r="B158" s="605"/>
      <c r="C158" s="605"/>
      <c r="D158" s="605"/>
      <c r="E158" s="605"/>
      <c r="F158" s="605"/>
      <c r="G158" s="605"/>
      <c r="H158" s="605"/>
      <c r="I158" s="606"/>
      <c r="J158" s="600"/>
    </row>
    <row r="159" spans="1:10" ht="21" customHeight="1">
      <c r="A159" s="611"/>
      <c r="B159" s="845"/>
      <c r="C159" s="845"/>
      <c r="D159" s="845"/>
      <c r="E159" s="845"/>
      <c r="F159" s="845"/>
      <c r="G159" s="845"/>
      <c r="H159" s="845"/>
      <c r="I159" s="845"/>
    </row>
    <row r="160" spans="1:10" ht="8.1" customHeight="1">
      <c r="A160" s="611"/>
      <c r="B160" s="599"/>
      <c r="C160" s="599"/>
      <c r="D160" s="599"/>
      <c r="E160" s="599"/>
      <c r="F160" s="599"/>
      <c r="G160" s="599"/>
      <c r="H160" s="599"/>
      <c r="I160" s="599"/>
    </row>
    <row r="161" spans="1:9" ht="64.5" customHeight="1">
      <c r="A161" s="611" t="s">
        <v>1019</v>
      </c>
      <c r="B161" s="845" t="s">
        <v>1020</v>
      </c>
      <c r="C161" s="845"/>
      <c r="D161" s="845"/>
      <c r="E161" s="845"/>
      <c r="F161" s="845"/>
      <c r="G161" s="845"/>
      <c r="H161" s="845"/>
      <c r="I161" s="845"/>
    </row>
    <row r="162" spans="1:9" ht="7.5" customHeight="1">
      <c r="A162" s="611"/>
      <c r="B162" s="607"/>
      <c r="C162" s="607"/>
      <c r="D162" s="607"/>
      <c r="E162" s="607"/>
      <c r="F162" s="607"/>
      <c r="G162" s="607"/>
      <c r="H162" s="607"/>
      <c r="I162" s="607"/>
    </row>
    <row r="163" spans="1:9" ht="29.25" customHeight="1">
      <c r="A163" s="611" t="s">
        <v>1021</v>
      </c>
      <c r="B163" s="845" t="s">
        <v>1022</v>
      </c>
      <c r="C163" s="845"/>
      <c r="D163" s="845"/>
      <c r="E163" s="845"/>
      <c r="F163" s="845"/>
      <c r="G163" s="845"/>
      <c r="H163" s="845"/>
      <c r="I163" s="845"/>
    </row>
    <row r="164" spans="1:9" ht="58.5" customHeight="1">
      <c r="A164" s="611" t="s">
        <v>1023</v>
      </c>
      <c r="B164" s="845" t="s">
        <v>1024</v>
      </c>
      <c r="C164" s="845"/>
      <c r="D164" s="845"/>
      <c r="E164" s="845"/>
      <c r="F164" s="845"/>
      <c r="G164" s="845"/>
      <c r="H164" s="845"/>
      <c r="I164" s="845"/>
    </row>
    <row r="165" spans="1:9" ht="8.1" customHeight="1">
      <c r="A165" s="609"/>
      <c r="B165" s="599"/>
      <c r="C165" s="599"/>
      <c r="D165" s="599"/>
      <c r="E165" s="599"/>
      <c r="F165" s="599"/>
      <c r="G165" s="599"/>
      <c r="H165" s="599"/>
      <c r="I165" s="599"/>
    </row>
    <row r="166" spans="1:9" ht="16.5">
      <c r="A166" s="852" t="s">
        <v>1025</v>
      </c>
      <c r="B166" s="852"/>
      <c r="C166" s="852"/>
      <c r="D166" s="852"/>
      <c r="E166" s="852"/>
      <c r="F166" s="852"/>
      <c r="G166" s="852"/>
      <c r="H166" s="852"/>
      <c r="I166" s="852"/>
    </row>
    <row r="167" spans="1:9" ht="8.1" customHeight="1">
      <c r="A167" s="609"/>
      <c r="B167" s="599"/>
      <c r="C167" s="599"/>
      <c r="D167" s="599"/>
      <c r="E167" s="599"/>
      <c r="F167" s="599"/>
      <c r="G167" s="599"/>
      <c r="H167" s="599"/>
      <c r="I167" s="599"/>
    </row>
    <row r="168" spans="1:9" ht="54.75" customHeight="1">
      <c r="A168" s="845" t="s">
        <v>1026</v>
      </c>
      <c r="B168" s="845"/>
      <c r="C168" s="845"/>
      <c r="D168" s="845"/>
      <c r="E168" s="845"/>
      <c r="F168" s="845"/>
      <c r="G168" s="845"/>
      <c r="H168" s="845"/>
      <c r="I168" s="845"/>
    </row>
    <row r="169" spans="1:9" ht="8.1" customHeight="1">
      <c r="A169" s="610"/>
      <c r="B169" s="599"/>
      <c r="C169" s="599"/>
      <c r="D169" s="599"/>
      <c r="E169" s="599"/>
      <c r="F169" s="599"/>
      <c r="G169" s="599"/>
      <c r="H169" s="599"/>
      <c r="I169" s="599"/>
    </row>
    <row r="170" spans="1:9" ht="16.5">
      <c r="A170" s="852" t="s">
        <v>1027</v>
      </c>
      <c r="B170" s="852"/>
      <c r="C170" s="852"/>
      <c r="D170" s="852"/>
      <c r="E170" s="852"/>
      <c r="F170" s="852"/>
      <c r="G170" s="852"/>
      <c r="H170" s="852"/>
      <c r="I170" s="852"/>
    </row>
    <row r="171" spans="1:9" ht="8.1" customHeight="1">
      <c r="A171" s="609"/>
      <c r="B171" s="599"/>
      <c r="C171" s="599"/>
      <c r="D171" s="599"/>
      <c r="E171" s="599"/>
      <c r="F171" s="599"/>
      <c r="G171" s="599"/>
      <c r="H171" s="599"/>
      <c r="I171" s="599"/>
    </row>
    <row r="172" spans="1:9" ht="75.75" customHeight="1">
      <c r="A172" s="611" t="s">
        <v>964</v>
      </c>
      <c r="B172" s="845" t="s">
        <v>1028</v>
      </c>
      <c r="C172" s="845"/>
      <c r="D172" s="845"/>
      <c r="E172" s="845"/>
      <c r="F172" s="845"/>
      <c r="G172" s="845"/>
      <c r="H172" s="845"/>
      <c r="I172" s="845"/>
    </row>
    <row r="173" spans="1:9" ht="8.1" customHeight="1">
      <c r="A173" s="613"/>
      <c r="B173" s="599"/>
      <c r="C173" s="599"/>
      <c r="D173" s="599"/>
      <c r="E173" s="599"/>
      <c r="F173" s="599"/>
      <c r="G173" s="599"/>
      <c r="H173" s="599"/>
      <c r="I173" s="599"/>
    </row>
    <row r="174" spans="1:9" ht="42.75" customHeight="1">
      <c r="A174" s="611" t="s">
        <v>969</v>
      </c>
      <c r="B174" s="845" t="s">
        <v>1029</v>
      </c>
      <c r="C174" s="845"/>
      <c r="D174" s="845"/>
      <c r="E174" s="845"/>
      <c r="F174" s="845"/>
      <c r="G174" s="845"/>
      <c r="H174" s="845"/>
      <c r="I174" s="845"/>
    </row>
    <row r="175" spans="1:9" ht="8.1" customHeight="1">
      <c r="A175" s="613"/>
      <c r="B175" s="599"/>
      <c r="C175" s="599"/>
      <c r="D175" s="599"/>
      <c r="E175" s="599"/>
      <c r="F175" s="599"/>
      <c r="G175" s="599"/>
      <c r="H175" s="599"/>
      <c r="I175" s="599"/>
    </row>
    <row r="176" spans="1:9" ht="60.75" customHeight="1">
      <c r="A176" s="611" t="s">
        <v>989</v>
      </c>
      <c r="B176" s="845" t="s">
        <v>1030</v>
      </c>
      <c r="C176" s="845"/>
      <c r="D176" s="845"/>
      <c r="E176" s="845"/>
      <c r="F176" s="845"/>
      <c r="G176" s="845"/>
      <c r="H176" s="845"/>
      <c r="I176" s="845"/>
    </row>
    <row r="177" spans="1:10" ht="8.1" customHeight="1">
      <c r="A177" s="611"/>
      <c r="B177" s="599"/>
      <c r="C177" s="599"/>
      <c r="D177" s="599"/>
      <c r="E177" s="599"/>
      <c r="F177" s="599"/>
      <c r="G177" s="599"/>
      <c r="H177" s="599"/>
      <c r="I177" s="599"/>
    </row>
    <row r="178" spans="1:10" ht="43.5" customHeight="1">
      <c r="A178" s="611" t="s">
        <v>1008</v>
      </c>
      <c r="B178" s="845" t="s">
        <v>1031</v>
      </c>
      <c r="C178" s="845"/>
      <c r="D178" s="845"/>
      <c r="E178" s="845"/>
      <c r="F178" s="845"/>
      <c r="G178" s="845"/>
      <c r="H178" s="845"/>
      <c r="I178" s="845"/>
    </row>
    <row r="179" spans="1:10" ht="8.1" customHeight="1">
      <c r="A179" s="611"/>
      <c r="B179" s="599"/>
      <c r="C179" s="599"/>
      <c r="D179" s="599"/>
      <c r="E179" s="599"/>
      <c r="F179" s="599"/>
      <c r="G179" s="599"/>
      <c r="H179" s="599"/>
      <c r="I179" s="599"/>
    </row>
    <row r="180" spans="1:10" ht="24" customHeight="1">
      <c r="A180" s="611" t="s">
        <v>1010</v>
      </c>
      <c r="B180" s="845" t="s">
        <v>1032</v>
      </c>
      <c r="C180" s="845"/>
      <c r="D180" s="845"/>
      <c r="E180" s="845"/>
      <c r="F180" s="845"/>
      <c r="G180" s="845"/>
      <c r="H180" s="845"/>
      <c r="I180" s="845"/>
    </row>
    <row r="181" spans="1:10" ht="8.1" customHeight="1">
      <c r="A181" s="611"/>
      <c r="B181" s="599"/>
      <c r="C181" s="599"/>
      <c r="D181" s="599"/>
      <c r="E181" s="599"/>
      <c r="F181" s="599"/>
      <c r="G181" s="599"/>
      <c r="H181" s="599"/>
      <c r="I181" s="599"/>
    </row>
    <row r="182" spans="1:10" ht="90" customHeight="1">
      <c r="A182" s="611" t="s">
        <v>1012</v>
      </c>
      <c r="B182" s="845" t="s">
        <v>1033</v>
      </c>
      <c r="C182" s="845"/>
      <c r="D182" s="845"/>
      <c r="E182" s="845"/>
      <c r="F182" s="845"/>
      <c r="G182" s="845"/>
      <c r="H182" s="845"/>
      <c r="I182" s="845"/>
    </row>
    <row r="183" spans="1:10" ht="55.5" customHeight="1">
      <c r="A183" s="611" t="s">
        <v>1034</v>
      </c>
      <c r="B183" s="855" t="s">
        <v>1035</v>
      </c>
      <c r="C183" s="855"/>
      <c r="D183" s="855"/>
      <c r="E183" s="855"/>
      <c r="F183" s="855"/>
      <c r="G183" s="855"/>
      <c r="H183" s="855"/>
      <c r="I183" s="855"/>
    </row>
    <row r="184" spans="1:10" ht="31.5" customHeight="1">
      <c r="A184" s="611"/>
      <c r="B184" s="607"/>
      <c r="C184" s="607"/>
      <c r="D184" s="607"/>
      <c r="E184" s="607"/>
      <c r="F184" s="607"/>
      <c r="G184" s="607"/>
      <c r="H184" s="607"/>
      <c r="I184" s="607"/>
    </row>
    <row r="185" spans="1:10" ht="21" customHeight="1">
      <c r="A185" s="846" t="s">
        <v>957</v>
      </c>
      <c r="B185" s="846"/>
      <c r="C185" s="846"/>
      <c r="D185" s="846"/>
      <c r="E185" s="847" t="s">
        <v>957</v>
      </c>
      <c r="F185" s="847"/>
      <c r="G185" s="847"/>
      <c r="H185" s="847"/>
      <c r="I185" s="847"/>
      <c r="J185" s="600"/>
    </row>
    <row r="186" spans="1:10" ht="33" customHeight="1">
      <c r="A186" s="848" t="s">
        <v>973</v>
      </c>
      <c r="B186" s="848"/>
      <c r="C186" s="848"/>
      <c r="D186" s="848"/>
      <c r="E186" s="849" t="str">
        <f>E48</f>
        <v xml:space="preserve">(For &amp; On behalf of </v>
      </c>
      <c r="F186" s="849"/>
      <c r="G186" s="849"/>
      <c r="H186" s="849"/>
      <c r="I186" s="849"/>
      <c r="J186" s="600"/>
    </row>
    <row r="187" spans="1:10" ht="18.75" customHeight="1">
      <c r="A187" s="604" t="s">
        <v>936</v>
      </c>
      <c r="B187" s="605"/>
      <c r="C187" s="605"/>
      <c r="D187" s="605"/>
      <c r="E187" s="605"/>
      <c r="F187" s="605"/>
      <c r="G187" s="605"/>
      <c r="H187" s="605"/>
      <c r="I187" s="606" t="s">
        <v>1036</v>
      </c>
      <c r="J187" s="600"/>
    </row>
    <row r="188" spans="1:10" ht="15.75">
      <c r="A188" s="604"/>
      <c r="B188" s="605"/>
      <c r="C188" s="605"/>
      <c r="D188" s="605"/>
      <c r="E188" s="605"/>
      <c r="F188" s="605"/>
      <c r="G188" s="605"/>
      <c r="H188" s="605"/>
      <c r="I188" s="606"/>
      <c r="J188" s="600"/>
    </row>
    <row r="189" spans="1:10" ht="53.25" customHeight="1">
      <c r="A189" s="611" t="s">
        <v>1014</v>
      </c>
      <c r="B189" s="845" t="s">
        <v>1037</v>
      </c>
      <c r="C189" s="845"/>
      <c r="D189" s="845"/>
      <c r="E189" s="845"/>
      <c r="F189" s="845"/>
      <c r="G189" s="845"/>
      <c r="H189" s="845"/>
      <c r="I189" s="845"/>
    </row>
    <row r="190" spans="1:10" ht="15.75">
      <c r="A190" s="609"/>
      <c r="B190" s="599"/>
      <c r="C190" s="599"/>
      <c r="D190" s="599"/>
      <c r="E190" s="599"/>
      <c r="F190" s="599"/>
      <c r="G190" s="599"/>
      <c r="H190" s="599"/>
      <c r="I190" s="599"/>
    </row>
    <row r="191" spans="1:10" ht="21.95" customHeight="1">
      <c r="A191" s="599"/>
      <c r="B191" s="602"/>
      <c r="C191" s="616"/>
      <c r="D191" s="616"/>
      <c r="E191" s="616"/>
      <c r="F191" s="602"/>
      <c r="G191" s="616"/>
      <c r="H191" s="616"/>
      <c r="I191" s="616"/>
    </row>
    <row r="192" spans="1:10" ht="21.95" customHeight="1">
      <c r="A192" s="599"/>
      <c r="B192" s="617" t="s">
        <v>1038</v>
      </c>
      <c r="C192" s="617"/>
      <c r="D192" s="617"/>
      <c r="E192" s="617"/>
      <c r="F192" s="617" t="s">
        <v>1038</v>
      </c>
      <c r="G192" s="617"/>
      <c r="H192" s="617"/>
      <c r="I192" s="617"/>
    </row>
    <row r="193" spans="1:9" ht="35.25" customHeight="1">
      <c r="A193" s="599"/>
      <c r="B193" s="858" t="s">
        <v>973</v>
      </c>
      <c r="C193" s="858"/>
      <c r="D193" s="858"/>
      <c r="E193" s="858"/>
      <c r="F193" s="858" t="str">
        <f>E48</f>
        <v xml:space="preserve">(For &amp; On behalf of </v>
      </c>
      <c r="G193" s="858"/>
      <c r="H193" s="858"/>
      <c r="I193" s="858"/>
    </row>
    <row r="194" spans="1:9" ht="21.95" customHeight="1">
      <c r="A194" s="599"/>
      <c r="B194" s="618"/>
      <c r="C194" s="619"/>
      <c r="D194" s="619"/>
      <c r="E194" s="619"/>
      <c r="F194" s="620"/>
      <c r="G194" s="620"/>
      <c r="H194" s="620"/>
      <c r="I194" s="620"/>
    </row>
    <row r="195" spans="1:9" ht="21.95" customHeight="1">
      <c r="A195" s="599"/>
      <c r="B195" s="846" t="s">
        <v>1039</v>
      </c>
      <c r="C195" s="846"/>
      <c r="D195" s="846"/>
      <c r="E195" s="846"/>
      <c r="F195" s="846" t="s">
        <v>1039</v>
      </c>
      <c r="G195" s="846"/>
      <c r="H195" s="846"/>
      <c r="I195" s="846"/>
    </row>
    <row r="196" spans="1:9" ht="21.95" customHeight="1">
      <c r="A196" s="599"/>
      <c r="B196" s="602"/>
      <c r="C196" s="619"/>
      <c r="D196" s="619"/>
      <c r="E196" s="619"/>
      <c r="F196" s="602"/>
      <c r="G196" s="619"/>
      <c r="H196" s="619"/>
      <c r="I196" s="619"/>
    </row>
    <row r="197" spans="1:9" ht="21.95" customHeight="1">
      <c r="A197" s="599"/>
      <c r="B197" s="602"/>
      <c r="C197" s="619"/>
      <c r="D197" s="619"/>
      <c r="E197" s="619"/>
      <c r="F197" s="602"/>
      <c r="G197" s="619"/>
      <c r="H197" s="619"/>
      <c r="I197" s="619"/>
    </row>
    <row r="198" spans="1:9" ht="24.75" customHeight="1">
      <c r="A198" s="599"/>
      <c r="B198" s="605" t="s">
        <v>1040</v>
      </c>
      <c r="C198" s="621"/>
      <c r="D198" s="605"/>
      <c r="E198" s="605"/>
      <c r="F198" s="856" t="str">
        <f>"Name : "&amp; '[7]Names of Bidder'!D32</f>
        <v xml:space="preserve">Name : </v>
      </c>
      <c r="G198" s="857"/>
      <c r="H198" s="857"/>
      <c r="I198" s="857"/>
    </row>
    <row r="199" spans="1:9" ht="21.95" customHeight="1">
      <c r="A199" s="599"/>
      <c r="B199" s="605" t="s">
        <v>14</v>
      </c>
      <c r="C199" s="621"/>
      <c r="D199" s="605"/>
      <c r="E199" s="605"/>
      <c r="F199" s="856" t="str">
        <f>"Designation : " &amp; '[7]Names of Bidder'!D33</f>
        <v xml:space="preserve">Designation : </v>
      </c>
      <c r="G199" s="857"/>
      <c r="H199" s="857"/>
      <c r="I199" s="857"/>
    </row>
    <row r="200" spans="1:9" ht="21.95" customHeight="1">
      <c r="A200" s="599"/>
      <c r="B200" s="617"/>
      <c r="C200" s="619"/>
      <c r="D200" s="619"/>
      <c r="E200" s="619"/>
      <c r="F200" s="617"/>
      <c r="G200" s="619"/>
      <c r="H200" s="619"/>
      <c r="I200" s="619"/>
    </row>
    <row r="201" spans="1:9" ht="21.95" customHeight="1">
      <c r="A201" s="599"/>
      <c r="B201" s="846" t="s">
        <v>1041</v>
      </c>
      <c r="C201" s="846"/>
      <c r="D201" s="846"/>
      <c r="E201" s="846"/>
      <c r="F201" s="846" t="s">
        <v>1041</v>
      </c>
      <c r="G201" s="846"/>
      <c r="H201" s="846"/>
      <c r="I201" s="846"/>
    </row>
    <row r="202" spans="1:9" ht="21.95" customHeight="1">
      <c r="A202" s="599"/>
      <c r="B202" s="605" t="s">
        <v>1040</v>
      </c>
      <c r="C202" s="605"/>
      <c r="D202" s="605"/>
      <c r="E202" s="605"/>
      <c r="F202" s="605" t="s">
        <v>1040</v>
      </c>
      <c r="G202" s="617"/>
      <c r="H202" s="617"/>
      <c r="I202" s="617"/>
    </row>
    <row r="203" spans="1:9" ht="21.95" customHeight="1">
      <c r="A203" s="599"/>
      <c r="B203" s="605" t="s">
        <v>14</v>
      </c>
      <c r="C203" s="605"/>
      <c r="D203" s="605"/>
      <c r="E203" s="605"/>
      <c r="F203" s="605" t="s">
        <v>14</v>
      </c>
      <c r="G203" s="599"/>
      <c r="H203" s="599"/>
      <c r="I203" s="599"/>
    </row>
    <row r="204" spans="1:9" ht="21.95" customHeight="1">
      <c r="A204" s="599"/>
      <c r="B204" s="599"/>
      <c r="C204" s="599"/>
      <c r="D204" s="599"/>
      <c r="E204" s="599"/>
      <c r="F204" s="599"/>
      <c r="G204" s="599"/>
      <c r="H204" s="599"/>
      <c r="I204" s="599"/>
    </row>
    <row r="205" spans="1:9" ht="21.95" customHeight="1">
      <c r="A205" s="599"/>
      <c r="B205" s="846" t="s">
        <v>1041</v>
      </c>
      <c r="C205" s="846"/>
      <c r="D205" s="846"/>
      <c r="E205" s="846"/>
      <c r="F205" s="846" t="s">
        <v>1041</v>
      </c>
      <c r="G205" s="846"/>
      <c r="H205" s="846"/>
      <c r="I205" s="846"/>
    </row>
    <row r="206" spans="1:9" ht="21.95" customHeight="1">
      <c r="A206" s="599"/>
      <c r="B206" s="605" t="s">
        <v>1040</v>
      </c>
      <c r="C206" s="605"/>
      <c r="D206" s="605"/>
      <c r="E206" s="605"/>
      <c r="F206" s="605" t="s">
        <v>1040</v>
      </c>
      <c r="G206" s="617"/>
      <c r="H206" s="617"/>
      <c r="I206" s="617"/>
    </row>
    <row r="207" spans="1:9" ht="21.95" customHeight="1">
      <c r="A207" s="599"/>
      <c r="B207" s="605" t="s">
        <v>14</v>
      </c>
      <c r="C207" s="605"/>
      <c r="D207" s="605"/>
      <c r="E207" s="605"/>
      <c r="F207" s="605" t="s">
        <v>14</v>
      </c>
      <c r="G207" s="599"/>
      <c r="H207" s="599"/>
      <c r="I207" s="599"/>
    </row>
    <row r="208" spans="1:9" ht="21.95" customHeight="1">
      <c r="A208" s="599"/>
      <c r="B208" s="605"/>
      <c r="C208" s="605"/>
      <c r="D208" s="605"/>
      <c r="E208" s="605"/>
      <c r="F208" s="605"/>
      <c r="G208" s="599"/>
      <c r="H208" s="599"/>
      <c r="I208" s="599"/>
    </row>
    <row r="209" spans="1:9" ht="21.95" customHeight="1">
      <c r="A209" s="599"/>
      <c r="B209" s="605"/>
      <c r="C209" s="605"/>
      <c r="D209" s="605"/>
      <c r="E209" s="605"/>
      <c r="F209" s="605"/>
      <c r="G209" s="599"/>
      <c r="H209" s="599"/>
      <c r="I209" s="599"/>
    </row>
    <row r="210" spans="1:9" ht="21.95" customHeight="1">
      <c r="A210" s="599"/>
      <c r="B210" s="605"/>
      <c r="C210" s="605"/>
      <c r="D210" s="605"/>
      <c r="E210" s="605"/>
      <c r="F210" s="605"/>
      <c r="G210" s="599"/>
      <c r="H210" s="599"/>
      <c r="I210" s="599"/>
    </row>
    <row r="211" spans="1:9" ht="21.95" customHeight="1">
      <c r="A211" s="599"/>
      <c r="B211" s="605"/>
      <c r="C211" s="605"/>
      <c r="D211" s="605"/>
      <c r="E211" s="605"/>
      <c r="F211" s="605"/>
      <c r="G211" s="599"/>
      <c r="H211" s="599"/>
      <c r="I211" s="599"/>
    </row>
    <row r="212" spans="1:9" ht="21.95" customHeight="1">
      <c r="A212" s="599"/>
      <c r="B212" s="605"/>
      <c r="C212" s="605"/>
      <c r="D212" s="605"/>
      <c r="E212" s="605"/>
      <c r="F212" s="605"/>
      <c r="G212" s="599"/>
      <c r="H212" s="599"/>
      <c r="I212" s="599"/>
    </row>
    <row r="213" spans="1:9" ht="21.95" customHeight="1">
      <c r="A213" s="599"/>
      <c r="B213" s="605"/>
      <c r="C213" s="605"/>
      <c r="D213" s="605"/>
      <c r="E213" s="605"/>
      <c r="F213" s="605"/>
      <c r="G213" s="599"/>
      <c r="H213" s="599"/>
      <c r="I213" s="599"/>
    </row>
    <row r="214" spans="1:9" ht="21.95" customHeight="1">
      <c r="A214" s="599"/>
      <c r="B214" s="605"/>
      <c r="C214" s="605"/>
      <c r="D214" s="605"/>
      <c r="E214" s="605"/>
      <c r="F214" s="605"/>
      <c r="G214" s="599"/>
      <c r="H214" s="599"/>
      <c r="I214" s="599"/>
    </row>
    <row r="215" spans="1:9" ht="21.95" customHeight="1">
      <c r="A215" s="599"/>
      <c r="B215" s="605"/>
      <c r="C215" s="605"/>
      <c r="D215" s="605"/>
      <c r="E215" s="605"/>
      <c r="F215" s="605"/>
      <c r="G215" s="599"/>
      <c r="H215" s="599"/>
      <c r="I215" s="599"/>
    </row>
    <row r="216" spans="1:9" ht="21.95" customHeight="1">
      <c r="A216" s="599"/>
      <c r="B216" s="605"/>
      <c r="C216" s="605"/>
      <c r="D216" s="605"/>
      <c r="E216" s="605"/>
      <c r="F216" s="605"/>
      <c r="G216" s="599"/>
      <c r="H216" s="599"/>
      <c r="I216" s="599"/>
    </row>
    <row r="217" spans="1:9" ht="21.95" customHeight="1">
      <c r="A217" s="599"/>
      <c r="B217" s="605"/>
      <c r="C217" s="605"/>
      <c r="D217" s="605"/>
      <c r="E217" s="605"/>
      <c r="F217" s="605"/>
      <c r="G217" s="599"/>
      <c r="H217" s="599"/>
      <c r="I217" s="599"/>
    </row>
    <row r="218" spans="1:9" ht="21.95" customHeight="1">
      <c r="A218" s="599"/>
      <c r="B218" s="605"/>
      <c r="C218" s="605"/>
      <c r="D218" s="605"/>
      <c r="E218" s="605"/>
      <c r="F218" s="605"/>
      <c r="G218" s="599"/>
      <c r="H218" s="599"/>
      <c r="I218" s="599"/>
    </row>
    <row r="219" spans="1:9" ht="21.95" customHeight="1">
      <c r="A219" s="599"/>
      <c r="B219" s="605"/>
      <c r="C219" s="605"/>
      <c r="D219" s="605"/>
      <c r="E219" s="605"/>
      <c r="F219" s="605"/>
      <c r="G219" s="599"/>
      <c r="H219" s="599"/>
      <c r="I219" s="599"/>
    </row>
    <row r="220" spans="1:9" ht="15.75" customHeight="1">
      <c r="A220" s="599"/>
      <c r="B220" s="605"/>
      <c r="C220" s="605"/>
      <c r="D220" s="605"/>
      <c r="E220" s="605"/>
      <c r="F220" s="605"/>
      <c r="G220" s="599"/>
      <c r="H220" s="599"/>
      <c r="I220" s="599"/>
    </row>
    <row r="221" spans="1:9" ht="15.75">
      <c r="A221" s="622"/>
      <c r="B221" s="622"/>
      <c r="C221" s="622"/>
      <c r="D221" s="622"/>
      <c r="E221" s="622"/>
      <c r="F221" s="622"/>
      <c r="G221" s="622"/>
      <c r="H221" s="622"/>
      <c r="I221" s="622"/>
    </row>
    <row r="222" spans="1:9" ht="15.75">
      <c r="A222" s="604" t="s">
        <v>936</v>
      </c>
      <c r="B222" s="605"/>
      <c r="C222" s="605"/>
      <c r="D222" s="605"/>
      <c r="E222" s="605"/>
      <c r="F222" s="605"/>
      <c r="G222" s="605"/>
      <c r="H222" s="605"/>
      <c r="I222" s="606" t="s">
        <v>1042</v>
      </c>
    </row>
    <row r="223" spans="1:9" ht="15.75">
      <c r="A223" s="599"/>
      <c r="B223" s="599"/>
      <c r="C223" s="599"/>
      <c r="D223" s="599"/>
      <c r="E223" s="599"/>
      <c r="F223" s="599"/>
      <c r="G223" s="599"/>
      <c r="H223" s="599"/>
      <c r="I223" s="599"/>
    </row>
    <row r="224" spans="1:9" ht="15.75">
      <c r="A224" s="599"/>
      <c r="B224" s="599"/>
      <c r="C224" s="599"/>
      <c r="D224" s="599"/>
      <c r="E224" s="599"/>
      <c r="F224" s="599"/>
      <c r="G224" s="599"/>
      <c r="H224" s="599"/>
      <c r="I224" s="599"/>
    </row>
    <row r="225" spans="1:9" ht="15.75">
      <c r="A225" s="599"/>
      <c r="B225" s="599"/>
      <c r="C225" s="599"/>
      <c r="D225" s="599"/>
      <c r="E225" s="599"/>
      <c r="F225" s="599"/>
      <c r="G225" s="599"/>
      <c r="H225" s="599"/>
      <c r="I225" s="599"/>
    </row>
    <row r="226" spans="1:9" ht="15.75">
      <c r="A226" s="599"/>
      <c r="B226" s="599"/>
      <c r="C226" s="599"/>
      <c r="D226" s="599"/>
      <c r="E226" s="599"/>
      <c r="F226" s="599"/>
      <c r="G226" s="599"/>
      <c r="H226" s="599"/>
      <c r="I226" s="599"/>
    </row>
    <row r="227" spans="1:9" ht="15.75">
      <c r="A227" s="599"/>
      <c r="B227" s="599"/>
      <c r="C227" s="599"/>
      <c r="D227" s="599"/>
      <c r="E227" s="599"/>
      <c r="F227" s="599"/>
      <c r="G227" s="599"/>
      <c r="H227" s="599"/>
      <c r="I227" s="599"/>
    </row>
    <row r="228" spans="1:9" ht="15.75">
      <c r="A228" s="599"/>
      <c r="B228" s="599"/>
      <c r="C228" s="599"/>
      <c r="D228" s="599"/>
      <c r="E228" s="599"/>
      <c r="F228" s="599"/>
      <c r="G228" s="599"/>
      <c r="H228" s="599"/>
      <c r="I228" s="599"/>
    </row>
    <row r="229" spans="1:9" ht="15.75">
      <c r="A229" s="599"/>
      <c r="B229" s="599"/>
      <c r="C229" s="599"/>
      <c r="D229" s="599"/>
      <c r="E229" s="599"/>
      <c r="F229" s="599"/>
      <c r="G229" s="599"/>
      <c r="H229" s="599"/>
      <c r="I229" s="599"/>
    </row>
    <row r="230" spans="1:9" ht="15.75">
      <c r="A230" s="599"/>
      <c r="B230" s="599"/>
      <c r="C230" s="599"/>
      <c r="D230" s="599"/>
      <c r="E230" s="599"/>
      <c r="F230" s="599"/>
      <c r="G230" s="599"/>
      <c r="H230" s="599"/>
      <c r="I230" s="599"/>
    </row>
    <row r="231" spans="1:9" ht="15.75">
      <c r="A231" s="599"/>
      <c r="B231" s="599"/>
      <c r="C231" s="599"/>
      <c r="D231" s="599"/>
      <c r="E231" s="599"/>
      <c r="F231" s="599"/>
      <c r="G231" s="599"/>
      <c r="H231" s="599"/>
      <c r="I231" s="599"/>
    </row>
    <row r="232" spans="1:9" ht="15.75">
      <c r="A232" s="599"/>
      <c r="B232" s="599"/>
      <c r="C232" s="599"/>
      <c r="D232" s="599"/>
      <c r="E232" s="599"/>
      <c r="F232" s="599"/>
      <c r="G232" s="599"/>
      <c r="H232" s="599"/>
      <c r="I232" s="599"/>
    </row>
    <row r="233" spans="1:9" ht="15.75">
      <c r="A233" s="599"/>
      <c r="B233" s="599"/>
      <c r="C233" s="599"/>
      <c r="D233" s="599"/>
      <c r="E233" s="599"/>
      <c r="F233" s="599"/>
      <c r="G233" s="599"/>
      <c r="H233" s="599"/>
      <c r="I233" s="599"/>
    </row>
    <row r="234" spans="1:9" ht="15.75">
      <c r="A234" s="599"/>
      <c r="B234" s="599"/>
      <c r="C234" s="599"/>
      <c r="D234" s="599"/>
      <c r="E234" s="599"/>
      <c r="F234" s="599"/>
      <c r="G234" s="599"/>
      <c r="H234" s="599"/>
      <c r="I234" s="599"/>
    </row>
    <row r="235" spans="1:9" ht="15.75">
      <c r="A235" s="599"/>
      <c r="B235" s="599"/>
      <c r="C235" s="599"/>
      <c r="D235" s="599"/>
      <c r="E235" s="599"/>
      <c r="F235" s="599"/>
      <c r="G235" s="599"/>
      <c r="H235" s="599"/>
      <c r="I235" s="599"/>
    </row>
  </sheetData>
  <sheetProtection algorithmName="SHA-512" hashValue="nMKld9yrVGE2KilURF3L+wV/weMoijMM6zV2G1M/9pNtxIyFOCXgckO2CWDSgYyAV+8w4HaddlHLU/NHCXd16w==" saltValue="1/NllVqzA8wZqP0YlJ7Vig==" spinCount="100000" sheet="1" formatColumns="0" formatRows="0" selectLockedCells="1"/>
  <customSheetViews>
    <customSheetView guid="{CB834152-2A92-43F5-881E-B1A03E7F6DAA}" showPageBreaks="1" showGridLines="0" printArea="1" hiddenRows="1" state="hidden" view="pageBreakPreview" topLeftCell="A2">
      <selection activeCell="J9" sqref="J9"/>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1"/>
      <headerFooter alignWithMargins="0">
        <oddFooter>&amp;C&amp;A</oddFooter>
      </headerFooter>
    </customSheetView>
  </customSheetViews>
  <mergeCells count="124">
    <mergeCell ref="F198:I198"/>
    <mergeCell ref="F199:I199"/>
    <mergeCell ref="B201:E201"/>
    <mergeCell ref="F201:I201"/>
    <mergeCell ref="B205:E205"/>
    <mergeCell ref="F205:I205"/>
    <mergeCell ref="A186:D186"/>
    <mergeCell ref="E186:I186"/>
    <mergeCell ref="B189:I189"/>
    <mergeCell ref="B193:E193"/>
    <mergeCell ref="F193:I193"/>
    <mergeCell ref="B195:E195"/>
    <mergeCell ref="F195:I195"/>
    <mergeCell ref="B178:I178"/>
    <mergeCell ref="B180:I180"/>
    <mergeCell ref="B182:I182"/>
    <mergeCell ref="B183:I183"/>
    <mergeCell ref="A185:D185"/>
    <mergeCell ref="E185:I185"/>
    <mergeCell ref="A166:I166"/>
    <mergeCell ref="A168:I168"/>
    <mergeCell ref="A170:I170"/>
    <mergeCell ref="B172:I172"/>
    <mergeCell ref="B174:I174"/>
    <mergeCell ref="B176:I176"/>
    <mergeCell ref="A156:D156"/>
    <mergeCell ref="E156:I156"/>
    <mergeCell ref="B159:I159"/>
    <mergeCell ref="B161:I161"/>
    <mergeCell ref="B163:I163"/>
    <mergeCell ref="B164:I164"/>
    <mergeCell ref="B148:I148"/>
    <mergeCell ref="B149:I149"/>
    <mergeCell ref="B150:I150"/>
    <mergeCell ref="B151:I151"/>
    <mergeCell ref="B152:I152"/>
    <mergeCell ref="A155:D155"/>
    <mergeCell ref="E155:I155"/>
    <mergeCell ref="B142:I142"/>
    <mergeCell ref="B143:I143"/>
    <mergeCell ref="B144:I144"/>
    <mergeCell ref="B145:I145"/>
    <mergeCell ref="B146:I146"/>
    <mergeCell ref="B147:I147"/>
    <mergeCell ref="A130:I130"/>
    <mergeCell ref="B132:I132"/>
    <mergeCell ref="B134:I134"/>
    <mergeCell ref="A137:D137"/>
    <mergeCell ref="E137:I137"/>
    <mergeCell ref="A138:D138"/>
    <mergeCell ref="E138:I138"/>
    <mergeCell ref="B118:I118"/>
    <mergeCell ref="A120:I120"/>
    <mergeCell ref="B122:I122"/>
    <mergeCell ref="B124:I124"/>
    <mergeCell ref="A126:I126"/>
    <mergeCell ref="A128:I128"/>
    <mergeCell ref="B111:I111"/>
    <mergeCell ref="B112:I112"/>
    <mergeCell ref="A114:D114"/>
    <mergeCell ref="E114:I114"/>
    <mergeCell ref="A115:D115"/>
    <mergeCell ref="E115:I115"/>
    <mergeCell ref="B99:I99"/>
    <mergeCell ref="B101:I101"/>
    <mergeCell ref="A103:I103"/>
    <mergeCell ref="B105:I105"/>
    <mergeCell ref="B107:I107"/>
    <mergeCell ref="A109:I109"/>
    <mergeCell ref="A91:D91"/>
    <mergeCell ref="E91:I91"/>
    <mergeCell ref="A92:D92"/>
    <mergeCell ref="E92:I92"/>
    <mergeCell ref="A95:I95"/>
    <mergeCell ref="B97:I97"/>
    <mergeCell ref="C81:I81"/>
    <mergeCell ref="C83:I83"/>
    <mergeCell ref="C85:I85"/>
    <mergeCell ref="C87:I87"/>
    <mergeCell ref="C89:I89"/>
    <mergeCell ref="B90:I90"/>
    <mergeCell ref="A74:D74"/>
    <mergeCell ref="E74:I74"/>
    <mergeCell ref="A75:D75"/>
    <mergeCell ref="E75:I75"/>
    <mergeCell ref="C77:I77"/>
    <mergeCell ref="C79:I79"/>
    <mergeCell ref="C62:I62"/>
    <mergeCell ref="C64:I64"/>
    <mergeCell ref="C66:I66"/>
    <mergeCell ref="B68:I68"/>
    <mergeCell ref="A70:I70"/>
    <mergeCell ref="B72:I72"/>
    <mergeCell ref="A50:I50"/>
    <mergeCell ref="A52:I52"/>
    <mergeCell ref="A54:I54"/>
    <mergeCell ref="A56:I56"/>
    <mergeCell ref="A58:I58"/>
    <mergeCell ref="B60:I60"/>
    <mergeCell ref="A43:I43"/>
    <mergeCell ref="A44:I44"/>
    <mergeCell ref="A45:I45"/>
    <mergeCell ref="A47:D47"/>
    <mergeCell ref="E47:I47"/>
    <mergeCell ref="A48:D48"/>
    <mergeCell ref="E48:I48"/>
    <mergeCell ref="A37:I37"/>
    <mergeCell ref="A38:I38"/>
    <mergeCell ref="A39:I39"/>
    <mergeCell ref="A40:I40"/>
    <mergeCell ref="A41:I41"/>
    <mergeCell ref="A42:I42"/>
    <mergeCell ref="A31:I31"/>
    <mergeCell ref="A32:I32"/>
    <mergeCell ref="A33:I33"/>
    <mergeCell ref="A34:I34"/>
    <mergeCell ref="A35:I35"/>
    <mergeCell ref="A36:I36"/>
    <mergeCell ref="A1:I1"/>
    <mergeCell ref="B2:I2"/>
    <mergeCell ref="B3:I3"/>
    <mergeCell ref="B4:I4"/>
    <mergeCell ref="B5:I5"/>
    <mergeCell ref="B6:I6"/>
  </mergeCells>
  <printOptions horizontalCentered="1"/>
  <pageMargins left="0.75" right="0.75" top="0.68" bottom="0.19" header="0.5" footer="0.15"/>
  <pageSetup paperSize="9" scale="91" orientation="portrait" r:id="rId2"/>
  <headerFooter alignWithMargins="0">
    <oddFooter>&amp;C&amp;A</oddFooter>
  </headerFooter>
  <rowBreaks count="7" manualBreakCount="7">
    <brk id="49" max="8" man="1"/>
    <brk id="76" max="8" man="1"/>
    <brk id="94" max="8" man="1"/>
    <brk id="117" max="8" man="1"/>
    <brk id="140" max="8" man="1"/>
    <brk id="158" max="8" man="1"/>
    <brk id="187" max="8"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O74"/>
  <sheetViews>
    <sheetView showGridLines="0" showZeros="0" view="pageBreakPreview" zoomScale="90" zoomScaleNormal="100" zoomScaleSheetLayoutView="90" workbookViewId="0">
      <selection activeCell="B38" sqref="B38:F38"/>
    </sheetView>
  </sheetViews>
  <sheetFormatPr defaultColWidth="8" defaultRowHeight="16.5"/>
  <cols>
    <col min="1" max="1" width="9.375" style="184" customWidth="1"/>
    <col min="2" max="2" width="9.375" style="186" customWidth="1"/>
    <col min="3" max="3" width="12.875" style="184" customWidth="1"/>
    <col min="4" max="4" width="18.125" style="184" customWidth="1"/>
    <col min="5" max="5" width="11.125" style="184" customWidth="1"/>
    <col min="6" max="6" width="29.875" style="184" customWidth="1"/>
    <col min="7" max="8" width="8" style="184" customWidth="1"/>
    <col min="9" max="9" width="8" style="183" customWidth="1"/>
    <col min="10" max="10" width="8" style="183" hidden="1" customWidth="1"/>
    <col min="11" max="11" width="9.75" style="183" hidden="1" customWidth="1"/>
    <col min="12" max="25" width="8" style="183" hidden="1" customWidth="1"/>
    <col min="26" max="27" width="8" style="185" hidden="1" customWidth="1"/>
    <col min="28" max="28" width="17.5" style="185" hidden="1" customWidth="1"/>
    <col min="29" max="29" width="12.125" style="185" hidden="1" customWidth="1"/>
    <col min="30" max="30" width="8" style="181" hidden="1" customWidth="1"/>
    <col min="31" max="31" width="8" style="182" hidden="1" customWidth="1"/>
    <col min="32" max="32" width="12" style="182" hidden="1" customWidth="1"/>
    <col min="33" max="35" width="8" style="181" hidden="1" customWidth="1"/>
    <col min="36" max="36" width="9.125" style="181" hidden="1" customWidth="1"/>
    <col min="37" max="37" width="8" style="181" hidden="1" customWidth="1"/>
    <col min="38" max="41" width="8" style="181" customWidth="1"/>
    <col min="42" max="16384" width="8" style="183"/>
  </cols>
  <sheetData>
    <row r="1" spans="1:36">
      <c r="A1" s="450" t="str">
        <f>'Attach-1'!A1</f>
        <v>5006002750/OTHERS/DOM/A02-CC CS -3</v>
      </c>
      <c r="B1" s="450"/>
      <c r="C1" s="451"/>
      <c r="D1" s="451"/>
      <c r="E1" s="451"/>
      <c r="F1" s="452" t="s">
        <v>321</v>
      </c>
      <c r="G1" s="178"/>
      <c r="H1" s="178"/>
      <c r="I1" s="179"/>
      <c r="J1" s="179"/>
      <c r="K1" s="179"/>
      <c r="L1" s="179"/>
      <c r="M1" s="179"/>
      <c r="N1" s="179"/>
      <c r="O1" s="179"/>
      <c r="P1" s="179"/>
      <c r="Q1" s="179"/>
      <c r="R1" s="179"/>
      <c r="S1" s="179"/>
      <c r="T1" s="179"/>
      <c r="U1" s="179"/>
      <c r="V1" s="179"/>
      <c r="W1" s="179"/>
      <c r="X1" s="179"/>
      <c r="Y1" s="179"/>
      <c r="Z1" s="180" t="str">
        <f>'Names of Bidder'!D6</f>
        <v>Sole Bidder</v>
      </c>
      <c r="AA1" s="180"/>
      <c r="AB1" s="180"/>
      <c r="AC1" s="180"/>
      <c r="AE1" s="182">
        <v>1</v>
      </c>
      <c r="AF1" s="182" t="s">
        <v>16</v>
      </c>
      <c r="AI1" s="182">
        <v>1</v>
      </c>
      <c r="AJ1" s="181" t="s">
        <v>20</v>
      </c>
    </row>
    <row r="2" spans="1:36">
      <c r="A2" s="443"/>
      <c r="B2" s="443"/>
      <c r="C2" s="443"/>
      <c r="D2" s="443"/>
      <c r="E2" s="443"/>
      <c r="F2" s="443"/>
      <c r="Z2" s="185">
        <f>'Names of Bidder'!AA6</f>
        <v>0</v>
      </c>
      <c r="AE2" s="182">
        <v>2</v>
      </c>
      <c r="AF2" s="182" t="s">
        <v>17</v>
      </c>
      <c r="AI2" s="182">
        <v>2</v>
      </c>
      <c r="AJ2" s="181" t="s">
        <v>21</v>
      </c>
    </row>
    <row r="3" spans="1:36">
      <c r="A3" s="874" t="s">
        <v>320</v>
      </c>
      <c r="B3" s="874"/>
      <c r="C3" s="874"/>
      <c r="D3" s="874"/>
      <c r="E3" s="874"/>
      <c r="F3" s="874"/>
      <c r="G3" s="178"/>
      <c r="H3" s="178"/>
      <c r="I3" s="179"/>
      <c r="J3" s="179"/>
      <c r="K3" s="179"/>
      <c r="L3" s="179"/>
      <c r="M3" s="179"/>
      <c r="N3" s="179"/>
      <c r="O3" s="179"/>
      <c r="P3" s="179"/>
      <c r="Q3" s="179"/>
      <c r="R3" s="179"/>
      <c r="S3" s="179"/>
      <c r="T3" s="179"/>
      <c r="U3" s="179"/>
      <c r="V3" s="179"/>
      <c r="W3" s="179"/>
      <c r="X3" s="179"/>
      <c r="Y3" s="179"/>
      <c r="Z3" s="180"/>
      <c r="AA3" s="180"/>
      <c r="AB3" s="180"/>
      <c r="AC3" s="180"/>
      <c r="AE3" s="182">
        <v>3</v>
      </c>
      <c r="AF3" s="182" t="s">
        <v>18</v>
      </c>
      <c r="AI3" s="182">
        <v>3</v>
      </c>
      <c r="AJ3" s="181" t="s">
        <v>22</v>
      </c>
    </row>
    <row r="4" spans="1:36">
      <c r="A4" s="453"/>
      <c r="B4" s="453"/>
      <c r="C4" s="453"/>
      <c r="D4" s="453"/>
      <c r="E4" s="453"/>
      <c r="F4" s="453"/>
      <c r="G4" s="178"/>
      <c r="H4" s="178"/>
      <c r="I4" s="179"/>
      <c r="J4" s="179"/>
      <c r="K4" s="179"/>
      <c r="L4" s="179"/>
      <c r="M4" s="179"/>
      <c r="N4" s="179"/>
      <c r="O4" s="179"/>
      <c r="P4" s="179"/>
      <c r="Q4" s="179"/>
      <c r="R4" s="179"/>
      <c r="S4" s="179"/>
      <c r="T4" s="179"/>
      <c r="U4" s="179"/>
      <c r="V4" s="179"/>
      <c r="W4" s="179"/>
      <c r="X4" s="179"/>
      <c r="Y4" s="179"/>
      <c r="Z4" s="180"/>
      <c r="AA4" s="180"/>
      <c r="AB4" s="180"/>
      <c r="AC4" s="180"/>
      <c r="AE4" s="182">
        <v>4</v>
      </c>
      <c r="AF4" s="182" t="s">
        <v>19</v>
      </c>
      <c r="AI4" s="182">
        <v>4</v>
      </c>
      <c r="AJ4" s="181" t="s">
        <v>23</v>
      </c>
    </row>
    <row r="5" spans="1:36">
      <c r="A5" s="454" t="s">
        <v>340</v>
      </c>
      <c r="B5" s="454"/>
      <c r="C5" s="478"/>
      <c r="D5" s="478"/>
      <c r="E5" s="478"/>
      <c r="F5" s="478"/>
      <c r="AE5" s="182">
        <v>5</v>
      </c>
      <c r="AF5" s="182" t="s">
        <v>19</v>
      </c>
      <c r="AI5" s="182">
        <v>5</v>
      </c>
      <c r="AJ5" s="181" t="s">
        <v>24</v>
      </c>
    </row>
    <row r="6" spans="1:36">
      <c r="A6" s="454" t="s">
        <v>9</v>
      </c>
      <c r="B6" s="479" t="str">
        <f>'Attach-1'!B23</f>
        <v>--</v>
      </c>
      <c r="C6" s="479"/>
      <c r="D6" s="443"/>
      <c r="E6" s="443"/>
      <c r="F6" s="443"/>
      <c r="AE6" s="182">
        <v>6</v>
      </c>
      <c r="AF6" s="182" t="s">
        <v>19</v>
      </c>
      <c r="AG6" s="187" t="e">
        <f>DAY(B6)</f>
        <v>#VALUE!</v>
      </c>
      <c r="AI6" s="182">
        <v>6</v>
      </c>
      <c r="AJ6" s="181" t="s">
        <v>25</v>
      </c>
    </row>
    <row r="7" spans="1:36">
      <c r="A7" s="454"/>
      <c r="B7" s="455"/>
      <c r="C7" s="455"/>
      <c r="D7" s="443"/>
      <c r="E7" s="443"/>
      <c r="F7" s="443"/>
      <c r="AE7" s="182">
        <v>7</v>
      </c>
      <c r="AF7" s="182" t="s">
        <v>19</v>
      </c>
      <c r="AG7" s="187" t="e">
        <f>MONTH(B6)</f>
        <v>#VALUE!</v>
      </c>
      <c r="AI7" s="182">
        <v>7</v>
      </c>
      <c r="AJ7" s="181" t="s">
        <v>26</v>
      </c>
    </row>
    <row r="8" spans="1:36">
      <c r="A8" s="456" t="s">
        <v>211</v>
      </c>
      <c r="B8" s="457"/>
      <c r="C8" s="443"/>
      <c r="D8" s="443"/>
      <c r="E8" s="443"/>
      <c r="F8" s="458"/>
      <c r="G8" s="178"/>
      <c r="H8" s="178"/>
      <c r="I8" s="179"/>
      <c r="J8" s="179"/>
      <c r="K8" s="179"/>
      <c r="L8" s="179"/>
      <c r="M8" s="179"/>
      <c r="N8" s="179"/>
      <c r="O8" s="179"/>
      <c r="P8" s="179"/>
      <c r="Q8" s="179"/>
      <c r="R8" s="179"/>
      <c r="S8" s="179"/>
      <c r="T8" s="179"/>
      <c r="U8" s="179"/>
      <c r="V8" s="179"/>
      <c r="W8" s="179"/>
      <c r="X8" s="179"/>
      <c r="Y8" s="179"/>
      <c r="Z8" s="180"/>
      <c r="AA8" s="180"/>
      <c r="AB8" s="180"/>
      <c r="AC8" s="180"/>
      <c r="AE8" s="182">
        <v>8</v>
      </c>
      <c r="AF8" s="182" t="s">
        <v>19</v>
      </c>
      <c r="AG8" s="187" t="e">
        <f>LOOKUP(AG7,AI1:AI12,AJ1:AJ12)</f>
        <v>#VALUE!</v>
      </c>
      <c r="AI8" s="182">
        <v>8</v>
      </c>
      <c r="AJ8" s="181" t="s">
        <v>27</v>
      </c>
    </row>
    <row r="9" spans="1:36">
      <c r="A9" s="459" t="str">
        <f>'Attach-1'!E7</f>
        <v>Contract Services</v>
      </c>
      <c r="B9" s="459"/>
      <c r="C9" s="443"/>
      <c r="D9" s="443"/>
      <c r="E9" s="443"/>
      <c r="F9" s="458"/>
      <c r="AE9" s="182">
        <v>9</v>
      </c>
      <c r="AF9" s="182" t="s">
        <v>19</v>
      </c>
      <c r="AG9" s="187" t="e">
        <f>YEAR(B6)</f>
        <v>#VALUE!</v>
      </c>
      <c r="AI9" s="182">
        <v>9</v>
      </c>
      <c r="AJ9" s="181" t="s">
        <v>28</v>
      </c>
    </row>
    <row r="10" spans="1:36">
      <c r="A10" s="459" t="str">
        <f>'Attach-1'!E8</f>
        <v>Power Grid Corporation of India Ltd.,</v>
      </c>
      <c r="B10" s="459"/>
      <c r="C10" s="443"/>
      <c r="D10" s="443"/>
      <c r="E10" s="443"/>
      <c r="F10" s="458"/>
      <c r="AE10" s="182">
        <v>10</v>
      </c>
      <c r="AF10" s="182" t="s">
        <v>19</v>
      </c>
      <c r="AI10" s="182">
        <v>10</v>
      </c>
      <c r="AJ10" s="181" t="s">
        <v>29</v>
      </c>
    </row>
    <row r="11" spans="1:36">
      <c r="A11" s="459" t="str">
        <f>'Attach-1'!E9</f>
        <v>"Saudamini", Plot No.-2</v>
      </c>
      <c r="B11" s="459"/>
      <c r="C11" s="443"/>
      <c r="D11" s="443"/>
      <c r="E11" s="443"/>
      <c r="F11" s="458"/>
      <c r="AE11" s="182">
        <v>11</v>
      </c>
      <c r="AF11" s="182" t="s">
        <v>19</v>
      </c>
      <c r="AI11" s="182">
        <v>11</v>
      </c>
      <c r="AJ11" s="181" t="s">
        <v>30</v>
      </c>
    </row>
    <row r="12" spans="1:36">
      <c r="A12" s="459" t="str">
        <f>'Attach-1'!E10</f>
        <v xml:space="preserve">Sector-29, </v>
      </c>
      <c r="B12" s="459"/>
      <c r="C12" s="443"/>
      <c r="D12" s="443"/>
      <c r="E12" s="443"/>
      <c r="F12" s="458"/>
      <c r="AE12" s="182">
        <v>12</v>
      </c>
      <c r="AF12" s="182" t="s">
        <v>19</v>
      </c>
      <c r="AI12" s="182">
        <v>12</v>
      </c>
      <c r="AJ12" s="181" t="s">
        <v>31</v>
      </c>
    </row>
    <row r="13" spans="1:36">
      <c r="A13" s="459" t="str">
        <f>'Attach-1'!E11</f>
        <v>Gurgaon (Haryana) - 122001</v>
      </c>
      <c r="B13" s="459"/>
      <c r="C13" s="443"/>
      <c r="D13" s="443"/>
      <c r="E13" s="443"/>
      <c r="F13" s="458"/>
      <c r="AE13" s="182">
        <v>13</v>
      </c>
      <c r="AF13" s="182" t="s">
        <v>19</v>
      </c>
    </row>
    <row r="14" spans="1:36" ht="22.5" customHeight="1">
      <c r="A14" s="454"/>
      <c r="B14" s="454"/>
      <c r="C14" s="443"/>
      <c r="D14" s="443"/>
      <c r="E14" s="443"/>
      <c r="F14" s="458"/>
      <c r="AE14" s="182">
        <v>14</v>
      </c>
      <c r="AF14" s="182" t="s">
        <v>19</v>
      </c>
    </row>
    <row r="15" spans="1:36" ht="52.5" customHeight="1">
      <c r="A15" s="557" t="s">
        <v>289</v>
      </c>
      <c r="B15" s="558"/>
      <c r="C15" s="869" t="str">
        <f>Cover!B2</f>
        <v>SELECTION OF POP (POINT OF PRESENCE) AND CRA (CENTRAL RECORD KEEPING AGENCY) TO IMPLEMENT NPS IN POWERGRID</v>
      </c>
      <c r="D15" s="869"/>
      <c r="E15" s="869"/>
      <c r="F15" s="869"/>
      <c r="AE15" s="182">
        <v>15</v>
      </c>
      <c r="AF15" s="182" t="s">
        <v>19</v>
      </c>
    </row>
    <row r="16" spans="1:36" ht="27.75" customHeight="1">
      <c r="A16" s="443" t="s">
        <v>10</v>
      </c>
      <c r="B16" s="443"/>
      <c r="C16" s="458"/>
      <c r="D16" s="458"/>
      <c r="E16" s="458"/>
      <c r="F16" s="458"/>
      <c r="AE16" s="182">
        <v>16</v>
      </c>
      <c r="AF16" s="182" t="s">
        <v>19</v>
      </c>
    </row>
    <row r="17" spans="1:41" ht="71.25" customHeight="1">
      <c r="A17" s="442">
        <v>1</v>
      </c>
      <c r="B17" s="868" t="s">
        <v>1055</v>
      </c>
      <c r="C17" s="868"/>
      <c r="D17" s="868"/>
      <c r="E17" s="868"/>
      <c r="F17" s="868"/>
      <c r="Z17" s="188" t="s">
        <v>15</v>
      </c>
      <c r="AA17" s="189" t="s">
        <v>174</v>
      </c>
      <c r="AB17" s="190" t="e">
        <f>#REF!</f>
        <v>#REF!</v>
      </c>
      <c r="AC17" s="191" t="e">
        <f>" (" &amp; 'N to W'!A4 &amp; ")"</f>
        <v>#REF!</v>
      </c>
      <c r="AE17" s="182">
        <v>17</v>
      </c>
      <c r="AF17" s="182" t="s">
        <v>19</v>
      </c>
    </row>
    <row r="18" spans="1:41" ht="37.15" hidden="1" customHeight="1">
      <c r="A18" s="442">
        <v>1.1000000000000001</v>
      </c>
      <c r="B18" s="876" t="s">
        <v>373</v>
      </c>
      <c r="C18" s="876"/>
      <c r="D18" s="876"/>
      <c r="E18" s="876"/>
      <c r="F18" s="876"/>
      <c r="Z18" s="188"/>
      <c r="AA18" s="189"/>
      <c r="AB18" s="190"/>
      <c r="AC18" s="191"/>
    </row>
    <row r="19" spans="1:41" ht="34.9" customHeight="1">
      <c r="A19" s="442">
        <v>1.2</v>
      </c>
      <c r="B19" s="876" t="s">
        <v>374</v>
      </c>
      <c r="C19" s="876"/>
      <c r="D19" s="876"/>
      <c r="E19" s="876"/>
      <c r="F19" s="876"/>
      <c r="Z19" s="188"/>
      <c r="AA19" s="189"/>
      <c r="AB19" s="190"/>
      <c r="AC19" s="191"/>
    </row>
    <row r="20" spans="1:41" ht="24" customHeight="1">
      <c r="A20" s="442">
        <v>2</v>
      </c>
      <c r="B20" s="869" t="s">
        <v>363</v>
      </c>
      <c r="C20" s="869"/>
      <c r="D20" s="869"/>
      <c r="E20" s="869"/>
      <c r="F20" s="869"/>
      <c r="AE20" s="182">
        <v>18</v>
      </c>
      <c r="AF20" s="182" t="s">
        <v>19</v>
      </c>
    </row>
    <row r="21" spans="1:41" s="184" customFormat="1" ht="45.75" customHeight="1">
      <c r="A21" s="442">
        <v>2.1</v>
      </c>
      <c r="B21" s="868" t="s">
        <v>358</v>
      </c>
      <c r="C21" s="868"/>
      <c r="D21" s="868"/>
      <c r="E21" s="868"/>
      <c r="F21" s="868"/>
      <c r="G21" s="178"/>
      <c r="H21" s="178"/>
      <c r="I21" s="178"/>
      <c r="J21" s="178"/>
      <c r="K21" s="178"/>
      <c r="L21" s="178"/>
      <c r="M21" s="178"/>
      <c r="N21" s="178"/>
      <c r="O21" s="178"/>
      <c r="P21" s="178"/>
      <c r="Q21" s="178"/>
      <c r="R21" s="178"/>
      <c r="S21" s="178"/>
      <c r="T21" s="178"/>
      <c r="U21" s="178"/>
      <c r="V21" s="178"/>
      <c r="W21" s="178"/>
      <c r="X21" s="178"/>
      <c r="Y21" s="178"/>
      <c r="Z21" s="192"/>
      <c r="AA21" s="192"/>
      <c r="AB21" s="192"/>
      <c r="AC21" s="192"/>
      <c r="AD21" s="193"/>
      <c r="AE21" s="182">
        <v>19</v>
      </c>
      <c r="AF21" s="182" t="s">
        <v>19</v>
      </c>
      <c r="AG21" s="193"/>
      <c r="AH21" s="193"/>
      <c r="AI21" s="193"/>
      <c r="AJ21" s="193"/>
      <c r="AK21" s="193"/>
      <c r="AL21" s="193"/>
      <c r="AM21" s="193"/>
      <c r="AN21" s="193"/>
      <c r="AO21" s="193"/>
    </row>
    <row r="22" spans="1:41" s="184" customFormat="1" ht="90.75" hidden="1" customHeight="1">
      <c r="A22" s="460" t="s">
        <v>322</v>
      </c>
      <c r="B22" s="860" t="s">
        <v>323</v>
      </c>
      <c r="C22" s="860"/>
      <c r="D22" s="875" t="s">
        <v>914</v>
      </c>
      <c r="E22" s="875"/>
      <c r="F22" s="875"/>
      <c r="G22" s="178"/>
      <c r="H22" s="178"/>
      <c r="I22" s="178"/>
      <c r="J22" s="178"/>
      <c r="K22" s="178"/>
      <c r="L22" s="178"/>
      <c r="M22" s="178"/>
      <c r="N22" s="178"/>
      <c r="O22" s="178"/>
      <c r="P22" s="178"/>
      <c r="Q22" s="178"/>
      <c r="R22" s="178"/>
      <c r="S22" s="178"/>
      <c r="T22" s="178"/>
      <c r="U22" s="178"/>
      <c r="V22" s="178"/>
      <c r="W22" s="178"/>
      <c r="X22" s="178"/>
      <c r="Y22" s="178"/>
      <c r="Z22" s="192"/>
      <c r="AA22" s="192"/>
      <c r="AB22" s="192"/>
      <c r="AC22" s="192"/>
      <c r="AD22" s="193"/>
      <c r="AE22" s="182"/>
      <c r="AF22" s="182"/>
      <c r="AG22" s="193"/>
      <c r="AH22" s="193"/>
      <c r="AI22" s="193"/>
      <c r="AJ22" s="193"/>
      <c r="AK22" s="193"/>
      <c r="AL22" s="193"/>
      <c r="AM22" s="193"/>
      <c r="AN22" s="193"/>
      <c r="AO22" s="193"/>
    </row>
    <row r="23" spans="1:41" s="184" customFormat="1" ht="42.6" customHeight="1">
      <c r="A23" s="460" t="s">
        <v>322</v>
      </c>
      <c r="B23" s="860" t="s">
        <v>323</v>
      </c>
      <c r="C23" s="860"/>
      <c r="D23" s="866" t="s">
        <v>915</v>
      </c>
      <c r="E23" s="867"/>
      <c r="F23" s="867"/>
      <c r="G23" s="178"/>
      <c r="H23" s="178"/>
      <c r="I23" s="178"/>
      <c r="J23" s="178"/>
      <c r="K23" s="178"/>
      <c r="L23" s="178"/>
      <c r="M23" s="178"/>
      <c r="N23" s="178"/>
      <c r="O23" s="178"/>
      <c r="P23" s="178"/>
      <c r="Q23" s="178"/>
      <c r="R23" s="178"/>
      <c r="S23" s="178"/>
      <c r="T23" s="178"/>
      <c r="U23" s="178"/>
      <c r="V23" s="178"/>
      <c r="W23" s="178"/>
      <c r="X23" s="178"/>
      <c r="Y23" s="178"/>
      <c r="Z23" s="192"/>
      <c r="AA23" s="192"/>
      <c r="AB23" s="192"/>
      <c r="AC23" s="192"/>
      <c r="AD23" s="193"/>
      <c r="AE23" s="182"/>
      <c r="AF23" s="182"/>
      <c r="AG23" s="193"/>
      <c r="AH23" s="193"/>
      <c r="AI23" s="193"/>
      <c r="AJ23" s="193"/>
      <c r="AK23" s="193"/>
      <c r="AL23" s="193"/>
      <c r="AM23" s="193"/>
      <c r="AN23" s="193"/>
      <c r="AO23" s="193"/>
    </row>
    <row r="24" spans="1:41" s="184" customFormat="1" ht="13.5" customHeight="1">
      <c r="A24" s="460"/>
      <c r="B24" s="860"/>
      <c r="C24" s="860"/>
      <c r="D24" s="871"/>
      <c r="E24" s="872"/>
      <c r="F24" s="872"/>
      <c r="G24" s="178"/>
      <c r="H24" s="178"/>
      <c r="I24" s="178"/>
      <c r="J24" s="178"/>
      <c r="K24" s="178"/>
      <c r="L24" s="178"/>
      <c r="M24" s="178"/>
      <c r="N24" s="178"/>
      <c r="O24" s="178"/>
      <c r="P24" s="178"/>
      <c r="Q24" s="178"/>
      <c r="R24" s="178"/>
      <c r="S24" s="178"/>
      <c r="T24" s="178"/>
      <c r="U24" s="178"/>
      <c r="V24" s="178"/>
      <c r="W24" s="178"/>
      <c r="X24" s="178"/>
      <c r="Y24" s="178"/>
      <c r="Z24" s="192"/>
      <c r="AA24" s="192"/>
      <c r="AB24" s="192"/>
      <c r="AC24" s="192"/>
      <c r="AD24" s="193"/>
      <c r="AE24" s="182"/>
      <c r="AF24" s="182"/>
      <c r="AG24" s="193"/>
      <c r="AH24" s="193"/>
      <c r="AI24" s="193"/>
      <c r="AJ24" s="193"/>
      <c r="AK24" s="193"/>
      <c r="AL24" s="193"/>
      <c r="AM24" s="193"/>
      <c r="AN24" s="193"/>
      <c r="AO24" s="193"/>
    </row>
    <row r="25" spans="1:41" ht="34.5" hidden="1" customHeight="1">
      <c r="A25" s="460" t="s">
        <v>325</v>
      </c>
      <c r="B25" s="860" t="s">
        <v>326</v>
      </c>
      <c r="C25" s="860"/>
      <c r="D25" s="866" t="s">
        <v>916</v>
      </c>
      <c r="E25" s="867"/>
      <c r="F25" s="867"/>
    </row>
    <row r="26" spans="1:41" hidden="1">
      <c r="A26" s="460"/>
      <c r="B26" s="526"/>
      <c r="C26" s="526"/>
      <c r="D26" s="527"/>
      <c r="E26" s="528"/>
      <c r="F26" s="528"/>
    </row>
    <row r="27" spans="1:41" s="184" customFormat="1" ht="35.450000000000003" hidden="1" customHeight="1">
      <c r="A27" s="460" t="s">
        <v>327</v>
      </c>
      <c r="B27" s="860" t="s">
        <v>328</v>
      </c>
      <c r="C27" s="860"/>
      <c r="D27" s="866" t="s">
        <v>329</v>
      </c>
      <c r="E27" s="866"/>
      <c r="F27" s="866"/>
      <c r="G27" s="178"/>
      <c r="H27" s="178"/>
      <c r="I27" s="178"/>
      <c r="J27" s="178"/>
      <c r="K27" s="178"/>
      <c r="L27" s="178"/>
      <c r="M27" s="178"/>
      <c r="N27" s="178"/>
      <c r="O27" s="178"/>
      <c r="P27" s="178"/>
      <c r="Q27" s="178"/>
      <c r="R27" s="178"/>
      <c r="S27" s="178"/>
      <c r="T27" s="178"/>
      <c r="U27" s="178"/>
      <c r="V27" s="178"/>
      <c r="W27" s="178"/>
      <c r="X27" s="178"/>
      <c r="Y27" s="178"/>
      <c r="Z27" s="192"/>
      <c r="AA27" s="192"/>
      <c r="AB27" s="192"/>
      <c r="AC27" s="192"/>
      <c r="AD27" s="193"/>
      <c r="AE27" s="182"/>
      <c r="AF27" s="182"/>
      <c r="AG27" s="193"/>
      <c r="AH27" s="193"/>
      <c r="AI27" s="193"/>
      <c r="AJ27" s="193"/>
      <c r="AK27" s="193"/>
      <c r="AL27" s="193"/>
      <c r="AM27" s="193"/>
      <c r="AN27" s="193"/>
      <c r="AO27" s="193"/>
    </row>
    <row r="28" spans="1:41" s="184" customFormat="1" ht="13.5" hidden="1" customHeight="1">
      <c r="A28" s="460"/>
      <c r="B28" s="526"/>
      <c r="C28" s="526"/>
      <c r="D28" s="527"/>
      <c r="E28" s="527"/>
      <c r="F28" s="527"/>
      <c r="G28" s="178"/>
      <c r="H28" s="178"/>
      <c r="I28" s="178"/>
      <c r="J28" s="178"/>
      <c r="K28" s="178"/>
      <c r="L28" s="178"/>
      <c r="M28" s="178"/>
      <c r="N28" s="178"/>
      <c r="O28" s="178"/>
      <c r="P28" s="178"/>
      <c r="Q28" s="178"/>
      <c r="R28" s="178"/>
      <c r="S28" s="178"/>
      <c r="T28" s="178"/>
      <c r="U28" s="178"/>
      <c r="V28" s="178"/>
      <c r="W28" s="178"/>
      <c r="X28" s="178"/>
      <c r="Y28" s="178"/>
      <c r="Z28" s="192"/>
      <c r="AA28" s="192"/>
      <c r="AB28" s="192"/>
      <c r="AC28" s="192"/>
      <c r="AD28" s="193"/>
      <c r="AE28" s="182"/>
      <c r="AF28" s="182"/>
      <c r="AG28" s="193"/>
      <c r="AH28" s="193"/>
      <c r="AI28" s="193"/>
      <c r="AJ28" s="193"/>
      <c r="AK28" s="193"/>
      <c r="AL28" s="193"/>
      <c r="AM28" s="193"/>
      <c r="AN28" s="193"/>
      <c r="AO28" s="193"/>
    </row>
    <row r="29" spans="1:41" s="184" customFormat="1" ht="29.25" hidden="1" customHeight="1">
      <c r="A29" s="460" t="s">
        <v>330</v>
      </c>
      <c r="B29" s="860" t="s">
        <v>331</v>
      </c>
      <c r="C29" s="860"/>
      <c r="D29" s="866" t="s">
        <v>334</v>
      </c>
      <c r="E29" s="866"/>
      <c r="F29" s="866"/>
      <c r="G29" s="178"/>
      <c r="H29" s="178"/>
      <c r="I29" s="178"/>
      <c r="J29" s="178"/>
      <c r="K29" s="178"/>
      <c r="L29" s="178"/>
      <c r="M29" s="178"/>
      <c r="N29" s="178"/>
      <c r="O29" s="178"/>
      <c r="P29" s="178"/>
      <c r="Q29" s="178"/>
      <c r="R29" s="178"/>
      <c r="S29" s="178"/>
      <c r="T29" s="178"/>
      <c r="U29" s="178"/>
      <c r="V29" s="178"/>
      <c r="W29" s="178"/>
      <c r="X29" s="178"/>
      <c r="Y29" s="178"/>
      <c r="Z29" s="192"/>
      <c r="AA29" s="192"/>
      <c r="AB29" s="192"/>
      <c r="AC29" s="192"/>
      <c r="AD29" s="193"/>
      <c r="AE29" s="182"/>
      <c r="AF29" s="182"/>
      <c r="AG29" s="193"/>
      <c r="AH29" s="193"/>
      <c r="AI29" s="193"/>
      <c r="AJ29" s="193"/>
      <c r="AK29" s="193"/>
      <c r="AL29" s="193"/>
      <c r="AM29" s="193"/>
      <c r="AN29" s="193"/>
      <c r="AO29" s="193"/>
    </row>
    <row r="30" spans="1:41" s="184" customFormat="1" ht="11.25" hidden="1" customHeight="1">
      <c r="A30" s="460"/>
      <c r="B30" s="526"/>
      <c r="C30" s="526"/>
      <c r="D30" s="527"/>
      <c r="E30" s="527"/>
      <c r="F30" s="527"/>
      <c r="G30" s="178"/>
      <c r="H30" s="178"/>
      <c r="I30" s="178"/>
      <c r="J30" s="178"/>
      <c r="K30" s="178"/>
      <c r="L30" s="178"/>
      <c r="M30" s="178"/>
      <c r="N30" s="178"/>
      <c r="O30" s="178"/>
      <c r="P30" s="178"/>
      <c r="Q30" s="178"/>
      <c r="R30" s="178"/>
      <c r="S30" s="178"/>
      <c r="T30" s="178"/>
      <c r="U30" s="178"/>
      <c r="V30" s="178"/>
      <c r="W30" s="178"/>
      <c r="X30" s="178"/>
      <c r="Y30" s="178"/>
      <c r="Z30" s="192"/>
      <c r="AA30" s="192"/>
      <c r="AB30" s="192"/>
      <c r="AC30" s="192"/>
      <c r="AD30" s="193"/>
      <c r="AE30" s="182"/>
      <c r="AF30" s="182"/>
      <c r="AG30" s="193"/>
      <c r="AH30" s="193"/>
      <c r="AI30" s="193"/>
      <c r="AJ30" s="193"/>
      <c r="AK30" s="193"/>
      <c r="AL30" s="193"/>
      <c r="AM30" s="193"/>
      <c r="AN30" s="193"/>
      <c r="AO30" s="193"/>
    </row>
    <row r="31" spans="1:41" s="184" customFormat="1" ht="35.25" hidden="1" customHeight="1">
      <c r="A31" s="460" t="s">
        <v>332</v>
      </c>
      <c r="B31" s="860" t="s">
        <v>333</v>
      </c>
      <c r="C31" s="860"/>
      <c r="D31" s="866" t="s">
        <v>335</v>
      </c>
      <c r="E31" s="866"/>
      <c r="F31" s="866"/>
      <c r="G31" s="178"/>
      <c r="H31" s="178"/>
      <c r="I31" s="178"/>
      <c r="J31" s="178"/>
      <c r="K31" s="178"/>
      <c r="L31" s="178"/>
      <c r="M31" s="178"/>
      <c r="N31" s="178"/>
      <c r="O31" s="178"/>
      <c r="P31" s="178"/>
      <c r="Q31" s="178"/>
      <c r="R31" s="178"/>
      <c r="S31" s="178"/>
      <c r="T31" s="178"/>
      <c r="U31" s="178"/>
      <c r="V31" s="178"/>
      <c r="W31" s="178"/>
      <c r="X31" s="178"/>
      <c r="Y31" s="178"/>
      <c r="Z31" s="192"/>
      <c r="AA31" s="192"/>
      <c r="AB31" s="192"/>
      <c r="AC31" s="192"/>
      <c r="AD31" s="193"/>
      <c r="AE31" s="182"/>
      <c r="AF31" s="182"/>
      <c r="AG31" s="193"/>
      <c r="AH31" s="193"/>
      <c r="AI31" s="193"/>
      <c r="AJ31" s="193"/>
      <c r="AK31" s="193"/>
      <c r="AL31" s="193"/>
      <c r="AM31" s="193"/>
      <c r="AN31" s="193"/>
      <c r="AO31" s="193"/>
    </row>
    <row r="32" spans="1:41" s="184" customFormat="1" ht="6" hidden="1" customHeight="1">
      <c r="A32" s="460"/>
      <c r="B32" s="526"/>
      <c r="C32" s="526"/>
      <c r="D32" s="527"/>
      <c r="E32" s="527"/>
      <c r="F32" s="527"/>
      <c r="G32" s="178"/>
      <c r="H32" s="178"/>
      <c r="I32" s="178"/>
      <c r="J32" s="178"/>
      <c r="K32" s="178"/>
      <c r="L32" s="178"/>
      <c r="M32" s="178"/>
      <c r="N32" s="178"/>
      <c r="O32" s="178"/>
      <c r="P32" s="178"/>
      <c r="Q32" s="178"/>
      <c r="R32" s="178"/>
      <c r="S32" s="178"/>
      <c r="T32" s="178"/>
      <c r="U32" s="178"/>
      <c r="V32" s="178"/>
      <c r="W32" s="178"/>
      <c r="X32" s="178"/>
      <c r="Y32" s="178"/>
      <c r="Z32" s="192"/>
      <c r="AA32" s="192"/>
      <c r="AB32" s="192"/>
      <c r="AC32" s="192"/>
      <c r="AD32" s="193"/>
      <c r="AE32" s="182"/>
      <c r="AF32" s="182"/>
      <c r="AG32" s="193"/>
      <c r="AH32" s="193"/>
      <c r="AI32" s="193"/>
      <c r="AJ32" s="193"/>
      <c r="AK32" s="193"/>
      <c r="AL32" s="193"/>
      <c r="AM32" s="193"/>
      <c r="AN32" s="193"/>
      <c r="AO32" s="193"/>
    </row>
    <row r="33" spans="1:41" s="184" customFormat="1" ht="52.5" hidden="1" customHeight="1">
      <c r="A33" s="460" t="s">
        <v>917</v>
      </c>
      <c r="B33" s="860" t="s">
        <v>918</v>
      </c>
      <c r="C33" s="860"/>
      <c r="D33" s="866" t="s">
        <v>919</v>
      </c>
      <c r="E33" s="866"/>
      <c r="F33" s="866"/>
      <c r="G33" s="178"/>
      <c r="H33" s="178"/>
      <c r="I33" s="178"/>
      <c r="J33" s="178"/>
      <c r="K33" s="178"/>
      <c r="L33" s="178"/>
      <c r="M33" s="178"/>
      <c r="N33" s="178"/>
      <c r="O33" s="178"/>
      <c r="P33" s="178"/>
      <c r="Q33" s="178"/>
      <c r="R33" s="178"/>
      <c r="S33" s="178"/>
      <c r="T33" s="178"/>
      <c r="U33" s="178"/>
      <c r="V33" s="178"/>
      <c r="W33" s="178"/>
      <c r="X33" s="178"/>
      <c r="Y33" s="178"/>
      <c r="Z33" s="192"/>
      <c r="AA33" s="192"/>
      <c r="AB33" s="192"/>
      <c r="AC33" s="192"/>
      <c r="AD33" s="193"/>
      <c r="AE33" s="182"/>
      <c r="AF33" s="182"/>
      <c r="AG33" s="193"/>
      <c r="AH33" s="193"/>
      <c r="AI33" s="193"/>
      <c r="AJ33" s="193"/>
      <c r="AK33" s="193"/>
      <c r="AL33" s="193"/>
      <c r="AM33" s="193"/>
      <c r="AN33" s="193"/>
      <c r="AO33" s="193"/>
    </row>
    <row r="34" spans="1:41" s="184" customFormat="1" ht="10.5" hidden="1" customHeight="1">
      <c r="A34" s="460"/>
      <c r="B34" s="526"/>
      <c r="C34" s="526"/>
      <c r="D34" s="527"/>
      <c r="E34" s="527"/>
      <c r="F34" s="527"/>
      <c r="G34" s="178"/>
      <c r="H34" s="178"/>
      <c r="I34" s="178"/>
      <c r="J34" s="178"/>
      <c r="K34" s="178"/>
      <c r="L34" s="178"/>
      <c r="M34" s="178"/>
      <c r="N34" s="178"/>
      <c r="O34" s="178"/>
      <c r="P34" s="178"/>
      <c r="Q34" s="178"/>
      <c r="R34" s="178"/>
      <c r="S34" s="178"/>
      <c r="T34" s="178"/>
      <c r="U34" s="178"/>
      <c r="V34" s="178"/>
      <c r="W34" s="178"/>
      <c r="X34" s="178"/>
      <c r="Y34" s="178"/>
      <c r="Z34" s="192"/>
      <c r="AA34" s="192"/>
      <c r="AB34" s="192"/>
      <c r="AC34" s="192"/>
      <c r="AD34" s="193"/>
      <c r="AE34" s="182"/>
      <c r="AF34" s="182"/>
      <c r="AG34" s="193"/>
      <c r="AH34" s="193"/>
      <c r="AI34" s="193"/>
      <c r="AJ34" s="193"/>
      <c r="AK34" s="193"/>
      <c r="AL34" s="193"/>
      <c r="AM34" s="193"/>
      <c r="AN34" s="193"/>
      <c r="AO34" s="193"/>
    </row>
    <row r="35" spans="1:41" s="184" customFormat="1" ht="35.25" hidden="1" customHeight="1">
      <c r="A35" s="460" t="s">
        <v>920</v>
      </c>
      <c r="B35" s="860" t="s">
        <v>921</v>
      </c>
      <c r="C35" s="860"/>
      <c r="D35" s="866" t="s">
        <v>922</v>
      </c>
      <c r="E35" s="866"/>
      <c r="F35" s="866"/>
      <c r="G35" s="178"/>
      <c r="H35" s="178"/>
      <c r="I35" s="178"/>
      <c r="J35" s="178"/>
      <c r="K35" s="178"/>
      <c r="L35" s="178"/>
      <c r="M35" s="178"/>
      <c r="N35" s="178"/>
      <c r="O35" s="178"/>
      <c r="P35" s="178"/>
      <c r="Q35" s="178"/>
      <c r="R35" s="178"/>
      <c r="S35" s="178"/>
      <c r="T35" s="178"/>
      <c r="U35" s="178"/>
      <c r="V35" s="178"/>
      <c r="W35" s="178"/>
      <c r="X35" s="178"/>
      <c r="Y35" s="178"/>
      <c r="Z35" s="192"/>
      <c r="AA35" s="192"/>
      <c r="AB35" s="192"/>
      <c r="AC35" s="192"/>
      <c r="AD35" s="193"/>
      <c r="AE35" s="182"/>
      <c r="AF35" s="182"/>
      <c r="AG35" s="193"/>
      <c r="AH35" s="193"/>
      <c r="AI35" s="193"/>
      <c r="AJ35" s="193"/>
      <c r="AK35" s="193"/>
      <c r="AL35" s="193"/>
      <c r="AM35" s="193"/>
      <c r="AN35" s="193"/>
      <c r="AO35" s="193"/>
    </row>
    <row r="36" spans="1:41" s="184" customFormat="1" ht="31.15" hidden="1" customHeight="1">
      <c r="A36" s="460" t="s">
        <v>204</v>
      </c>
      <c r="B36" s="860" t="s">
        <v>932</v>
      </c>
      <c r="C36" s="860"/>
      <c r="D36" s="866" t="s">
        <v>933</v>
      </c>
      <c r="E36" s="866"/>
      <c r="F36" s="866"/>
      <c r="G36" s="178"/>
      <c r="H36" s="178"/>
      <c r="I36" s="178"/>
      <c r="J36" s="178"/>
      <c r="K36" s="178"/>
      <c r="L36" s="178"/>
      <c r="M36" s="178"/>
      <c r="N36" s="178"/>
      <c r="O36" s="178"/>
      <c r="P36" s="178"/>
      <c r="Q36" s="178"/>
      <c r="R36" s="178"/>
      <c r="S36" s="178"/>
      <c r="T36" s="178"/>
      <c r="U36" s="178"/>
      <c r="V36" s="178"/>
      <c r="W36" s="178"/>
      <c r="X36" s="178"/>
      <c r="Y36" s="178"/>
      <c r="Z36" s="192"/>
      <c r="AA36" s="192"/>
      <c r="AB36" s="192"/>
      <c r="AC36" s="192"/>
      <c r="AD36" s="193"/>
      <c r="AE36" s="182"/>
      <c r="AF36" s="182"/>
      <c r="AG36" s="193"/>
      <c r="AH36" s="193"/>
      <c r="AI36" s="193"/>
      <c r="AJ36" s="193"/>
      <c r="AK36" s="193"/>
      <c r="AL36" s="193"/>
      <c r="AM36" s="193"/>
      <c r="AN36" s="193"/>
      <c r="AO36" s="193"/>
    </row>
    <row r="37" spans="1:41" s="184" customFormat="1" ht="40.15" hidden="1" customHeight="1">
      <c r="A37" s="460" t="s">
        <v>934</v>
      </c>
      <c r="B37" s="860" t="s">
        <v>935</v>
      </c>
      <c r="C37" s="860"/>
      <c r="D37" s="859" t="s">
        <v>936</v>
      </c>
      <c r="E37" s="859"/>
      <c r="F37" s="859"/>
      <c r="G37" s="178"/>
      <c r="H37" s="178"/>
      <c r="I37" s="178"/>
      <c r="J37" s="178"/>
      <c r="K37" s="178"/>
      <c r="L37" s="178"/>
      <c r="M37" s="178"/>
      <c r="N37" s="178"/>
      <c r="O37" s="178"/>
      <c r="P37" s="178"/>
      <c r="Q37" s="178"/>
      <c r="R37" s="178"/>
      <c r="S37" s="178"/>
      <c r="T37" s="178"/>
      <c r="U37" s="178"/>
      <c r="V37" s="178"/>
      <c r="W37" s="178"/>
      <c r="X37" s="178"/>
      <c r="Y37" s="178"/>
      <c r="Z37" s="192"/>
      <c r="AA37" s="192"/>
      <c r="AB37" s="192"/>
      <c r="AC37" s="192"/>
      <c r="AD37" s="193"/>
      <c r="AE37" s="182"/>
      <c r="AF37" s="182"/>
      <c r="AG37" s="193"/>
      <c r="AH37" s="193"/>
      <c r="AI37" s="193"/>
      <c r="AJ37" s="193"/>
      <c r="AK37" s="193"/>
      <c r="AL37" s="193"/>
      <c r="AM37" s="193"/>
      <c r="AN37" s="193"/>
      <c r="AO37" s="193"/>
    </row>
    <row r="38" spans="1:41" s="184" customFormat="1" ht="97.15" customHeight="1">
      <c r="A38" s="442">
        <v>3</v>
      </c>
      <c r="B38" s="870" t="s">
        <v>369</v>
      </c>
      <c r="C38" s="870"/>
      <c r="D38" s="870"/>
      <c r="E38" s="870"/>
      <c r="F38" s="870"/>
      <c r="G38" s="178"/>
      <c r="H38" s="178"/>
      <c r="I38" s="178"/>
      <c r="J38" s="178"/>
      <c r="K38" s="178" t="str">
        <f>'Names of Bidder'!D14</f>
        <v>No</v>
      </c>
      <c r="L38" s="178"/>
      <c r="M38" s="178"/>
      <c r="N38" s="178"/>
      <c r="O38" s="178"/>
      <c r="P38" s="178"/>
      <c r="Q38" s="178"/>
      <c r="R38" s="178"/>
      <c r="S38" s="178"/>
      <c r="T38" s="178"/>
      <c r="U38" s="178"/>
      <c r="V38" s="178"/>
      <c r="W38" s="178"/>
      <c r="X38" s="178"/>
      <c r="Y38" s="178"/>
      <c r="Z38" s="192"/>
      <c r="AA38" s="192"/>
      <c r="AB38" s="192"/>
      <c r="AC38" s="192"/>
      <c r="AD38" s="193"/>
      <c r="AE38" s="182"/>
      <c r="AF38" s="182"/>
      <c r="AG38" s="193"/>
      <c r="AH38" s="193"/>
      <c r="AI38" s="193"/>
      <c r="AJ38" s="193"/>
      <c r="AK38" s="193"/>
      <c r="AL38" s="193"/>
      <c r="AM38" s="193"/>
      <c r="AN38" s="193"/>
      <c r="AO38" s="193"/>
    </row>
    <row r="39" spans="1:41" ht="68.25" customHeight="1">
      <c r="A39" s="461">
        <v>4</v>
      </c>
      <c r="B39" s="862" t="s">
        <v>930</v>
      </c>
      <c r="C39" s="862"/>
      <c r="D39" s="862"/>
      <c r="E39" s="862"/>
      <c r="F39" s="862"/>
      <c r="AE39" s="182">
        <v>20</v>
      </c>
      <c r="AF39" s="182" t="s">
        <v>19</v>
      </c>
    </row>
    <row r="40" spans="1:41" s="434" customFormat="1" ht="64.5" customHeight="1">
      <c r="A40" s="461">
        <v>4.0999999999999996</v>
      </c>
      <c r="B40" s="862" t="s">
        <v>931</v>
      </c>
      <c r="C40" s="862"/>
      <c r="D40" s="862"/>
      <c r="E40" s="862"/>
      <c r="F40" s="862"/>
      <c r="G40" s="433"/>
      <c r="H40" s="433"/>
      <c r="Z40" s="435"/>
      <c r="AA40" s="435"/>
      <c r="AB40" s="435"/>
      <c r="AC40" s="435"/>
      <c r="AD40" s="436"/>
      <c r="AE40" s="437">
        <v>20</v>
      </c>
      <c r="AF40" s="437" t="s">
        <v>19</v>
      </c>
      <c r="AG40" s="436"/>
      <c r="AH40" s="436"/>
      <c r="AI40" s="436"/>
      <c r="AJ40" s="436"/>
      <c r="AK40" s="436"/>
      <c r="AL40" s="436"/>
      <c r="AM40" s="436"/>
      <c r="AN40" s="436"/>
      <c r="AO40" s="436"/>
    </row>
    <row r="41" spans="1:41" s="434" customFormat="1" ht="56.25" customHeight="1">
      <c r="A41" s="462">
        <v>4.2</v>
      </c>
      <c r="B41" s="862" t="s">
        <v>1056</v>
      </c>
      <c r="C41" s="862"/>
      <c r="D41" s="862"/>
      <c r="E41" s="862"/>
      <c r="F41" s="862"/>
      <c r="G41" s="433"/>
      <c r="H41" s="433"/>
      <c r="Z41" s="435"/>
      <c r="AA41" s="435"/>
      <c r="AB41" s="435"/>
      <c r="AC41" s="435"/>
      <c r="AD41" s="436"/>
      <c r="AE41" s="437">
        <v>21</v>
      </c>
      <c r="AF41" s="437" t="s">
        <v>16</v>
      </c>
      <c r="AG41" s="436"/>
      <c r="AH41" s="436"/>
      <c r="AI41" s="436"/>
      <c r="AJ41" s="436"/>
      <c r="AK41" s="436"/>
      <c r="AL41" s="436"/>
      <c r="AM41" s="436"/>
      <c r="AN41" s="436"/>
      <c r="AO41" s="436"/>
    </row>
    <row r="42" spans="1:41" s="434" customFormat="1" ht="104.25" customHeight="1">
      <c r="A42" s="461">
        <v>5</v>
      </c>
      <c r="B42" s="859" t="s">
        <v>1053</v>
      </c>
      <c r="C42" s="859"/>
      <c r="D42" s="859"/>
      <c r="E42" s="859"/>
      <c r="F42" s="859"/>
      <c r="G42" s="433"/>
      <c r="H42" s="433"/>
      <c r="Z42" s="435"/>
      <c r="AA42" s="435"/>
      <c r="AB42" s="435"/>
      <c r="AC42" s="435"/>
      <c r="AD42" s="436"/>
      <c r="AE42" s="437">
        <v>22</v>
      </c>
      <c r="AF42" s="437" t="s">
        <v>19</v>
      </c>
      <c r="AG42" s="436"/>
      <c r="AH42" s="436"/>
      <c r="AI42" s="436"/>
      <c r="AJ42" s="436"/>
      <c r="AK42" s="436"/>
      <c r="AL42" s="436"/>
      <c r="AM42" s="436"/>
      <c r="AN42" s="436"/>
      <c r="AO42" s="436"/>
    </row>
    <row r="43" spans="1:41" s="434" customFormat="1" ht="27.75" customHeight="1">
      <c r="A43" s="461">
        <v>6</v>
      </c>
      <c r="B43" s="873" t="s">
        <v>336</v>
      </c>
      <c r="C43" s="873"/>
      <c r="D43" s="873"/>
      <c r="E43" s="873"/>
      <c r="F43" s="873"/>
      <c r="G43" s="433"/>
      <c r="H43" s="438" t="str">
        <f>'Names of Bidder'!D6</f>
        <v>Sole Bidder</v>
      </c>
      <c r="Z43" s="435"/>
      <c r="AA43" s="435"/>
      <c r="AB43" s="435"/>
      <c r="AC43" s="435"/>
      <c r="AD43" s="436"/>
      <c r="AE43" s="437">
        <v>23</v>
      </c>
      <c r="AF43" s="437" t="s">
        <v>19</v>
      </c>
      <c r="AG43" s="436"/>
      <c r="AH43" s="436"/>
      <c r="AI43" s="436"/>
      <c r="AJ43" s="436"/>
      <c r="AK43" s="436"/>
      <c r="AL43" s="436"/>
      <c r="AM43" s="436"/>
      <c r="AN43" s="436"/>
      <c r="AO43" s="436"/>
    </row>
    <row r="44" spans="1:41" ht="36" customHeight="1">
      <c r="A44" s="461">
        <v>7</v>
      </c>
      <c r="B44" s="862" t="s">
        <v>364</v>
      </c>
      <c r="C44" s="862"/>
      <c r="D44" s="862"/>
      <c r="E44" s="862"/>
      <c r="F44" s="862"/>
      <c r="AE44" s="182">
        <v>28</v>
      </c>
      <c r="AF44" s="182" t="s">
        <v>19</v>
      </c>
    </row>
    <row r="45" spans="1:41" ht="53.25" hidden="1" customHeight="1">
      <c r="A45" s="461">
        <v>8</v>
      </c>
      <c r="B45" s="859" t="s">
        <v>365</v>
      </c>
      <c r="C45" s="859"/>
      <c r="D45" s="859"/>
      <c r="E45" s="859"/>
      <c r="F45" s="859"/>
      <c r="AE45" s="182">
        <v>29</v>
      </c>
      <c r="AF45" s="182" t="s">
        <v>19</v>
      </c>
    </row>
    <row r="46" spans="1:41" ht="23.25" hidden="1" customHeight="1">
      <c r="A46" s="461">
        <v>9</v>
      </c>
      <c r="B46" s="865" t="s">
        <v>288</v>
      </c>
      <c r="C46" s="865"/>
      <c r="D46" s="865"/>
      <c r="E46" s="865"/>
      <c r="F46" s="865"/>
    </row>
    <row r="47" spans="1:41" ht="55.5" hidden="1" customHeight="1">
      <c r="A47" s="461">
        <v>9.1</v>
      </c>
      <c r="B47" s="862" t="s">
        <v>366</v>
      </c>
      <c r="C47" s="862"/>
      <c r="D47" s="862"/>
      <c r="E47" s="862"/>
      <c r="F47" s="862"/>
      <c r="AE47" s="182">
        <v>30</v>
      </c>
      <c r="AF47" s="182" t="s">
        <v>19</v>
      </c>
    </row>
    <row r="48" spans="1:41" ht="40.5" customHeight="1">
      <c r="A48" s="461">
        <v>8</v>
      </c>
      <c r="B48" s="859" t="s">
        <v>367</v>
      </c>
      <c r="C48" s="859"/>
      <c r="D48" s="859"/>
      <c r="E48" s="859"/>
      <c r="F48" s="859"/>
      <c r="AE48" s="182">
        <v>31</v>
      </c>
      <c r="AF48" s="182" t="s">
        <v>16</v>
      </c>
    </row>
    <row r="49" spans="1:41" ht="51.75" customHeight="1">
      <c r="A49" s="461">
        <v>9</v>
      </c>
      <c r="B49" s="862" t="s">
        <v>371</v>
      </c>
      <c r="C49" s="862"/>
      <c r="D49" s="862"/>
      <c r="E49" s="862"/>
      <c r="F49" s="862"/>
    </row>
    <row r="50" spans="1:41" ht="75.75" customHeight="1">
      <c r="A50" s="461">
        <v>10</v>
      </c>
      <c r="B50" s="862" t="s">
        <v>372</v>
      </c>
      <c r="C50" s="862"/>
      <c r="D50" s="862"/>
      <c r="E50" s="862"/>
      <c r="F50" s="862"/>
    </row>
    <row r="51" spans="1:41" ht="30.75" customHeight="1">
      <c r="A51" s="461">
        <v>11</v>
      </c>
      <c r="B51" s="862" t="s">
        <v>337</v>
      </c>
      <c r="C51" s="862"/>
      <c r="D51" s="862"/>
      <c r="E51" s="862"/>
      <c r="F51" s="862"/>
    </row>
    <row r="52" spans="1:41" ht="96" customHeight="1">
      <c r="A52" s="461">
        <v>12</v>
      </c>
      <c r="B52" s="864" t="s">
        <v>1057</v>
      </c>
      <c r="C52" s="864"/>
      <c r="D52" s="864"/>
      <c r="E52" s="864"/>
      <c r="F52" s="864"/>
    </row>
    <row r="53" spans="1:41" ht="30" customHeight="1">
      <c r="A53" s="443"/>
      <c r="B53" s="444" t="str">
        <f>IF(ISERROR("Dated this " &amp; AG6 &amp; LOOKUP(AG6,AE1:AE48,AF1:AF48) &amp; " day of " &amp; AG8 &amp; " " &amp;AG9), "", "Dated this " &amp; AG6 &amp; LOOKUP(AG6,AE1:AE48,AF1:AF48) &amp; " day of " &amp; AG8 &amp; " " &amp;AG9)</f>
        <v/>
      </c>
      <c r="C53" s="444"/>
      <c r="D53" s="444"/>
      <c r="E53" s="445"/>
      <c r="F53" s="445"/>
    </row>
    <row r="54" spans="1:41" ht="30" customHeight="1">
      <c r="A54" s="443"/>
      <c r="B54" s="444" t="s">
        <v>11</v>
      </c>
      <c r="C54" s="446"/>
      <c r="D54" s="447"/>
      <c r="E54" s="447"/>
      <c r="F54" s="447"/>
    </row>
    <row r="55" spans="1:41" ht="30" customHeight="1">
      <c r="A55" s="443"/>
      <c r="B55" s="448"/>
      <c r="C55" s="447"/>
      <c r="D55" s="447"/>
      <c r="E55" s="444"/>
      <c r="F55" s="449" t="s">
        <v>12</v>
      </c>
    </row>
    <row r="56" spans="1:41" ht="30" customHeight="1">
      <c r="A56" s="183"/>
      <c r="B56" s="183"/>
      <c r="C56" s="195"/>
      <c r="D56" s="179"/>
      <c r="E56" s="196"/>
      <c r="F56" s="197"/>
      <c r="G56" s="178"/>
      <c r="H56" s="178"/>
      <c r="I56" s="179"/>
      <c r="J56" s="179"/>
      <c r="K56" s="179"/>
      <c r="L56" s="179"/>
      <c r="M56" s="179"/>
      <c r="N56" s="179"/>
      <c r="O56" s="179"/>
      <c r="P56" s="179"/>
      <c r="Q56" s="179"/>
      <c r="R56" s="179"/>
      <c r="S56" s="179"/>
      <c r="T56" s="179"/>
      <c r="U56" s="179"/>
      <c r="V56" s="179"/>
      <c r="W56" s="179"/>
      <c r="X56" s="179"/>
      <c r="Y56" s="179"/>
      <c r="Z56" s="180"/>
      <c r="AA56" s="180"/>
      <c r="AB56" s="180"/>
      <c r="AC56" s="180"/>
    </row>
    <row r="57" spans="1:41" ht="30" customHeight="1">
      <c r="A57" s="198" t="s">
        <v>159</v>
      </c>
      <c r="B57" s="863" t="str">
        <f>'Attach-1'!B23</f>
        <v>--</v>
      </c>
      <c r="C57" s="863"/>
      <c r="D57" s="179"/>
      <c r="E57" s="196" t="s">
        <v>13</v>
      </c>
      <c r="F57" s="199" t="str">
        <f>'Attach-1'!F23</f>
        <v/>
      </c>
      <c r="G57" s="178"/>
      <c r="H57" s="178"/>
      <c r="I57" s="179"/>
      <c r="J57" s="179"/>
      <c r="K57" s="179"/>
      <c r="L57" s="179"/>
      <c r="M57" s="179"/>
      <c r="N57" s="179"/>
      <c r="O57" s="179"/>
      <c r="P57" s="179"/>
      <c r="Q57" s="179"/>
      <c r="R57" s="179"/>
      <c r="S57" s="179"/>
      <c r="T57" s="179"/>
      <c r="U57" s="179"/>
      <c r="V57" s="179"/>
      <c r="W57" s="179"/>
      <c r="X57" s="179"/>
      <c r="Y57" s="179"/>
      <c r="Z57" s="180"/>
      <c r="AA57" s="180"/>
      <c r="AB57" s="180"/>
      <c r="AC57" s="180"/>
    </row>
    <row r="58" spans="1:41" ht="30" customHeight="1">
      <c r="A58" s="198" t="s">
        <v>160</v>
      </c>
      <c r="B58" s="199" t="str">
        <f>'Attach-1'!B24</f>
        <v/>
      </c>
      <c r="C58" s="200"/>
      <c r="D58" s="179"/>
      <c r="E58" s="196" t="s">
        <v>14</v>
      </c>
      <c r="F58" s="199" t="str">
        <f>'Attach-1'!F24</f>
        <v/>
      </c>
      <c r="G58" s="178"/>
      <c r="H58" s="178"/>
      <c r="I58" s="179"/>
      <c r="J58" s="179"/>
      <c r="K58" s="179"/>
      <c r="L58" s="179"/>
      <c r="M58" s="179"/>
      <c r="N58" s="179"/>
      <c r="O58" s="179"/>
      <c r="P58" s="179"/>
      <c r="Q58" s="179"/>
      <c r="R58" s="179"/>
      <c r="S58" s="179"/>
      <c r="T58" s="179"/>
      <c r="U58" s="179"/>
      <c r="V58" s="179"/>
      <c r="W58" s="179"/>
      <c r="X58" s="179"/>
      <c r="Y58" s="179"/>
      <c r="Z58" s="180"/>
      <c r="AA58" s="180"/>
      <c r="AB58" s="180"/>
      <c r="AC58" s="180"/>
    </row>
    <row r="59" spans="1:41" ht="30" customHeight="1">
      <c r="B59" s="184"/>
      <c r="D59" s="183"/>
      <c r="E59" s="196"/>
      <c r="F59" s="178"/>
      <c r="G59" s="178"/>
      <c r="H59" s="178"/>
      <c r="I59" s="179"/>
      <c r="J59" s="179"/>
      <c r="K59" s="179"/>
      <c r="L59" s="179"/>
      <c r="M59" s="179"/>
      <c r="N59" s="179"/>
      <c r="O59" s="179"/>
      <c r="P59" s="179"/>
      <c r="Q59" s="179"/>
      <c r="R59" s="179"/>
      <c r="S59" s="179"/>
      <c r="T59" s="179"/>
      <c r="U59" s="179"/>
      <c r="V59" s="179"/>
      <c r="W59" s="179"/>
      <c r="X59" s="179"/>
      <c r="Y59" s="179"/>
      <c r="Z59" s="180"/>
      <c r="AA59" s="180"/>
      <c r="AB59" s="180"/>
      <c r="AC59" s="180"/>
    </row>
    <row r="60" spans="1:41" s="184" customFormat="1" ht="33" customHeight="1">
      <c r="A60" s="861" t="s">
        <v>56</v>
      </c>
      <c r="B60" s="861"/>
      <c r="C60" s="861"/>
      <c r="D60" s="861"/>
      <c r="E60" s="861"/>
      <c r="F60" s="861"/>
      <c r="H60" s="186"/>
      <c r="Z60" s="201"/>
      <c r="AA60" s="201"/>
      <c r="AB60" s="201"/>
      <c r="AC60" s="201"/>
      <c r="AD60" s="193"/>
      <c r="AE60" s="182"/>
      <c r="AF60" s="182"/>
      <c r="AG60" s="193"/>
      <c r="AH60" s="193"/>
      <c r="AI60" s="193"/>
      <c r="AJ60" s="193"/>
      <c r="AK60" s="193"/>
      <c r="AL60" s="193"/>
      <c r="AM60" s="193"/>
      <c r="AN60" s="193"/>
      <c r="AO60" s="193"/>
    </row>
    <row r="61" spans="1:41" s="184" customFormat="1" ht="33" customHeight="1">
      <c r="A61" s="186"/>
      <c r="B61" s="186"/>
      <c r="H61" s="186"/>
      <c r="Z61" s="201"/>
      <c r="AA61" s="201"/>
      <c r="AB61" s="201"/>
      <c r="AC61" s="201"/>
      <c r="AD61" s="193"/>
      <c r="AE61" s="182"/>
      <c r="AF61" s="182"/>
      <c r="AG61" s="193"/>
      <c r="AH61" s="193"/>
      <c r="AI61" s="193"/>
      <c r="AJ61" s="193"/>
      <c r="AK61" s="193"/>
      <c r="AL61" s="193"/>
      <c r="AM61" s="193"/>
      <c r="AN61" s="193"/>
      <c r="AO61" s="193"/>
    </row>
    <row r="62" spans="1:41" s="184" customFormat="1" ht="33" customHeight="1">
      <c r="A62" s="186"/>
      <c r="B62" s="186"/>
      <c r="H62" s="186"/>
      <c r="Z62" s="201"/>
      <c r="AA62" s="201"/>
      <c r="AB62" s="201"/>
      <c r="AC62" s="201"/>
      <c r="AD62" s="193"/>
      <c r="AE62" s="182"/>
      <c r="AF62" s="182"/>
      <c r="AG62" s="193"/>
      <c r="AH62" s="193"/>
      <c r="AI62" s="193"/>
      <c r="AJ62" s="193"/>
      <c r="AK62" s="193"/>
      <c r="AL62" s="193"/>
      <c r="AM62" s="193"/>
      <c r="AN62" s="193"/>
      <c r="AO62" s="193"/>
    </row>
    <row r="63" spans="1:41">
      <c r="A63" s="186"/>
    </row>
    <row r="64" spans="1:41">
      <c r="A64" s="186"/>
    </row>
    <row r="65" spans="1:1">
      <c r="A65" s="186"/>
    </row>
    <row r="66" spans="1:1">
      <c r="A66" s="186"/>
    </row>
    <row r="67" spans="1:1">
      <c r="A67" s="186"/>
    </row>
    <row r="68" spans="1:1">
      <c r="A68" s="186"/>
    </row>
    <row r="69" spans="1:1">
      <c r="A69" s="186"/>
    </row>
    <row r="70" spans="1:1">
      <c r="A70" s="186"/>
    </row>
    <row r="71" spans="1:1">
      <c r="A71" s="186"/>
    </row>
    <row r="72" spans="1:1">
      <c r="A72" s="186"/>
    </row>
    <row r="73" spans="1:1">
      <c r="A73" s="186"/>
    </row>
    <row r="74" spans="1:1">
      <c r="A74" s="186"/>
    </row>
  </sheetData>
  <sheetProtection algorithmName="SHA-512" hashValue="cJVekRsWGARHZUmAdTCRAq6XGK8dPx5N5ts10RxogZCLimEVyMOO7+Fvr0dBtjE2Z0vqzHh+8Qm8mFxg0PxbLQ==" saltValue="SmfS9kVVCOdcsEoDVeHZcg==" spinCount="100000" sheet="1" formatColumns="0" formatRows="0" selectLockedCells="1"/>
  <customSheetViews>
    <customSheetView guid="{CB834152-2A92-43F5-881E-B1A03E7F6DAA}" scale="90" showPageBreaks="1" showGridLines="0" zeroValues="0" printArea="1" hiddenRows="1" hiddenColumns="1" view="pageBreakPreview">
      <selection activeCell="B38" sqref="B38:F38"/>
      <pageMargins left="0.75" right="0.77" top="0.62" bottom="0.61" header="0.39" footer="0.32"/>
      <pageSetup orientation="portrait" r:id="rId1"/>
      <headerFooter alignWithMargins="0">
        <oddFooter>&amp;R&amp;"Book Antiqua,Bold"&amp;8Bid Form (1st Envelope)  / Page &amp;P of &amp;N</oddFooter>
      </headerFooter>
    </customSheetView>
    <customSheetView guid="{85C5F000-3F2E-4A34-B83F-6CE80CF74968}" scale="90" showPageBreaks="1" showGridLines="0" zeroValues="0" printArea="1" hiddenRows="1" hiddenColumns="1" view="pageBreakPreview" topLeftCell="A23">
      <selection activeCell="B31" sqref="B31:F31"/>
      <pageMargins left="0.75" right="0.77" top="0.62" bottom="0.61" header="0.39" footer="0.32"/>
      <pageSetup orientation="portrait" r:id="rId2"/>
      <headerFooter alignWithMargins="0">
        <oddFooter>&amp;R&amp;"Book Antiqua,Bold"&amp;8Bid Form (1st Envelope)  / Page &amp;P of &amp;N</oddFooter>
      </headerFooter>
    </customSheetView>
    <customSheetView guid="{B7DA3930-F502-4F10-B6E9-DF93489BC550}" showGridLines="0" zeroValues="0" topLeftCell="A61">
      <selection activeCell="C5" sqref="C5:F5"/>
      <rowBreaks count="1" manualBreakCount="1">
        <brk id="52" max="5" man="1"/>
      </rowBreaks>
      <pageMargins left="0.75" right="0.77" top="0.62" bottom="0.61" header="0.39" footer="0.32"/>
      <pageSetup orientation="portrait" r:id="rId3"/>
      <headerFooter alignWithMargins="0">
        <oddFooter>&amp;R&amp;"Book Antiqua,Bold"&amp;8Bid Form (1st Envelope)  / Page &amp;P of &amp;N</oddFooter>
      </headerFooter>
    </customSheetView>
    <customSheetView guid="{89820FCD-8AFD-42C4-B05F-5701FCC12354}" showPageBreaks="1" showGridLines="0" zeroValues="0" printArea="1" view="pageBreakPreview" topLeftCell="A39">
      <selection activeCell="C50" sqref="C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DECF7153-B692-414F-BA42-AEEFA09CA6EC}" showGridLines="0" zeroValues="0">
      <selection activeCell="D61" sqref="D61:F61"/>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693AE0F1-9847-4E6A-B08E-BAB67D33B621}" showGridLines="0" zeroValues="0" topLeftCell="A73">
      <selection activeCell="C50" sqref="C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38BADFEC-005D-4348-A1C4-C10C151F5DFC}" showGridLines="0" zeroValues="0">
      <selection activeCell="C50" sqref="C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3AF5D368-0F40-4903-B06B-A4E8DE0BBD2F}" showGridLines="0" zeroValues="0">
      <selection activeCell="C5" sqref="C5:F5"/>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091A6405-72DB-46E0-B81A-EC53A5C58396}" showGridLines="0" zeroValues="0">
      <selection activeCell="C5" sqref="C5:F5"/>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0"/>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27A45B7A-04F2-4516-B80B-5ED0825D4ED3}" showGridLines="0" zeroValues="0" topLeftCell="A19">
      <selection activeCell="C5" sqref="C5:F5"/>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611D8B62-9C40-451B-ABB4-92F111B2BF43}"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75ADC1CB-B2FC-4413-A994-9BBA99DCA57A}" showPageBreaks="1" showGridLines="0" zeroValues="0" printArea="1" view="pageBreakPreview" topLeftCell="A39">
      <selection activeCell="C50" sqref="C50"/>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2CE5BBB8-7D2C-4EA1-98DE-92BEDF0C8A97}" showGridLines="0" zeroValues="0" topLeftCell="A13">
      <selection activeCell="C50" sqref="C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B95AE71C-5BDA-4E26-8FE3-DB001AA67062}" showGridLines="0" zeroValues="0" topLeftCell="A61">
      <selection activeCell="C5" sqref="C5:F5"/>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996AFBE6-B482-42C1-8052-EFE8998821C2}" scale="110" showPageBreaks="1" showGridLines="0" zeroValues="0" printArea="1" hiddenRows="1" hiddenColumns="1" view="pageBreakPreview">
      <selection activeCell="C5" sqref="C5"/>
      <pageMargins left="0.75" right="0.77" top="0.62" bottom="0.61" header="0.39" footer="0.32"/>
      <pageSetup orientation="portrait" r:id="rId18"/>
      <headerFooter alignWithMargins="0">
        <oddFooter>&amp;R&amp;"Book Antiqua,Bold"&amp;8Bid Form (1st Envelope)  / Page &amp;P of &amp;N</oddFooter>
      </headerFooter>
    </customSheetView>
    <customSheetView guid="{817A80FB-406A-4DA1-9953-DC7C465271A4}" scale="90" showPageBreaks="1" showGridLines="0" zeroValues="0" printArea="1" hiddenRows="1" hiddenColumns="1" view="pageBreakPreview" topLeftCell="A23">
      <selection activeCell="B31" sqref="B31:F31"/>
      <pageMargins left="0.75" right="0.77" top="0.62" bottom="0.61" header="0.39" footer="0.32"/>
      <pageSetup orientation="portrait" r:id="rId19"/>
      <headerFooter alignWithMargins="0">
        <oddFooter>&amp;R&amp;"Book Antiqua,Bold"&amp;8Bid Form (1st Envelope)  / Page &amp;P of &amp;N</oddFooter>
      </headerFooter>
    </customSheetView>
  </customSheetViews>
  <mergeCells count="46">
    <mergeCell ref="B29:C29"/>
    <mergeCell ref="D29:F29"/>
    <mergeCell ref="B31:C31"/>
    <mergeCell ref="D31:F31"/>
    <mergeCell ref="D36:F36"/>
    <mergeCell ref="B33:C33"/>
    <mergeCell ref="D33:F33"/>
    <mergeCell ref="B35:C35"/>
    <mergeCell ref="D35:F35"/>
    <mergeCell ref="A3:F3"/>
    <mergeCell ref="C15:F15"/>
    <mergeCell ref="B23:C23"/>
    <mergeCell ref="D23:F23"/>
    <mergeCell ref="B22:C22"/>
    <mergeCell ref="D22:F22"/>
    <mergeCell ref="B21:F21"/>
    <mergeCell ref="B18:F18"/>
    <mergeCell ref="B19:F19"/>
    <mergeCell ref="B25:C25"/>
    <mergeCell ref="D25:F25"/>
    <mergeCell ref="B44:F44"/>
    <mergeCell ref="B17:F17"/>
    <mergeCell ref="B20:F20"/>
    <mergeCell ref="B38:F38"/>
    <mergeCell ref="B39:F39"/>
    <mergeCell ref="B40:F40"/>
    <mergeCell ref="B27:C27"/>
    <mergeCell ref="D27:F27"/>
    <mergeCell ref="B24:C24"/>
    <mergeCell ref="D24:F24"/>
    <mergeCell ref="B42:F42"/>
    <mergeCell ref="B43:F43"/>
    <mergeCell ref="B41:F41"/>
    <mergeCell ref="B37:C37"/>
    <mergeCell ref="D37:F37"/>
    <mergeCell ref="B36:C36"/>
    <mergeCell ref="A60:F60"/>
    <mergeCell ref="B45:F45"/>
    <mergeCell ref="B47:F47"/>
    <mergeCell ref="B48:F48"/>
    <mergeCell ref="B49:F49"/>
    <mergeCell ref="B50:F50"/>
    <mergeCell ref="B57:C57"/>
    <mergeCell ref="B51:F51"/>
    <mergeCell ref="B52:F52"/>
    <mergeCell ref="B46:F46"/>
  </mergeCells>
  <phoneticPr fontId="30" type="noConversion"/>
  <conditionalFormatting sqref="B44:F44">
    <cfRule type="expression" dxfId="2" priority="5" stopIfTrue="1">
      <formula>$G$6=2</formula>
    </cfRule>
  </conditionalFormatting>
  <conditionalFormatting sqref="B38:F38">
    <cfRule type="expression" dxfId="1" priority="1">
      <formula>$K$38="No"</formula>
    </cfRule>
    <cfRule type="expression" dxfId="0" priority="2">
      <formula>"$K$29=""No"""</formula>
    </cfRule>
    <cfRule type="colorScale" priority="4">
      <colorScale>
        <cfvo type="min"/>
        <cfvo type="max"/>
        <color rgb="FFFF7128"/>
        <color rgb="FFFFEF9C"/>
      </colorScale>
    </cfRule>
  </conditionalFormatting>
  <pageMargins left="0.75" right="0.77" top="0.62" bottom="0.61" header="0.39" footer="0.32"/>
  <pageSetup orientation="portrait" r:id="rId20"/>
  <headerFooter alignWithMargins="0">
    <oddFooter>&amp;R&amp;"Book Antiqua,Bold"&amp;8Bid Form (1st Envelope)  / Page &amp;P of &amp;N</oddFooter>
  </headerFooter>
  <drawing r:id="rId2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dimension ref="A1:L46"/>
  <sheetViews>
    <sheetView view="pageBreakPreview" topLeftCell="A7" zoomScaleSheetLayoutView="100" workbookViewId="0">
      <selection activeCell="F31" sqref="F31"/>
    </sheetView>
  </sheetViews>
  <sheetFormatPr defaultColWidth="8" defaultRowHeight="16.5"/>
  <cols>
    <col min="1" max="1" width="7.5" style="274" customWidth="1"/>
    <col min="2" max="2" width="46.875" style="274" customWidth="1"/>
    <col min="3" max="3" width="2.25" style="274" customWidth="1"/>
    <col min="4" max="4" width="17.625" style="275" customWidth="1"/>
    <col min="5" max="5" width="4.125" style="275" customWidth="1"/>
    <col min="6" max="6" width="17.625" style="275" customWidth="1"/>
    <col min="7" max="7" width="29.625" style="213" customWidth="1"/>
    <col min="8" max="8" width="15.25" style="213" customWidth="1"/>
    <col min="9" max="9" width="8.875" style="213" bestFit="1" customWidth="1"/>
    <col min="10" max="11" width="8" style="213"/>
    <col min="12" max="12" width="14" style="213" customWidth="1"/>
    <col min="13" max="16384" width="8" style="213"/>
  </cols>
  <sheetData>
    <row r="1" spans="1:8" ht="15.95" customHeight="1">
      <c r="A1" s="210"/>
      <c r="B1" s="886" t="s">
        <v>133</v>
      </c>
      <c r="C1" s="887"/>
      <c r="D1" s="887"/>
      <c r="E1" s="887"/>
      <c r="F1" s="887"/>
    </row>
    <row r="2" spans="1:8" ht="15.95" customHeight="1">
      <c r="A2" s="210"/>
      <c r="B2" s="211"/>
      <c r="C2" s="212"/>
      <c r="D2" s="214"/>
      <c r="E2" s="214"/>
      <c r="F2" s="214"/>
    </row>
    <row r="3" spans="1:8" s="215" customFormat="1" ht="15.95" customHeight="1">
      <c r="A3" s="210"/>
      <c r="B3" s="210"/>
      <c r="C3" s="210"/>
      <c r="D3" s="888" t="s">
        <v>134</v>
      </c>
      <c r="E3" s="888"/>
      <c r="F3" s="888"/>
    </row>
    <row r="4" spans="1:8" s="215" customFormat="1" ht="20.25" customHeight="1">
      <c r="A4" s="889" t="s">
        <v>135</v>
      </c>
      <c r="B4" s="889"/>
      <c r="C4" s="889"/>
      <c r="D4" s="890" t="e">
        <f>'Attach-1'!#REF!</f>
        <v>#REF!</v>
      </c>
      <c r="E4" s="890"/>
      <c r="F4" s="890"/>
    </row>
    <row r="5" spans="1:8" s="221" customFormat="1" ht="21" customHeight="1">
      <c r="A5" s="217" t="s">
        <v>206</v>
      </c>
      <c r="B5" s="894" t="s">
        <v>136</v>
      </c>
      <c r="C5" s="895"/>
      <c r="D5" s="218" t="s">
        <v>137</v>
      </c>
      <c r="E5" s="896" t="s">
        <v>138</v>
      </c>
      <c r="F5" s="897"/>
    </row>
    <row r="6" spans="1:8" s="215" customFormat="1" ht="36" customHeight="1">
      <c r="A6" s="222">
        <v>1</v>
      </c>
      <c r="B6" s="223" t="s">
        <v>152</v>
      </c>
      <c r="C6" s="224"/>
      <c r="D6" s="225" t="e">
        <f>#REF!</f>
        <v>#REF!</v>
      </c>
      <c r="E6" s="226" t="s">
        <v>197</v>
      </c>
      <c r="F6" s="227" t="e">
        <f>D6</f>
        <v>#REF!</v>
      </c>
      <c r="G6" s="228"/>
    </row>
    <row r="7" spans="1:8" s="215" customFormat="1" ht="34.5" customHeight="1">
      <c r="A7" s="222">
        <v>2</v>
      </c>
      <c r="B7" s="223" t="s">
        <v>153</v>
      </c>
      <c r="C7" s="224"/>
      <c r="D7" s="225" t="e">
        <f>#REF!</f>
        <v>#REF!</v>
      </c>
      <c r="E7" s="226"/>
      <c r="F7" s="227" t="e">
        <f>D7</f>
        <v>#REF!</v>
      </c>
      <c r="G7" s="228"/>
    </row>
    <row r="8" spans="1:8" s="215" customFormat="1" ht="21" customHeight="1">
      <c r="A8" s="222">
        <v>3</v>
      </c>
      <c r="B8" s="223" t="s">
        <v>154</v>
      </c>
      <c r="C8" s="224"/>
      <c r="D8" s="229" t="e">
        <f>#REF!</f>
        <v>#REF!</v>
      </c>
      <c r="E8" s="219"/>
      <c r="F8" s="220" t="e">
        <f>D8</f>
        <v>#REF!</v>
      </c>
      <c r="G8" s="228"/>
    </row>
    <row r="9" spans="1:8" s="215" customFormat="1" ht="21" customHeight="1">
      <c r="A9" s="222">
        <v>4</v>
      </c>
      <c r="B9" s="223" t="s">
        <v>155</v>
      </c>
      <c r="C9" s="224"/>
      <c r="D9" s="230" t="s">
        <v>227</v>
      </c>
      <c r="E9" s="226"/>
      <c r="F9" s="220" t="str">
        <f>D9</f>
        <v>Not Applicable</v>
      </c>
    </row>
    <row r="10" spans="1:8" s="215" customFormat="1" ht="21" customHeight="1">
      <c r="A10" s="222">
        <v>5</v>
      </c>
      <c r="B10" s="223" t="s">
        <v>156</v>
      </c>
      <c r="C10" s="224"/>
      <c r="D10" s="231" t="e">
        <f>SUM(D6,D7,D8)</f>
        <v>#REF!</v>
      </c>
      <c r="E10" s="226"/>
      <c r="F10" s="232" t="e">
        <f>SUM(F6,F7,F8)</f>
        <v>#REF!</v>
      </c>
    </row>
    <row r="11" spans="1:8" s="215" customFormat="1" ht="21" customHeight="1">
      <c r="A11" s="222">
        <v>6</v>
      </c>
      <c r="B11" s="233" t="s">
        <v>139</v>
      </c>
      <c r="C11" s="234" t="s">
        <v>197</v>
      </c>
      <c r="D11" s="235" t="e">
        <f>H11</f>
        <v>#REF!</v>
      </c>
      <c r="E11" s="236" t="s">
        <v>197</v>
      </c>
      <c r="F11" s="227" t="e">
        <f>D11</f>
        <v>#REF!</v>
      </c>
      <c r="H11" s="237" t="e">
        <f>ROUND(('Attach-1'!#REF!-#REF!)+(#REF!-#REF!)+ (#REF!-#REF!),0)</f>
        <v>#REF!</v>
      </c>
    </row>
    <row r="12" spans="1:8" s="215" customFormat="1" ht="21.95" customHeight="1">
      <c r="A12" s="222">
        <v>7</v>
      </c>
      <c r="B12" s="233" t="s">
        <v>157</v>
      </c>
      <c r="C12" s="224"/>
      <c r="D12" s="218" t="e">
        <f>D10-D11</f>
        <v>#REF!</v>
      </c>
      <c r="E12" s="226"/>
      <c r="F12" s="232" t="e">
        <f>F10-F11</f>
        <v>#REF!</v>
      </c>
      <c r="G12" s="238"/>
      <c r="H12" s="237"/>
    </row>
    <row r="13" spans="1:8" s="215" customFormat="1" ht="21.95" customHeight="1">
      <c r="A13" s="222">
        <v>8</v>
      </c>
      <c r="B13" s="223" t="s">
        <v>140</v>
      </c>
      <c r="C13" s="224"/>
      <c r="D13" s="235"/>
      <c r="E13" s="226"/>
      <c r="F13" s="227"/>
    </row>
    <row r="14" spans="1:8" s="215" customFormat="1" ht="21.95" customHeight="1">
      <c r="A14" s="222" t="s">
        <v>197</v>
      </c>
      <c r="B14" s="223" t="s">
        <v>141</v>
      </c>
      <c r="C14" s="239"/>
      <c r="D14" s="240" t="e">
        <f>#REF!</f>
        <v>#REF!</v>
      </c>
      <c r="E14" s="241"/>
      <c r="F14" s="220" t="e">
        <f>F32</f>
        <v>#REF!</v>
      </c>
      <c r="G14" s="228"/>
    </row>
    <row r="15" spans="1:8" s="215" customFormat="1" ht="21.95" customHeight="1">
      <c r="A15" s="222"/>
      <c r="B15" s="223" t="s">
        <v>240</v>
      </c>
      <c r="C15" s="224"/>
      <c r="D15" s="240" t="e">
        <f>#REF!</f>
        <v>#REF!</v>
      </c>
      <c r="E15" s="242"/>
      <c r="F15" s="220" t="e">
        <f>F34</f>
        <v>#REF!</v>
      </c>
      <c r="G15" s="228"/>
    </row>
    <row r="16" spans="1:8" s="215" customFormat="1" ht="21.95" customHeight="1">
      <c r="A16" s="222"/>
      <c r="B16" s="223" t="s">
        <v>241</v>
      </c>
      <c r="C16" s="224"/>
      <c r="D16" s="240" t="e">
        <f>#REF!</f>
        <v>#REF!</v>
      </c>
      <c r="E16" s="242"/>
      <c r="F16" s="220" t="e">
        <f>F35</f>
        <v>#REF!</v>
      </c>
      <c r="G16" s="228"/>
    </row>
    <row r="17" spans="1:12" s="215" customFormat="1" ht="21.95" customHeight="1">
      <c r="A17" s="222"/>
      <c r="B17" s="223" t="s">
        <v>242</v>
      </c>
      <c r="C17" s="224"/>
      <c r="D17" s="240" t="e">
        <f>SUM(#REF!,#REF!)</f>
        <v>#REF!</v>
      </c>
      <c r="E17" s="242"/>
      <c r="F17" s="220" t="e">
        <f>F38</f>
        <v>#REF!</v>
      </c>
      <c r="G17" s="228"/>
    </row>
    <row r="18" spans="1:12" s="215" customFormat="1" ht="21.95" customHeight="1">
      <c r="A18" s="222"/>
      <c r="B18" s="223" t="s">
        <v>243</v>
      </c>
      <c r="C18" s="224"/>
      <c r="D18" s="229" t="e">
        <f>#REF!</f>
        <v>#REF!</v>
      </c>
      <c r="E18" s="219"/>
      <c r="F18" s="220" t="e">
        <f>F36</f>
        <v>#REF!</v>
      </c>
    </row>
    <row r="19" spans="1:12" s="215" customFormat="1" ht="27" customHeight="1">
      <c r="A19" s="222"/>
      <c r="B19" s="223" t="s">
        <v>244</v>
      </c>
      <c r="C19" s="243"/>
      <c r="D19" s="244" t="e">
        <f>SUM(D14,D15,D16,D17,D18)</f>
        <v>#REF!</v>
      </c>
      <c r="E19" s="245"/>
      <c r="F19" s="243" t="e">
        <f>SUM(F14:F18)</f>
        <v>#REF!</v>
      </c>
      <c r="G19" s="228"/>
    </row>
    <row r="20" spans="1:12" s="215" customFormat="1" ht="33.75" customHeight="1">
      <c r="A20" s="222">
        <v>8</v>
      </c>
      <c r="B20" s="223" t="s">
        <v>142</v>
      </c>
      <c r="C20" s="224"/>
      <c r="D20" s="218" t="e">
        <f>D10+D19</f>
        <v>#REF!</v>
      </c>
      <c r="E20" s="246" t="s">
        <v>197</v>
      </c>
      <c r="F20" s="247" t="e">
        <f>F10+F19</f>
        <v>#REF!</v>
      </c>
      <c r="G20" s="228"/>
    </row>
    <row r="21" spans="1:12" s="215" customFormat="1" ht="51" customHeight="1">
      <c r="A21" s="222">
        <v>9</v>
      </c>
      <c r="B21" s="223" t="s">
        <v>158</v>
      </c>
      <c r="C21" s="224"/>
      <c r="D21" s="235" t="e">
        <f>'Attach-1'!#REF!</f>
        <v>#REF!</v>
      </c>
      <c r="E21" s="226"/>
      <c r="F21" s="227" t="e">
        <f>D21</f>
        <v>#REF!</v>
      </c>
    </row>
    <row r="22" spans="1:12" s="253" customFormat="1" ht="23.25" customHeight="1">
      <c r="A22" s="248" t="s">
        <v>197</v>
      </c>
      <c r="B22" s="249" t="s">
        <v>197</v>
      </c>
      <c r="C22" s="249"/>
      <c r="D22" s="250"/>
      <c r="E22" s="251"/>
      <c r="F22" s="252"/>
    </row>
    <row r="23" spans="1:12" s="215" customFormat="1" ht="18.75" customHeight="1">
      <c r="A23" s="254" t="s">
        <v>143</v>
      </c>
      <c r="B23" s="877" t="s">
        <v>144</v>
      </c>
      <c r="C23" s="877"/>
      <c r="D23" s="877"/>
      <c r="E23" s="877"/>
      <c r="F23" s="898"/>
    </row>
    <row r="24" spans="1:12" s="215" customFormat="1" ht="18.75" customHeight="1">
      <c r="A24" s="254"/>
      <c r="B24" s="891" t="e">
        <f>H24&amp;" "&amp;G24&amp;" "&amp;I24&amp;" "&amp;J24&amp;"%"&amp; " as"&amp;" "&amp;K24&amp; " "&amp;L24</f>
        <v>#REF!</v>
      </c>
      <c r="C24" s="892"/>
      <c r="D24" s="892"/>
      <c r="E24" s="892"/>
      <c r="F24" s="893"/>
      <c r="G24" s="256" t="e">
        <f>IF(#REF!=0,"",#REF!)</f>
        <v>#REF!</v>
      </c>
      <c r="H24" s="257" t="s">
        <v>245</v>
      </c>
      <c r="I24" s="257" t="e">
        <f>IF(J24="","","@")</f>
        <v>#REF!</v>
      </c>
      <c r="J24" s="258" t="e">
        <f>IF(#REF!*100=0,"",#REF!*100)</f>
        <v>#REF!</v>
      </c>
      <c r="K24" s="259" t="e">
        <f>IF(OR(L24=0,L24=""),"","Rs.")</f>
        <v>#REF!</v>
      </c>
      <c r="L24" s="260" t="e">
        <f>IF(D14=0,"",D14)</f>
        <v>#REF!</v>
      </c>
    </row>
    <row r="25" spans="1:12" s="215" customFormat="1" ht="19.5" customHeight="1">
      <c r="B25" s="891" t="e">
        <f>H25&amp;" "&amp;G25&amp;" "&amp;I25&amp;" "&amp;J25&amp;"%"&amp; " as"&amp;" "&amp;K25&amp; " "&amp;L25</f>
        <v>#REF!</v>
      </c>
      <c r="C25" s="892"/>
      <c r="D25" s="892"/>
      <c r="E25" s="892"/>
      <c r="F25" s="893"/>
      <c r="G25" s="256" t="e">
        <f>IF(#REF!=0,"",#REF!)</f>
        <v>#REF!</v>
      </c>
      <c r="H25" s="257" t="s">
        <v>246</v>
      </c>
      <c r="I25" s="257" t="e">
        <f>IF(J25="","","@")</f>
        <v>#REF!</v>
      </c>
      <c r="J25" s="258" t="e">
        <f>IF(#REF!*100=0,"",#REF!*100)</f>
        <v>#REF!</v>
      </c>
      <c r="K25" s="259" t="e">
        <f>IF(OR(L25=0,L25=""),"","Rs.")</f>
        <v>#REF!</v>
      </c>
      <c r="L25" s="260" t="e">
        <f>IF(D15=0,"",D15)</f>
        <v>#REF!</v>
      </c>
    </row>
    <row r="26" spans="1:12" s="215" customFormat="1" ht="19.5" customHeight="1">
      <c r="B26" s="891" t="e">
        <f>H26&amp;" "&amp;G26&amp;" "&amp;I26&amp;" "&amp;J26&amp;"%"&amp; " as"&amp;" "&amp;K26&amp; " "&amp;L26</f>
        <v>#REF!</v>
      </c>
      <c r="C26" s="892"/>
      <c r="D26" s="892"/>
      <c r="E26" s="892"/>
      <c r="F26" s="893"/>
      <c r="G26" s="256" t="e">
        <f>IF(#REF!=0,"",#REF!)</f>
        <v>#REF!</v>
      </c>
      <c r="H26" s="257" t="s">
        <v>247</v>
      </c>
      <c r="I26" s="257" t="e">
        <f>IF(J26="","","@")</f>
        <v>#REF!</v>
      </c>
      <c r="J26" s="258" t="e">
        <f>IF(#REF!*100=0,"",#REF!*100)</f>
        <v>#REF!</v>
      </c>
      <c r="K26" s="259" t="e">
        <f>IF(OR(L26=0,L26=""),"","Rs.")</f>
        <v>#REF!</v>
      </c>
      <c r="L26" s="260" t="e">
        <f>IF(D16=0,"",D16)</f>
        <v>#REF!</v>
      </c>
    </row>
    <row r="27" spans="1:12" s="215" customFormat="1" ht="19.5" customHeight="1">
      <c r="B27" s="891" t="e">
        <f>H27&amp;" "&amp;G27&amp;" "&amp;I27&amp;" "&amp;J27&amp; " as"&amp;" "&amp;K27&amp; " "&amp;L27</f>
        <v>#REF!</v>
      </c>
      <c r="C27" s="892"/>
      <c r="D27" s="892"/>
      <c r="E27" s="892"/>
      <c r="F27" s="893"/>
      <c r="G27" s="256" t="e">
        <f>IF(#REF!=0,"",#REF!)</f>
        <v>#REF!</v>
      </c>
      <c r="H27" s="257" t="s">
        <v>248</v>
      </c>
      <c r="I27" s="257"/>
      <c r="J27" s="261"/>
      <c r="K27" s="259" t="e">
        <f>IF(OR(L27=0,L27=""),"","Rs.")</f>
        <v>#REF!</v>
      </c>
      <c r="L27" s="260" t="e">
        <f>IF(D17=0,"",D17)</f>
        <v>#REF!</v>
      </c>
    </row>
    <row r="28" spans="1:12" s="215" customFormat="1" ht="19.5" customHeight="1">
      <c r="B28" s="891" t="e">
        <f>H28&amp;" "&amp;G28&amp;" "&amp;I28&amp;" "&amp;J28&amp; " as"&amp;" "&amp;K28&amp; " "&amp;L28</f>
        <v>#REF!</v>
      </c>
      <c r="C28" s="892"/>
      <c r="D28" s="892"/>
      <c r="E28" s="892"/>
      <c r="F28" s="893"/>
      <c r="G28" s="256" t="e">
        <f>IF(#REF!=0,"",#REF!)</f>
        <v>#REF!</v>
      </c>
      <c r="H28" s="255" t="s">
        <v>146</v>
      </c>
      <c r="I28" s="255"/>
      <c r="J28" s="255"/>
      <c r="K28" s="255" t="e">
        <f>IF(OR(L28=0,L28=""),"","Rs.")</f>
        <v>#REF!</v>
      </c>
      <c r="L28" s="262" t="e">
        <f>IF(D18=0,"",D18)</f>
        <v>#REF!</v>
      </c>
    </row>
    <row r="29" spans="1:12" s="215" customFormat="1" ht="19.5" customHeight="1">
      <c r="B29" s="881"/>
      <c r="C29" s="881"/>
      <c r="D29" s="881"/>
      <c r="E29" s="881"/>
      <c r="F29" s="882"/>
    </row>
    <row r="30" spans="1:12" s="264" customFormat="1" ht="59.25" customHeight="1">
      <c r="A30" s="263" t="s">
        <v>147</v>
      </c>
      <c r="B30" s="883" t="s">
        <v>249</v>
      </c>
      <c r="C30" s="884"/>
      <c r="D30" s="884"/>
      <c r="E30" s="884"/>
      <c r="F30" s="885"/>
    </row>
    <row r="31" spans="1:12" s="215" customFormat="1" ht="19.5" customHeight="1">
      <c r="A31" s="265" t="s">
        <v>198</v>
      </c>
      <c r="B31" s="877" t="s">
        <v>148</v>
      </c>
      <c r="C31" s="877"/>
      <c r="D31" s="877"/>
      <c r="E31" s="255" t="s">
        <v>145</v>
      </c>
      <c r="F31" s="260" t="e">
        <f>#REF!</f>
        <v>#REF!</v>
      </c>
    </row>
    <row r="32" spans="1:12" s="215" customFormat="1" ht="19.5" customHeight="1">
      <c r="A32" s="265" t="s">
        <v>199</v>
      </c>
      <c r="B32" s="257" t="s">
        <v>250</v>
      </c>
      <c r="C32" s="266"/>
      <c r="D32" s="267">
        <v>0.1</v>
      </c>
      <c r="E32" s="255" t="s">
        <v>145</v>
      </c>
      <c r="F32" s="260" t="e">
        <f>ROUND(D32*F31,0)</f>
        <v>#REF!</v>
      </c>
      <c r="H32" s="877"/>
      <c r="I32" s="877"/>
      <c r="J32" s="877"/>
    </row>
    <row r="33" spans="1:10" s="215" customFormat="1" ht="19.5" customHeight="1">
      <c r="A33" s="268" t="s">
        <v>200</v>
      </c>
      <c r="B33" s="257" t="s">
        <v>251</v>
      </c>
      <c r="C33" s="266"/>
      <c r="D33" s="269" t="e">
        <f>#REF!</f>
        <v>#REF!</v>
      </c>
      <c r="E33" s="255"/>
      <c r="F33" s="260" t="e">
        <f>D33</f>
        <v>#REF!</v>
      </c>
      <c r="H33" s="255"/>
      <c r="I33" s="255"/>
      <c r="J33" s="255"/>
    </row>
    <row r="34" spans="1:10" s="215" customFormat="1" ht="19.5" customHeight="1">
      <c r="A34" s="268" t="s">
        <v>201</v>
      </c>
      <c r="B34" s="257" t="s">
        <v>252</v>
      </c>
      <c r="D34" s="267">
        <v>0.02</v>
      </c>
      <c r="E34" s="255" t="s">
        <v>145</v>
      </c>
      <c r="F34" s="260" t="e">
        <f>ROUND((F33+(F33*D32))*D34,0)</f>
        <v>#REF!</v>
      </c>
    </row>
    <row r="35" spans="1:10" s="215" customFormat="1" ht="19.5" customHeight="1">
      <c r="A35" s="268" t="s">
        <v>202</v>
      </c>
      <c r="B35" s="257" t="s">
        <v>253</v>
      </c>
      <c r="C35" s="255"/>
      <c r="D35" s="267">
        <v>0.01</v>
      </c>
      <c r="E35" s="255"/>
      <c r="F35" s="260" t="e">
        <f>ROUND(((F31-F33)+((F31-F33)*D32))*D35,0)</f>
        <v>#REF!</v>
      </c>
    </row>
    <row r="36" spans="1:10" s="215" customFormat="1" ht="19.5" customHeight="1">
      <c r="A36" s="268" t="s">
        <v>203</v>
      </c>
      <c r="B36" s="259" t="s">
        <v>254</v>
      </c>
      <c r="C36" s="255"/>
      <c r="D36" s="255"/>
      <c r="E36" s="255" t="s">
        <v>145</v>
      </c>
      <c r="F36" s="270" t="e">
        <f>L28</f>
        <v>#REF!</v>
      </c>
    </row>
    <row r="37" spans="1:10" s="215" customFormat="1" ht="19.5" customHeight="1">
      <c r="A37" s="268" t="s">
        <v>255</v>
      </c>
      <c r="B37" s="877" t="s">
        <v>149</v>
      </c>
      <c r="C37" s="877"/>
      <c r="D37" s="877"/>
      <c r="E37" s="255" t="s">
        <v>145</v>
      </c>
      <c r="F37" s="271" t="e">
        <f>SUM(F31,F32,F34,F35,F36)</f>
        <v>#REF!</v>
      </c>
    </row>
    <row r="38" spans="1:10" s="215" customFormat="1" ht="19.5" customHeight="1">
      <c r="A38" s="268" t="s">
        <v>256</v>
      </c>
      <c r="B38" s="259" t="s">
        <v>257</v>
      </c>
      <c r="C38" s="255"/>
      <c r="D38" s="267"/>
      <c r="E38" s="255" t="s">
        <v>145</v>
      </c>
      <c r="F38" s="270" t="e">
        <f>ROUND(D38*F37,0)</f>
        <v>#REF!</v>
      </c>
    </row>
    <row r="39" spans="1:10" s="215" customFormat="1" ht="19.5" customHeight="1">
      <c r="A39" s="265"/>
      <c r="B39" s="255"/>
      <c r="C39" s="255"/>
      <c r="D39" s="255"/>
      <c r="E39" s="255"/>
      <c r="F39" s="272"/>
    </row>
    <row r="40" spans="1:10" s="215" customFormat="1" ht="15" customHeight="1">
      <c r="A40" s="265"/>
      <c r="B40" s="255"/>
      <c r="C40" s="255"/>
      <c r="D40" s="255"/>
      <c r="E40" s="255"/>
      <c r="F40" s="272"/>
    </row>
    <row r="41" spans="1:10" s="215" customFormat="1" ht="15" customHeight="1">
      <c r="A41" s="265"/>
      <c r="B41" s="255"/>
      <c r="C41" s="255"/>
      <c r="D41" s="255"/>
      <c r="E41" s="255"/>
      <c r="F41" s="272"/>
    </row>
    <row r="42" spans="1:10" s="215" customFormat="1" ht="19.5" customHeight="1">
      <c r="A42" s="265"/>
      <c r="B42" s="255"/>
      <c r="C42" s="255"/>
      <c r="D42" s="255"/>
      <c r="E42" s="255"/>
      <c r="F42" s="272"/>
    </row>
    <row r="43" spans="1:10" ht="49.5" customHeight="1">
      <c r="A43" s="878" t="str">
        <f>Cover!B2</f>
        <v>SELECTION OF POP (POINT OF PRESENCE) AND CRA (CENTRAL RECORD KEEPING AGENCY) TO IMPLEMENT NPS IN POWERGRID</v>
      </c>
      <c r="B43" s="878"/>
      <c r="C43" s="878"/>
      <c r="D43" s="879" t="s">
        <v>150</v>
      </c>
      <c r="E43" s="880"/>
      <c r="F43" s="216" t="s">
        <v>151</v>
      </c>
    </row>
    <row r="46" spans="1:10">
      <c r="A46" s="273"/>
    </row>
  </sheetData>
  <sheetProtection password="8ECB" sheet="1" selectLockedCells="1" selectUnlockedCells="1"/>
  <customSheetViews>
    <customSheetView guid="{CB834152-2A92-43F5-881E-B1A03E7F6DAA}"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1"/>
      <headerFooter alignWithMargins="0">
        <oddFooter>&amp;R</oddFooter>
      </headerFooter>
    </customSheetView>
    <customSheetView guid="{85C5F000-3F2E-4A34-B83F-6CE80CF74968}"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2"/>
      <headerFooter alignWithMargins="0">
        <oddFooter>&amp;R</oddFooter>
      </headerFooter>
    </customSheetView>
    <customSheetView guid="{B7DA3930-F502-4F10-B6E9-DF93489BC550}"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3"/>
      <headerFooter alignWithMargins="0">
        <oddFooter>&amp;R</oddFooter>
      </headerFooter>
    </customSheetView>
    <customSheetView guid="{89820FCD-8AFD-42C4-B05F-5701FCC12354}"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4"/>
      <headerFooter alignWithMargins="0">
        <oddFooter>&amp;R</oddFooter>
      </headerFooter>
    </customSheetView>
    <customSheetView guid="{DECF7153-B692-414F-BA42-AEEFA09CA6EC}"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5"/>
      <headerFooter alignWithMargins="0">
        <oddFooter>&amp;R</oddFooter>
      </headerFooter>
    </customSheetView>
    <customSheetView guid="{693AE0F1-9847-4E6A-B08E-BAB67D33B621}"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6"/>
      <headerFooter alignWithMargins="0">
        <oddFooter>&amp;R</oddFooter>
      </headerFooter>
    </customSheetView>
    <customSheetView guid="{38BADFEC-005D-4348-A1C4-C10C151F5DFC}"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7"/>
      <headerFooter alignWithMargins="0">
        <oddFooter>&amp;R</oddFooter>
      </headerFooter>
    </customSheetView>
    <customSheetView guid="{3AF5D368-0F40-4903-B06B-A4E8DE0BBD2F}" showPageBreaks="1" printArea="1" state="hidden" view="pageBreakPreview">
      <selection activeCell="F31" sqref="F31"/>
      <pageMargins left="0.79" right="0.37" top="0.65" bottom="0.45" header="0.38" footer="0"/>
      <printOptions horizontalCentered="1"/>
      <pageSetup paperSize="9" scale="87" fitToHeight="0" orientation="portrait" horizontalDpi="1200" verticalDpi="1200" r:id="rId8"/>
      <headerFooter alignWithMargins="0">
        <oddFooter>&amp;R</oddFooter>
      </headerFooter>
    </customSheetView>
    <customSheetView guid="{091A6405-72DB-46E0-B81A-EC53A5C58396}" showPageBreaks="1" printArea="1" state="hidden" view="pageBreakPreview">
      <selection activeCell="F31" sqref="F31"/>
      <pageMargins left="0.79" right="0.37" top="0.65" bottom="0.45" header="0.38" footer="0"/>
      <printOptions horizontalCentered="1"/>
      <pageSetup paperSize="9" scale="87" fitToHeight="0" orientation="portrait" horizontalDpi="1200" verticalDpi="1200" r:id="rId9"/>
      <headerFooter alignWithMargins="0">
        <oddFooter>&amp;R</oddFooter>
      </headerFooter>
    </customSheetView>
    <customSheetView guid="{27A45B7A-04F2-4516-B80B-5ED0825D4ED3}" showPageBreaks="1" printArea="1" state="hidden" view="pageBreakPreview">
      <selection activeCell="F31" sqref="F31"/>
      <pageMargins left="0.79" right="0.37" top="0.65" bottom="0.45" header="0.38" footer="0"/>
      <printOptions horizontalCentered="1"/>
      <pageSetup paperSize="9" scale="87" fitToHeight="0" orientation="portrait" horizontalDpi="1200" verticalDpi="1200" r:id="rId10"/>
      <headerFooter alignWithMargins="0">
        <oddFooter>&amp;R</oddFooter>
      </headerFooter>
    </customSheetView>
    <customSheetView guid="{611D8B62-9C40-451B-ABB4-92F111B2BF43}" showPageBreaks="1" printArea="1" state="hidden" view="pageBreakPreview">
      <selection activeCell="F31" sqref="F31"/>
      <pageMargins left="0.79" right="0.37" top="0.65" bottom="0.45" header="0.38" footer="0"/>
      <printOptions horizontalCentered="1"/>
      <pageSetup paperSize="9" scale="87" fitToHeight="0" orientation="portrait" horizontalDpi="1200" verticalDpi="1200" r:id="rId11"/>
      <headerFooter alignWithMargins="0">
        <oddFooter>&amp;R</oddFooter>
      </headerFooter>
    </customSheetView>
    <customSheetView guid="{75ADC1CB-B2FC-4413-A994-9BBA99DCA57A}"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12"/>
      <headerFooter alignWithMargins="0">
        <oddFooter>&amp;R</oddFooter>
      </headerFooter>
    </customSheetView>
    <customSheetView guid="{2CE5BBB8-7D2C-4EA1-98DE-92BEDF0C8A97}"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13"/>
      <headerFooter alignWithMargins="0">
        <oddFooter>&amp;R</oddFooter>
      </headerFooter>
    </customSheetView>
    <customSheetView guid="{B95AE71C-5BDA-4E26-8FE3-DB001AA67062}"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14"/>
      <headerFooter alignWithMargins="0">
        <oddFooter>&amp;R</oddFooter>
      </headerFooter>
    </customSheetView>
    <customSheetView guid="{996AFBE6-B482-42C1-8052-EFE8998821C2}"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15"/>
      <headerFooter alignWithMargins="0">
        <oddFooter>&amp;R</oddFooter>
      </headerFooter>
    </customSheetView>
    <customSheetView guid="{817A80FB-406A-4DA1-9953-DC7C465271A4}" showPageBreaks="1" printArea="1" state="hidden" view="pageBreakPreview" topLeftCell="A7">
      <selection activeCell="F31" sqref="F31"/>
      <pageMargins left="0.79" right="0.37" top="0.65" bottom="0.45" header="0.38" footer="0"/>
      <printOptions horizontalCentered="1"/>
      <pageSetup paperSize="9" scale="87" fitToHeight="0" orientation="portrait" horizontalDpi="1200" verticalDpi="1200" r:id="rId16"/>
      <headerFooter alignWithMargins="0">
        <oddFooter>&amp;R</oddFooter>
      </headerFooter>
    </customSheetView>
  </customSheetViews>
  <mergeCells count="19">
    <mergeCell ref="B1:F1"/>
    <mergeCell ref="D3:F3"/>
    <mergeCell ref="A4:C4"/>
    <mergeCell ref="D4:F4"/>
    <mergeCell ref="H32:J32"/>
    <mergeCell ref="B25:F25"/>
    <mergeCell ref="B26:F26"/>
    <mergeCell ref="B27:F27"/>
    <mergeCell ref="B28:F28"/>
    <mergeCell ref="B5:C5"/>
    <mergeCell ref="E5:F5"/>
    <mergeCell ref="B23:F23"/>
    <mergeCell ref="B24:F24"/>
    <mergeCell ref="B37:D37"/>
    <mergeCell ref="A43:C43"/>
    <mergeCell ref="D43:E43"/>
    <mergeCell ref="B29:F29"/>
    <mergeCell ref="B30:F30"/>
    <mergeCell ref="B31:D31"/>
  </mergeCells>
  <phoneticPr fontId="26" type="noConversion"/>
  <printOptions horizontalCentered="1"/>
  <pageMargins left="0.79" right="0.37" top="0.65" bottom="0.45" header="0.38" footer="0"/>
  <pageSetup paperSize="9" scale="87" fitToHeight="0" orientation="portrait" horizontalDpi="1200" verticalDpi="1200" r:id="rId17"/>
  <headerFooter alignWithMargins="0">
    <oddFooter>&amp;R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L26"/>
  <sheetViews>
    <sheetView view="pageBreakPreview" zoomScale="80" zoomScaleSheetLayoutView="80" workbookViewId="0">
      <selection activeCell="E10" sqref="E10"/>
    </sheetView>
  </sheetViews>
  <sheetFormatPr defaultRowHeight="16.5"/>
  <cols>
    <col min="1" max="1" width="7.5" customWidth="1"/>
    <col min="2" max="2" width="13" customWidth="1"/>
    <col min="3" max="3" width="44.625" style="105" customWidth="1"/>
    <col min="4" max="4" width="34.625" customWidth="1"/>
    <col min="5" max="5" width="26.5" customWidth="1"/>
    <col min="7" max="7" width="15.25" customWidth="1"/>
    <col min="12" max="12" width="18.25" customWidth="1"/>
  </cols>
  <sheetData>
    <row r="1" spans="1:12" ht="33">
      <c r="G1" s="276" t="e">
        <f>'Q &amp; C'!G24</f>
        <v>#REF!</v>
      </c>
      <c r="H1" s="257" t="str">
        <f>'Q &amp; C'!H24</f>
        <v xml:space="preserve">Excise Duty </v>
      </c>
      <c r="I1" s="257" t="e">
        <f>'Q &amp; C'!I24</f>
        <v>#REF!</v>
      </c>
      <c r="J1" s="261" t="e">
        <f>'Q &amp; C'!J24</f>
        <v>#REF!</v>
      </c>
      <c r="K1" s="255" t="e">
        <f>'Q &amp; C'!K24</f>
        <v>#REF!</v>
      </c>
      <c r="L1" s="260" t="e">
        <f>'Q &amp; C'!L24</f>
        <v>#REF!</v>
      </c>
    </row>
    <row r="2" spans="1:12">
      <c r="A2" s="277" t="s">
        <v>206</v>
      </c>
      <c r="B2" s="277" t="s">
        <v>258</v>
      </c>
      <c r="C2" s="278" t="s">
        <v>259</v>
      </c>
      <c r="D2" s="277" t="s">
        <v>260</v>
      </c>
      <c r="E2" s="277" t="s">
        <v>261</v>
      </c>
      <c r="G2" s="279" t="e">
        <f>'Q &amp; C'!G25</f>
        <v>#REF!</v>
      </c>
      <c r="H2" s="279" t="str">
        <f>'Q &amp; C'!H25</f>
        <v xml:space="preserve">CST </v>
      </c>
      <c r="I2" s="279" t="e">
        <f>'Q &amp; C'!I25</f>
        <v>#REF!</v>
      </c>
      <c r="J2" s="279" t="e">
        <f>'Q &amp; C'!J25</f>
        <v>#REF!</v>
      </c>
      <c r="K2" s="279" t="e">
        <f>'Q &amp; C'!K25</f>
        <v>#REF!</v>
      </c>
      <c r="L2" s="279" t="e">
        <f>'Q &amp; C'!L25</f>
        <v>#REF!</v>
      </c>
    </row>
    <row r="3" spans="1:12" ht="23.25" customHeight="1">
      <c r="A3" s="280">
        <v>1</v>
      </c>
      <c r="B3" s="281" t="s">
        <v>262</v>
      </c>
      <c r="C3" s="282" t="s">
        <v>263</v>
      </c>
      <c r="D3" s="283"/>
      <c r="E3" s="283"/>
      <c r="G3" s="279" t="e">
        <f>'Q &amp; C'!G26</f>
        <v>#REF!</v>
      </c>
      <c r="H3" s="279" t="str">
        <f>'Q &amp; C'!H26</f>
        <v xml:space="preserve">VAT </v>
      </c>
      <c r="I3" s="279" t="e">
        <f>'Q &amp; C'!I26</f>
        <v>#REF!</v>
      </c>
      <c r="J3" s="279" t="e">
        <f>'Q &amp; C'!J26</f>
        <v>#REF!</v>
      </c>
      <c r="K3" s="279" t="e">
        <f>'Q &amp; C'!K26</f>
        <v>#REF!</v>
      </c>
      <c r="L3" s="279" t="e">
        <f>'Q &amp; C'!L26</f>
        <v>#REF!</v>
      </c>
    </row>
    <row r="4" spans="1:12" ht="30" customHeight="1">
      <c r="A4" s="283"/>
      <c r="B4" s="283"/>
      <c r="C4" s="284" t="s">
        <v>264</v>
      </c>
      <c r="D4" s="281" t="e">
        <f>H1&amp;" "&amp;G1&amp;" "&amp;I1&amp;" "&amp;J1&amp;"%"&amp; " as"&amp;" "&amp;K1&amp; " "&amp;L1</f>
        <v>#REF!</v>
      </c>
      <c r="E4" s="281"/>
      <c r="G4" s="279" t="e">
        <f>'Q &amp; C'!G27</f>
        <v>#REF!</v>
      </c>
      <c r="H4" s="279" t="str">
        <f>'Q &amp; C'!H27</f>
        <v>Entry Tax/ Octroi</v>
      </c>
      <c r="I4" s="285"/>
      <c r="J4" s="285"/>
      <c r="K4" s="279" t="e">
        <f>'Q &amp; C'!K27</f>
        <v>#REF!</v>
      </c>
      <c r="L4" s="279" t="e">
        <f>'Q &amp; C'!L27</f>
        <v>#REF!</v>
      </c>
    </row>
    <row r="5" spans="1:12" ht="40.5" customHeight="1">
      <c r="A5" s="283"/>
      <c r="B5" s="283"/>
      <c r="C5" s="284" t="s">
        <v>265</v>
      </c>
      <c r="D5" s="281" t="e">
        <f>H2&amp;" "&amp;G2&amp;" "&amp;I2&amp;" "&amp;J2&amp;"%"&amp; " as"&amp;" "&amp;K2&amp; " "&amp;L2</f>
        <v>#REF!</v>
      </c>
      <c r="E5" s="281"/>
      <c r="G5" s="279" t="e">
        <f>'Q &amp; C'!G28</f>
        <v>#REF!</v>
      </c>
      <c r="H5" s="279" t="str">
        <f>'Q &amp; C'!H28</f>
        <v xml:space="preserve">Others </v>
      </c>
      <c r="I5" s="285"/>
      <c r="J5" s="285"/>
      <c r="K5" s="279" t="e">
        <f>'Q &amp; C'!K28</f>
        <v>#REF!</v>
      </c>
      <c r="L5" s="279" t="e">
        <f>'Q &amp; C'!L28</f>
        <v>#REF!</v>
      </c>
    </row>
    <row r="6" spans="1:12" ht="42" customHeight="1">
      <c r="A6" s="283"/>
      <c r="B6" s="283"/>
      <c r="C6" s="284" t="s">
        <v>266</v>
      </c>
      <c r="D6" s="281" t="e">
        <f>H3&amp;" "&amp;G3&amp;" "&amp;I3&amp;" "&amp;J3&amp;"%"&amp; " as"&amp;" "&amp;K3&amp; " "&amp;L3</f>
        <v>#REF!</v>
      </c>
      <c r="E6" s="281"/>
      <c r="G6" s="279"/>
      <c r="H6" s="279"/>
      <c r="I6" s="279"/>
      <c r="J6" s="279"/>
      <c r="K6" s="279"/>
      <c r="L6" s="279"/>
    </row>
    <row r="7" spans="1:12" ht="59.25" customHeight="1">
      <c r="A7" s="283"/>
      <c r="B7" s="283"/>
      <c r="C7" s="284" t="s">
        <v>267</v>
      </c>
      <c r="D7" s="281" t="e">
        <f>H4&amp;" "&amp;G4&amp;" "&amp;I4&amp;" "&amp;J4&amp; " as"&amp;" "&amp;K4&amp; " "&amp;L4</f>
        <v>#REF!</v>
      </c>
      <c r="E7" s="281"/>
    </row>
    <row r="8" spans="1:12" ht="27">
      <c r="A8" s="283"/>
      <c r="B8" s="283"/>
      <c r="C8" s="284" t="s">
        <v>268</v>
      </c>
      <c r="D8" s="281" t="e">
        <f>H5&amp;" "&amp;G5&amp;" "&amp;I5&amp;" "&amp;J5&amp; " as"&amp;" "&amp;K5&amp; " "&amp;L5</f>
        <v>#REF!</v>
      </c>
      <c r="E8" s="281"/>
    </row>
    <row r="9" spans="1:12" ht="40.5">
      <c r="A9" s="283"/>
      <c r="B9" s="283"/>
      <c r="C9" s="284" t="s">
        <v>269</v>
      </c>
      <c r="D9" s="281"/>
      <c r="E9" s="281"/>
    </row>
    <row r="10" spans="1:12" ht="94.5">
      <c r="A10" s="283"/>
      <c r="B10" s="283"/>
      <c r="C10" s="284" t="s">
        <v>270</v>
      </c>
      <c r="D10" s="281"/>
      <c r="E10" s="281"/>
    </row>
    <row r="11" spans="1:12" ht="67.5">
      <c r="A11" s="283"/>
      <c r="B11" s="283"/>
      <c r="C11" s="284" t="s">
        <v>271</v>
      </c>
      <c r="D11" s="281"/>
      <c r="E11" s="281"/>
    </row>
    <row r="12" spans="1:12" ht="99">
      <c r="A12" s="286">
        <v>2</v>
      </c>
      <c r="B12" s="287" t="s">
        <v>272</v>
      </c>
      <c r="C12" s="288" t="s">
        <v>273</v>
      </c>
      <c r="D12" s="287"/>
      <c r="E12" s="287"/>
    </row>
    <row r="13" spans="1:12">
      <c r="C13" s="289"/>
      <c r="D13" s="289"/>
      <c r="E13" s="289"/>
    </row>
    <row r="14" spans="1:12">
      <c r="C14" s="289"/>
      <c r="D14" s="289"/>
      <c r="E14" s="289"/>
    </row>
    <row r="15" spans="1:12">
      <c r="C15" s="289"/>
      <c r="D15" s="289"/>
      <c r="E15" s="289"/>
    </row>
    <row r="16" spans="1:12">
      <c r="C16" s="289"/>
      <c r="D16" s="289"/>
      <c r="E16" s="289"/>
    </row>
    <row r="17" spans="3:5">
      <c r="C17" s="289"/>
      <c r="D17" s="289"/>
      <c r="E17" s="202"/>
    </row>
    <row r="18" spans="3:5">
      <c r="C18" s="289"/>
      <c r="D18" s="289"/>
      <c r="E18" s="289"/>
    </row>
    <row r="19" spans="3:5">
      <c r="C19" s="289"/>
      <c r="D19" s="289"/>
      <c r="E19" s="289"/>
    </row>
    <row r="20" spans="3:5">
      <c r="C20" s="289"/>
      <c r="D20" s="289"/>
      <c r="E20" s="289"/>
    </row>
    <row r="21" spans="3:5">
      <c r="C21" s="289"/>
      <c r="D21" s="289"/>
      <c r="E21" s="289"/>
    </row>
    <row r="22" spans="3:5">
      <c r="C22" s="289"/>
      <c r="D22" s="289"/>
      <c r="E22" s="289"/>
    </row>
    <row r="23" spans="3:5">
      <c r="C23" s="289"/>
      <c r="D23" s="289"/>
      <c r="E23" s="289"/>
    </row>
    <row r="24" spans="3:5">
      <c r="C24" s="289"/>
      <c r="D24" s="289"/>
      <c r="E24" s="289"/>
    </row>
    <row r="25" spans="3:5">
      <c r="C25" s="289"/>
      <c r="D25" s="289"/>
      <c r="E25" s="289"/>
    </row>
    <row r="26" spans="3:5">
      <c r="C26" s="289"/>
      <c r="D26" s="289"/>
      <c r="E26" s="289"/>
    </row>
  </sheetData>
  <sheetProtection password="8ECB" sheet="1" selectLockedCells="1" selectUnlockedCells="1"/>
  <customSheetViews>
    <customSheetView guid="{CB834152-2A92-43F5-881E-B1A03E7F6DAA}" scale="80" showPageBreaks="1" printArea="1" state="hidden" view="pageBreakPreview">
      <selection activeCell="E10" sqref="E10"/>
      <pageMargins left="0.7" right="0.7" top="0.75" bottom="0.75" header="0.3" footer="0.3"/>
      <pageSetup scale="99" orientation="landscape" r:id="rId1"/>
    </customSheetView>
    <customSheetView guid="{85C5F000-3F2E-4A34-B83F-6CE80CF74968}" scale="80" showPageBreaks="1" printArea="1" state="hidden" view="pageBreakPreview">
      <selection activeCell="E10" sqref="E10"/>
      <pageMargins left="0.7" right="0.7" top="0.75" bottom="0.75" header="0.3" footer="0.3"/>
      <pageSetup scale="99" orientation="landscape" r:id="rId2"/>
    </customSheetView>
    <customSheetView guid="{B7DA3930-F502-4F10-B6E9-DF93489BC550}" scale="80" showPageBreaks="1" printArea="1" state="hidden" view="pageBreakPreview">
      <selection activeCell="E10" sqref="E10"/>
      <pageMargins left="0.7" right="0.7" top="0.75" bottom="0.75" header="0.3" footer="0.3"/>
      <pageSetup scale="99" orientation="landscape" r:id="rId3"/>
    </customSheetView>
    <customSheetView guid="{89820FCD-8AFD-42C4-B05F-5701FCC12354}" scale="80" showPageBreaks="1" printArea="1" state="hidden" view="pageBreakPreview">
      <selection activeCell="E10" sqref="E10"/>
      <pageMargins left="0.7" right="0.7" top="0.75" bottom="0.75" header="0.3" footer="0.3"/>
      <pageSetup scale="99" orientation="landscape" r:id="rId4"/>
    </customSheetView>
    <customSheetView guid="{DECF7153-B692-414F-BA42-AEEFA09CA6EC}" scale="80" showPageBreaks="1" printArea="1" state="hidden" view="pageBreakPreview">
      <selection activeCell="E10" sqref="E10"/>
      <pageMargins left="0.7" right="0.7" top="0.75" bottom="0.75" header="0.3" footer="0.3"/>
      <pageSetup scale="99" orientation="landscape" r:id="rId5"/>
    </customSheetView>
    <customSheetView guid="{693AE0F1-9847-4E6A-B08E-BAB67D33B621}" scale="80" showPageBreaks="1" printArea="1" state="hidden" view="pageBreakPreview">
      <selection activeCell="E10" sqref="E10"/>
      <pageMargins left="0.7" right="0.7" top="0.75" bottom="0.75" header="0.3" footer="0.3"/>
      <pageSetup scale="99" orientation="landscape" r:id="rId6"/>
    </customSheetView>
    <customSheetView guid="{38BADFEC-005D-4348-A1C4-C10C151F5DFC}" scale="80" showPageBreaks="1" printArea="1" state="hidden" view="pageBreakPreview">
      <selection activeCell="E10" sqref="E10"/>
      <pageMargins left="0.7" right="0.7" top="0.75" bottom="0.75" header="0.3" footer="0.3"/>
      <pageSetup scale="99" orientation="landscape" r:id="rId7"/>
    </customSheetView>
    <customSheetView guid="{3AF5D368-0F40-4903-B06B-A4E8DE0BBD2F}" scale="80" showPageBreaks="1" printArea="1" state="hidden" view="pageBreakPreview">
      <selection activeCell="E10" sqref="E10"/>
      <pageMargins left="0.7" right="0.7" top="0.75" bottom="0.75" header="0.3" footer="0.3"/>
      <pageSetup scale="99" orientation="landscape" r:id="rId8"/>
    </customSheetView>
    <customSheetView guid="{091A6405-72DB-46E0-B81A-EC53A5C58396}" scale="80" showPageBreaks="1" printArea="1" state="hidden" view="pageBreakPreview">
      <selection activeCell="E10" sqref="E10"/>
      <pageMargins left="0.7" right="0.7" top="0.75" bottom="0.75" header="0.3" footer="0.3"/>
      <pageSetup scale="99" orientation="landscape" r:id="rId9"/>
    </customSheetView>
    <customSheetView guid="{27A45B7A-04F2-4516-B80B-5ED0825D4ED3}" scale="80" showPageBreaks="1" printArea="1" state="hidden" view="pageBreakPreview">
      <selection activeCell="E10" sqref="E10"/>
      <pageMargins left="0.7" right="0.7" top="0.75" bottom="0.75" header="0.3" footer="0.3"/>
      <pageSetup scale="99" orientation="landscape" r:id="rId10"/>
    </customSheetView>
    <customSheetView guid="{611D8B62-9C40-451B-ABB4-92F111B2BF43}" scale="80" showPageBreaks="1" printArea="1" state="hidden" view="pageBreakPreview">
      <selection activeCell="E10" sqref="E10"/>
      <pageMargins left="0.7" right="0.7" top="0.75" bottom="0.75" header="0.3" footer="0.3"/>
      <pageSetup scale="99" orientation="landscape" r:id="rId11"/>
    </customSheetView>
    <customSheetView guid="{75ADC1CB-B2FC-4413-A994-9BBA99DCA57A}" scale="80" showPageBreaks="1" printArea="1" state="hidden" view="pageBreakPreview">
      <selection activeCell="E10" sqref="E10"/>
      <pageMargins left="0.7" right="0.7" top="0.75" bottom="0.75" header="0.3" footer="0.3"/>
      <pageSetup scale="99" orientation="landscape" r:id="rId12"/>
    </customSheetView>
    <customSheetView guid="{2CE5BBB8-7D2C-4EA1-98DE-92BEDF0C8A97}" scale="80" showPageBreaks="1" printArea="1" state="hidden" view="pageBreakPreview">
      <selection activeCell="E10" sqref="E10"/>
      <pageMargins left="0.7" right="0.7" top="0.75" bottom="0.75" header="0.3" footer="0.3"/>
      <pageSetup scale="99" orientation="landscape" r:id="rId13"/>
    </customSheetView>
    <customSheetView guid="{B95AE71C-5BDA-4E26-8FE3-DB001AA67062}" scale="80" showPageBreaks="1" printArea="1" state="hidden" view="pageBreakPreview">
      <selection activeCell="E10" sqref="E10"/>
      <pageMargins left="0.7" right="0.7" top="0.75" bottom="0.75" header="0.3" footer="0.3"/>
      <pageSetup scale="99" orientation="landscape" r:id="rId14"/>
    </customSheetView>
    <customSheetView guid="{996AFBE6-B482-42C1-8052-EFE8998821C2}" scale="80" showPageBreaks="1" printArea="1" state="hidden" view="pageBreakPreview">
      <selection activeCell="E10" sqref="E10"/>
      <pageMargins left="0.7" right="0.7" top="0.75" bottom="0.75" header="0.3" footer="0.3"/>
      <pageSetup scale="99" orientation="landscape" r:id="rId15"/>
    </customSheetView>
    <customSheetView guid="{817A80FB-406A-4DA1-9953-DC7C465271A4}" scale="80" showPageBreaks="1" printArea="1" state="hidden" view="pageBreakPreview">
      <selection activeCell="E10" sqref="E10"/>
      <pageMargins left="0.7" right="0.7" top="0.75" bottom="0.75" header="0.3" footer="0.3"/>
      <pageSetup scale="99" orientation="landscape" r:id="rId16"/>
    </customSheetView>
  </customSheetViews>
  <phoneticPr fontId="26" type="noConversion"/>
  <pageMargins left="0.7" right="0.7" top="0.75" bottom="0.75" header="0.3" footer="0.3"/>
  <pageSetup scale="99" orientation="landscape"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J17"/>
  <sheetViews>
    <sheetView showGridLines="0" workbookViewId="0">
      <selection activeCell="B3" sqref="B3:E3"/>
    </sheetView>
  </sheetViews>
  <sheetFormatPr defaultColWidth="8" defaultRowHeight="13.5"/>
  <cols>
    <col min="1" max="1" width="8.625" style="21" customWidth="1"/>
    <col min="2" max="2" width="11.125" style="21" customWidth="1"/>
    <col min="3" max="4" width="38.625" style="21" customWidth="1"/>
    <col min="5" max="5" width="11.25" style="21" customWidth="1"/>
    <col min="6" max="6" width="8.625" style="15" customWidth="1"/>
    <col min="7" max="9" width="8" style="15" customWidth="1"/>
    <col min="10" max="16384" width="8" style="6"/>
  </cols>
  <sheetData>
    <row r="1" spans="1:10" ht="30.75" customHeight="1">
      <c r="A1" s="107" t="s">
        <v>285</v>
      </c>
      <c r="B1" s="653"/>
      <c r="C1" s="654"/>
      <c r="D1" s="654"/>
      <c r="E1" s="655"/>
      <c r="F1" s="106"/>
      <c r="G1" s="3"/>
      <c r="H1" s="4"/>
      <c r="I1" s="4"/>
      <c r="J1" s="5"/>
    </row>
    <row r="2" spans="1:10" ht="57.75" customHeight="1">
      <c r="A2" s="670" t="s">
        <v>0</v>
      </c>
      <c r="B2" s="658" t="str">
        <f>Basic!B1</f>
        <v>SELECTION OF POP (POINT OF PRESENCE) AND CRA (CENTRAL RECORD KEEPING AGENCY) TO IMPLEMENT NPS IN POWERGRID</v>
      </c>
      <c r="C2" s="659"/>
      <c r="D2" s="659"/>
      <c r="E2" s="660"/>
      <c r="F2" s="673" t="str">
        <f>"Substation Package - " &amp;Basic!B3</f>
        <v xml:space="preserve">Substation Package - </v>
      </c>
      <c r="G2" s="3"/>
      <c r="H2" s="4"/>
      <c r="I2" s="4"/>
      <c r="J2" s="5"/>
    </row>
    <row r="3" spans="1:10" ht="23.25" customHeight="1">
      <c r="A3" s="671"/>
      <c r="B3" s="661" t="str">
        <f>Basic!B5</f>
        <v>5006002750/OTHERS/DOM/A02-CC CS -3</v>
      </c>
      <c r="C3" s="662"/>
      <c r="D3" s="662"/>
      <c r="E3" s="663"/>
      <c r="F3" s="674"/>
      <c r="G3" s="3"/>
      <c r="H3" s="4"/>
      <c r="I3" s="4"/>
      <c r="J3" s="5"/>
    </row>
    <row r="4" spans="1:10" ht="39.950000000000003" customHeight="1">
      <c r="A4" s="671"/>
      <c r="B4" s="104">
        <v>1</v>
      </c>
      <c r="C4" s="656" t="s">
        <v>286</v>
      </c>
      <c r="D4" s="656"/>
      <c r="E4" s="657"/>
      <c r="F4" s="674"/>
      <c r="G4" s="10"/>
      <c r="H4" s="10"/>
      <c r="I4" s="4"/>
      <c r="J4" s="5"/>
    </row>
    <row r="5" spans="1:10" ht="30" customHeight="1">
      <c r="A5" s="671"/>
      <c r="B5" s="104">
        <v>2</v>
      </c>
      <c r="C5" s="656" t="s">
        <v>6</v>
      </c>
      <c r="D5" s="656"/>
      <c r="E5" s="657"/>
      <c r="F5" s="674"/>
      <c r="G5" s="3"/>
      <c r="H5" s="4"/>
      <c r="I5" s="4"/>
      <c r="J5" s="5"/>
    </row>
    <row r="6" spans="1:10" s="15" customFormat="1" ht="30" customHeight="1">
      <c r="A6" s="671"/>
      <c r="B6" s="104">
        <v>3</v>
      </c>
      <c r="C6" s="656" t="s">
        <v>173</v>
      </c>
      <c r="D6" s="656"/>
      <c r="E6" s="657"/>
      <c r="F6" s="674"/>
      <c r="G6" s="3"/>
      <c r="H6" s="4"/>
      <c r="I6" s="4"/>
      <c r="J6" s="4"/>
    </row>
    <row r="7" spans="1:10" ht="52.5" hidden="1" customHeight="1">
      <c r="A7" s="671"/>
      <c r="B7" s="104">
        <v>4</v>
      </c>
      <c r="C7" s="656" t="s">
        <v>238</v>
      </c>
      <c r="D7" s="656"/>
      <c r="E7" s="657"/>
      <c r="F7" s="674"/>
      <c r="G7" s="3"/>
      <c r="H7" s="4"/>
      <c r="I7" s="4"/>
      <c r="J7" s="5"/>
    </row>
    <row r="8" spans="1:10" ht="9.75" customHeight="1">
      <c r="A8" s="671"/>
      <c r="B8" s="8"/>
      <c r="C8" s="7"/>
      <c r="D8" s="7"/>
      <c r="E8" s="9"/>
      <c r="F8" s="674"/>
      <c r="G8" s="3"/>
      <c r="H8" s="4"/>
      <c r="I8" s="4"/>
      <c r="J8" s="5"/>
    </row>
    <row r="9" spans="1:10" ht="23.25" customHeight="1">
      <c r="A9" s="671"/>
      <c r="B9" s="680"/>
      <c r="C9" s="681"/>
      <c r="D9" s="681"/>
      <c r="E9" s="682"/>
      <c r="F9" s="674"/>
      <c r="G9" s="3"/>
      <c r="H9" s="4"/>
      <c r="I9" s="4"/>
      <c r="J9" s="5"/>
    </row>
    <row r="10" spans="1:10" ht="10.5" customHeight="1">
      <c r="A10" s="671"/>
      <c r="B10" s="11"/>
      <c r="C10" s="12"/>
      <c r="D10" s="12"/>
      <c r="E10" s="13"/>
      <c r="F10" s="674"/>
      <c r="G10" s="3"/>
      <c r="H10" s="4"/>
      <c r="I10" s="4"/>
      <c r="J10" s="5"/>
    </row>
    <row r="11" spans="1:10" ht="24" customHeight="1">
      <c r="A11" s="671"/>
      <c r="B11" s="678" t="s">
        <v>207</v>
      </c>
      <c r="C11" s="679"/>
      <c r="D11" s="679"/>
      <c r="E11" s="14"/>
      <c r="F11" s="674"/>
    </row>
    <row r="12" spans="1:10" ht="15.95" customHeight="1">
      <c r="A12" s="672"/>
      <c r="B12" s="664" t="s">
        <v>208</v>
      </c>
      <c r="C12" s="665"/>
      <c r="D12" s="665"/>
      <c r="E12" s="16"/>
      <c r="F12" s="675"/>
      <c r="G12" s="3"/>
      <c r="H12" s="4"/>
      <c r="I12" s="4"/>
      <c r="J12" s="5"/>
    </row>
    <row r="13" spans="1:10" ht="24" customHeight="1">
      <c r="A13" s="669"/>
      <c r="B13" s="666" t="s">
        <v>209</v>
      </c>
      <c r="C13" s="667"/>
      <c r="D13" s="667"/>
      <c r="E13" s="14"/>
      <c r="F13" s="668"/>
      <c r="G13" s="17"/>
      <c r="H13" s="17"/>
      <c r="I13" s="17"/>
      <c r="J13" s="17"/>
    </row>
    <row r="14" spans="1:10" ht="15.95" customHeight="1">
      <c r="A14" s="669"/>
      <c r="B14" s="676" t="s">
        <v>210</v>
      </c>
      <c r="C14" s="677"/>
      <c r="D14" s="677"/>
      <c r="E14" s="18"/>
      <c r="F14" s="668"/>
      <c r="G14" s="17"/>
      <c r="H14" s="17"/>
      <c r="I14" s="17"/>
      <c r="J14" s="17"/>
    </row>
    <row r="15" spans="1:10" ht="15.75">
      <c r="A15" s="19"/>
      <c r="B15" s="20"/>
      <c r="C15" s="20"/>
      <c r="D15" s="20"/>
      <c r="E15" s="20"/>
      <c r="F15" s="4"/>
      <c r="G15" s="4"/>
      <c r="H15" s="4"/>
      <c r="I15" s="4"/>
      <c r="J15" s="5"/>
    </row>
    <row r="16" spans="1:10" ht="15.75">
      <c r="A16" s="19"/>
      <c r="B16" s="7"/>
      <c r="C16" s="7"/>
      <c r="D16" s="7"/>
      <c r="E16" s="7"/>
      <c r="F16" s="4"/>
      <c r="G16" s="4"/>
      <c r="H16" s="4"/>
      <c r="I16" s="4"/>
      <c r="J16" s="5"/>
    </row>
    <row r="17" spans="1:10" ht="15.75">
      <c r="A17" s="19"/>
      <c r="B17" s="19"/>
      <c r="C17" s="19"/>
      <c r="D17" s="19"/>
      <c r="E17" s="19"/>
      <c r="F17" s="4"/>
      <c r="G17" s="4"/>
      <c r="H17" s="4"/>
      <c r="I17" s="4"/>
      <c r="J17" s="5"/>
    </row>
  </sheetData>
  <sheetProtection selectLockedCells="1"/>
  <customSheetViews>
    <customSheetView guid="{CB834152-2A92-43F5-881E-B1A03E7F6DAA}" showGridLines="0" hiddenRows="1" state="hidden">
      <selection activeCell="B3" sqref="B3:E3"/>
      <pageMargins left="0.15748031496063" right="0.23622047244094499" top="0.78" bottom="0.98425196850393704" header="0.35433070866141703" footer="0.511811023622047"/>
      <printOptions horizontalCentered="1"/>
      <pageSetup paperSize="9" orientation="landscape" r:id="rId1"/>
      <headerFooter alignWithMargins="0"/>
    </customSheetView>
    <customSheetView guid="{85C5F000-3F2E-4A34-B83F-6CE80CF74968}" showGridLines="0" hiddenRows="1" state="hidden">
      <selection activeCell="B3" sqref="B3:E3"/>
      <pageMargins left="0.15748031496063" right="0.23622047244094499" top="0.78" bottom="0.98425196850393704" header="0.35433070866141703" footer="0.511811023622047"/>
      <printOptions horizontalCentered="1"/>
      <pageSetup paperSize="9" orientation="landscape" r:id="rId2"/>
      <headerFooter alignWithMargins="0"/>
    </customSheetView>
    <customSheetView guid="{B7DA3930-F502-4F10-B6E9-DF93489BC550}" showGridLines="0" hiddenRows="1">
      <selection activeCell="B2" sqref="B2:E2"/>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89820FCD-8AFD-42C4-B05F-5701FCC12354}"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DECF7153-B692-414F-BA42-AEEFA09CA6EC}"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693AE0F1-9847-4E6A-B08E-BAB67D33B621}" showGridLines="0" hiddenRows="1" topLeftCell="A14">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8BADFEC-005D-4348-A1C4-C10C151F5DFC}" showGridLines="0" hiddenRows="1">
      <selection activeCell="B5" sqref="B5"/>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3AF5D368-0F40-4903-B06B-A4E8DE0BBD2F}" showGridLines="0" hiddenRows="1">
      <selection activeCell="B14" sqref="B14:D14"/>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091A6405-72DB-46E0-B81A-EC53A5C58396}"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27A45B7A-04F2-4516-B80B-5ED0825D4ED3}" showGridLines="0" hiddenRows="1">
      <selection activeCell="B14" sqref="B14:D14"/>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611D8B62-9C40-451B-ABB4-92F111B2BF43}" showGridLines="0" hiddenRows="1">
      <selection activeCell="B14" sqref="B14:D14"/>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75ADC1CB-B2FC-4413-A994-9BBA99DCA5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2CE5BBB8-7D2C-4EA1-98DE-92BEDF0C8A97}"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B95AE71C-5BDA-4E26-8FE3-DB001AA67062}"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996AFBE6-B482-42C1-8052-EFE8998821C2}" showGridLines="0" hiddenRows="1" state="hidden">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817A80FB-406A-4DA1-9953-DC7C465271A4}" showGridLines="0" hiddenRows="1" state="hidden">
      <selection activeCell="B3" sqref="B3:E3"/>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orientation="landscape" r:id="rId20"/>
  <headerFooter alignWithMargins="0"/>
  <drawing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indexed="8"/>
  </sheetPr>
  <dimension ref="A1:D112"/>
  <sheetViews>
    <sheetView topLeftCell="A2" workbookViewId="0">
      <selection activeCell="C2" sqref="C2"/>
    </sheetView>
  </sheetViews>
  <sheetFormatPr defaultColWidth="8" defaultRowHeight="12.75"/>
  <cols>
    <col min="1" max="1" width="11.625" style="44" customWidth="1"/>
    <col min="2" max="2" width="22.125" style="44" customWidth="1"/>
    <col min="3" max="16384" width="8" style="44"/>
  </cols>
  <sheetData>
    <row r="1" spans="1:4" s="42" customFormat="1" ht="30" customHeight="1">
      <c r="A1" s="899" t="e">
        <f>'Letter of Proposal'!AB17</f>
        <v>#REF!</v>
      </c>
      <c r="B1" s="899"/>
    </row>
    <row r="2" spans="1:4" s="42" customFormat="1" ht="30" customHeight="1">
      <c r="A2" s="43"/>
    </row>
    <row r="3" spans="1:4">
      <c r="A3" s="43"/>
    </row>
    <row r="4" spans="1:4">
      <c r="A4" s="156" t="e">
        <f>IF(OR((A1&gt;9999999999),(A1&lt;0)),"Invalid Entry - More than 1000 crore OR -ve value",IF(A1=0, "Rs. Zero Only ",+CONCATENATE("Rs. ", B11,D11,B10,D10,B9,D9,B8,D8,B7,D7,B6," Only")))</f>
        <v>#REF!</v>
      </c>
      <c r="B4" s="157"/>
    </row>
    <row r="5" spans="1:4">
      <c r="A5" s="158"/>
      <c r="B5" s="157"/>
    </row>
    <row r="6" spans="1:4">
      <c r="A6" s="159" t="e">
        <f>-INT(A1/100)*100+ROUND(A1,0)</f>
        <v>#REF!</v>
      </c>
      <c r="B6" s="157" t="e">
        <f t="shared" ref="B6:B11" si="0">IF(A6=0,"",LOOKUP(A6,$A$13:$A$112,$B$13:$B$112))</f>
        <v>#REF!</v>
      </c>
      <c r="D6" s="41"/>
    </row>
    <row r="7" spans="1:4">
      <c r="A7" s="159" t="e">
        <f>-INT(A1/1000)*10+INT(A1/100)</f>
        <v>#REF!</v>
      </c>
      <c r="B7" s="157" t="e">
        <f t="shared" si="0"/>
        <v>#REF!</v>
      </c>
      <c r="D7" s="41" t="e">
        <f>+IF(B7="",""," Hundred ")</f>
        <v>#REF!</v>
      </c>
    </row>
    <row r="8" spans="1:4">
      <c r="A8" s="159" t="e">
        <f>-INT(A1/100000)*100+INT(A1/1000)</f>
        <v>#REF!</v>
      </c>
      <c r="B8" s="157" t="e">
        <f t="shared" si="0"/>
        <v>#REF!</v>
      </c>
      <c r="D8" s="41" t="e">
        <f>IF((B8=""),IF(C8="",""," Thousand ")," Thousand ")</f>
        <v>#REF!</v>
      </c>
    </row>
    <row r="9" spans="1:4">
      <c r="A9" s="159" t="e">
        <f>-INT(A1/10000000)*100+INT(A1/100000)</f>
        <v>#REF!</v>
      </c>
      <c r="B9" s="157" t="e">
        <f t="shared" si="0"/>
        <v>#REF!</v>
      </c>
      <c r="D9" s="41" t="e">
        <f>IF((B9=""),IF(C9="",""," Lac ")," Lac ")</f>
        <v>#REF!</v>
      </c>
    </row>
    <row r="10" spans="1:4">
      <c r="A10" s="159" t="e">
        <f>-INT(A1/1000000000)*100+INT(A1/10000000)</f>
        <v>#REF!</v>
      </c>
      <c r="B10" s="160" t="e">
        <f t="shared" si="0"/>
        <v>#REF!</v>
      </c>
      <c r="D10" s="41" t="e">
        <f>IF((B10=""),IF(C10="",""," Crore ")," Crore ")</f>
        <v>#REF!</v>
      </c>
    </row>
    <row r="11" spans="1:4">
      <c r="A11" s="161" t="e">
        <f>-INT(A1/10000000000)*1000+INT(A1/1000000000)</f>
        <v>#REF!</v>
      </c>
      <c r="B11" s="160" t="e">
        <f t="shared" si="0"/>
        <v>#REF!</v>
      </c>
      <c r="D11" s="41" t="e">
        <f>IF((B11=""),IF(C11="",""," Hundred ")," Hundred ")</f>
        <v>#REF!</v>
      </c>
    </row>
    <row r="12" spans="1:4">
      <c r="A12" s="157"/>
      <c r="B12" s="157"/>
    </row>
    <row r="13" spans="1:4">
      <c r="A13" s="154">
        <v>1</v>
      </c>
      <c r="B13" s="155" t="s">
        <v>32</v>
      </c>
    </row>
    <row r="14" spans="1:4">
      <c r="A14" s="154">
        <v>2</v>
      </c>
      <c r="B14" s="155" t="s">
        <v>33</v>
      </c>
    </row>
    <row r="15" spans="1:4">
      <c r="A15" s="154">
        <v>3</v>
      </c>
      <c r="B15" s="155" t="s">
        <v>34</v>
      </c>
    </row>
    <row r="16" spans="1:4">
      <c r="A16" s="154">
        <v>4</v>
      </c>
      <c r="B16" s="155" t="s">
        <v>35</v>
      </c>
    </row>
    <row r="17" spans="1:2">
      <c r="A17" s="154">
        <v>5</v>
      </c>
      <c r="B17" s="155" t="s">
        <v>36</v>
      </c>
    </row>
    <row r="18" spans="1:2">
      <c r="A18" s="154">
        <v>6</v>
      </c>
      <c r="B18" s="155" t="s">
        <v>37</v>
      </c>
    </row>
    <row r="19" spans="1:2">
      <c r="A19" s="154">
        <v>7</v>
      </c>
      <c r="B19" s="155" t="s">
        <v>38</v>
      </c>
    </row>
    <row r="20" spans="1:2">
      <c r="A20" s="154">
        <v>8</v>
      </c>
      <c r="B20" s="155" t="s">
        <v>39</v>
      </c>
    </row>
    <row r="21" spans="1:2">
      <c r="A21" s="154">
        <v>9</v>
      </c>
      <c r="B21" s="155" t="s">
        <v>40</v>
      </c>
    </row>
    <row r="22" spans="1:2">
      <c r="A22" s="154">
        <v>10</v>
      </c>
      <c r="B22" s="155" t="s">
        <v>41</v>
      </c>
    </row>
    <row r="23" spans="1:2">
      <c r="A23" s="154">
        <v>11</v>
      </c>
      <c r="B23" s="155" t="s">
        <v>42</v>
      </c>
    </row>
    <row r="24" spans="1:2">
      <c r="A24" s="154">
        <v>12</v>
      </c>
      <c r="B24" s="155" t="s">
        <v>43</v>
      </c>
    </row>
    <row r="25" spans="1:2">
      <c r="A25" s="154">
        <v>13</v>
      </c>
      <c r="B25" s="155" t="s">
        <v>44</v>
      </c>
    </row>
    <row r="26" spans="1:2">
      <c r="A26" s="154">
        <v>14</v>
      </c>
      <c r="B26" s="155" t="s">
        <v>45</v>
      </c>
    </row>
    <row r="27" spans="1:2">
      <c r="A27" s="154">
        <v>15</v>
      </c>
      <c r="B27" s="155" t="s">
        <v>46</v>
      </c>
    </row>
    <row r="28" spans="1:2">
      <c r="A28" s="154">
        <v>16</v>
      </c>
      <c r="B28" s="155" t="s">
        <v>47</v>
      </c>
    </row>
    <row r="29" spans="1:2">
      <c r="A29" s="154">
        <v>17</v>
      </c>
      <c r="B29" s="155" t="s">
        <v>48</v>
      </c>
    </row>
    <row r="30" spans="1:2">
      <c r="A30" s="154">
        <v>18</v>
      </c>
      <c r="B30" s="155" t="s">
        <v>49</v>
      </c>
    </row>
    <row r="31" spans="1:2">
      <c r="A31" s="154">
        <v>19</v>
      </c>
      <c r="B31" s="155" t="s">
        <v>50</v>
      </c>
    </row>
    <row r="32" spans="1:2">
      <c r="A32" s="154">
        <v>20</v>
      </c>
      <c r="B32" s="155" t="s">
        <v>51</v>
      </c>
    </row>
    <row r="33" spans="1:2">
      <c r="A33" s="154">
        <v>21</v>
      </c>
      <c r="B33" s="155" t="s">
        <v>53</v>
      </c>
    </row>
    <row r="34" spans="1:2">
      <c r="A34" s="154">
        <v>22</v>
      </c>
      <c r="B34" s="155" t="s">
        <v>52</v>
      </c>
    </row>
    <row r="35" spans="1:2">
      <c r="A35" s="154">
        <v>23</v>
      </c>
      <c r="B35" s="155" t="s">
        <v>54</v>
      </c>
    </row>
    <row r="36" spans="1:2">
      <c r="A36" s="154">
        <v>24</v>
      </c>
      <c r="B36" s="155" t="s">
        <v>57</v>
      </c>
    </row>
    <row r="37" spans="1:2">
      <c r="A37" s="154">
        <v>25</v>
      </c>
      <c r="B37" s="155" t="s">
        <v>59</v>
      </c>
    </row>
    <row r="38" spans="1:2">
      <c r="A38" s="154">
        <v>26</v>
      </c>
      <c r="B38" s="155" t="s">
        <v>58</v>
      </c>
    </row>
    <row r="39" spans="1:2">
      <c r="A39" s="154">
        <v>27</v>
      </c>
      <c r="B39" s="155" t="s">
        <v>60</v>
      </c>
    </row>
    <row r="40" spans="1:2">
      <c r="A40" s="154">
        <v>28</v>
      </c>
      <c r="B40" s="155" t="s">
        <v>61</v>
      </c>
    </row>
    <row r="41" spans="1:2">
      <c r="A41" s="154">
        <v>29</v>
      </c>
      <c r="B41" s="155" t="s">
        <v>62</v>
      </c>
    </row>
    <row r="42" spans="1:2">
      <c r="A42" s="154">
        <v>30</v>
      </c>
      <c r="B42" s="155" t="s">
        <v>63</v>
      </c>
    </row>
    <row r="43" spans="1:2">
      <c r="A43" s="154">
        <v>31</v>
      </c>
      <c r="B43" s="155" t="s">
        <v>64</v>
      </c>
    </row>
    <row r="44" spans="1:2">
      <c r="A44" s="154">
        <v>32</v>
      </c>
      <c r="B44" s="155" t="s">
        <v>65</v>
      </c>
    </row>
    <row r="45" spans="1:2">
      <c r="A45" s="154">
        <v>33</v>
      </c>
      <c r="B45" s="155" t="s">
        <v>66</v>
      </c>
    </row>
    <row r="46" spans="1:2">
      <c r="A46" s="154">
        <v>34</v>
      </c>
      <c r="B46" s="155" t="s">
        <v>67</v>
      </c>
    </row>
    <row r="47" spans="1:2">
      <c r="A47" s="154">
        <v>35</v>
      </c>
      <c r="B47" s="155" t="s">
        <v>228</v>
      </c>
    </row>
    <row r="48" spans="1:2">
      <c r="A48" s="154">
        <v>36</v>
      </c>
      <c r="B48" s="155" t="s">
        <v>68</v>
      </c>
    </row>
    <row r="49" spans="1:2">
      <c r="A49" s="154">
        <v>37</v>
      </c>
      <c r="B49" s="155" t="s">
        <v>69</v>
      </c>
    </row>
    <row r="50" spans="1:2">
      <c r="A50" s="154">
        <v>38</v>
      </c>
      <c r="B50" s="155" t="s">
        <v>70</v>
      </c>
    </row>
    <row r="51" spans="1:2">
      <c r="A51" s="154">
        <v>39</v>
      </c>
      <c r="B51" s="155" t="s">
        <v>71</v>
      </c>
    </row>
    <row r="52" spans="1:2">
      <c r="A52" s="154">
        <v>40</v>
      </c>
      <c r="B52" s="155" t="s">
        <v>72</v>
      </c>
    </row>
    <row r="53" spans="1:2">
      <c r="A53" s="154">
        <v>41</v>
      </c>
      <c r="B53" s="155" t="s">
        <v>73</v>
      </c>
    </row>
    <row r="54" spans="1:2">
      <c r="A54" s="154">
        <v>42</v>
      </c>
      <c r="B54" s="155" t="s">
        <v>74</v>
      </c>
    </row>
    <row r="55" spans="1:2">
      <c r="A55" s="154">
        <v>43</v>
      </c>
      <c r="B55" s="155" t="s">
        <v>75</v>
      </c>
    </row>
    <row r="56" spans="1:2">
      <c r="A56" s="154">
        <v>44</v>
      </c>
      <c r="B56" s="155" t="s">
        <v>76</v>
      </c>
    </row>
    <row r="57" spans="1:2">
      <c r="A57" s="154">
        <v>45</v>
      </c>
      <c r="B57" s="155" t="s">
        <v>77</v>
      </c>
    </row>
    <row r="58" spans="1:2">
      <c r="A58" s="154">
        <v>46</v>
      </c>
      <c r="B58" s="155" t="s">
        <v>78</v>
      </c>
    </row>
    <row r="59" spans="1:2">
      <c r="A59" s="154">
        <v>47</v>
      </c>
      <c r="B59" s="155" t="s">
        <v>79</v>
      </c>
    </row>
    <row r="60" spans="1:2">
      <c r="A60" s="154">
        <v>48</v>
      </c>
      <c r="B60" s="155" t="s">
        <v>80</v>
      </c>
    </row>
    <row r="61" spans="1:2">
      <c r="A61" s="154">
        <v>49</v>
      </c>
      <c r="B61" s="155" t="s">
        <v>81</v>
      </c>
    </row>
    <row r="62" spans="1:2">
      <c r="A62" s="154">
        <v>50</v>
      </c>
      <c r="B62" s="155" t="s">
        <v>82</v>
      </c>
    </row>
    <row r="63" spans="1:2">
      <c r="A63" s="154">
        <v>51</v>
      </c>
      <c r="B63" s="155" t="s">
        <v>83</v>
      </c>
    </row>
    <row r="64" spans="1:2">
      <c r="A64" s="154">
        <v>52</v>
      </c>
      <c r="B64" s="155" t="s">
        <v>84</v>
      </c>
    </row>
    <row r="65" spans="1:2">
      <c r="A65" s="154">
        <v>53</v>
      </c>
      <c r="B65" s="155" t="s">
        <v>85</v>
      </c>
    </row>
    <row r="66" spans="1:2">
      <c r="A66" s="154">
        <v>54</v>
      </c>
      <c r="B66" s="155" t="s">
        <v>86</v>
      </c>
    </row>
    <row r="67" spans="1:2">
      <c r="A67" s="154">
        <v>55</v>
      </c>
      <c r="B67" s="155" t="s">
        <v>87</v>
      </c>
    </row>
    <row r="68" spans="1:2">
      <c r="A68" s="154">
        <v>56</v>
      </c>
      <c r="B68" s="155" t="s">
        <v>88</v>
      </c>
    </row>
    <row r="69" spans="1:2">
      <c r="A69" s="154">
        <v>57</v>
      </c>
      <c r="B69" s="155" t="s">
        <v>89</v>
      </c>
    </row>
    <row r="70" spans="1:2">
      <c r="A70" s="154">
        <v>58</v>
      </c>
      <c r="B70" s="155" t="s">
        <v>90</v>
      </c>
    </row>
    <row r="71" spans="1:2">
      <c r="A71" s="154">
        <v>59</v>
      </c>
      <c r="B71" s="155" t="s">
        <v>91</v>
      </c>
    </row>
    <row r="72" spans="1:2">
      <c r="A72" s="154">
        <v>60</v>
      </c>
      <c r="B72" s="155" t="s">
        <v>92</v>
      </c>
    </row>
    <row r="73" spans="1:2">
      <c r="A73" s="154">
        <v>61</v>
      </c>
      <c r="B73" s="155" t="s">
        <v>93</v>
      </c>
    </row>
    <row r="74" spans="1:2">
      <c r="A74" s="154">
        <v>62</v>
      </c>
      <c r="B74" s="155" t="s">
        <v>94</v>
      </c>
    </row>
    <row r="75" spans="1:2">
      <c r="A75" s="154">
        <v>63</v>
      </c>
      <c r="B75" s="155" t="s">
        <v>95</v>
      </c>
    </row>
    <row r="76" spans="1:2">
      <c r="A76" s="154">
        <v>64</v>
      </c>
      <c r="B76" s="155" t="s">
        <v>96</v>
      </c>
    </row>
    <row r="77" spans="1:2">
      <c r="A77" s="154">
        <v>65</v>
      </c>
      <c r="B77" s="155" t="s">
        <v>97</v>
      </c>
    </row>
    <row r="78" spans="1:2">
      <c r="A78" s="154">
        <v>66</v>
      </c>
      <c r="B78" s="155" t="s">
        <v>98</v>
      </c>
    </row>
    <row r="79" spans="1:2">
      <c r="A79" s="154">
        <v>67</v>
      </c>
      <c r="B79" s="155" t="s">
        <v>99</v>
      </c>
    </row>
    <row r="80" spans="1:2">
      <c r="A80" s="154">
        <v>68</v>
      </c>
      <c r="B80" s="155" t="s">
        <v>100</v>
      </c>
    </row>
    <row r="81" spans="1:2">
      <c r="A81" s="154">
        <v>69</v>
      </c>
      <c r="B81" s="155" t="s">
        <v>101</v>
      </c>
    </row>
    <row r="82" spans="1:2">
      <c r="A82" s="154">
        <v>70</v>
      </c>
      <c r="B82" s="155" t="s">
        <v>102</v>
      </c>
    </row>
    <row r="83" spans="1:2">
      <c r="A83" s="154">
        <v>71</v>
      </c>
      <c r="B83" s="155" t="s">
        <v>103</v>
      </c>
    </row>
    <row r="84" spans="1:2">
      <c r="A84" s="154">
        <v>72</v>
      </c>
      <c r="B84" s="155" t="s">
        <v>104</v>
      </c>
    </row>
    <row r="85" spans="1:2">
      <c r="A85" s="154">
        <v>73</v>
      </c>
      <c r="B85" s="155" t="s">
        <v>105</v>
      </c>
    </row>
    <row r="86" spans="1:2">
      <c r="A86" s="154">
        <v>74</v>
      </c>
      <c r="B86" s="155" t="s">
        <v>106</v>
      </c>
    </row>
    <row r="87" spans="1:2">
      <c r="A87" s="154">
        <v>75</v>
      </c>
      <c r="B87" s="155" t="s">
        <v>107</v>
      </c>
    </row>
    <row r="88" spans="1:2">
      <c r="A88" s="154">
        <v>76</v>
      </c>
      <c r="B88" s="155" t="s">
        <v>108</v>
      </c>
    </row>
    <row r="89" spans="1:2">
      <c r="A89" s="154">
        <v>77</v>
      </c>
      <c r="B89" s="155" t="s">
        <v>109</v>
      </c>
    </row>
    <row r="90" spans="1:2">
      <c r="A90" s="154">
        <v>78</v>
      </c>
      <c r="B90" s="155" t="s">
        <v>110</v>
      </c>
    </row>
    <row r="91" spans="1:2">
      <c r="A91" s="154">
        <v>79</v>
      </c>
      <c r="B91" s="155" t="s">
        <v>111</v>
      </c>
    </row>
    <row r="92" spans="1:2">
      <c r="A92" s="154">
        <v>80</v>
      </c>
      <c r="B92" s="155" t="s">
        <v>112</v>
      </c>
    </row>
    <row r="93" spans="1:2">
      <c r="A93" s="154">
        <v>81</v>
      </c>
      <c r="B93" s="155" t="s">
        <v>113</v>
      </c>
    </row>
    <row r="94" spans="1:2">
      <c r="A94" s="154">
        <v>82</v>
      </c>
      <c r="B94" s="155" t="s">
        <v>114</v>
      </c>
    </row>
    <row r="95" spans="1:2">
      <c r="A95" s="154">
        <v>83</v>
      </c>
      <c r="B95" s="155" t="s">
        <v>115</v>
      </c>
    </row>
    <row r="96" spans="1:2">
      <c r="A96" s="154">
        <v>84</v>
      </c>
      <c r="B96" s="155" t="s">
        <v>116</v>
      </c>
    </row>
    <row r="97" spans="1:2">
      <c r="A97" s="154">
        <v>85</v>
      </c>
      <c r="B97" s="155" t="s">
        <v>117</v>
      </c>
    </row>
    <row r="98" spans="1:2">
      <c r="A98" s="154">
        <v>86</v>
      </c>
      <c r="B98" s="155" t="s">
        <v>118</v>
      </c>
    </row>
    <row r="99" spans="1:2">
      <c r="A99" s="154">
        <v>87</v>
      </c>
      <c r="B99" s="155" t="s">
        <v>119</v>
      </c>
    </row>
    <row r="100" spans="1:2">
      <c r="A100" s="154">
        <v>88</v>
      </c>
      <c r="B100" s="155" t="s">
        <v>120</v>
      </c>
    </row>
    <row r="101" spans="1:2">
      <c r="A101" s="154">
        <v>89</v>
      </c>
      <c r="B101" s="155" t="s">
        <v>121</v>
      </c>
    </row>
    <row r="102" spans="1:2">
      <c r="A102" s="154">
        <v>90</v>
      </c>
      <c r="B102" s="155" t="s">
        <v>122</v>
      </c>
    </row>
    <row r="103" spans="1:2">
      <c r="A103" s="154">
        <v>91</v>
      </c>
      <c r="B103" s="155" t="s">
        <v>123</v>
      </c>
    </row>
    <row r="104" spans="1:2">
      <c r="A104" s="154">
        <v>92</v>
      </c>
      <c r="B104" s="155" t="s">
        <v>124</v>
      </c>
    </row>
    <row r="105" spans="1:2">
      <c r="A105" s="154">
        <v>93</v>
      </c>
      <c r="B105" s="155" t="s">
        <v>125</v>
      </c>
    </row>
    <row r="106" spans="1:2">
      <c r="A106" s="154">
        <v>94</v>
      </c>
      <c r="B106" s="155" t="s">
        <v>126</v>
      </c>
    </row>
    <row r="107" spans="1:2">
      <c r="A107" s="154">
        <v>95</v>
      </c>
      <c r="B107" s="155" t="s">
        <v>127</v>
      </c>
    </row>
    <row r="108" spans="1:2">
      <c r="A108" s="154">
        <v>96</v>
      </c>
      <c r="B108" s="155" t="s">
        <v>128</v>
      </c>
    </row>
    <row r="109" spans="1:2">
      <c r="A109" s="154">
        <v>97</v>
      </c>
      <c r="B109" s="155" t="s">
        <v>129</v>
      </c>
    </row>
    <row r="110" spans="1:2">
      <c r="A110" s="154">
        <v>98</v>
      </c>
      <c r="B110" s="155" t="s">
        <v>130</v>
      </c>
    </row>
    <row r="111" spans="1:2">
      <c r="A111" s="154">
        <v>99</v>
      </c>
      <c r="B111" s="155" t="s">
        <v>131</v>
      </c>
    </row>
    <row r="112" spans="1:2">
      <c r="A112" s="154">
        <v>100</v>
      </c>
      <c r="B112" s="155" t="s">
        <v>132</v>
      </c>
    </row>
  </sheetData>
  <sheetProtection sheet="1" objects="1" scenarios="1" selectLockedCells="1" selectUnlockedCells="1"/>
  <customSheetViews>
    <customSheetView guid="{CB834152-2A92-43F5-881E-B1A03E7F6DAA}" state="hidden" topLeftCell="A2">
      <selection activeCell="C2" sqref="C2"/>
      <pageMargins left="0.75" right="0.75" top="1" bottom="1" header="0.5" footer="0.5"/>
      <pageSetup orientation="portrait" r:id="rId1"/>
      <headerFooter alignWithMargins="0"/>
    </customSheetView>
    <customSheetView guid="{85C5F000-3F2E-4A34-B83F-6CE80CF74968}" state="hidden" topLeftCell="A2">
      <selection activeCell="C2" sqref="C2"/>
      <pageMargins left="0.75" right="0.75" top="1" bottom="1" header="0.5" footer="0.5"/>
      <pageSetup orientation="portrait" r:id="rId2"/>
      <headerFooter alignWithMargins="0"/>
    </customSheetView>
    <customSheetView guid="{B7DA3930-F502-4F10-B6E9-DF93489BC550}" state="hidden" topLeftCell="A2">
      <selection activeCell="C2" sqref="C2"/>
      <pageMargins left="0.75" right="0.75" top="1" bottom="1" header="0.5" footer="0.5"/>
      <pageSetup orientation="portrait" r:id="rId3"/>
      <headerFooter alignWithMargins="0"/>
    </customSheetView>
    <customSheetView guid="{89820FCD-8AFD-42C4-B05F-5701FCC12354}" state="hidden" topLeftCell="A2">
      <selection activeCell="C2" sqref="C2"/>
      <pageMargins left="0.75" right="0.75" top="1" bottom="1" header="0.5" footer="0.5"/>
      <pageSetup orientation="portrait" r:id="rId4"/>
      <headerFooter alignWithMargins="0"/>
    </customSheetView>
    <customSheetView guid="{DECF7153-B692-414F-BA42-AEEFA09CA6EC}" state="hidden" topLeftCell="A2">
      <selection activeCell="C2" sqref="C2"/>
      <pageMargins left="0.75" right="0.75" top="1" bottom="1" header="0.5" footer="0.5"/>
      <pageSetup orientation="portrait" r:id="rId5"/>
      <headerFooter alignWithMargins="0"/>
    </customSheetView>
    <customSheetView guid="{693AE0F1-9847-4E6A-B08E-BAB67D33B621}" state="hidden" topLeftCell="A2">
      <selection activeCell="C2" sqref="C2"/>
      <pageMargins left="0.75" right="0.75" top="1" bottom="1" header="0.5" footer="0.5"/>
      <pageSetup orientation="portrait" r:id="rId6"/>
      <headerFooter alignWithMargins="0"/>
    </customSheetView>
    <customSheetView guid="{38BADFEC-005D-4348-A1C4-C10C151F5DFC}" state="hidden" topLeftCell="A2">
      <selection activeCell="C2" sqref="C2"/>
      <pageMargins left="0.75" right="0.75" top="1" bottom="1" header="0.5" footer="0.5"/>
      <pageSetup orientation="portrait" r:id="rId7"/>
      <headerFooter alignWithMargins="0"/>
    </customSheetView>
    <customSheetView guid="{3AF5D368-0F40-4903-B06B-A4E8DE0BBD2F}" state="hidden" topLeftCell="A2">
      <selection activeCell="C2" sqref="C2"/>
      <pageMargins left="0.75" right="0.75" top="1" bottom="1" header="0.5" footer="0.5"/>
      <pageSetup orientation="portrait" r:id="rId8"/>
      <headerFooter alignWithMargins="0"/>
    </customSheetView>
    <customSheetView guid="{091A6405-72DB-46E0-B81A-EC53A5C58396}" state="hidden" topLeftCell="A2">
      <selection activeCell="C2" sqref="C2"/>
      <pageMargins left="0.75" right="0.75" top="1" bottom="1" header="0.5" footer="0.5"/>
      <pageSetup orientation="portrait" r:id="rId9"/>
      <headerFooter alignWithMargins="0"/>
    </customSheetView>
    <customSheetView guid="{4F65FF32-EC61-4022-A399-2986D7B6B8B3}" state="hidden" showRuler="0">
      <selection sqref="A1:B1"/>
      <pageMargins left="0.75" right="0.75" top="1" bottom="1" header="0.5" footer="0.5"/>
      <pageSetup orientation="portrait" r:id="rId10"/>
      <headerFooter alignWithMargins="0"/>
    </customSheetView>
    <customSheetView guid="{01ACF2E1-8E61-4459-ABC1-B6C183DEED61}" state="hidden" showRuler="0">
      <selection sqref="A1:B1"/>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27A45B7A-04F2-4516-B80B-5ED0825D4ED3}" state="hidden" topLeftCell="A2">
      <selection activeCell="C2" sqref="C2"/>
      <pageMargins left="0.75" right="0.75" top="1" bottom="1" header="0.5" footer="0.5"/>
      <pageSetup orientation="portrait" r:id="rId13"/>
      <headerFooter alignWithMargins="0"/>
    </customSheetView>
    <customSheetView guid="{611D8B62-9C40-451B-ABB4-92F111B2BF43}" state="hidden" topLeftCell="A2">
      <selection activeCell="C2" sqref="C2"/>
      <pageMargins left="0.75" right="0.75" top="1" bottom="1" header="0.5" footer="0.5"/>
      <pageSetup orientation="portrait" r:id="rId14"/>
      <headerFooter alignWithMargins="0"/>
    </customSheetView>
    <customSheetView guid="{75ADC1CB-B2FC-4413-A994-9BBA99DCA57A}" state="hidden" topLeftCell="A2">
      <selection activeCell="C2" sqref="C2"/>
      <pageMargins left="0.75" right="0.75" top="1" bottom="1" header="0.5" footer="0.5"/>
      <pageSetup orientation="portrait" r:id="rId15"/>
      <headerFooter alignWithMargins="0"/>
    </customSheetView>
    <customSheetView guid="{2CE5BBB8-7D2C-4EA1-98DE-92BEDF0C8A97}" state="hidden" topLeftCell="A2">
      <selection activeCell="C2" sqref="C2"/>
      <pageMargins left="0.75" right="0.75" top="1" bottom="1" header="0.5" footer="0.5"/>
      <pageSetup orientation="portrait" r:id="rId16"/>
      <headerFooter alignWithMargins="0"/>
    </customSheetView>
    <customSheetView guid="{B95AE71C-5BDA-4E26-8FE3-DB001AA67062}" state="hidden" topLeftCell="A2">
      <selection activeCell="C2" sqref="C2"/>
      <pageMargins left="0.75" right="0.75" top="1" bottom="1" header="0.5" footer="0.5"/>
      <pageSetup orientation="portrait" r:id="rId17"/>
      <headerFooter alignWithMargins="0"/>
    </customSheetView>
    <customSheetView guid="{996AFBE6-B482-42C1-8052-EFE8998821C2}" state="hidden" topLeftCell="A2">
      <selection activeCell="C2" sqref="C2"/>
      <pageMargins left="0.75" right="0.75" top="1" bottom="1" header="0.5" footer="0.5"/>
      <pageSetup orientation="portrait" r:id="rId18"/>
      <headerFooter alignWithMargins="0"/>
    </customSheetView>
    <customSheetView guid="{817A80FB-406A-4DA1-9953-DC7C465271A4}" state="hidden" topLeftCell="A2">
      <selection activeCell="C2" sqref="C2"/>
      <pageMargins left="0.75" right="0.75" top="1" bottom="1" header="0.5" footer="0.5"/>
      <pageSetup orientation="portrait" r:id="rId19"/>
      <headerFooter alignWithMargins="0"/>
    </customSheetView>
  </customSheetViews>
  <mergeCells count="1">
    <mergeCell ref="A1:B1"/>
  </mergeCells>
  <phoneticPr fontId="2" type="noConversion"/>
  <pageMargins left="0.75" right="0.75" top="1" bottom="1" header="0.5" footer="0.5"/>
  <pageSetup orientation="portrait" r:id="rId2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dimension ref="A1"/>
  <sheetViews>
    <sheetView workbookViewId="0">
      <selection activeCell="F20" sqref="F20"/>
    </sheetView>
  </sheetViews>
  <sheetFormatPr defaultRowHeight="16.5"/>
  <sheetData/>
  <customSheetViews>
    <customSheetView guid="{CB834152-2A92-43F5-881E-B1A03E7F6DAA}" state="hidden">
      <selection activeCell="F20" sqref="F20"/>
      <pageMargins left="0.7" right="0.7" top="0.75" bottom="0.75" header="0.3" footer="0.3"/>
    </customSheetView>
    <customSheetView guid="{85C5F000-3F2E-4A34-B83F-6CE80CF74968}" state="hidden">
      <selection activeCell="F20" sqref="F20"/>
      <pageMargins left="0.7" right="0.7" top="0.75" bottom="0.75" header="0.3" footer="0.3"/>
    </customSheetView>
    <customSheetView guid="{B7DA3930-F502-4F10-B6E9-DF93489BC550}" state="hidden">
      <selection activeCell="F20" sqref="F20"/>
      <pageMargins left="0.7" right="0.7" top="0.75" bottom="0.75" header="0.3" footer="0.3"/>
    </customSheetView>
    <customSheetView guid="{89820FCD-8AFD-42C4-B05F-5701FCC12354}" state="hidden">
      <selection activeCell="F20" sqref="F20"/>
      <pageMargins left="0.7" right="0.7" top="0.75" bottom="0.75" header="0.3" footer="0.3"/>
    </customSheetView>
    <customSheetView guid="{DECF7153-B692-414F-BA42-AEEFA09CA6EC}" state="hidden">
      <selection activeCell="F20" sqref="F20"/>
      <pageMargins left="0.7" right="0.7" top="0.75" bottom="0.75" header="0.3" footer="0.3"/>
    </customSheetView>
    <customSheetView guid="{693AE0F1-9847-4E6A-B08E-BAB67D33B621}" state="hidden">
      <selection activeCell="F20" sqref="F20"/>
      <pageMargins left="0.7" right="0.7" top="0.75" bottom="0.75" header="0.3" footer="0.3"/>
    </customSheetView>
    <customSheetView guid="{38BADFEC-005D-4348-A1C4-C10C151F5DFC}" state="hidden">
      <selection activeCell="F20" sqref="F20"/>
      <pageMargins left="0.7" right="0.7" top="0.75" bottom="0.75" header="0.3" footer="0.3"/>
    </customSheetView>
    <customSheetView guid="{75ADC1CB-B2FC-4413-A994-9BBA99DCA57A}" state="hidden">
      <selection activeCell="F20" sqref="F20"/>
      <pageMargins left="0.7" right="0.7" top="0.75" bottom="0.75" header="0.3" footer="0.3"/>
    </customSheetView>
    <customSheetView guid="{2CE5BBB8-7D2C-4EA1-98DE-92BEDF0C8A97}" state="hidden">
      <selection activeCell="F20" sqref="F20"/>
      <pageMargins left="0.7" right="0.7" top="0.75" bottom="0.75" header="0.3" footer="0.3"/>
    </customSheetView>
    <customSheetView guid="{B95AE71C-5BDA-4E26-8FE3-DB001AA67062}" state="hidden">
      <selection activeCell="F20" sqref="F20"/>
      <pageMargins left="0.7" right="0.7" top="0.75" bottom="0.75" header="0.3" footer="0.3"/>
    </customSheetView>
    <customSheetView guid="{996AFBE6-B482-42C1-8052-EFE8998821C2}" state="hidden">
      <selection activeCell="F20" sqref="F20"/>
      <pageMargins left="0.7" right="0.7" top="0.75" bottom="0.75" header="0.3" footer="0.3"/>
    </customSheetView>
    <customSheetView guid="{817A80FB-406A-4DA1-9953-DC7C465271A4}" state="hidden">
      <selection activeCell="F20" sqref="F20"/>
      <pageMargins left="0.7" right="0.7" top="0.75" bottom="0.75" header="0.3" footer="0.3"/>
    </customSheetView>
  </customSheetViews>
  <phoneticPr fontId="2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dimension ref="A1"/>
  <sheetViews>
    <sheetView workbookViewId="0"/>
  </sheetViews>
  <sheetFormatPr defaultRowHeight="16.5"/>
  <sheetData/>
  <customSheetViews>
    <customSheetView guid="{CB834152-2A92-43F5-881E-B1A03E7F6DAA}" state="hidden">
      <pageMargins left="0.7" right="0.7" top="0.75" bottom="0.75" header="0.3" footer="0.3"/>
    </customSheetView>
    <customSheetView guid="{85C5F000-3F2E-4A34-B83F-6CE80CF74968}" state="hidden">
      <pageMargins left="0.7" right="0.7" top="0.75" bottom="0.75" header="0.3" footer="0.3"/>
    </customSheetView>
    <customSheetView guid="{B7DA3930-F502-4F10-B6E9-DF93489BC550}" state="hidden">
      <pageMargins left="0.7" right="0.7" top="0.75" bottom="0.75" header="0.3" footer="0.3"/>
    </customSheetView>
    <customSheetView guid="{89820FCD-8AFD-42C4-B05F-5701FCC12354}" state="hidden">
      <pageMargins left="0.7" right="0.7" top="0.75" bottom="0.75" header="0.3" footer="0.3"/>
    </customSheetView>
    <customSheetView guid="{DECF7153-B692-414F-BA42-AEEFA09CA6EC}" state="hidden">
      <pageMargins left="0.7" right="0.7" top="0.75" bottom="0.75" header="0.3" footer="0.3"/>
    </customSheetView>
    <customSheetView guid="{693AE0F1-9847-4E6A-B08E-BAB67D33B621}" state="hidden">
      <pageMargins left="0.7" right="0.7" top="0.75" bottom="0.75" header="0.3" footer="0.3"/>
    </customSheetView>
    <customSheetView guid="{38BADFEC-005D-4348-A1C4-C10C151F5DFC}" state="hidden">
      <pageMargins left="0.7" right="0.7" top="0.75" bottom="0.75" header="0.3" footer="0.3"/>
    </customSheetView>
    <customSheetView guid="{75ADC1CB-B2FC-4413-A994-9BBA99DCA57A}" state="hidden">
      <pageMargins left="0.7" right="0.7" top="0.75" bottom="0.75" header="0.3" footer="0.3"/>
    </customSheetView>
    <customSheetView guid="{2CE5BBB8-7D2C-4EA1-98DE-92BEDF0C8A97}" state="hidden">
      <pageMargins left="0.7" right="0.7" top="0.75" bottom="0.75" header="0.3" footer="0.3"/>
    </customSheetView>
    <customSheetView guid="{B95AE71C-5BDA-4E26-8FE3-DB001AA67062}" state="hidden">
      <pageMargins left="0.7" right="0.7" top="0.75" bottom="0.75" header="0.3" footer="0.3"/>
    </customSheetView>
    <customSheetView guid="{996AFBE6-B482-42C1-8052-EFE8998821C2}" state="hidden">
      <pageMargins left="0.7" right="0.7" top="0.75" bottom="0.75" header="0.3" footer="0.3"/>
    </customSheetView>
    <customSheetView guid="{817A80FB-406A-4DA1-9953-DC7C465271A4}" state="hidden">
      <pageMargins left="0.7" right="0.7" top="0.75" bottom="0.75" header="0.3" footer="0.3"/>
    </customSheetView>
  </customSheetViews>
  <phoneticPr fontId="2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A1"/>
  <sheetViews>
    <sheetView workbookViewId="0">
      <selection activeCell="H12" sqref="H12"/>
    </sheetView>
  </sheetViews>
  <sheetFormatPr defaultRowHeight="16.5"/>
  <sheetData/>
  <customSheetViews>
    <customSheetView guid="{CB834152-2A92-43F5-881E-B1A03E7F6DAA}" state="hidden">
      <selection activeCell="H12" sqref="H12"/>
      <pageMargins left="0.7" right="0.7" top="0.75" bottom="0.75" header="0.3" footer="0.3"/>
    </customSheetView>
    <customSheetView guid="{85C5F000-3F2E-4A34-B83F-6CE80CF74968}" state="hidden">
      <selection activeCell="H12" sqref="H12"/>
      <pageMargins left="0.7" right="0.7" top="0.75" bottom="0.75" header="0.3" footer="0.3"/>
    </customSheetView>
    <customSheetView guid="{B7DA3930-F502-4F10-B6E9-DF93489BC550}" state="hidden">
      <selection activeCell="H12" sqref="H12"/>
      <pageMargins left="0.7" right="0.7" top="0.75" bottom="0.75" header="0.3" footer="0.3"/>
    </customSheetView>
    <customSheetView guid="{89820FCD-8AFD-42C4-B05F-5701FCC12354}" state="hidden">
      <selection activeCell="H12" sqref="H12"/>
      <pageMargins left="0.7" right="0.7" top="0.75" bottom="0.75" header="0.3" footer="0.3"/>
    </customSheetView>
    <customSheetView guid="{DECF7153-B692-414F-BA42-AEEFA09CA6EC}">
      <pageMargins left="0.7" right="0.7" top="0.75" bottom="0.75" header="0.3" footer="0.3"/>
    </customSheetView>
    <customSheetView guid="{75ADC1CB-B2FC-4413-A994-9BBA99DCA57A}" state="hidden">
      <selection activeCell="H12" sqref="H12"/>
      <pageMargins left="0.7" right="0.7" top="0.75" bottom="0.75" header="0.3" footer="0.3"/>
    </customSheetView>
    <customSheetView guid="{2CE5BBB8-7D2C-4EA1-98DE-92BEDF0C8A97}" state="hidden">
      <selection activeCell="H12" sqref="H12"/>
      <pageMargins left="0.7" right="0.7" top="0.75" bottom="0.75" header="0.3" footer="0.3"/>
    </customSheetView>
    <customSheetView guid="{B95AE71C-5BDA-4E26-8FE3-DB001AA67062}" state="hidden">
      <selection activeCell="H12" sqref="H12"/>
      <pageMargins left="0.7" right="0.7" top="0.75" bottom="0.75" header="0.3" footer="0.3"/>
    </customSheetView>
    <customSheetView guid="{996AFBE6-B482-42C1-8052-EFE8998821C2}" state="hidden">
      <selection activeCell="H12" sqref="H12"/>
      <pageMargins left="0.7" right="0.7" top="0.75" bottom="0.75" header="0.3" footer="0.3"/>
    </customSheetView>
    <customSheetView guid="{817A80FB-406A-4DA1-9953-DC7C465271A4}" state="hidden">
      <selection activeCell="H12" sqref="H12"/>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dimension ref="A1:K111"/>
  <sheetViews>
    <sheetView showGridLines="0" view="pageBreakPreview" zoomScale="60" zoomScaleNormal="100" workbookViewId="0">
      <selection activeCell="D27" sqref="D27"/>
    </sheetView>
  </sheetViews>
  <sheetFormatPr defaultColWidth="9" defaultRowHeight="16.5"/>
  <cols>
    <col min="1" max="1" width="9" style="110"/>
    <col min="2" max="2" width="9" style="111"/>
    <col min="3" max="3" width="72.625" style="111" customWidth="1"/>
    <col min="4" max="4" width="66.125" style="124" customWidth="1"/>
    <col min="5" max="16384" width="9" style="109"/>
  </cols>
  <sheetData>
    <row r="1" spans="1:11" ht="45" customHeight="1">
      <c r="A1" s="686" t="s">
        <v>368</v>
      </c>
      <c r="B1" s="686"/>
      <c r="C1" s="686"/>
      <c r="D1" s="108"/>
      <c r="E1" s="205"/>
      <c r="F1" s="205"/>
      <c r="G1" s="205"/>
      <c r="H1" s="205"/>
      <c r="I1" s="205"/>
      <c r="J1" s="205"/>
      <c r="K1" s="205"/>
    </row>
    <row r="2" spans="1:11" ht="18" customHeight="1">
      <c r="C2" s="112"/>
      <c r="D2" s="113"/>
      <c r="E2" s="114"/>
      <c r="F2" s="114"/>
      <c r="G2" s="114"/>
      <c r="H2" s="114"/>
      <c r="I2" s="114"/>
      <c r="J2" s="114"/>
      <c r="K2" s="114"/>
    </row>
    <row r="3" spans="1:11" ht="18" customHeight="1">
      <c r="A3" s="115" t="s">
        <v>190</v>
      </c>
      <c r="B3" s="112" t="s">
        <v>181</v>
      </c>
      <c r="C3" s="112"/>
      <c r="D3" s="116"/>
      <c r="E3" s="117"/>
      <c r="F3" s="117"/>
      <c r="G3" s="117"/>
      <c r="H3" s="117"/>
      <c r="I3" s="117"/>
      <c r="J3" s="117"/>
      <c r="K3" s="117"/>
    </row>
    <row r="4" spans="1:11" ht="18" customHeight="1">
      <c r="B4" s="118" t="s">
        <v>204</v>
      </c>
      <c r="C4" s="119" t="s">
        <v>183</v>
      </c>
      <c r="D4" s="116"/>
      <c r="E4" s="117"/>
      <c r="F4" s="117"/>
      <c r="G4" s="117"/>
      <c r="H4" s="117"/>
      <c r="I4" s="117"/>
      <c r="J4" s="117"/>
      <c r="K4" s="117"/>
    </row>
    <row r="5" spans="1:11" ht="38.1" customHeight="1">
      <c r="B5" s="118" t="s">
        <v>205</v>
      </c>
      <c r="C5" s="119" t="s">
        <v>229</v>
      </c>
      <c r="D5" s="116"/>
      <c r="E5" s="117"/>
      <c r="F5" s="117"/>
      <c r="G5" s="117"/>
      <c r="H5" s="117"/>
      <c r="I5" s="117"/>
      <c r="J5" s="117"/>
      <c r="K5" s="117"/>
    </row>
    <row r="6" spans="1:11" ht="18" customHeight="1">
      <c r="B6" s="118" t="s">
        <v>225</v>
      </c>
      <c r="C6" s="119" t="s">
        <v>55</v>
      </c>
      <c r="D6" s="116"/>
      <c r="E6" s="117"/>
      <c r="F6" s="117"/>
      <c r="G6" s="117"/>
      <c r="H6" s="117"/>
      <c r="I6" s="117"/>
      <c r="J6" s="117"/>
      <c r="K6" s="117"/>
    </row>
    <row r="7" spans="1:11" ht="18" customHeight="1">
      <c r="B7" s="118" t="s">
        <v>226</v>
      </c>
      <c r="C7" s="119" t="s">
        <v>230</v>
      </c>
      <c r="D7" s="116"/>
      <c r="E7" s="117"/>
      <c r="F7" s="117"/>
      <c r="G7" s="117"/>
      <c r="H7" s="117"/>
      <c r="I7" s="117"/>
      <c r="J7" s="117"/>
      <c r="K7" s="117"/>
    </row>
    <row r="8" spans="1:11" ht="18" customHeight="1">
      <c r="B8" s="118" t="s">
        <v>231</v>
      </c>
      <c r="C8" s="119" t="s">
        <v>232</v>
      </c>
      <c r="D8" s="116"/>
      <c r="E8" s="117"/>
      <c r="F8" s="117"/>
      <c r="G8" s="117"/>
      <c r="H8" s="117"/>
      <c r="I8" s="117"/>
      <c r="J8" s="117"/>
      <c r="K8" s="117"/>
    </row>
    <row r="9" spans="1:11" ht="18" customHeight="1">
      <c r="B9" s="118" t="s">
        <v>233</v>
      </c>
      <c r="C9" s="119" t="s">
        <v>234</v>
      </c>
      <c r="D9" s="116"/>
      <c r="E9" s="117"/>
      <c r="F9" s="117"/>
      <c r="G9" s="117"/>
      <c r="H9" s="117"/>
      <c r="I9" s="117"/>
      <c r="J9" s="117"/>
      <c r="K9" s="117"/>
    </row>
    <row r="10" spans="1:11" ht="18" customHeight="1">
      <c r="B10" s="118"/>
      <c r="C10" s="119"/>
      <c r="D10" s="116"/>
      <c r="E10" s="117"/>
      <c r="F10" s="117"/>
      <c r="G10" s="117"/>
      <c r="H10" s="117"/>
      <c r="I10" s="117"/>
      <c r="J10" s="117"/>
      <c r="K10" s="117"/>
    </row>
    <row r="11" spans="1:11" ht="18" customHeight="1">
      <c r="A11" s="115" t="s">
        <v>191</v>
      </c>
      <c r="B11" s="112" t="s">
        <v>182</v>
      </c>
      <c r="C11" s="112"/>
      <c r="D11" s="116"/>
      <c r="E11" s="117"/>
      <c r="F11" s="117"/>
      <c r="G11" s="117"/>
      <c r="H11" s="117"/>
      <c r="I11" s="117"/>
      <c r="J11" s="117"/>
      <c r="K11" s="117"/>
    </row>
    <row r="12" spans="1:11" ht="18" customHeight="1">
      <c r="B12" s="122"/>
      <c r="C12" s="119"/>
      <c r="D12" s="116"/>
      <c r="E12" s="117"/>
      <c r="F12" s="117"/>
      <c r="G12" s="117"/>
      <c r="H12" s="117"/>
      <c r="I12" s="117"/>
      <c r="J12" s="117"/>
      <c r="K12" s="117"/>
    </row>
    <row r="13" spans="1:11" ht="18" customHeight="1">
      <c r="B13" s="685" t="s">
        <v>908</v>
      </c>
      <c r="C13" s="685"/>
      <c r="D13" s="121"/>
      <c r="E13" s="117"/>
      <c r="F13" s="117"/>
      <c r="G13" s="117"/>
      <c r="H13" s="117"/>
      <c r="I13" s="117"/>
      <c r="J13" s="117"/>
      <c r="K13" s="117"/>
    </row>
    <row r="14" spans="1:11" ht="18" customHeight="1">
      <c r="B14" s="123" t="s">
        <v>184</v>
      </c>
      <c r="C14" s="119" t="s">
        <v>909</v>
      </c>
      <c r="D14" s="116"/>
      <c r="E14" s="117"/>
      <c r="F14" s="117"/>
      <c r="G14" s="117"/>
      <c r="H14" s="117"/>
      <c r="I14" s="117"/>
      <c r="J14" s="117"/>
      <c r="K14" s="117"/>
    </row>
    <row r="15" spans="1:11" ht="18" customHeight="1">
      <c r="B15" s="123" t="s">
        <v>184</v>
      </c>
      <c r="C15" s="119" t="s">
        <v>2</v>
      </c>
      <c r="D15" s="116"/>
      <c r="E15" s="117"/>
      <c r="F15" s="117"/>
      <c r="G15" s="117"/>
      <c r="H15" s="117"/>
      <c r="I15" s="117"/>
      <c r="J15" s="117"/>
      <c r="K15" s="117"/>
    </row>
    <row r="16" spans="1:11" ht="26.25" customHeight="1">
      <c r="B16" s="123"/>
      <c r="C16" s="119"/>
      <c r="D16" s="116"/>
      <c r="E16" s="117"/>
      <c r="F16" s="117"/>
      <c r="G16" s="117"/>
      <c r="H16" s="117"/>
      <c r="I16" s="117"/>
      <c r="J16" s="117"/>
      <c r="K16" s="117"/>
    </row>
    <row r="17" spans="1:11" ht="18" hidden="1" customHeight="1">
      <c r="B17" s="685" t="s">
        <v>186</v>
      </c>
      <c r="C17" s="685"/>
    </row>
    <row r="18" spans="1:11" ht="18" hidden="1" customHeight="1">
      <c r="B18" s="123" t="s">
        <v>184</v>
      </c>
      <c r="C18" s="125" t="s">
        <v>185</v>
      </c>
    </row>
    <row r="19" spans="1:11" ht="18" hidden="1" customHeight="1">
      <c r="B19" s="123" t="s">
        <v>184</v>
      </c>
      <c r="C19" s="125" t="s">
        <v>187</v>
      </c>
    </row>
    <row r="20" spans="1:11" ht="18" customHeight="1">
      <c r="B20" s="685" t="s">
        <v>359</v>
      </c>
      <c r="C20" s="685"/>
    </row>
    <row r="21" spans="1:11" ht="18" customHeight="1">
      <c r="B21" s="123" t="s">
        <v>184</v>
      </c>
      <c r="C21" s="119" t="s">
        <v>910</v>
      </c>
      <c r="D21" s="116"/>
      <c r="E21" s="117"/>
      <c r="F21" s="117"/>
      <c r="G21" s="117"/>
      <c r="H21" s="117"/>
      <c r="I21" s="117"/>
      <c r="J21" s="117"/>
      <c r="K21" s="117"/>
    </row>
    <row r="22" spans="1:11" ht="18" customHeight="1">
      <c r="B22" s="123" t="s">
        <v>184</v>
      </c>
      <c r="C22" s="119" t="s">
        <v>188</v>
      </c>
      <c r="D22" s="116"/>
      <c r="E22" s="117"/>
      <c r="F22" s="117"/>
      <c r="G22" s="117"/>
      <c r="H22" s="117"/>
      <c r="I22" s="117"/>
      <c r="J22" s="117"/>
      <c r="K22" s="117"/>
    </row>
    <row r="23" spans="1:11" ht="18" customHeight="1">
      <c r="A23" s="111"/>
      <c r="C23" s="126"/>
    </row>
    <row r="24" spans="1:11" ht="18" customHeight="1">
      <c r="A24" s="687"/>
      <c r="B24" s="687"/>
      <c r="C24" s="687"/>
      <c r="D24" s="120"/>
    </row>
    <row r="25" spans="1:11" ht="18" customHeight="1">
      <c r="A25" s="683" t="s">
        <v>56</v>
      </c>
      <c r="B25" s="683"/>
      <c r="C25" s="683"/>
      <c r="D25" s="120"/>
    </row>
    <row r="26" spans="1:11" ht="36" customHeight="1">
      <c r="A26" s="684" t="s">
        <v>189</v>
      </c>
      <c r="B26" s="684"/>
      <c r="C26" s="684"/>
    </row>
    <row r="27" spans="1:11" ht="18" customHeight="1">
      <c r="B27" s="127"/>
      <c r="C27" s="127"/>
    </row>
    <row r="28" spans="1:11" ht="18" customHeight="1">
      <c r="C28" s="125"/>
    </row>
    <row r="29" spans="1:11" ht="18" customHeight="1">
      <c r="C29" s="126"/>
    </row>
    <row r="30" spans="1:11" ht="18" customHeight="1">
      <c r="C30" s="125"/>
    </row>
    <row r="31" spans="1:11" ht="18" customHeight="1">
      <c r="B31" s="126"/>
      <c r="C31" s="126"/>
    </row>
    <row r="32" spans="1:11" ht="18" customHeight="1">
      <c r="B32" s="126"/>
      <c r="C32" s="126"/>
    </row>
    <row r="33" spans="2:3" ht="18" customHeight="1">
      <c r="B33" s="126"/>
      <c r="C33" s="126"/>
    </row>
    <row r="34" spans="2:3" ht="18" customHeight="1">
      <c r="B34" s="126"/>
      <c r="C34" s="126"/>
    </row>
    <row r="35" spans="2:3" ht="18" customHeight="1">
      <c r="B35" s="126"/>
      <c r="C35" s="126"/>
    </row>
    <row r="36" spans="2:3" ht="18" customHeight="1">
      <c r="B36" s="126"/>
      <c r="C36" s="126"/>
    </row>
    <row r="37" spans="2:3" ht="18" customHeight="1"/>
    <row r="38" spans="2:3" ht="18" customHeight="1"/>
    <row r="39" spans="2:3" ht="18" customHeight="1"/>
    <row r="40" spans="2:3" ht="18" customHeight="1"/>
    <row r="41" spans="2:3" ht="18" customHeight="1"/>
    <row r="42" spans="2:3" ht="18" customHeight="1"/>
    <row r="43" spans="2:3" ht="18" customHeight="1"/>
    <row r="44" spans="2:3" ht="18" customHeight="1"/>
    <row r="45" spans="2:3" ht="18" customHeight="1"/>
    <row r="46" spans="2:3" ht="18" customHeight="1"/>
    <row r="47" spans="2:3" ht="18" customHeight="1"/>
    <row r="48" spans="2: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sheetData>
  <sheetProtection algorithmName="SHA-512" hashValue="NDuLag5FDPIWgDW4sIHJlDeCK8wSBD7XKSxGa8z6/1Zl9ekqp2QFWb7wx7BjSS2Jt9DfciMxP3jnsh9DcyPKYw==" saltValue="YrFCVgxEGJbTRnSNQuNRBw==" spinCount="100000" sheet="1" selectLockedCells="1" selectUnlockedCells="1"/>
  <customSheetViews>
    <customSheetView guid="{CB834152-2A92-43F5-881E-B1A03E7F6DAA}" scale="60" showPageBreaks="1" showGridLines="0" printArea="1" hiddenRows="1" state="hidden" view="pageBreakPreview">
      <selection activeCell="D27" sqref="D27"/>
      <pageMargins left="0.75" right="0.75" top="0.55000000000000004" bottom="0.47" header="0.32" footer="0.25"/>
      <pageSetup orientation="portrait" r:id="rId1"/>
      <headerFooter alignWithMargins="0">
        <oddFooter>&amp;RPage &amp;P of &amp;N</oddFooter>
      </headerFooter>
    </customSheetView>
    <customSheetView guid="{85C5F000-3F2E-4A34-B83F-6CE80CF74968}" scale="60" showPageBreaks="1" showGridLines="0" printArea="1" hiddenRows="1" view="pageBreakPreview">
      <selection activeCell="C9" sqref="C9"/>
      <pageMargins left="0.75" right="0.75" top="0.55000000000000004" bottom="0.47" header="0.32" footer="0.25"/>
      <pageSetup orientation="portrait" r:id="rId2"/>
      <headerFooter alignWithMargins="0">
        <oddFooter>&amp;RPage &amp;P of &amp;N</oddFooter>
      </headerFooter>
    </customSheetView>
    <customSheetView guid="{B7DA3930-F502-4F10-B6E9-DF93489BC550}" showGridLines="0">
      <selection activeCell="C61" sqref="C61"/>
      <pageMargins left="0.75" right="0.75" top="0.55000000000000004" bottom="0.47" header="0.32" footer="0.25"/>
      <pageSetup orientation="portrait" r:id="rId3"/>
      <headerFooter alignWithMargins="0">
        <oddFooter>&amp;RPage &amp;P of &amp;N</oddFooter>
      </headerFooter>
    </customSheetView>
    <customSheetView guid="{89820FCD-8AFD-42C4-B05F-5701FCC12354}" showGridLines="0">
      <selection activeCell="C61" sqref="C61"/>
      <pageMargins left="0.75" right="0.75" top="0.55000000000000004" bottom="0.47" header="0.32" footer="0.25"/>
      <pageSetup orientation="portrait" r:id="rId4"/>
      <headerFooter alignWithMargins="0">
        <oddFooter>&amp;RPage &amp;P of &amp;N</oddFooter>
      </headerFooter>
    </customSheetView>
    <customSheetView guid="{DECF7153-B692-414F-BA42-AEEFA09CA6EC}" showGridLines="0">
      <selection activeCell="D63" sqref="D63"/>
      <pageMargins left="0.75" right="0.75" top="0.55000000000000004" bottom="0.47" header="0.32" footer="0.25"/>
      <pageSetup orientation="portrait" r:id="rId5"/>
      <headerFooter alignWithMargins="0">
        <oddFooter>&amp;RPage &amp;P of &amp;N</oddFooter>
      </headerFooter>
    </customSheetView>
    <customSheetView guid="{693AE0F1-9847-4E6A-B08E-BAB67D33B621}" showGridLines="0">
      <selection activeCell="D63" sqref="D63"/>
      <pageMargins left="0.75" right="0.75" top="0.55000000000000004" bottom="0.47" header="0.32" footer="0.25"/>
      <pageSetup orientation="portrait" r:id="rId6"/>
      <headerFooter alignWithMargins="0">
        <oddFooter>&amp;RPage &amp;P of &amp;N</oddFooter>
      </headerFooter>
    </customSheetView>
    <customSheetView guid="{38BADFEC-005D-4348-A1C4-C10C151F5DFC}" showGridLines="0">
      <selection activeCell="D63" sqref="D63"/>
      <pageMargins left="0.75" right="0.75" top="0.55000000000000004" bottom="0.47" header="0.32" footer="0.25"/>
      <pageSetup orientation="portrait" r:id="rId7"/>
      <headerFooter alignWithMargins="0">
        <oddFooter>&amp;RPage &amp;P of &amp;N</oddFooter>
      </headerFooter>
    </customSheetView>
    <customSheetView guid="{3AF5D368-0F40-4903-B06B-A4E8DE0BBD2F}" showGridLines="0">
      <selection activeCell="B12" sqref="B12:C12"/>
      <pageMargins left="0.75" right="0.75" top="0.55000000000000004" bottom="0.47" header="0.32" footer="0.25"/>
      <pageSetup orientation="portrait" r:id="rId8"/>
      <headerFooter alignWithMargins="0">
        <oddFooter>&amp;RPage &amp;P of &amp;N</oddFooter>
      </headerFooter>
    </customSheetView>
    <customSheetView guid="{091A6405-72DB-46E0-B81A-EC53A5C58396}" showGridLines="0" topLeftCell="A49">
      <selection activeCell="B12" sqref="B12:C12"/>
      <pageMargins left="0.75" right="0.75" top="0.55000000000000004" bottom="0.47" header="0.32" footer="0.25"/>
      <pageSetup orientation="portrait" r:id="rId9"/>
      <headerFooter alignWithMargins="0">
        <oddFooter>&amp;RPage &amp;P of &amp;N</oddFooter>
      </headerFooter>
    </customSheetView>
    <customSheetView guid="{27A45B7A-04F2-4516-B80B-5ED0825D4ED3}" showGridLines="0">
      <selection activeCell="B12" sqref="B12:C12"/>
      <pageMargins left="0.75" right="0.75" top="0.55000000000000004" bottom="0.47" header="0.32" footer="0.25"/>
      <pageSetup orientation="portrait" r:id="rId10"/>
      <headerFooter alignWithMargins="0">
        <oddFooter>&amp;RPage &amp;P of &amp;N</oddFooter>
      </headerFooter>
    </customSheetView>
    <customSheetView guid="{611D8B62-9C40-451B-ABB4-92F111B2BF43}" showGridLines="0">
      <selection activeCell="B12" sqref="B12:C12"/>
      <pageMargins left="0.75" right="0.75" top="0.55000000000000004" bottom="0.47" header="0.32" footer="0.25"/>
      <pageSetup orientation="portrait" r:id="rId11"/>
      <headerFooter alignWithMargins="0">
        <oddFooter>&amp;RPage &amp;P of &amp;N</oddFooter>
      </headerFooter>
    </customSheetView>
    <customSheetView guid="{75ADC1CB-B2FC-4413-A994-9BBA99DCA57A}" showGridLines="0">
      <selection activeCell="C61" sqref="C61"/>
      <pageMargins left="0.75" right="0.75" top="0.55000000000000004" bottom="0.47" header="0.32" footer="0.25"/>
      <pageSetup orientation="portrait" r:id="rId12"/>
      <headerFooter alignWithMargins="0">
        <oddFooter>&amp;RPage &amp;P of &amp;N</oddFooter>
      </headerFooter>
    </customSheetView>
    <customSheetView guid="{2CE5BBB8-7D2C-4EA1-98DE-92BEDF0C8A97}" showGridLines="0">
      <selection activeCell="C61" sqref="C61"/>
      <pageMargins left="0.75" right="0.75" top="0.55000000000000004" bottom="0.47" header="0.32" footer="0.25"/>
      <pageSetup orientation="portrait" r:id="rId13"/>
      <headerFooter alignWithMargins="0">
        <oddFooter>&amp;RPage &amp;P of &amp;N</oddFooter>
      </headerFooter>
    </customSheetView>
    <customSheetView guid="{B95AE71C-5BDA-4E26-8FE3-DB001AA67062}" showGridLines="0">
      <selection activeCell="C61" sqref="C61"/>
      <pageMargins left="0.75" right="0.75" top="0.55000000000000004" bottom="0.47" header="0.32" footer="0.25"/>
      <pageSetup orientation="portrait" r:id="rId14"/>
      <headerFooter alignWithMargins="0">
        <oddFooter>&amp;RPage &amp;P of &amp;N</oddFooter>
      </headerFooter>
    </customSheetView>
    <customSheetView guid="{996AFBE6-B482-42C1-8052-EFE8998821C2}" showGridLines="0" hiddenRows="1">
      <selection activeCell="B21" sqref="B21"/>
      <pageMargins left="0.75" right="0.75" top="0.55000000000000004" bottom="0.47" header="0.32" footer="0.25"/>
      <pageSetup orientation="portrait" r:id="rId15"/>
      <headerFooter alignWithMargins="0">
        <oddFooter>&amp;RPage &amp;P of &amp;N</oddFooter>
      </headerFooter>
    </customSheetView>
    <customSheetView guid="{817A80FB-406A-4DA1-9953-DC7C465271A4}" scale="60" showPageBreaks="1" showGridLines="0" printArea="1" hiddenRows="1" view="pageBreakPreview">
      <selection activeCell="C9" sqref="C9"/>
      <pageMargins left="0.75" right="0.75" top="0.55000000000000004" bottom="0.47" header="0.32" footer="0.25"/>
      <pageSetup orientation="portrait" r:id="rId16"/>
      <headerFooter alignWithMargins="0">
        <oddFooter>&amp;RPage &amp;P of &amp;N</oddFooter>
      </headerFooter>
    </customSheetView>
  </customSheetViews>
  <mergeCells count="7">
    <mergeCell ref="A25:C25"/>
    <mergeCell ref="A26:C26"/>
    <mergeCell ref="B17:C17"/>
    <mergeCell ref="A1:C1"/>
    <mergeCell ref="B13:C13"/>
    <mergeCell ref="B20:C20"/>
    <mergeCell ref="A24:C24"/>
  </mergeCells>
  <phoneticPr fontId="26" type="noConversion"/>
  <pageMargins left="0.75" right="0.75" top="0.55000000000000004" bottom="0.47" header="0.32" footer="0.25"/>
  <pageSetup orientation="portrait" r:id="rId17"/>
  <headerFooter alignWithMargins="0">
    <oddFooter>&amp;RPage &amp;P of &amp;N</oddFooter>
  </headerFooter>
  <drawing r:id="rId1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1"/>
  <sheetViews>
    <sheetView showGridLines="0" tabSelected="1" view="pageBreakPreview" topLeftCell="A4" zoomScaleSheetLayoutView="100" workbookViewId="0">
      <selection activeCell="D9" sqref="D9:G9"/>
    </sheetView>
  </sheetViews>
  <sheetFormatPr defaultColWidth="8" defaultRowHeight="16.5"/>
  <cols>
    <col min="1" max="1" width="8" style="45" customWidth="1"/>
    <col min="2" max="2" width="28.875" style="47" customWidth="1"/>
    <col min="3" max="3" width="10.25" style="47" customWidth="1"/>
    <col min="4" max="5" width="5.625" style="47" customWidth="1"/>
    <col min="6" max="6" width="5.625" style="56" customWidth="1"/>
    <col min="7" max="7" width="34.125" style="56" customWidth="1"/>
    <col min="8" max="9" width="10.375" style="56" customWidth="1"/>
    <col min="10" max="10" width="10.375" style="56" hidden="1" customWidth="1"/>
    <col min="11" max="11" width="10.375" style="56" customWidth="1"/>
    <col min="12" max="12" width="10.375" style="56" hidden="1" customWidth="1"/>
    <col min="13" max="25" width="10.375" style="56" customWidth="1"/>
    <col min="26" max="26" width="8" style="45" customWidth="1"/>
    <col min="27" max="27" width="13.375" style="45" customWidth="1"/>
    <col min="28" max="16384" width="8" style="45"/>
  </cols>
  <sheetData>
    <row r="1" spans="1:29" s="50" customFormat="1" ht="52.5" customHeight="1">
      <c r="B1" s="699" t="str">
        <f>Cover!$B$2</f>
        <v>SELECTION OF POP (POINT OF PRESENCE) AND CRA (CENTRAL RECORD KEEPING AGENCY) TO IMPLEMENT NPS IN POWERGRID</v>
      </c>
      <c r="C1" s="699"/>
      <c r="D1" s="699"/>
      <c r="E1" s="699"/>
      <c r="F1" s="699"/>
      <c r="G1" s="699"/>
      <c r="H1" s="46"/>
      <c r="I1" s="46"/>
      <c r="J1" s="46"/>
      <c r="K1" s="46"/>
      <c r="L1" s="46"/>
      <c r="M1" s="46"/>
      <c r="N1" s="46"/>
      <c r="O1" s="46"/>
      <c r="P1" s="46"/>
      <c r="Q1" s="46"/>
      <c r="R1" s="46"/>
      <c r="S1" s="46"/>
      <c r="T1" s="46"/>
      <c r="U1" s="46"/>
      <c r="V1" s="46"/>
      <c r="W1" s="46"/>
      <c r="X1" s="46"/>
      <c r="Y1" s="46"/>
      <c r="AA1" s="71"/>
      <c r="AB1" s="71"/>
      <c r="AC1" s="71"/>
    </row>
    <row r="2" spans="1:29" ht="20.100000000000001" customHeight="1">
      <c r="B2" s="700" t="str">
        <f>Cover!B3</f>
        <v>5006002750/OTHERS/DOM/A02-CC CS -3</v>
      </c>
      <c r="C2" s="700"/>
      <c r="D2" s="700"/>
      <c r="E2" s="700"/>
      <c r="F2" s="700"/>
      <c r="G2" s="700"/>
      <c r="H2" s="47"/>
      <c r="I2" s="47"/>
      <c r="J2" s="47"/>
      <c r="K2" s="47"/>
      <c r="L2" s="47"/>
      <c r="M2" s="47"/>
      <c r="N2" s="47"/>
      <c r="O2" s="47"/>
      <c r="P2" s="47"/>
      <c r="Q2" s="47"/>
      <c r="R2" s="47"/>
      <c r="S2" s="47"/>
      <c r="T2" s="47"/>
      <c r="U2" s="47"/>
      <c r="V2" s="47"/>
      <c r="W2" s="47"/>
      <c r="X2" s="47"/>
      <c r="Y2" s="47"/>
      <c r="AA2" s="166" t="s">
        <v>165</v>
      </c>
      <c r="AB2" s="167">
        <v>1</v>
      </c>
      <c r="AC2" s="72"/>
    </row>
    <row r="3" spans="1:29" ht="12" customHeight="1">
      <c r="B3" s="48"/>
      <c r="C3" s="48"/>
      <c r="D3" s="48"/>
      <c r="E3" s="48"/>
      <c r="F3" s="47"/>
      <c r="G3" s="47"/>
      <c r="H3" s="47"/>
      <c r="I3" s="47"/>
      <c r="J3" s="481" t="s">
        <v>360</v>
      </c>
      <c r="K3" s="47"/>
      <c r="L3" s="47"/>
      <c r="M3" s="47"/>
      <c r="N3" s="47"/>
      <c r="O3" s="47"/>
      <c r="P3" s="47"/>
      <c r="Q3" s="47"/>
      <c r="R3" s="47"/>
      <c r="S3" s="47"/>
      <c r="T3" s="47"/>
      <c r="U3" s="47"/>
      <c r="V3" s="47"/>
      <c r="W3" s="47"/>
      <c r="X3" s="47"/>
      <c r="Y3" s="47"/>
      <c r="AA3" s="166" t="s">
        <v>166</v>
      </c>
      <c r="AB3" s="167" t="s">
        <v>235</v>
      </c>
      <c r="AC3" s="72"/>
    </row>
    <row r="4" spans="1:29" ht="20.100000000000001" customHeight="1">
      <c r="B4" s="701" t="s">
        <v>167</v>
      </c>
      <c r="C4" s="701"/>
      <c r="D4" s="701"/>
      <c r="E4" s="701"/>
      <c r="F4" s="701"/>
      <c r="G4" s="701"/>
      <c r="H4" s="47"/>
      <c r="I4" s="47"/>
      <c r="J4" s="481" t="s">
        <v>361</v>
      </c>
      <c r="K4" s="47"/>
      <c r="L4" s="47"/>
      <c r="M4" s="47"/>
      <c r="N4" s="47"/>
      <c r="O4" s="47"/>
      <c r="P4" s="47"/>
      <c r="Q4" s="47"/>
      <c r="R4" s="47"/>
      <c r="S4" s="47"/>
      <c r="T4" s="47"/>
      <c r="U4" s="47"/>
      <c r="V4" s="47"/>
      <c r="W4" s="47"/>
      <c r="X4" s="47"/>
      <c r="Y4" s="47"/>
      <c r="AA4" s="166"/>
      <c r="AB4" s="167"/>
      <c r="AC4" s="72"/>
    </row>
    <row r="5" spans="1:29" ht="12" customHeight="1">
      <c r="B5" s="49"/>
      <c r="C5" s="49"/>
      <c r="F5" s="47"/>
      <c r="G5" s="47"/>
      <c r="H5" s="47"/>
      <c r="I5" s="47"/>
      <c r="J5" s="47"/>
      <c r="K5" s="47"/>
      <c r="L5" s="47"/>
      <c r="M5" s="47"/>
      <c r="N5" s="47"/>
      <c r="O5" s="47"/>
      <c r="P5" s="47"/>
      <c r="Q5" s="47"/>
      <c r="R5" s="47"/>
      <c r="S5" s="47"/>
      <c r="T5" s="47"/>
      <c r="U5" s="47"/>
      <c r="V5" s="47"/>
      <c r="W5" s="47"/>
      <c r="X5" s="47"/>
      <c r="Y5" s="47"/>
      <c r="AA5" s="72"/>
      <c r="AB5" s="72"/>
      <c r="AC5" s="72"/>
    </row>
    <row r="6" spans="1:29" s="50" customFormat="1" ht="43.5" hidden="1" customHeight="1">
      <c r="B6" s="51" t="s">
        <v>168</v>
      </c>
      <c r="C6" s="52"/>
      <c r="D6" s="702" t="s">
        <v>165</v>
      </c>
      <c r="E6" s="702"/>
      <c r="F6" s="702"/>
      <c r="G6" s="702"/>
      <c r="H6" s="53"/>
      <c r="I6" s="53"/>
      <c r="J6" s="53"/>
      <c r="K6" s="53"/>
      <c r="L6" s="53"/>
      <c r="M6" s="53"/>
      <c r="N6" s="53"/>
      <c r="O6" s="53"/>
      <c r="P6" s="53"/>
      <c r="Q6" s="53"/>
      <c r="R6" s="53"/>
      <c r="S6" s="53"/>
      <c r="U6" s="53"/>
      <c r="V6" s="53"/>
      <c r="W6" s="53"/>
      <c r="X6" s="53"/>
      <c r="Y6" s="53"/>
      <c r="AA6" s="73">
        <f>IF(D6= "Sole Bidder", 0, D7)</f>
        <v>0</v>
      </c>
      <c r="AB6" s="71"/>
      <c r="AC6" s="71"/>
    </row>
    <row r="7" spans="1:29" ht="50.1" hidden="1" customHeight="1">
      <c r="A7" s="54"/>
      <c r="B7" s="51" t="str">
        <f>IF(D6= "JV (Joint Venture)", "Total Nos. of  Partners in the JV [excluding the Lead Partner]", "")</f>
        <v/>
      </c>
      <c r="C7" s="55"/>
      <c r="D7" s="703"/>
      <c r="E7" s="704"/>
      <c r="F7" s="704"/>
      <c r="G7" s="705"/>
      <c r="AA7" s="72"/>
      <c r="AB7" s="72"/>
      <c r="AC7" s="72"/>
    </row>
    <row r="8" spans="1:29" ht="15" customHeight="1">
      <c r="B8" s="57"/>
      <c r="C8" s="57"/>
      <c r="D8" s="53"/>
      <c r="L8" s="56">
        <f>IF(AND(D6="JV (Joint Venture)",D7=1),1,0)</f>
        <v>0</v>
      </c>
    </row>
    <row r="9" spans="1:29" ht="20.100000000000001" customHeight="1">
      <c r="B9" s="385" t="s">
        <v>911</v>
      </c>
      <c r="C9" s="59"/>
      <c r="D9" s="690"/>
      <c r="E9" s="691"/>
      <c r="F9" s="691"/>
      <c r="G9" s="692"/>
    </row>
    <row r="10" spans="1:29" ht="20.100000000000001" customHeight="1">
      <c r="B10" s="386" t="s">
        <v>1044</v>
      </c>
      <c r="C10" s="61"/>
      <c r="D10" s="690"/>
      <c r="E10" s="691"/>
      <c r="F10" s="691"/>
      <c r="G10" s="692"/>
    </row>
    <row r="11" spans="1:29" ht="20.100000000000001" customHeight="1">
      <c r="B11" s="62"/>
      <c r="C11" s="63"/>
      <c r="D11" s="693"/>
      <c r="E11" s="694"/>
      <c r="F11" s="694"/>
      <c r="G11" s="695"/>
    </row>
    <row r="12" spans="1:29" ht="20.100000000000001" customHeight="1">
      <c r="B12" s="64"/>
      <c r="C12" s="65"/>
      <c r="D12" s="690"/>
      <c r="E12" s="691"/>
      <c r="F12" s="691"/>
      <c r="G12" s="692"/>
    </row>
    <row r="13" spans="1:29" ht="20.100000000000001" customHeight="1">
      <c r="B13" s="66"/>
      <c r="C13" s="66"/>
      <c r="D13" s="66"/>
      <c r="E13" s="66"/>
      <c r="F13" s="66"/>
      <c r="G13" s="66"/>
    </row>
    <row r="14" spans="1:29" ht="42.75" customHeight="1">
      <c r="B14" s="696" t="s">
        <v>912</v>
      </c>
      <c r="C14" s="697"/>
      <c r="D14" s="698" t="s">
        <v>361</v>
      </c>
      <c r="E14" s="698"/>
      <c r="F14" s="698"/>
      <c r="G14" s="698"/>
    </row>
    <row r="15" spans="1:29" ht="20.100000000000001" customHeight="1"/>
    <row r="16" spans="1:29" ht="20.100000000000001" hidden="1" customHeight="1">
      <c r="B16" s="58" t="str">
        <f>IF(D7=1, "Name of other Partner","Name of other Partner - 1")</f>
        <v>Name of other Partner - 1</v>
      </c>
      <c r="C16" s="59"/>
      <c r="D16" s="690"/>
      <c r="E16" s="691"/>
      <c r="F16" s="691"/>
      <c r="G16" s="692"/>
    </row>
    <row r="17" spans="2:25" ht="20.100000000000001" hidden="1" customHeight="1">
      <c r="B17" s="60" t="str">
        <f>IF(D7=1, "Address of other Partner","Address of other Partner - 1")</f>
        <v>Address of other Partner - 1</v>
      </c>
      <c r="C17" s="61"/>
      <c r="D17" s="690"/>
      <c r="E17" s="691"/>
      <c r="F17" s="691"/>
      <c r="G17" s="692"/>
    </row>
    <row r="18" spans="2:25" ht="20.100000000000001" hidden="1" customHeight="1">
      <c r="B18" s="62"/>
      <c r="C18" s="63"/>
      <c r="D18" s="690"/>
      <c r="E18" s="691"/>
      <c r="F18" s="691"/>
      <c r="G18" s="692"/>
    </row>
    <row r="19" spans="2:25" ht="20.100000000000001" hidden="1" customHeight="1">
      <c r="B19" s="64"/>
      <c r="C19" s="65"/>
      <c r="D19" s="690"/>
      <c r="E19" s="691"/>
      <c r="F19" s="691"/>
      <c r="G19" s="692"/>
    </row>
    <row r="20" spans="2:25" ht="20.100000000000001" hidden="1" customHeight="1"/>
    <row r="21" spans="2:25" ht="20.100000000000001" hidden="1" customHeight="1">
      <c r="B21" s="58" t="s">
        <v>236</v>
      </c>
      <c r="C21" s="59"/>
      <c r="D21" s="690" t="s">
        <v>239</v>
      </c>
      <c r="E21" s="691"/>
      <c r="F21" s="691"/>
      <c r="G21" s="692"/>
    </row>
    <row r="22" spans="2:25" ht="20.100000000000001" hidden="1" customHeight="1">
      <c r="B22" s="60" t="s">
        <v>237</v>
      </c>
      <c r="C22" s="61"/>
      <c r="D22" s="690" t="s">
        <v>239</v>
      </c>
      <c r="E22" s="691"/>
      <c r="F22" s="691"/>
      <c r="G22" s="692"/>
    </row>
    <row r="23" spans="2:25" ht="20.100000000000001" hidden="1" customHeight="1">
      <c r="B23" s="62"/>
      <c r="C23" s="63"/>
      <c r="D23" s="690" t="s">
        <v>239</v>
      </c>
      <c r="E23" s="691"/>
      <c r="F23" s="691"/>
      <c r="G23" s="692"/>
    </row>
    <row r="24" spans="2:25" ht="20.100000000000001" hidden="1" customHeight="1">
      <c r="B24" s="64"/>
      <c r="C24" s="65"/>
      <c r="D24" s="690" t="s">
        <v>239</v>
      </c>
      <c r="E24" s="691"/>
      <c r="F24" s="691"/>
      <c r="G24" s="692"/>
    </row>
    <row r="25" spans="2:25" ht="20.100000000000001" hidden="1" customHeight="1">
      <c r="B25" s="66"/>
      <c r="C25" s="66"/>
    </row>
    <row r="26" spans="2:25" ht="21" customHeight="1">
      <c r="B26" s="67" t="s">
        <v>169</v>
      </c>
      <c r="C26" s="68"/>
      <c r="D26" s="690"/>
      <c r="E26" s="691"/>
      <c r="F26" s="691"/>
      <c r="G26" s="692"/>
    </row>
    <row r="27" spans="2:25" ht="21" customHeight="1">
      <c r="B27" s="67" t="s">
        <v>170</v>
      </c>
      <c r="C27" s="68"/>
      <c r="D27" s="690"/>
      <c r="E27" s="691"/>
      <c r="F27" s="691"/>
      <c r="G27" s="692"/>
    </row>
    <row r="28" spans="2:25" ht="21" customHeight="1">
      <c r="B28" s="69"/>
      <c r="C28" s="69"/>
      <c r="D28" s="70"/>
    </row>
    <row r="29" spans="2:25" s="50" customFormat="1" ht="21" customHeight="1">
      <c r="B29" s="67" t="s">
        <v>171</v>
      </c>
      <c r="C29" s="68"/>
      <c r="D29" s="162"/>
      <c r="E29" s="163"/>
      <c r="F29" s="162"/>
      <c r="G29" s="164" t="str">
        <f>IF(D29&gt;H29, "Invalid Date !", "")</f>
        <v/>
      </c>
      <c r="H29" s="165">
        <f>IF(E29="Feb",29,IF(OR(E29="Apr", E29="Jun", E29="Sep", E29="Nov"),30,31))</f>
        <v>31</v>
      </c>
      <c r="I29" s="47"/>
      <c r="J29" s="47"/>
      <c r="K29" s="47"/>
      <c r="L29" s="47"/>
      <c r="M29" s="47"/>
      <c r="N29" s="47"/>
      <c r="O29" s="47"/>
      <c r="P29" s="47"/>
      <c r="Q29" s="47"/>
      <c r="R29" s="47"/>
      <c r="S29" s="47"/>
      <c r="T29" s="47"/>
      <c r="U29" s="47"/>
      <c r="V29" s="47"/>
      <c r="W29" s="47"/>
      <c r="X29" s="47"/>
      <c r="Y29" s="47"/>
    </row>
    <row r="30" spans="2:25" ht="21" customHeight="1">
      <c r="B30" s="67" t="s">
        <v>172</v>
      </c>
      <c r="C30" s="68"/>
      <c r="D30" s="688"/>
      <c r="E30" s="689"/>
      <c r="F30" s="689"/>
      <c r="G30" s="689"/>
    </row>
    <row r="31" spans="2:25">
      <c r="E31" s="56"/>
    </row>
  </sheetData>
  <sheetProtection algorithmName="SHA-512" hashValue="00QsOy2bKDoAxtsm3PAx/e62Okn2iYxUUX+CAHO84CXzsINGli/ijmyWmYz/v8X/G431nrn7RFnHFBKVFrq2jg==" saltValue="K0oza3TKaeqGx12rSDsPVA==" spinCount="100000" sheet="1" selectLockedCells="1"/>
  <dataConsolidate/>
  <customSheetViews>
    <customSheetView guid="{CB834152-2A92-43F5-881E-B1A03E7F6DAA}" showPageBreaks="1" showGridLines="0" printArea="1" hiddenRows="1" hiddenColumns="1" view="pageBreakPreview" topLeftCell="A4">
      <selection activeCell="D9" sqref="D9:G9"/>
      <pageMargins left="0.75" right="0.75" top="0.69" bottom="0.7" header="0.4" footer="0.37"/>
      <pageSetup orientation="portrait" r:id="rId1"/>
      <headerFooter alignWithMargins="0"/>
    </customSheetView>
    <customSheetView guid="{85C5F000-3F2E-4A34-B83F-6CE80CF74968}" showPageBreaks="1" showGridLines="0" printArea="1" hiddenRows="1" hiddenColumns="1" view="pageBreakPreview" topLeftCell="A11">
      <selection activeCell="D30" sqref="D30:G30"/>
      <pageMargins left="0.75" right="0.75" top="0.69" bottom="0.7" header="0.4" footer="0.37"/>
      <pageSetup orientation="portrait" r:id="rId2"/>
      <headerFooter alignWithMargins="0"/>
    </customSheetView>
    <customSheetView guid="{B7DA3930-F502-4F10-B6E9-DF93489BC550}" showGridLines="0" hiddenColumns="1">
      <selection activeCell="D6" sqref="D6:G6"/>
      <pageMargins left="0.75" right="0.75" top="0.69" bottom="0.7" header="0.4" footer="0.37"/>
      <pageSetup orientation="portrait" r:id="rId3"/>
      <headerFooter alignWithMargins="0"/>
    </customSheetView>
    <customSheetView guid="{89820FCD-8AFD-42C4-B05F-5701FCC12354}" showPageBreaks="1" showGridLines="0" printArea="1" hiddenColumns="1" view="pageBreakPreview">
      <selection activeCell="D7" sqref="D7:G7"/>
      <pageMargins left="0.75" right="0.75" top="0.69" bottom="0.7" header="0.4" footer="0.37"/>
      <pageSetup orientation="portrait" r:id="rId4"/>
      <headerFooter alignWithMargins="0"/>
    </customSheetView>
    <customSheetView guid="{DECF7153-B692-414F-BA42-AEEFA09CA6EC}" showPageBreaks="1" showGridLines="0" printArea="1" hiddenColumns="1" view="pageBreakPreview" topLeftCell="A13">
      <selection activeCell="D6" sqref="D6:G6"/>
      <pageMargins left="0.75" right="0.75" top="0.69" bottom="0.7" header="0.4" footer="0.37"/>
      <pageSetup orientation="portrait" r:id="rId5"/>
      <headerFooter alignWithMargins="0"/>
    </customSheetView>
    <customSheetView guid="{693AE0F1-9847-4E6A-B08E-BAB67D33B621}" scale="60" showPageBreaks="1" showGridLines="0" printArea="1" hiddenColumns="1" view="pageBreakPreview">
      <selection activeCell="D6" sqref="D6:G6"/>
      <pageMargins left="0.75" right="0.75" top="0.69" bottom="0.7" header="0.4" footer="0.37"/>
      <pageSetup orientation="portrait" r:id="rId6"/>
      <headerFooter alignWithMargins="0"/>
    </customSheetView>
    <customSheetView guid="{38BADFEC-005D-4348-A1C4-C10C151F5DFC}" scale="60" showPageBreaks="1" showGridLines="0" printArea="1" hiddenColumns="1" view="pageBreakPreview">
      <selection activeCell="D19" sqref="D19:G19"/>
      <pageMargins left="0.75" right="0.75" top="0.69" bottom="0.7" header="0.4" footer="0.37"/>
      <pageSetup orientation="portrait" r:id="rId7"/>
      <headerFooter alignWithMargins="0"/>
    </customSheetView>
    <customSheetView guid="{3AF5D368-0F40-4903-B06B-A4E8DE0BBD2F}" showGridLines="0" hiddenColumns="1">
      <selection activeCell="D7" sqref="D7:G7"/>
      <pageMargins left="0.75" right="0.75" top="0.69" bottom="0.7" header="0.4" footer="0.37"/>
      <pageSetup orientation="portrait" r:id="rId8"/>
      <headerFooter alignWithMargins="0"/>
    </customSheetView>
    <customSheetView guid="{091A6405-72DB-46E0-B81A-EC53A5C58396}" showGridLines="0" hiddenColumns="1" topLeftCell="A25">
      <selection activeCell="D27" sqref="D27"/>
      <pageMargins left="0.75" right="0.75" top="0.69" bottom="0.7" header="0.4" footer="0.37"/>
      <pageSetup orientation="portrait" r:id="rId9"/>
      <headerFooter alignWithMargins="0"/>
    </customSheetView>
    <customSheetView guid="{4F65FF32-EC61-4022-A399-2986D7B6B8B3}" showGridLines="0" showRuler="0">
      <selection activeCell="D6" sqref="D6"/>
      <pageMargins left="0.75" right="0.75" top="0.69" bottom="0.7" header="0.4" footer="0.37"/>
      <pageSetup orientation="portrait" r:id="rId10"/>
      <headerFooter alignWithMargins="0"/>
    </customSheetView>
    <customSheetView guid="{01ACF2E1-8E61-4459-ABC1-B6C183DEED61}" showGridLines="0" showRuler="0">
      <selection activeCell="D28" sqref="D28"/>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27A45B7A-04F2-4516-B80B-5ED0825D4ED3}" showGridLines="0" hiddenColumns="1">
      <selection activeCell="D6" sqref="D6:G6"/>
      <pageMargins left="0.75" right="0.75" top="0.69" bottom="0.7" header="0.4" footer="0.37"/>
      <pageSetup orientation="portrait" r:id="rId13"/>
      <headerFooter alignWithMargins="0"/>
    </customSheetView>
    <customSheetView guid="{611D8B62-9C40-451B-ABB4-92F111B2BF43}" showGridLines="0" hiddenColumns="1">
      <selection activeCell="D7" sqref="D7:G7"/>
      <pageMargins left="0.75" right="0.75" top="0.69" bottom="0.7" header="0.4" footer="0.37"/>
      <pageSetup orientation="portrait" r:id="rId14"/>
      <headerFooter alignWithMargins="0"/>
    </customSheetView>
    <customSheetView guid="{75ADC1CB-B2FC-4413-A994-9BBA99DCA57A}" showPageBreaks="1" showGridLines="0" printArea="1" hiddenColumns="1" view="pageBreakPreview">
      <selection activeCell="D7" sqref="D7:G7"/>
      <pageMargins left="0.75" right="0.75" top="0.69" bottom="0.7" header="0.4" footer="0.37"/>
      <pageSetup orientation="portrait" r:id="rId15"/>
      <headerFooter alignWithMargins="0"/>
    </customSheetView>
    <customSheetView guid="{2CE5BBB8-7D2C-4EA1-98DE-92BEDF0C8A97}" showGridLines="0" hiddenColumns="1">
      <selection activeCell="D6" sqref="D6:G6"/>
      <pageMargins left="0.75" right="0.75" top="0.69" bottom="0.7" header="0.4" footer="0.37"/>
      <pageSetup orientation="portrait" r:id="rId16"/>
      <headerFooter alignWithMargins="0"/>
    </customSheetView>
    <customSheetView guid="{B95AE71C-5BDA-4E26-8FE3-DB001AA67062}" showGridLines="0" hiddenColumns="1">
      <selection activeCell="D6" sqref="D6:G6"/>
      <pageMargins left="0.75" right="0.75" top="0.69" bottom="0.7" header="0.4" footer="0.37"/>
      <pageSetup orientation="portrait" r:id="rId17"/>
      <headerFooter alignWithMargins="0"/>
    </customSheetView>
    <customSheetView guid="{996AFBE6-B482-42C1-8052-EFE8998821C2}" showPageBreaks="1" showGridLines="0" printArea="1" hiddenRows="1" hiddenColumns="1" view="pageBreakPreview" topLeftCell="A5">
      <selection activeCell="D30" sqref="D30:G30"/>
      <pageMargins left="0.75" right="0.75" top="0.69" bottom="0.7" header="0.4" footer="0.37"/>
      <pageSetup orientation="portrait" r:id="rId18"/>
      <headerFooter alignWithMargins="0"/>
    </customSheetView>
    <customSheetView guid="{817A80FB-406A-4DA1-9953-DC7C465271A4}" showPageBreaks="1" showGridLines="0" printArea="1" hiddenRows="1" hiddenColumns="1" view="pageBreakPreview">
      <selection activeCell="D30" sqref="D30:G30"/>
      <pageMargins left="0.75" right="0.75" top="0.69" bottom="0.7" header="0.4" footer="0.37"/>
      <pageSetup orientation="portrait" r:id="rId19"/>
      <headerFooter alignWithMargins="0"/>
    </customSheetView>
  </customSheetViews>
  <mergeCells count="22">
    <mergeCell ref="B14:C14"/>
    <mergeCell ref="D14:G14"/>
    <mergeCell ref="B1:G1"/>
    <mergeCell ref="B2:G2"/>
    <mergeCell ref="B4:G4"/>
    <mergeCell ref="D6:G6"/>
    <mergeCell ref="D7:G7"/>
    <mergeCell ref="D30:G30"/>
    <mergeCell ref="D9:G9"/>
    <mergeCell ref="D10:G10"/>
    <mergeCell ref="D11:G11"/>
    <mergeCell ref="D12:G12"/>
    <mergeCell ref="D19:G19"/>
    <mergeCell ref="D23:G23"/>
    <mergeCell ref="D24:G24"/>
    <mergeCell ref="D16:G16"/>
    <mergeCell ref="D17:G17"/>
    <mergeCell ref="D26:G26"/>
    <mergeCell ref="D27:G27"/>
    <mergeCell ref="D18:G18"/>
    <mergeCell ref="D21:G21"/>
    <mergeCell ref="D22:G22"/>
  </mergeCells>
  <phoneticPr fontId="30" type="noConversion"/>
  <conditionalFormatting sqref="B21:C24">
    <cfRule type="expression" dxfId="539" priority="3" stopIfTrue="1">
      <formula>$AA$6&lt;2</formula>
    </cfRule>
  </conditionalFormatting>
  <conditionalFormatting sqref="B16:C19">
    <cfRule type="expression" dxfId="538" priority="4" stopIfTrue="1">
      <formula>$AA$6&lt;1</formula>
    </cfRule>
  </conditionalFormatting>
  <conditionalFormatting sqref="D8">
    <cfRule type="expression" dxfId="537" priority="5" stopIfTrue="1">
      <formula>$AA$6=0</formula>
    </cfRule>
  </conditionalFormatting>
  <conditionalFormatting sqref="B7:G7">
    <cfRule type="expression" dxfId="536" priority="6" stopIfTrue="1">
      <formula>$D$6="Sole Bidder"</formula>
    </cfRule>
  </conditionalFormatting>
  <conditionalFormatting sqref="D16:G24">
    <cfRule type="expression" dxfId="535" priority="2" stopIfTrue="1">
      <formula>$D$6="Sole Bidder"</formula>
    </cfRule>
  </conditionalFormatting>
  <conditionalFormatting sqref="D21:G24">
    <cfRule type="expression" dxfId="534" priority="1" stopIfTrue="1">
      <formula>$L$8=1</formula>
    </cfRule>
  </conditionalFormatting>
  <dataValidations count="6">
    <dataValidation type="list" allowBlank="1" showInputMessage="1" showErrorMessage="1" sqref="D29" xr:uid="{00000000-0002-0000-0300-000000000000}">
      <formula1>"1,2,3,4,5,6,7,8,9,10,11,12,13,14,15,16,17,18,19,20,21,22,23,24,25,26,27,28,29,30,31"</formula1>
    </dataValidation>
    <dataValidation type="list" allowBlank="1" showInputMessage="1" showErrorMessage="1" sqref="E29" xr:uid="{00000000-0002-0000-0300-000001000000}">
      <formula1>"Jan,Feb,Mar,Apr,May,Jun,Jul,Aug,Sep,Oct,Nov,Dec"</formula1>
    </dataValidation>
    <dataValidation type="whole" allowBlank="1" showInputMessage="1" showErrorMessage="1" sqref="F29" xr:uid="{00000000-0002-0000-0300-000002000000}">
      <formula1>2015</formula1>
      <formula2>2099</formula2>
    </dataValidation>
    <dataValidation type="list" allowBlank="1" showInputMessage="1" showErrorMessage="1" sqref="D7:G7" xr:uid="{00000000-0002-0000-0300-000003000000}">
      <formula1>$AB$2:$AB$3</formula1>
    </dataValidation>
    <dataValidation type="list" allowBlank="1" showInputMessage="1" showErrorMessage="1" sqref="D6:G6" xr:uid="{00000000-0002-0000-0300-000004000000}">
      <formula1>$AA$2:$AA$3</formula1>
    </dataValidation>
    <dataValidation type="list" allowBlank="1" showInputMessage="1" showErrorMessage="1" sqref="D14:G14" xr:uid="{00000000-0002-0000-0300-000005000000}">
      <formula1>$J$3:$J$4</formula1>
    </dataValidation>
  </dataValidations>
  <pageMargins left="0.75" right="0.75" top="0.69" bottom="0.7" header="0.4" footer="0.37"/>
  <pageSetup orientation="portrait" r:id="rId20"/>
  <headerFooter alignWithMargins="0"/>
  <drawing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dimension ref="C1:C6"/>
  <sheetViews>
    <sheetView topLeftCell="B1" workbookViewId="0">
      <selection activeCell="C3" sqref="C3"/>
    </sheetView>
  </sheetViews>
  <sheetFormatPr defaultRowHeight="16.5"/>
  <cols>
    <col min="3" max="3" width="75.125" customWidth="1"/>
  </cols>
  <sheetData>
    <row r="1" spans="3:3">
      <c r="C1" s="202"/>
    </row>
    <row r="3" spans="3:3" ht="99">
      <c r="C3" s="202" t="s">
        <v>287</v>
      </c>
    </row>
    <row r="6" spans="3:3">
      <c r="C6" s="202"/>
    </row>
  </sheetData>
  <customSheetViews>
    <customSheetView guid="{CB834152-2A92-43F5-881E-B1A03E7F6DAA}" state="hidden" topLeftCell="B1">
      <selection activeCell="C3" sqref="C3"/>
      <pageMargins left="0.7" right="0.7" top="0.75" bottom="0.75" header="0.3" footer="0.3"/>
      <pageSetup paperSize="9" orientation="portrait" horizontalDpi="1200" r:id="rId1"/>
    </customSheetView>
    <customSheetView guid="{85C5F000-3F2E-4A34-B83F-6CE80CF74968}" state="hidden" topLeftCell="B1">
      <selection activeCell="C3" sqref="C3"/>
      <pageMargins left="0.7" right="0.7" top="0.75" bottom="0.75" header="0.3" footer="0.3"/>
      <pageSetup paperSize="9" orientation="portrait" horizontalDpi="1200" r:id="rId2"/>
    </customSheetView>
    <customSheetView guid="{B7DA3930-F502-4F10-B6E9-DF93489BC550}" state="hidden" topLeftCell="B1">
      <selection activeCell="C3" sqref="C3"/>
      <pageMargins left="0.7" right="0.7" top="0.75" bottom="0.75" header="0.3" footer="0.3"/>
      <pageSetup paperSize="9" orientation="portrait" horizontalDpi="1200" verticalDpi="0" r:id="rId3"/>
    </customSheetView>
    <customSheetView guid="{B95AE71C-5BDA-4E26-8FE3-DB001AA67062}" state="hidden" topLeftCell="B1">
      <selection activeCell="C3" sqref="C3"/>
      <pageMargins left="0.7" right="0.7" top="0.75" bottom="0.75" header="0.3" footer="0.3"/>
      <pageSetup paperSize="9" orientation="portrait" horizontalDpi="1200" verticalDpi="0" r:id="rId4"/>
    </customSheetView>
    <customSheetView guid="{996AFBE6-B482-42C1-8052-EFE8998821C2}" state="hidden" topLeftCell="B1">
      <selection activeCell="C3" sqref="C3"/>
      <pageMargins left="0.7" right="0.7" top="0.75" bottom="0.75" header="0.3" footer="0.3"/>
      <pageSetup paperSize="9" orientation="portrait" horizontalDpi="1200" r:id="rId5"/>
    </customSheetView>
    <customSheetView guid="{817A80FB-406A-4DA1-9953-DC7C465271A4}" state="hidden" topLeftCell="B1">
      <selection activeCell="C3" sqref="C3"/>
      <pageMargins left="0.7" right="0.7" top="0.75" bottom="0.75" header="0.3" footer="0.3"/>
      <pageSetup paperSize="9" orientation="portrait" horizontalDpi="1200" r:id="rId6"/>
    </customSheetView>
  </customSheetViews>
  <pageMargins left="0.7" right="0.7" top="0.75" bottom="0.75" header="0.3" footer="0.3"/>
  <pageSetup paperSize="9" orientation="portrait" horizontalDpi="12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indexed="12"/>
  </sheetPr>
  <dimension ref="A1:AN124"/>
  <sheetViews>
    <sheetView view="pageBreakPreview" topLeftCell="A10" zoomScaleNormal="90" zoomScaleSheetLayoutView="100" workbookViewId="0">
      <selection activeCell="P15" sqref="P15"/>
    </sheetView>
  </sheetViews>
  <sheetFormatPr defaultColWidth="9" defaultRowHeight="16.5"/>
  <cols>
    <col min="1" max="1" width="8.375" style="152" customWidth="1"/>
    <col min="2" max="2" width="7.375" style="152" customWidth="1"/>
    <col min="3" max="3" width="19.875" style="349" customWidth="1"/>
    <col min="4" max="4" width="11" style="349" customWidth="1"/>
    <col min="5" max="5" width="15.75" style="151" customWidth="1"/>
    <col min="6" max="6" width="23.5" style="152" customWidth="1"/>
    <col min="7" max="7" width="19.75" style="299" customWidth="1"/>
    <col min="8" max="8" width="15" style="300" hidden="1" customWidth="1"/>
    <col min="9" max="9" width="8.375" style="297" hidden="1" customWidth="1"/>
    <col min="10" max="10" width="12.25" style="297" hidden="1" customWidth="1"/>
    <col min="11" max="11" width="9.5" style="297" hidden="1" customWidth="1"/>
    <col min="12" max="12" width="9" style="297" hidden="1" customWidth="1"/>
    <col min="13" max="13" width="14.25" style="301" hidden="1" customWidth="1"/>
    <col min="14" max="14" width="24.125" style="302" hidden="1" customWidth="1"/>
    <col min="15" max="15" width="11.125" style="298" customWidth="1"/>
    <col min="16" max="16" width="12.75" style="298" customWidth="1"/>
    <col min="17" max="17" width="11.375" style="303" customWidth="1"/>
    <col min="18" max="18" width="10.375" style="302" customWidth="1"/>
    <col min="19" max="19" width="17.75" style="302" hidden="1" customWidth="1"/>
    <col min="20" max="20" width="10.5" style="302" hidden="1" customWidth="1"/>
    <col min="21" max="21" width="12.375" style="302" hidden="1" customWidth="1"/>
    <col min="22" max="23" width="9" style="295" hidden="1" customWidth="1"/>
    <col min="24" max="24" width="10.875" style="302" hidden="1" customWidth="1"/>
    <col min="25" max="25" width="18.75" style="302" hidden="1" customWidth="1"/>
    <col min="26" max="26" width="9" style="302" customWidth="1"/>
    <col min="27" max="35" width="9" style="296" customWidth="1"/>
    <col min="36" max="38" width="9" style="297" customWidth="1"/>
    <col min="39" max="40" width="9" style="297"/>
    <col min="41" max="16384" width="9" style="194"/>
  </cols>
  <sheetData>
    <row r="1" spans="1:40">
      <c r="A1" s="463" t="str">
        <f>Cover!B3</f>
        <v>5006002750/OTHERS/DOM/A02-CC CS -3</v>
      </c>
      <c r="B1" s="463"/>
      <c r="C1" s="464"/>
      <c r="D1" s="464"/>
      <c r="E1" s="463"/>
      <c r="F1" s="465" t="s">
        <v>1060</v>
      </c>
      <c r="S1" s="304" t="s">
        <v>161</v>
      </c>
      <c r="T1" s="305" t="e">
        <f>SUMIF(#REF!, "Direct",#REF!)</f>
        <v>#REF!</v>
      </c>
      <c r="Y1" s="305" t="str">
        <f>'Names of Bidder'!D6</f>
        <v>Sole Bidder</v>
      </c>
      <c r="Z1" s="306" t="s">
        <v>162</v>
      </c>
    </row>
    <row r="2" spans="1:40">
      <c r="A2" s="466"/>
      <c r="B2" s="466"/>
      <c r="C2" s="467"/>
      <c r="D2" s="467"/>
      <c r="E2" s="466"/>
      <c r="F2" s="466"/>
      <c r="P2" s="331"/>
      <c r="S2" s="304" t="s">
        <v>163</v>
      </c>
      <c r="T2" s="307" t="e">
        <f>#REF!-T1</f>
        <v>#REF!</v>
      </c>
      <c r="U2" s="308"/>
      <c r="Y2" s="305">
        <f>'Names of Bidder'!AA6</f>
        <v>0</v>
      </c>
    </row>
    <row r="3" spans="1:40" s="371" customFormat="1" ht="48" customHeight="1">
      <c r="A3" s="716" t="str">
        <f>Basic!B1</f>
        <v>SELECTION OF POP (POINT OF PRESENCE) AND CRA (CENTRAL RECORD KEEPING AGENCY) TO IMPLEMENT NPS IN POWERGRID</v>
      </c>
      <c r="B3" s="716"/>
      <c r="C3" s="716"/>
      <c r="D3" s="716"/>
      <c r="E3" s="716"/>
      <c r="F3" s="716"/>
      <c r="G3" s="363"/>
      <c r="H3" s="364"/>
      <c r="I3" s="365"/>
      <c r="J3" s="365"/>
      <c r="K3" s="365"/>
      <c r="L3" s="365"/>
      <c r="M3" s="366"/>
      <c r="N3" s="367"/>
      <c r="O3" s="368"/>
      <c r="P3" s="368"/>
      <c r="Q3" s="368"/>
      <c r="R3" s="369"/>
      <c r="S3" s="367"/>
      <c r="T3" s="369"/>
      <c r="U3" s="369"/>
      <c r="V3" s="712"/>
      <c r="W3" s="712"/>
      <c r="X3" s="369"/>
      <c r="Y3" s="369"/>
      <c r="Z3" s="369"/>
      <c r="AA3" s="370"/>
      <c r="AB3" s="370"/>
      <c r="AC3" s="370"/>
      <c r="AD3" s="370"/>
      <c r="AE3" s="370"/>
      <c r="AF3" s="370"/>
      <c r="AG3" s="370"/>
      <c r="AH3" s="370"/>
      <c r="AI3" s="370"/>
      <c r="AJ3" s="365"/>
      <c r="AK3" s="365"/>
      <c r="AL3" s="365"/>
      <c r="AM3" s="365"/>
      <c r="AN3" s="365"/>
    </row>
    <row r="4" spans="1:40">
      <c r="A4" s="717" t="s">
        <v>339</v>
      </c>
      <c r="B4" s="717"/>
      <c r="C4" s="717"/>
      <c r="D4" s="717"/>
      <c r="E4" s="717"/>
      <c r="F4" s="717"/>
      <c r="N4" s="309"/>
      <c r="O4" s="311"/>
      <c r="P4" s="310"/>
      <c r="Q4" s="310"/>
      <c r="S4" s="309"/>
      <c r="T4" s="312"/>
      <c r="U4" s="308"/>
    </row>
    <row r="5" spans="1:40">
      <c r="A5" s="484"/>
      <c r="B5" s="484"/>
      <c r="C5" s="485"/>
      <c r="D5" s="485"/>
      <c r="E5" s="484"/>
      <c r="F5" s="484"/>
      <c r="N5" s="309"/>
      <c r="O5" s="311"/>
      <c r="P5" s="310"/>
      <c r="Q5" s="310"/>
      <c r="S5" s="313"/>
    </row>
    <row r="6" spans="1:40" ht="30.75" customHeight="1">
      <c r="A6" s="711" t="s">
        <v>906</v>
      </c>
      <c r="B6" s="711"/>
      <c r="C6" s="711"/>
      <c r="D6" s="711"/>
      <c r="E6" s="486" t="s">
        <v>211</v>
      </c>
      <c r="F6" s="484"/>
      <c r="N6" s="309"/>
      <c r="O6" s="311"/>
      <c r="P6" s="310"/>
      <c r="Q6" s="310"/>
      <c r="S6" s="313"/>
      <c r="T6" s="314"/>
    </row>
    <row r="7" spans="1:40">
      <c r="A7" s="718"/>
      <c r="B7" s="718"/>
      <c r="C7" s="718"/>
      <c r="D7" s="718"/>
      <c r="E7" s="487" t="s">
        <v>213</v>
      </c>
      <c r="F7" s="484"/>
      <c r="N7" s="315"/>
      <c r="O7" s="316"/>
      <c r="P7" s="316"/>
      <c r="Q7" s="316"/>
      <c r="V7" s="713"/>
      <c r="W7" s="713"/>
    </row>
    <row r="8" spans="1:40">
      <c r="A8" s="488" t="s">
        <v>212</v>
      </c>
      <c r="B8" s="489"/>
      <c r="C8" s="714">
        <f>'Names of Bidder'!D9</f>
        <v>0</v>
      </c>
      <c r="D8" s="714"/>
      <c r="E8" s="487" t="s">
        <v>215</v>
      </c>
      <c r="F8" s="484"/>
      <c r="N8" s="309"/>
      <c r="O8" s="317"/>
      <c r="P8" s="318"/>
      <c r="Q8" s="318"/>
      <c r="Y8" s="305" t="str">
        <f>IF('Names of Bidder'!D7=1,'Names of Bidder'!D9&amp;" &amp; "&amp;'Names of Bidder'!D16,IF('Names of Bidder'!D7="2 or More",'Names of Bidder'!D9&amp;" , "&amp;'Names of Bidder'!D16&amp;" &amp; "&amp;'Names of Bidder'!D21,""))</f>
        <v/>
      </c>
    </row>
    <row r="9" spans="1:40">
      <c r="A9" s="488" t="s">
        <v>214</v>
      </c>
      <c r="B9" s="489"/>
      <c r="C9" s="714">
        <f>'Names of Bidder'!D10</f>
        <v>0</v>
      </c>
      <c r="D9" s="714"/>
      <c r="E9" s="487" t="s">
        <v>216</v>
      </c>
      <c r="F9" s="484"/>
      <c r="N9" s="309"/>
      <c r="O9" s="317"/>
      <c r="P9" s="318"/>
      <c r="Q9" s="318"/>
    </row>
    <row r="10" spans="1:40">
      <c r="A10" s="490"/>
      <c r="B10" s="489"/>
      <c r="C10" s="714">
        <f>'Names of Bidder'!D11</f>
        <v>0</v>
      </c>
      <c r="D10" s="714"/>
      <c r="E10" s="487" t="s">
        <v>177</v>
      </c>
      <c r="F10" s="491"/>
      <c r="N10" s="319"/>
      <c r="O10" s="320"/>
      <c r="P10" s="310"/>
      <c r="Q10" s="321"/>
    </row>
    <row r="11" spans="1:40">
      <c r="A11" s="490"/>
      <c r="B11" s="490"/>
      <c r="C11" s="714">
        <f>'Names of Bidder'!D12</f>
        <v>0</v>
      </c>
      <c r="D11" s="714"/>
      <c r="E11" s="487" t="s">
        <v>217</v>
      </c>
      <c r="F11" s="491"/>
      <c r="V11" s="713"/>
      <c r="W11" s="713"/>
    </row>
    <row r="12" spans="1:40" ht="11.25" customHeight="1">
      <c r="A12" s="492"/>
      <c r="B12" s="492"/>
      <c r="C12" s="493"/>
      <c r="D12" s="493"/>
      <c r="E12" s="494"/>
      <c r="F12" s="495"/>
      <c r="X12" s="322"/>
    </row>
    <row r="13" spans="1:40" ht="30.75" customHeight="1">
      <c r="A13" s="719" t="s">
        <v>5</v>
      </c>
      <c r="B13" s="719"/>
      <c r="C13" s="719"/>
      <c r="D13" s="719"/>
      <c r="E13" s="719"/>
      <c r="F13" s="719"/>
      <c r="G13" s="177"/>
      <c r="H13" s="94"/>
      <c r="I13" s="95"/>
      <c r="J13" s="95"/>
      <c r="K13" s="95"/>
      <c r="L13" s="95"/>
      <c r="P13" s="331"/>
      <c r="T13" s="323" t="s">
        <v>224</v>
      </c>
      <c r="X13" s="322"/>
    </row>
    <row r="14" spans="1:40" ht="117.6" customHeight="1">
      <c r="A14" s="483">
        <v>1</v>
      </c>
      <c r="B14" s="706" t="str">
        <f>CONCATENATE(J14,K14,L14,M14)</f>
        <v>With reference to our Proposal Ref. No :  dated : --  for SELECTION OF POP (POINT OF PRESENCE) AND CRA (CENTRAL RECORD KEEPING AGENCY) TO IMPLEMENT NPS IN POWERGRID; Spec. No. 5006002750/OTHERS/DOM/A02-CC CS -3, I/we hereby confirm that the provisions of RfP Documents, read in conjunction with Amendment(s)/Clarification(s) (if any) issued by POWERGRID are acceptable to us and we have not taken any deviation in this regard.</v>
      </c>
      <c r="C14" s="706"/>
      <c r="D14" s="706"/>
      <c r="E14" s="706"/>
      <c r="F14" s="706"/>
      <c r="J14" s="477" t="s">
        <v>357</v>
      </c>
      <c r="K14" s="477" t="str">
        <f>" : " &amp; 'Letter of Proposal'!C5</f>
        <v xml:space="preserve"> : </v>
      </c>
      <c r="L14" s="477" t="str">
        <f>" dated : " &amp; 'Letter of Proposal'!B6</f>
        <v xml:space="preserve"> dated : --</v>
      </c>
      <c r="M14" s="477" t="s">
        <v>1062</v>
      </c>
      <c r="N14" s="477"/>
      <c r="O14" s="715"/>
      <c r="P14" s="715"/>
      <c r="R14" s="720"/>
      <c r="S14" s="720"/>
      <c r="T14" s="323" t="s">
        <v>8</v>
      </c>
      <c r="V14" s="713"/>
      <c r="W14" s="713"/>
    </row>
    <row r="15" spans="1:40" ht="71.25" customHeight="1">
      <c r="A15" s="483">
        <v>2</v>
      </c>
      <c r="B15" s="710" t="s">
        <v>1059</v>
      </c>
      <c r="C15" s="710"/>
      <c r="D15" s="710"/>
      <c r="E15" s="710"/>
      <c r="F15" s="710"/>
      <c r="J15" s="477"/>
      <c r="K15" s="477"/>
      <c r="L15" s="477"/>
      <c r="M15" s="477"/>
      <c r="N15" s="477"/>
      <c r="O15" s="649"/>
      <c r="P15" s="649"/>
      <c r="R15" s="650"/>
      <c r="S15" s="650"/>
      <c r="T15" s="323"/>
      <c r="V15" s="648"/>
      <c r="W15" s="648"/>
    </row>
    <row r="16" spans="1:40" ht="76.5" customHeight="1">
      <c r="A16" s="483">
        <v>3</v>
      </c>
      <c r="B16" s="710" t="s">
        <v>1058</v>
      </c>
      <c r="C16" s="710"/>
      <c r="D16" s="710"/>
      <c r="E16" s="710"/>
      <c r="F16" s="710"/>
      <c r="G16" s="324"/>
      <c r="H16" s="327" t="e">
        <f>5210.3-#REF!</f>
        <v>#REF!</v>
      </c>
      <c r="I16" s="327"/>
    </row>
    <row r="17" spans="1:40" ht="27.6" hidden="1" customHeight="1">
      <c r="A17" s="483"/>
      <c r="B17" s="708"/>
      <c r="C17" s="708"/>
      <c r="D17" s="708"/>
      <c r="E17" s="708"/>
      <c r="F17" s="708"/>
      <c r="G17" s="497"/>
      <c r="H17" s="327"/>
      <c r="I17" s="327"/>
    </row>
    <row r="18" spans="1:40" ht="51" hidden="1" customHeight="1">
      <c r="A18" s="483"/>
      <c r="B18" s="498"/>
      <c r="C18" s="709"/>
      <c r="D18" s="709"/>
      <c r="E18" s="709"/>
      <c r="F18" s="709"/>
      <c r="G18" s="439"/>
      <c r="H18" s="327"/>
      <c r="I18" s="327"/>
    </row>
    <row r="19" spans="1:40" ht="66" hidden="1" customHeight="1">
      <c r="A19" s="483"/>
      <c r="B19" s="498"/>
      <c r="C19" s="709"/>
      <c r="D19" s="709"/>
      <c r="E19" s="709"/>
      <c r="F19" s="709"/>
      <c r="G19" s="439"/>
      <c r="H19" s="327"/>
      <c r="I19" s="327"/>
    </row>
    <row r="20" spans="1:40" ht="120" hidden="1" customHeight="1">
      <c r="A20" s="483"/>
      <c r="B20" s="709"/>
      <c r="C20" s="709"/>
      <c r="D20" s="709"/>
      <c r="E20" s="709"/>
      <c r="F20" s="709"/>
      <c r="G20" s="440"/>
      <c r="H20" s="327"/>
      <c r="I20" s="327"/>
    </row>
    <row r="21" spans="1:40" ht="74.45" hidden="1" customHeight="1">
      <c r="A21" s="483"/>
      <c r="B21" s="707"/>
      <c r="C21" s="707"/>
      <c r="D21" s="707"/>
      <c r="E21" s="707"/>
      <c r="F21" s="707"/>
      <c r="G21" s="440"/>
      <c r="H21" s="327"/>
      <c r="I21" s="327"/>
    </row>
    <row r="22" spans="1:40" s="382" customFormat="1" hidden="1">
      <c r="A22" s="470"/>
      <c r="B22" s="471"/>
      <c r="C22" s="471"/>
      <c r="D22" s="471"/>
      <c r="E22" s="471"/>
      <c r="F22" s="471"/>
      <c r="G22" s="377"/>
      <c r="H22" s="377"/>
      <c r="I22" s="377"/>
      <c r="J22" s="378"/>
      <c r="K22" s="378"/>
      <c r="L22" s="378"/>
      <c r="M22" s="379"/>
      <c r="N22" s="380"/>
      <c r="O22" s="298"/>
      <c r="P22" s="298"/>
      <c r="Q22" s="303"/>
      <c r="R22" s="380"/>
      <c r="S22" s="380"/>
      <c r="T22" s="380"/>
      <c r="U22" s="380"/>
      <c r="V22" s="295"/>
      <c r="W22" s="295"/>
      <c r="X22" s="380"/>
      <c r="Y22" s="380"/>
      <c r="Z22" s="380"/>
      <c r="AA22" s="381"/>
      <c r="AB22" s="381"/>
      <c r="AC22" s="381"/>
      <c r="AD22" s="381"/>
      <c r="AE22" s="381"/>
      <c r="AF22" s="381"/>
      <c r="AG22" s="381"/>
      <c r="AH22" s="381"/>
      <c r="AI22" s="381"/>
      <c r="AJ22" s="378"/>
      <c r="AK22" s="378"/>
      <c r="AL22" s="378"/>
      <c r="AM22" s="378"/>
      <c r="AN22" s="378"/>
    </row>
    <row r="23" spans="1:40" s="382" customFormat="1" ht="25.5" customHeight="1">
      <c r="A23" s="553" t="s">
        <v>276</v>
      </c>
      <c r="B23" s="554" t="str">
        <f>'Names of Bidder'!D29&amp;"-"&amp; 'Names of Bidder'!E29&amp;"-" &amp;'Names of Bidder'!F29</f>
        <v>--</v>
      </c>
      <c r="C23" s="555"/>
      <c r="D23" s="555"/>
      <c r="E23" s="470" t="s">
        <v>220</v>
      </c>
      <c r="F23" s="556" t="str">
        <f>IF('Names of Bidder'!D26=0, "", 'Names of Bidder'!D26)</f>
        <v/>
      </c>
      <c r="G23" s="299"/>
      <c r="H23" s="300"/>
      <c r="I23" s="378"/>
      <c r="J23" s="378"/>
      <c r="K23" s="378"/>
      <c r="L23" s="378"/>
      <c r="M23" s="379"/>
      <c r="N23" s="380"/>
      <c r="O23" s="298"/>
      <c r="P23" s="298"/>
      <c r="Q23" s="303"/>
      <c r="R23" s="380"/>
      <c r="S23" s="380"/>
      <c r="T23" s="380"/>
      <c r="U23" s="380"/>
      <c r="V23" s="295"/>
      <c r="W23" s="295"/>
      <c r="X23" s="380"/>
      <c r="Y23" s="380"/>
      <c r="Z23" s="380"/>
      <c r="AA23" s="381"/>
      <c r="AB23" s="381"/>
      <c r="AC23" s="381"/>
      <c r="AD23" s="381"/>
      <c r="AE23" s="381"/>
      <c r="AF23" s="381"/>
      <c r="AG23" s="381"/>
      <c r="AH23" s="381"/>
      <c r="AI23" s="381"/>
      <c r="AJ23" s="378"/>
      <c r="AK23" s="378"/>
      <c r="AL23" s="378"/>
      <c r="AM23" s="378"/>
      <c r="AN23" s="378"/>
    </row>
    <row r="24" spans="1:40" s="382" customFormat="1" ht="21.75" customHeight="1">
      <c r="A24" s="553" t="s">
        <v>160</v>
      </c>
      <c r="B24" s="554" t="str">
        <f>IF('Names of Bidder'!D30=0, "", 'Names of Bidder'!D30)</f>
        <v/>
      </c>
      <c r="C24" s="555"/>
      <c r="D24" s="555"/>
      <c r="E24" s="470" t="s">
        <v>221</v>
      </c>
      <c r="F24" s="556" t="str">
        <f>IF('Names of Bidder'!D27=0, "", 'Names of Bidder'!D27)</f>
        <v/>
      </c>
      <c r="G24" s="299"/>
      <c r="H24" s="300"/>
      <c r="I24" s="378"/>
      <c r="J24" s="378"/>
      <c r="K24" s="378"/>
      <c r="L24" s="378"/>
      <c r="M24" s="379"/>
      <c r="N24" s="380"/>
      <c r="O24" s="298"/>
      <c r="P24" s="298"/>
      <c r="Q24" s="303"/>
      <c r="R24" s="380"/>
      <c r="S24" s="380"/>
      <c r="T24" s="380"/>
      <c r="U24" s="380"/>
      <c r="V24" s="295"/>
      <c r="W24" s="295"/>
      <c r="X24" s="380"/>
      <c r="Y24" s="380"/>
      <c r="Z24" s="380"/>
      <c r="AA24" s="381"/>
      <c r="AB24" s="381"/>
      <c r="AC24" s="381"/>
      <c r="AD24" s="381"/>
      <c r="AE24" s="381"/>
      <c r="AF24" s="381"/>
      <c r="AG24" s="381"/>
      <c r="AH24" s="381"/>
      <c r="AI24" s="381"/>
      <c r="AJ24" s="378"/>
      <c r="AK24" s="378"/>
      <c r="AL24" s="378"/>
      <c r="AM24" s="378"/>
      <c r="AN24" s="378"/>
    </row>
    <row r="25" spans="1:40" s="382" customFormat="1">
      <c r="A25" s="473"/>
      <c r="B25" s="473"/>
      <c r="C25" s="469"/>
      <c r="D25" s="469"/>
      <c r="E25" s="474"/>
      <c r="F25" s="468"/>
      <c r="G25" s="299"/>
      <c r="H25" s="300"/>
      <c r="I25" s="378"/>
      <c r="J25" s="378"/>
      <c r="K25" s="378"/>
      <c r="L25" s="378"/>
      <c r="M25" s="379"/>
      <c r="N25" s="380"/>
      <c r="O25" s="298"/>
      <c r="P25" s="298"/>
      <c r="Q25" s="303"/>
      <c r="R25" s="380"/>
      <c r="S25" s="380"/>
      <c r="T25" s="380"/>
      <c r="U25" s="380"/>
      <c r="V25" s="295"/>
      <c r="W25" s="295"/>
      <c r="X25" s="380"/>
      <c r="Y25" s="380"/>
      <c r="Z25" s="380"/>
      <c r="AA25" s="381"/>
      <c r="AB25" s="381"/>
      <c r="AC25" s="381"/>
      <c r="AD25" s="381"/>
      <c r="AE25" s="381"/>
      <c r="AF25" s="381"/>
      <c r="AG25" s="381"/>
      <c r="AH25" s="381"/>
      <c r="AI25" s="381"/>
      <c r="AJ25" s="378"/>
      <c r="AK25" s="378"/>
      <c r="AL25" s="378"/>
      <c r="AM25" s="378"/>
      <c r="AN25" s="378"/>
    </row>
    <row r="26" spans="1:40" s="382" customFormat="1">
      <c r="A26" s="80"/>
      <c r="B26" s="80"/>
      <c r="C26" s="349"/>
      <c r="D26" s="349"/>
      <c r="E26" s="151"/>
      <c r="F26" s="152"/>
      <c r="G26" s="299"/>
      <c r="H26" s="300"/>
      <c r="I26" s="378"/>
      <c r="J26" s="378"/>
      <c r="K26" s="378"/>
      <c r="L26" s="378"/>
      <c r="M26" s="379"/>
      <c r="N26" s="380"/>
      <c r="O26" s="298"/>
      <c r="P26" s="298"/>
      <c r="Q26" s="303"/>
      <c r="R26" s="380"/>
      <c r="S26" s="380"/>
      <c r="T26" s="380"/>
      <c r="U26" s="380"/>
      <c r="V26" s="295"/>
      <c r="W26" s="295"/>
      <c r="X26" s="380"/>
      <c r="Y26" s="380"/>
      <c r="Z26" s="380"/>
      <c r="AA26" s="381"/>
      <c r="AB26" s="381"/>
      <c r="AC26" s="381"/>
      <c r="AD26" s="381"/>
      <c r="AE26" s="381"/>
      <c r="AF26" s="381"/>
      <c r="AG26" s="381"/>
      <c r="AH26" s="381"/>
      <c r="AI26" s="381"/>
      <c r="AJ26" s="378"/>
      <c r="AK26" s="378"/>
      <c r="AL26" s="378"/>
      <c r="AM26" s="378"/>
      <c r="AN26" s="378"/>
    </row>
    <row r="27" spans="1:40" s="382" customFormat="1">
      <c r="A27" s="80"/>
      <c r="B27" s="80"/>
      <c r="C27" s="349"/>
      <c r="D27" s="349"/>
      <c r="E27" s="151"/>
      <c r="F27" s="152"/>
      <c r="G27" s="299"/>
      <c r="H27" s="300"/>
      <c r="I27" s="378"/>
      <c r="J27" s="378"/>
      <c r="K27" s="378"/>
      <c r="L27" s="378"/>
      <c r="M27" s="379"/>
      <c r="N27" s="380"/>
      <c r="O27" s="298"/>
      <c r="P27" s="298"/>
      <c r="Q27" s="303"/>
      <c r="R27" s="380"/>
      <c r="S27" s="380"/>
      <c r="T27" s="380"/>
      <c r="U27" s="380"/>
      <c r="V27" s="295"/>
      <c r="W27" s="295"/>
      <c r="X27" s="380"/>
      <c r="Y27" s="380"/>
      <c r="Z27" s="380"/>
      <c r="AA27" s="381"/>
      <c r="AB27" s="381"/>
      <c r="AC27" s="381"/>
      <c r="AD27" s="381"/>
      <c r="AE27" s="381"/>
      <c r="AF27" s="381"/>
      <c r="AG27" s="381"/>
      <c r="AH27" s="381"/>
      <c r="AI27" s="381"/>
      <c r="AJ27" s="378"/>
      <c r="AK27" s="378"/>
      <c r="AL27" s="378"/>
      <c r="AM27" s="378"/>
      <c r="AN27" s="378"/>
    </row>
    <row r="28" spans="1:40" s="382" customFormat="1">
      <c r="A28" s="80"/>
      <c r="B28" s="80"/>
      <c r="C28" s="349"/>
      <c r="D28" s="349"/>
      <c r="E28" s="151"/>
      <c r="F28" s="152"/>
      <c r="G28" s="299"/>
      <c r="H28" s="300"/>
      <c r="I28" s="378"/>
      <c r="J28" s="378"/>
      <c r="K28" s="378"/>
      <c r="L28" s="378"/>
      <c r="M28" s="379"/>
      <c r="N28" s="380"/>
      <c r="O28" s="298"/>
      <c r="P28" s="298"/>
      <c r="Q28" s="303"/>
      <c r="R28" s="380"/>
      <c r="S28" s="380"/>
      <c r="T28" s="380"/>
      <c r="U28" s="380"/>
      <c r="V28" s="295"/>
      <c r="W28" s="295"/>
      <c r="X28" s="380"/>
      <c r="Y28" s="380"/>
      <c r="Z28" s="380"/>
      <c r="AA28" s="381"/>
      <c r="AB28" s="381"/>
      <c r="AC28" s="381"/>
      <c r="AD28" s="381"/>
      <c r="AE28" s="381"/>
      <c r="AF28" s="381"/>
      <c r="AG28" s="381"/>
      <c r="AH28" s="381"/>
      <c r="AI28" s="381"/>
      <c r="AJ28" s="378"/>
      <c r="AK28" s="378"/>
      <c r="AL28" s="378"/>
      <c r="AM28" s="378"/>
      <c r="AN28" s="378"/>
    </row>
    <row r="29" spans="1:40" s="382" customFormat="1">
      <c r="A29" s="80"/>
      <c r="B29" s="80"/>
      <c r="C29" s="349"/>
      <c r="D29" s="349"/>
      <c r="E29" s="151"/>
      <c r="F29" s="152"/>
      <c r="G29" s="299"/>
      <c r="H29" s="300"/>
      <c r="I29" s="378"/>
      <c r="J29" s="378"/>
      <c r="K29" s="378"/>
      <c r="L29" s="378"/>
      <c r="M29" s="379"/>
      <c r="N29" s="380"/>
      <c r="O29" s="298"/>
      <c r="P29" s="298"/>
      <c r="Q29" s="303"/>
      <c r="R29" s="380"/>
      <c r="S29" s="380"/>
      <c r="T29" s="380"/>
      <c r="U29" s="380"/>
      <c r="V29" s="295"/>
      <c r="W29" s="295"/>
      <c r="X29" s="380"/>
      <c r="Y29" s="380"/>
      <c r="Z29" s="380"/>
      <c r="AA29" s="381"/>
      <c r="AB29" s="381"/>
      <c r="AC29" s="381"/>
      <c r="AD29" s="381"/>
      <c r="AE29" s="381"/>
      <c r="AF29" s="381"/>
      <c r="AG29" s="381"/>
      <c r="AH29" s="381"/>
      <c r="AI29" s="381"/>
      <c r="AJ29" s="378"/>
      <c r="AK29" s="378"/>
      <c r="AL29" s="378"/>
      <c r="AM29" s="378"/>
      <c r="AN29" s="378"/>
    </row>
    <row r="30" spans="1:40" s="382" customFormat="1">
      <c r="A30" s="80"/>
      <c r="B30" s="80"/>
      <c r="C30" s="349"/>
      <c r="D30" s="349"/>
      <c r="E30" s="151"/>
      <c r="F30" s="152"/>
      <c r="G30" s="299"/>
      <c r="H30" s="300"/>
      <c r="I30" s="378"/>
      <c r="J30" s="378"/>
      <c r="K30" s="378"/>
      <c r="L30" s="378"/>
      <c r="M30" s="379"/>
      <c r="N30" s="380"/>
      <c r="O30" s="298"/>
      <c r="P30" s="298"/>
      <c r="Q30" s="303"/>
      <c r="R30" s="380"/>
      <c r="S30" s="380"/>
      <c r="T30" s="380"/>
      <c r="U30" s="380"/>
      <c r="V30" s="295"/>
      <c r="W30" s="295"/>
      <c r="X30" s="380"/>
      <c r="Y30" s="380"/>
      <c r="Z30" s="380"/>
      <c r="AA30" s="381"/>
      <c r="AB30" s="381"/>
      <c r="AC30" s="381"/>
      <c r="AD30" s="381"/>
      <c r="AE30" s="381"/>
      <c r="AF30" s="381"/>
      <c r="AG30" s="381"/>
      <c r="AH30" s="381"/>
      <c r="AI30" s="381"/>
      <c r="AJ30" s="378"/>
      <c r="AK30" s="378"/>
      <c r="AL30" s="378"/>
      <c r="AM30" s="378"/>
      <c r="AN30" s="378"/>
    </row>
    <row r="31" spans="1:40" s="382" customFormat="1">
      <c r="A31" s="80"/>
      <c r="B31" s="80"/>
      <c r="C31" s="349"/>
      <c r="D31" s="349"/>
      <c r="E31" s="151"/>
      <c r="F31" s="152"/>
      <c r="G31" s="299"/>
      <c r="H31" s="300"/>
      <c r="I31" s="378"/>
      <c r="J31" s="378"/>
      <c r="K31" s="378"/>
      <c r="L31" s="378"/>
      <c r="M31" s="379"/>
      <c r="N31" s="380"/>
      <c r="O31" s="298"/>
      <c r="P31" s="298"/>
      <c r="Q31" s="303"/>
      <c r="R31" s="380"/>
      <c r="S31" s="380"/>
      <c r="T31" s="380"/>
      <c r="U31" s="380"/>
      <c r="V31" s="295"/>
      <c r="W31" s="295"/>
      <c r="X31" s="380"/>
      <c r="Y31" s="380"/>
      <c r="Z31" s="380"/>
      <c r="AA31" s="381"/>
      <c r="AB31" s="381"/>
      <c r="AC31" s="381"/>
      <c r="AD31" s="381"/>
      <c r="AE31" s="381"/>
      <c r="AF31" s="381"/>
      <c r="AG31" s="381"/>
      <c r="AH31" s="381"/>
      <c r="AI31" s="381"/>
      <c r="AJ31" s="378"/>
      <c r="AK31" s="378"/>
      <c r="AL31" s="378"/>
      <c r="AM31" s="378"/>
      <c r="AN31" s="378"/>
    </row>
    <row r="32" spans="1:40" s="382" customFormat="1">
      <c r="A32" s="80"/>
      <c r="B32" s="80"/>
      <c r="C32" s="349"/>
      <c r="D32" s="349"/>
      <c r="E32" s="151"/>
      <c r="F32" s="152"/>
      <c r="G32" s="299"/>
      <c r="H32" s="300"/>
      <c r="I32" s="378"/>
      <c r="J32" s="378"/>
      <c r="K32" s="378"/>
      <c r="L32" s="378"/>
      <c r="M32" s="379"/>
      <c r="N32" s="380"/>
      <c r="O32" s="298"/>
      <c r="P32" s="298"/>
      <c r="Q32" s="303"/>
      <c r="R32" s="380"/>
      <c r="S32" s="380"/>
      <c r="T32" s="380"/>
      <c r="U32" s="380"/>
      <c r="V32" s="295"/>
      <c r="W32" s="295"/>
      <c r="X32" s="380"/>
      <c r="Y32" s="380"/>
      <c r="Z32" s="380"/>
      <c r="AA32" s="381"/>
      <c r="AB32" s="381"/>
      <c r="AC32" s="381"/>
      <c r="AD32" s="381"/>
      <c r="AE32" s="381"/>
      <c r="AF32" s="381"/>
      <c r="AG32" s="381"/>
      <c r="AH32" s="381"/>
      <c r="AI32" s="381"/>
      <c r="AJ32" s="378"/>
      <c r="AK32" s="378"/>
      <c r="AL32" s="378"/>
      <c r="AM32" s="378"/>
      <c r="AN32" s="378"/>
    </row>
    <row r="33" spans="1:40" s="382" customFormat="1">
      <c r="A33" s="80"/>
      <c r="B33" s="80"/>
      <c r="C33" s="349"/>
      <c r="D33" s="349"/>
      <c r="E33" s="151"/>
      <c r="F33" s="152"/>
      <c r="G33" s="299"/>
      <c r="H33" s="300"/>
      <c r="I33" s="378"/>
      <c r="J33" s="378"/>
      <c r="K33" s="378"/>
      <c r="L33" s="378"/>
      <c r="M33" s="379"/>
      <c r="N33" s="380"/>
      <c r="O33" s="298"/>
      <c r="P33" s="298"/>
      <c r="Q33" s="303"/>
      <c r="R33" s="380"/>
      <c r="S33" s="380"/>
      <c r="T33" s="380"/>
      <c r="U33" s="380"/>
      <c r="V33" s="295"/>
      <c r="W33" s="295"/>
      <c r="X33" s="380"/>
      <c r="Y33" s="380"/>
      <c r="Z33" s="380"/>
      <c r="AA33" s="381"/>
      <c r="AB33" s="381"/>
      <c r="AC33" s="381"/>
      <c r="AD33" s="381"/>
      <c r="AE33" s="381"/>
      <c r="AF33" s="381"/>
      <c r="AG33" s="381"/>
      <c r="AH33" s="381"/>
      <c r="AI33" s="381"/>
      <c r="AJ33" s="378"/>
      <c r="AK33" s="378"/>
      <c r="AL33" s="378"/>
      <c r="AM33" s="378"/>
      <c r="AN33" s="378"/>
    </row>
    <row r="34" spans="1:40" s="382" customFormat="1">
      <c r="A34" s="80"/>
      <c r="B34" s="80"/>
      <c r="C34" s="349"/>
      <c r="D34" s="349"/>
      <c r="E34" s="151"/>
      <c r="F34" s="152"/>
      <c r="G34" s="299"/>
      <c r="H34" s="300"/>
      <c r="I34" s="378"/>
      <c r="J34" s="378"/>
      <c r="K34" s="378"/>
      <c r="L34" s="378"/>
      <c r="M34" s="379"/>
      <c r="N34" s="380"/>
      <c r="O34" s="298"/>
      <c r="P34" s="298"/>
      <c r="Q34" s="303"/>
      <c r="R34" s="380"/>
      <c r="S34" s="380"/>
      <c r="T34" s="380"/>
      <c r="U34" s="380"/>
      <c r="V34" s="295"/>
      <c r="W34" s="295"/>
      <c r="X34" s="380"/>
      <c r="Y34" s="380"/>
      <c r="Z34" s="380"/>
      <c r="AA34" s="381"/>
      <c r="AB34" s="381"/>
      <c r="AC34" s="381"/>
      <c r="AD34" s="381"/>
      <c r="AE34" s="381"/>
      <c r="AF34" s="381"/>
      <c r="AG34" s="381"/>
      <c r="AH34" s="381"/>
      <c r="AI34" s="381"/>
      <c r="AJ34" s="378"/>
      <c r="AK34" s="378"/>
      <c r="AL34" s="378"/>
      <c r="AM34" s="378"/>
      <c r="AN34" s="378"/>
    </row>
    <row r="35" spans="1:40" s="382" customFormat="1">
      <c r="A35" s="80"/>
      <c r="B35" s="80"/>
      <c r="C35" s="349"/>
      <c r="D35" s="349"/>
      <c r="E35" s="151"/>
      <c r="F35" s="152"/>
      <c r="G35" s="299"/>
      <c r="H35" s="300"/>
      <c r="I35" s="378"/>
      <c r="J35" s="378"/>
      <c r="K35" s="378"/>
      <c r="L35" s="378"/>
      <c r="M35" s="379"/>
      <c r="N35" s="380"/>
      <c r="O35" s="298"/>
      <c r="P35" s="298"/>
      <c r="Q35" s="303"/>
      <c r="R35" s="380"/>
      <c r="S35" s="380"/>
      <c r="T35" s="380"/>
      <c r="U35" s="380"/>
      <c r="V35" s="295"/>
      <c r="W35" s="295"/>
      <c r="X35" s="380"/>
      <c r="Y35" s="380"/>
      <c r="Z35" s="380"/>
      <c r="AA35" s="381"/>
      <c r="AB35" s="381"/>
      <c r="AC35" s="381"/>
      <c r="AD35" s="381"/>
      <c r="AE35" s="381"/>
      <c r="AF35" s="381"/>
      <c r="AG35" s="381"/>
      <c r="AH35" s="381"/>
      <c r="AI35" s="381"/>
      <c r="AJ35" s="378"/>
      <c r="AK35" s="378"/>
      <c r="AL35" s="378"/>
      <c r="AM35" s="378"/>
      <c r="AN35" s="378"/>
    </row>
    <row r="36" spans="1:40" s="382" customFormat="1">
      <c r="A36" s="80"/>
      <c r="B36" s="80"/>
      <c r="C36" s="349"/>
      <c r="D36" s="349"/>
      <c r="E36" s="151"/>
      <c r="F36" s="152"/>
      <c r="G36" s="299"/>
      <c r="H36" s="300"/>
      <c r="I36" s="378"/>
      <c r="J36" s="378"/>
      <c r="K36" s="378"/>
      <c r="L36" s="378"/>
      <c r="M36" s="379"/>
      <c r="N36" s="380"/>
      <c r="O36" s="298"/>
      <c r="P36" s="298"/>
      <c r="Q36" s="303"/>
      <c r="R36" s="380"/>
      <c r="S36" s="380"/>
      <c r="T36" s="380"/>
      <c r="U36" s="380"/>
      <c r="V36" s="295"/>
      <c r="W36" s="295"/>
      <c r="X36" s="380"/>
      <c r="Y36" s="380"/>
      <c r="Z36" s="380"/>
      <c r="AA36" s="381"/>
      <c r="AB36" s="381"/>
      <c r="AC36" s="381"/>
      <c r="AD36" s="381"/>
      <c r="AE36" s="381"/>
      <c r="AF36" s="381"/>
      <c r="AG36" s="381"/>
      <c r="AH36" s="381"/>
      <c r="AI36" s="381"/>
      <c r="AJ36" s="378"/>
      <c r="AK36" s="378"/>
      <c r="AL36" s="378"/>
      <c r="AM36" s="378"/>
      <c r="AN36" s="378"/>
    </row>
    <row r="37" spans="1:40" s="382" customFormat="1">
      <c r="A37" s="80"/>
      <c r="B37" s="80"/>
      <c r="C37" s="349"/>
      <c r="D37" s="349"/>
      <c r="E37" s="151"/>
      <c r="F37" s="152"/>
      <c r="G37" s="299"/>
      <c r="H37" s="300"/>
      <c r="I37" s="378"/>
      <c r="J37" s="378"/>
      <c r="K37" s="378"/>
      <c r="L37" s="378"/>
      <c r="M37" s="379"/>
      <c r="N37" s="380"/>
      <c r="O37" s="298"/>
      <c r="P37" s="298"/>
      <c r="Q37" s="303"/>
      <c r="R37" s="380"/>
      <c r="S37" s="380"/>
      <c r="T37" s="380"/>
      <c r="U37" s="380"/>
      <c r="V37" s="295"/>
      <c r="W37" s="295"/>
      <c r="X37" s="380"/>
      <c r="Y37" s="380"/>
      <c r="Z37" s="380"/>
      <c r="AA37" s="381"/>
      <c r="AB37" s="381"/>
      <c r="AC37" s="381"/>
      <c r="AD37" s="381"/>
      <c r="AE37" s="381"/>
      <c r="AF37" s="381"/>
      <c r="AG37" s="381"/>
      <c r="AH37" s="381"/>
      <c r="AI37" s="381"/>
      <c r="AJ37" s="378"/>
      <c r="AK37" s="378"/>
      <c r="AL37" s="378"/>
      <c r="AM37" s="378"/>
      <c r="AN37" s="378"/>
    </row>
    <row r="38" spans="1:40" s="382" customFormat="1">
      <c r="A38" s="80"/>
      <c r="B38" s="80"/>
      <c r="C38" s="349"/>
      <c r="D38" s="349"/>
      <c r="E38" s="151"/>
      <c r="F38" s="152"/>
      <c r="G38" s="299"/>
      <c r="H38" s="300"/>
      <c r="I38" s="378"/>
      <c r="J38" s="378"/>
      <c r="K38" s="378"/>
      <c r="L38" s="378"/>
      <c r="M38" s="379"/>
      <c r="N38" s="380"/>
      <c r="O38" s="298"/>
      <c r="P38" s="298"/>
      <c r="Q38" s="303"/>
      <c r="R38" s="380"/>
      <c r="S38" s="380"/>
      <c r="T38" s="380"/>
      <c r="U38" s="380"/>
      <c r="V38" s="295"/>
      <c r="W38" s="295"/>
      <c r="X38" s="380"/>
      <c r="Y38" s="380"/>
      <c r="Z38" s="380"/>
      <c r="AA38" s="381"/>
      <c r="AB38" s="381"/>
      <c r="AC38" s="381"/>
      <c r="AD38" s="381"/>
      <c r="AE38" s="381"/>
      <c r="AF38" s="381"/>
      <c r="AG38" s="381"/>
      <c r="AH38" s="381"/>
      <c r="AI38" s="381"/>
      <c r="AJ38" s="378"/>
      <c r="AK38" s="378"/>
      <c r="AL38" s="378"/>
      <c r="AM38" s="378"/>
      <c r="AN38" s="378"/>
    </row>
    <row r="39" spans="1:40" s="382" customFormat="1">
      <c r="A39" s="80"/>
      <c r="B39" s="80"/>
      <c r="C39" s="349"/>
      <c r="D39" s="349"/>
      <c r="E39" s="151"/>
      <c r="F39" s="152"/>
      <c r="G39" s="299"/>
      <c r="H39" s="300"/>
      <c r="I39" s="378"/>
      <c r="J39" s="378"/>
      <c r="K39" s="378"/>
      <c r="L39" s="378"/>
      <c r="M39" s="379"/>
      <c r="N39" s="380"/>
      <c r="O39" s="298"/>
      <c r="P39" s="298"/>
      <c r="Q39" s="303"/>
      <c r="R39" s="380"/>
      <c r="S39" s="380"/>
      <c r="T39" s="380"/>
      <c r="U39" s="380"/>
      <c r="V39" s="295"/>
      <c r="W39" s="295"/>
      <c r="X39" s="380"/>
      <c r="Y39" s="380"/>
      <c r="Z39" s="380"/>
      <c r="AA39" s="381"/>
      <c r="AB39" s="381"/>
      <c r="AC39" s="381"/>
      <c r="AD39" s="381"/>
      <c r="AE39" s="381"/>
      <c r="AF39" s="381"/>
      <c r="AG39" s="381"/>
      <c r="AH39" s="381"/>
      <c r="AI39" s="381"/>
      <c r="AJ39" s="378"/>
      <c r="AK39" s="378"/>
      <c r="AL39" s="378"/>
      <c r="AM39" s="378"/>
      <c r="AN39" s="378"/>
    </row>
    <row r="40" spans="1:40" s="382" customFormat="1">
      <c r="A40" s="80"/>
      <c r="B40" s="80"/>
      <c r="C40" s="349"/>
      <c r="D40" s="349"/>
      <c r="E40" s="151"/>
      <c r="F40" s="152"/>
      <c r="G40" s="299"/>
      <c r="H40" s="300"/>
      <c r="I40" s="378"/>
      <c r="J40" s="378"/>
      <c r="K40" s="378"/>
      <c r="L40" s="378"/>
      <c r="M40" s="379"/>
      <c r="N40" s="380"/>
      <c r="O40" s="298"/>
      <c r="P40" s="298"/>
      <c r="Q40" s="303"/>
      <c r="R40" s="380"/>
      <c r="S40" s="380"/>
      <c r="T40" s="380"/>
      <c r="U40" s="380"/>
      <c r="V40" s="295"/>
      <c r="W40" s="295"/>
      <c r="X40" s="380"/>
      <c r="Y40" s="380"/>
      <c r="Z40" s="380"/>
      <c r="AA40" s="381"/>
      <c r="AB40" s="381"/>
      <c r="AC40" s="381"/>
      <c r="AD40" s="381"/>
      <c r="AE40" s="381"/>
      <c r="AF40" s="381"/>
      <c r="AG40" s="381"/>
      <c r="AH40" s="381"/>
      <c r="AI40" s="381"/>
      <c r="AJ40" s="378"/>
      <c r="AK40" s="378"/>
      <c r="AL40" s="378"/>
      <c r="AM40" s="378"/>
      <c r="AN40" s="378"/>
    </row>
    <row r="41" spans="1:40">
      <c r="A41" s="80"/>
      <c r="B41" s="80"/>
    </row>
    <row r="42" spans="1:40">
      <c r="A42" s="80"/>
      <c r="B42" s="80"/>
    </row>
    <row r="43" spans="1:40">
      <c r="A43" s="80"/>
      <c r="B43" s="80"/>
    </row>
    <row r="44" spans="1:40">
      <c r="A44" s="80"/>
      <c r="B44" s="80"/>
    </row>
    <row r="45" spans="1:40">
      <c r="A45" s="80"/>
      <c r="B45" s="80"/>
    </row>
    <row r="46" spans="1:40">
      <c r="A46" s="80"/>
      <c r="B46" s="80"/>
    </row>
    <row r="47" spans="1:40">
      <c r="A47" s="80"/>
      <c r="B47" s="80"/>
    </row>
    <row r="48" spans="1:40">
      <c r="A48" s="80"/>
      <c r="B48" s="80"/>
    </row>
    <row r="49" spans="1:2">
      <c r="A49" s="80"/>
      <c r="B49" s="80"/>
    </row>
    <row r="50" spans="1:2">
      <c r="A50" s="79"/>
      <c r="B50" s="79"/>
    </row>
    <row r="51" spans="1:2">
      <c r="A51" s="80"/>
      <c r="B51" s="80"/>
    </row>
    <row r="52" spans="1:2">
      <c r="A52" s="360"/>
      <c r="B52" s="355"/>
    </row>
    <row r="53" spans="1:2">
      <c r="A53" s="361"/>
      <c r="B53" s="356"/>
    </row>
    <row r="54" spans="1:2">
      <c r="A54" s="80"/>
      <c r="B54" s="80"/>
    </row>
    <row r="55" spans="1:2">
      <c r="A55" s="346"/>
      <c r="B55" s="346"/>
    </row>
    <row r="56" spans="1:2">
      <c r="A56" s="360"/>
      <c r="B56" s="355"/>
    </row>
    <row r="57" spans="1:2">
      <c r="A57" s="346"/>
      <c r="B57" s="346"/>
    </row>
    <row r="58" spans="1:2">
      <c r="A58" s="346"/>
      <c r="B58" s="346"/>
    </row>
    <row r="59" spans="1:2">
      <c r="A59" s="347"/>
      <c r="B59" s="347"/>
    </row>
    <row r="60" spans="1:2">
      <c r="A60" s="347"/>
      <c r="B60" s="347"/>
    </row>
    <row r="61" spans="1:2">
      <c r="A61" s="347"/>
      <c r="B61" s="347"/>
    </row>
    <row r="62" spans="1:2">
      <c r="A62" s="348"/>
      <c r="B62" s="348"/>
    </row>
    <row r="63" spans="1:2">
      <c r="A63" s="80"/>
      <c r="B63" s="80"/>
    </row>
    <row r="64" spans="1:2">
      <c r="A64" s="360"/>
      <c r="B64" s="355"/>
    </row>
    <row r="65" spans="1:2">
      <c r="A65" s="79"/>
      <c r="B65" s="79"/>
    </row>
    <row r="66" spans="1:2">
      <c r="A66" s="83"/>
      <c r="B66" s="83"/>
    </row>
    <row r="67" spans="1:2">
      <c r="A67" s="84"/>
      <c r="B67" s="84"/>
    </row>
    <row r="68" spans="1:2">
      <c r="A68" s="84"/>
      <c r="B68" s="84"/>
    </row>
    <row r="69" spans="1:2">
      <c r="A69" s="82"/>
      <c r="B69" s="82"/>
    </row>
    <row r="70" spans="1:2">
      <c r="A70" s="82"/>
      <c r="B70" s="82"/>
    </row>
    <row r="71" spans="1:2">
      <c r="A71" s="84"/>
      <c r="B71" s="84"/>
    </row>
    <row r="72" spans="1:2">
      <c r="A72" s="84"/>
      <c r="B72" s="84"/>
    </row>
    <row r="73" spans="1:2">
      <c r="A73" s="84"/>
      <c r="B73" s="84"/>
    </row>
    <row r="74" spans="1:2">
      <c r="A74" s="84"/>
      <c r="B74" s="84"/>
    </row>
    <row r="75" spans="1:2">
      <c r="A75" s="84"/>
      <c r="B75" s="84"/>
    </row>
    <row r="76" spans="1:2">
      <c r="A76" s="84"/>
      <c r="B76" s="84"/>
    </row>
    <row r="77" spans="1:2">
      <c r="A77" s="82"/>
      <c r="B77" s="82"/>
    </row>
    <row r="78" spans="1:2">
      <c r="A78" s="82"/>
      <c r="B78" s="82"/>
    </row>
    <row r="79" spans="1:2">
      <c r="A79" s="82"/>
      <c r="B79" s="82"/>
    </row>
    <row r="80" spans="1:2">
      <c r="A80" s="83"/>
      <c r="B80" s="83"/>
    </row>
    <row r="81" spans="1:2">
      <c r="A81" s="82"/>
      <c r="B81" s="82"/>
    </row>
    <row r="82" spans="1:2">
      <c r="A82" s="84"/>
      <c r="B82" s="84"/>
    </row>
    <row r="83" spans="1:2">
      <c r="A83" s="82"/>
      <c r="B83" s="82"/>
    </row>
    <row r="84" spans="1:2">
      <c r="A84" s="83"/>
      <c r="B84" s="83"/>
    </row>
    <row r="85" spans="1:2">
      <c r="A85" s="84"/>
      <c r="B85" s="84"/>
    </row>
    <row r="86" spans="1:2">
      <c r="A86" s="84"/>
      <c r="B86" s="84"/>
    </row>
    <row r="87" spans="1:2">
      <c r="A87" s="82"/>
      <c r="B87" s="82"/>
    </row>
    <row r="88" spans="1:2">
      <c r="A88" s="82"/>
      <c r="B88" s="82"/>
    </row>
    <row r="89" spans="1:2">
      <c r="A89" s="82"/>
      <c r="B89" s="82"/>
    </row>
    <row r="90" spans="1:2">
      <c r="A90" s="82"/>
      <c r="B90" s="82"/>
    </row>
    <row r="91" spans="1:2">
      <c r="A91" s="82"/>
      <c r="B91" s="82"/>
    </row>
    <row r="92" spans="1:2">
      <c r="A92" s="82"/>
      <c r="B92" s="82"/>
    </row>
    <row r="93" spans="1:2">
      <c r="A93" s="83"/>
      <c r="B93" s="83"/>
    </row>
    <row r="94" spans="1:2">
      <c r="A94" s="84"/>
      <c r="B94" s="84"/>
    </row>
    <row r="95" spans="1:2">
      <c r="A95" s="84"/>
      <c r="B95" s="84"/>
    </row>
    <row r="96" spans="1:2">
      <c r="A96" s="84"/>
      <c r="B96" s="84"/>
    </row>
    <row r="97" spans="1:2">
      <c r="A97" s="83"/>
      <c r="B97" s="83"/>
    </row>
    <row r="98" spans="1:2">
      <c r="A98" s="83"/>
      <c r="B98" s="83"/>
    </row>
    <row r="99" spans="1:2">
      <c r="A99" s="83"/>
      <c r="B99" s="83"/>
    </row>
    <row r="100" spans="1:2">
      <c r="A100" s="83"/>
      <c r="B100" s="83"/>
    </row>
    <row r="101" spans="1:2">
      <c r="A101" s="83"/>
      <c r="B101" s="83"/>
    </row>
    <row r="102" spans="1:2">
      <c r="A102" s="83"/>
      <c r="B102" s="83"/>
    </row>
    <row r="103" spans="1:2">
      <c r="A103" s="83"/>
      <c r="B103" s="83"/>
    </row>
    <row r="104" spans="1:2">
      <c r="A104" s="84"/>
      <c r="B104" s="84"/>
    </row>
    <row r="105" spans="1:2">
      <c r="A105" s="84"/>
      <c r="B105" s="84"/>
    </row>
    <row r="106" spans="1:2">
      <c r="A106" s="84"/>
      <c r="B106" s="84"/>
    </row>
    <row r="107" spans="1:2">
      <c r="A107" s="84"/>
      <c r="B107" s="84"/>
    </row>
    <row r="108" spans="1:2">
      <c r="A108" s="92"/>
      <c r="B108" s="92"/>
    </row>
    <row r="109" spans="1:2">
      <c r="A109" s="93"/>
      <c r="B109" s="93"/>
    </row>
    <row r="110" spans="1:2">
      <c r="A110" s="93"/>
      <c r="B110" s="93"/>
    </row>
    <row r="111" spans="1:2">
      <c r="A111" s="93"/>
      <c r="B111" s="93"/>
    </row>
    <row r="112" spans="1:2">
      <c r="A112" s="93"/>
      <c r="B112" s="93"/>
    </row>
    <row r="113" spans="1:2">
      <c r="A113" s="93"/>
      <c r="B113" s="93"/>
    </row>
    <row r="114" spans="1:2">
      <c r="A114" s="82"/>
      <c r="B114" s="82"/>
    </row>
    <row r="115" spans="1:2">
      <c r="A115" s="93"/>
      <c r="B115" s="93"/>
    </row>
    <row r="116" spans="1:2">
      <c r="A116" s="93"/>
      <c r="B116" s="93"/>
    </row>
    <row r="117" spans="1:2">
      <c r="A117" s="80"/>
      <c r="B117" s="80"/>
    </row>
    <row r="118" spans="1:2">
      <c r="A118" s="80"/>
      <c r="B118" s="80"/>
    </row>
    <row r="119" spans="1:2">
      <c r="A119" s="80"/>
      <c r="B119" s="80"/>
    </row>
    <row r="120" spans="1:2">
      <c r="A120" s="80"/>
      <c r="B120" s="80"/>
    </row>
    <row r="121" spans="1:2">
      <c r="A121" s="80"/>
      <c r="B121" s="80"/>
    </row>
    <row r="122" spans="1:2">
      <c r="A122" s="80"/>
      <c r="B122" s="80"/>
    </row>
    <row r="123" spans="1:2">
      <c r="A123" s="80"/>
      <c r="B123" s="80"/>
    </row>
    <row r="124" spans="1:2">
      <c r="A124" s="80"/>
      <c r="B124" s="80"/>
    </row>
  </sheetData>
  <sheetProtection algorithmName="SHA-512" hashValue="ImUIYX7dwSskeDxpfbb9pwxUNJkUHtrAMK/gRMHUNozLksCX2k6yVzwE7obKaW3BZQZBbIGEIPCW8v9ap4zE+A==" saltValue="Wy7em/AH/vMGSrUa3vArMQ==" spinCount="100000" sheet="1" selectLockedCells="1"/>
  <customSheetViews>
    <customSheetView guid="{CB834152-2A92-43F5-881E-B1A03E7F6DAA}" showPageBreaks="1" printArea="1" hiddenRows="1" hiddenColumns="1" view="pageBreakPreview" topLeftCell="A10">
      <selection activeCell="P15" sqref="P15"/>
      <pageMargins left="0" right="0" top="0.5" bottom="0.62992125984252001" header="0.48622047200000001" footer="0.27559055118110198"/>
      <printOptions horizontalCentered="1"/>
      <pageSetup paperSize="9" scale="77" fitToHeight="11" orientation="portrait" r:id="rId1"/>
      <headerFooter alignWithMargins="0">
        <oddFooter>&amp;R&amp;"Book Antiqua,Bold"&amp;10Schedule-1/ Page &amp;P of &amp;N</oddFooter>
      </headerFooter>
    </customSheetView>
    <customSheetView guid="{85C5F000-3F2E-4A34-B83F-6CE80CF74968}" showPageBreaks="1" printArea="1" hiddenColumns="1" view="pageBreakPreview" topLeftCell="A13">
      <selection activeCell="G11" sqref="G1:M1048576"/>
      <pageMargins left="0" right="0" top="0.5" bottom="0.62992125984252001" header="0.48622047200000001" footer="0.27559055118110198"/>
      <printOptions horizontalCentered="1"/>
      <pageSetup paperSize="9" scale="77" fitToHeight="11" orientation="portrait" r:id="rId2"/>
      <headerFooter alignWithMargins="0">
        <oddFooter>&amp;R&amp;"Book Antiqua,Bold"&amp;10Schedule-1/ Page &amp;P of &amp;N</oddFooter>
      </headerFooter>
    </customSheetView>
    <customSheetView guid="{B7DA3930-F502-4F10-B6E9-DF93489BC550}" scale="90" showPageBreaks="1" printArea="1" hiddenColumns="1" view="pageBreakPreview" topLeftCell="A235">
      <selection activeCell="H318" sqref="H318"/>
      <pageMargins left="0" right="0" top="0" bottom="0.62992125984252001" header="0.23622047244094499" footer="0.27559055118110198"/>
      <printOptions horizontalCentered="1"/>
      <pageSetup paperSize="9" scale="81" fitToHeight="11" orientation="landscape" r:id="rId3"/>
      <headerFooter alignWithMargins="0">
        <oddFooter>&amp;R&amp;"Book Antiqua,Bold"&amp;10Schedule-1/ Page &amp;P of &amp;N</oddFooter>
      </headerFooter>
    </customSheetView>
    <customSheetView guid="{89820FCD-8AFD-42C4-B05F-5701FCC12354}" showPageBreaks="1" printArea="1" hiddenColumns="1" view="pageBreakPreview" topLeftCell="A43">
      <selection activeCell="C56" sqref="C56"/>
      <pageMargins left="0" right="0" top="0" bottom="0.62992125984252001" header="0.23622047244094499" footer="0.27559055118110198"/>
      <printOptions horizontalCentered="1"/>
      <pageSetup paperSize="9" fitToHeight="11" orientation="landscape" r:id="rId4"/>
      <headerFooter alignWithMargins="0">
        <oddFooter>&amp;R&amp;"Book Antiqua,Bold"&amp;10Schedule-1/ Page &amp;P of &amp;N</oddFooter>
      </headerFooter>
    </customSheetView>
    <customSheetView guid="{DECF7153-B692-414F-BA42-AEEFA09CA6EC}" showPageBreaks="1" printArea="1" hiddenColumns="1" view="pageBreakPreview" topLeftCell="A10">
      <selection activeCell="C24" sqref="C24"/>
      <rowBreaks count="4" manualBreakCount="4">
        <brk id="61" max="7" man="1"/>
        <brk id="121" max="7" man="1"/>
        <brk id="172" max="7" man="1"/>
        <brk id="217" max="7" man="1"/>
      </rowBreaks>
      <pageMargins left="0" right="0" top="0" bottom="0.62992125984252001" header="0.23622047244094499" footer="0.27559055118110198"/>
      <printOptions horizontalCentered="1"/>
      <pageSetup paperSize="9" fitToHeight="11" orientation="landscape" r:id="rId5"/>
      <headerFooter alignWithMargins="0">
        <oddFooter>&amp;R&amp;"Book Antiqua,Bold"&amp;10Schedule-1/ Page &amp;P of &amp;N</oddFooter>
      </headerFooter>
    </customSheetView>
    <customSheetView guid="{693AE0F1-9847-4E6A-B08E-BAB67D33B621}" showPageBreaks="1" fitToPage="1" printArea="1" hiddenColumns="1" view="pageBreakPreview" topLeftCell="A42">
      <selection activeCell="F63" sqref="F63"/>
      <rowBreaks count="4" manualBreakCount="4">
        <brk id="56" max="7" man="1"/>
        <brk id="116" max="7" man="1"/>
        <brk id="167" max="7" man="1"/>
        <brk id="212" max="7" man="1"/>
      </rowBreaks>
      <pageMargins left="0" right="0" top="0" bottom="0.62992125984251968" header="0.23622047244094491" footer="0.27559055118110237"/>
      <printOptions horizontalCentered="1"/>
      <pageSetup paperSize="9" fitToHeight="11" orientation="landscape" horizontalDpi="300" verticalDpi="300" r:id="rId6"/>
      <headerFooter alignWithMargins="0">
        <oddFooter>&amp;R&amp;"Book Antiqua,Bold"&amp;10Schedule-1/ Page &amp;P of &amp;N</oddFooter>
      </headerFooter>
    </customSheetView>
    <customSheetView guid="{38BADFEC-005D-4348-A1C4-C10C151F5DFC}" hiddenRows="1" hiddenColumns="1" topLeftCell="A10">
      <selection activeCell="F21" sqref="F21"/>
      <rowBreaks count="6" manualBreakCount="6">
        <brk id="56" max="7" man="1"/>
        <brk id="117" max="7" man="1"/>
        <brk id="168" max="7" man="1"/>
        <brk id="213" max="7" man="1"/>
        <brk id="259" max="7" man="1"/>
        <brk id="324" max="7" man="1"/>
      </rowBreaks>
      <colBreaks count="1" manualBreakCount="1">
        <brk id="8" max="1048575" man="1"/>
      </colBreaks>
      <pageMargins left="1.1811024E-2" right="0" top="0" bottom="5.1181101999999999E-2" header="0.23622047244094499" footer="0.27559055118110198"/>
      <printOptions horizontalCentered="1"/>
      <pageSetup paperSize="9" scale="76" orientation="portrait" horizontalDpi="300" verticalDpi="300" r:id="rId7"/>
      <headerFooter alignWithMargins="0">
        <oddFooter>&amp;R&amp;"Book Antiqua,Bold"&amp;10Schedule-1/ Page &amp;P of &amp;N</oddFooter>
      </headerFooter>
    </customSheetView>
    <customSheetView guid="{3AF5D368-0F40-4903-B06B-A4E8DE0BBD2F}" showPageBreaks="1" printArea="1" hiddenColumns="1" view="pageBreakPreview" topLeftCell="A15">
      <selection activeCell="E26" sqref="E26"/>
      <colBreaks count="1" manualBreakCount="1">
        <brk id="7" max="1048575" man="1"/>
      </colBreaks>
      <pageMargins left="0.51181102362204722" right="0.27559055118110237" top="0.47244094488188981" bottom="0.55118110236220474" header="0.23622047244094491" footer="0.27559055118110237"/>
      <printOptions horizontalCentered="1"/>
      <pageSetup paperSize="9" orientation="landscape" horizontalDpi="300" verticalDpi="300" r:id="rId8"/>
      <headerFooter alignWithMargins="0">
        <oddFooter>&amp;R&amp;"Book Antiqua,Bold"&amp;10Schedule-1/ Page &amp;P of &amp;N</oddFooter>
      </headerFooter>
    </customSheetView>
    <customSheetView guid="{091A6405-72DB-46E0-B81A-EC53A5C58396}" showPageBreaks="1" printArea="1" hiddenColumns="1" view="pageBreakPreview" topLeftCell="A10">
      <selection activeCell="E26" sqref="E26"/>
      <colBreaks count="1" manualBreakCount="1">
        <brk id="7" max="1048575" man="1"/>
      </colBreaks>
      <pageMargins left="0.51181102362204722" right="0.27559055118110237" top="0.47244094488188981" bottom="0.55118110236220474" header="0.23622047244094491" footer="0.27559055118110237"/>
      <printOptions horizontalCentered="1"/>
      <pageSetup paperSize="9" orientation="landscape" horizontalDpi="300" verticalDpi="300" r:id="rId9"/>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howPageBreaks="1" printArea="1" hiddenColumns="1" view="pageBreakPreview">
      <selection activeCell="E26" sqref="E26"/>
      <colBreaks count="1" manualBreakCount="1">
        <brk id="7" max="1048575" man="1"/>
      </colBreaks>
      <pageMargins left="0.51181102362204722" right="0.27559055118110237" top="0.47244094488188981" bottom="0.55118110236220474" header="0.23622047244094491" footer="0.27559055118110237"/>
      <printOptions horizontalCentered="1"/>
      <pageSetup paperSize="9" orientation="landscape" horizontalDpi="300" verticalDpi="300" r:id="rId13"/>
      <headerFooter alignWithMargins="0">
        <oddFooter>&amp;R&amp;"Book Antiqua,Bold"&amp;10Schedule-1/ Page &amp;P of &amp;N</oddFooter>
      </headerFooter>
    </customSheetView>
    <customSheetView guid="{611D8B62-9C40-451B-ABB4-92F111B2BF43}" showPageBreaks="1" printArea="1" hiddenColumns="1" view="pageBreakPreview" topLeftCell="A15">
      <selection activeCell="E26" sqref="E26"/>
      <colBreaks count="1" manualBreakCount="1">
        <brk id="7" max="1048575" man="1"/>
      </colBreaks>
      <pageMargins left="0.51181102362204722" right="0.27559055118110237" top="0.47244094488188981" bottom="0.55118110236220474" header="0.23622047244094491" footer="0.27559055118110237"/>
      <printOptions horizontalCentered="1"/>
      <pageSetup paperSize="9" orientation="landscape" horizontalDpi="300" verticalDpi="300" r:id="rId14"/>
      <headerFooter alignWithMargins="0">
        <oddFooter>&amp;R&amp;"Book Antiqua,Bold"&amp;10Schedule-1/ Page &amp;P of &amp;N</oddFooter>
      </headerFooter>
    </customSheetView>
    <customSheetView guid="{75ADC1CB-B2FC-4413-A994-9BBA99DCA57A}" showPageBreaks="1" printArea="1" hiddenColumns="1" view="pageBreakPreview">
      <selection activeCell="C56" sqref="C56"/>
      <pageMargins left="0" right="0" top="0" bottom="0.62992125984252001" header="0.23622047244094499" footer="0.27559055118110198"/>
      <printOptions horizontalCentered="1"/>
      <pageSetup paperSize="9" fitToHeight="11" orientation="landscape" r:id="rId15"/>
      <headerFooter alignWithMargins="0">
        <oddFooter>&amp;R&amp;"Book Antiqua,Bold"&amp;10Schedule-1/ Page &amp;P of &amp;N</oddFooter>
      </headerFooter>
    </customSheetView>
    <customSheetView guid="{2CE5BBB8-7D2C-4EA1-98DE-92BEDF0C8A97}" hiddenRows="1" hiddenColumns="1" topLeftCell="A15">
      <selection activeCell="C24" sqref="C24"/>
      <pageMargins left="0" right="0" top="0" bottom="0.62992125984252001" header="0.23622047244094499" footer="0.27559055118110198"/>
      <printOptions horizontalCentered="1"/>
      <pageSetup paperSize="9" scale="95" fitToHeight="11" orientation="landscape" r:id="rId16"/>
      <headerFooter alignWithMargins="0">
        <oddFooter>&amp;R&amp;"Book Antiqua,Bold"&amp;10Schedule-1/ Page &amp;P of &amp;N</oddFooter>
      </headerFooter>
    </customSheetView>
    <customSheetView guid="{B95AE71C-5BDA-4E26-8FE3-DB001AA67062}" scale="90" showPageBreaks="1" printArea="1" hiddenColumns="1" view="pageBreakPreview" topLeftCell="A301">
      <selection activeCell="H318" sqref="H318"/>
      <pageMargins left="0" right="0" top="0" bottom="0.62992125984252001" header="0.23622047244094499" footer="0.27559055118110198"/>
      <printOptions horizontalCentered="1"/>
      <pageSetup paperSize="9" scale="81" fitToHeight="11" orientation="landscape" r:id="rId17"/>
      <headerFooter alignWithMargins="0">
        <oddFooter>&amp;R&amp;"Book Antiqua,Bold"&amp;10Schedule-1/ Page &amp;P of &amp;N</oddFooter>
      </headerFooter>
    </customSheetView>
    <customSheetView guid="{996AFBE6-B482-42C1-8052-EFE8998821C2}" showPageBreaks="1" printArea="1" hiddenColumns="1" view="pageBreakPreview" topLeftCell="A10">
      <selection activeCell="B14" sqref="B14:F14"/>
      <pageMargins left="0" right="0" top="0.5" bottom="0.62992125984252001" header="0.48622047200000001" footer="0.27559055118110198"/>
      <printOptions horizontalCentered="1"/>
      <pageSetup paperSize="9" scale="77" fitToHeight="11" orientation="portrait" r:id="rId18"/>
      <headerFooter alignWithMargins="0">
        <oddFooter>&amp;R&amp;"Book Antiqua,Bold"&amp;10Schedule-1/ Page &amp;P of &amp;N</oddFooter>
      </headerFooter>
    </customSheetView>
    <customSheetView guid="{817A80FB-406A-4DA1-9953-DC7C465271A4}" showPageBreaks="1" printArea="1" hiddenColumns="1" view="pageBreakPreview" topLeftCell="A13">
      <selection activeCell="G11" sqref="G1:M1048576"/>
      <pageMargins left="0" right="0" top="0.5" bottom="0.62992125984252001" header="0.48622047200000001" footer="0.27559055118110198"/>
      <printOptions horizontalCentered="1"/>
      <pageSetup paperSize="9" scale="77" fitToHeight="11" orientation="portrait" r:id="rId19"/>
      <headerFooter alignWithMargins="0">
        <oddFooter>&amp;R&amp;"Book Antiqua,Bold"&amp;10Schedule-1/ Page &amp;P of &amp;N</oddFooter>
      </headerFooter>
    </customSheetView>
  </customSheetViews>
  <mergeCells count="23">
    <mergeCell ref="A6:D6"/>
    <mergeCell ref="B16:F16"/>
    <mergeCell ref="V3:W3"/>
    <mergeCell ref="V7:W7"/>
    <mergeCell ref="V11:W11"/>
    <mergeCell ref="V14:W14"/>
    <mergeCell ref="C8:D8"/>
    <mergeCell ref="C10:D10"/>
    <mergeCell ref="C11:D11"/>
    <mergeCell ref="O14:P14"/>
    <mergeCell ref="C9:D9"/>
    <mergeCell ref="A3:F3"/>
    <mergeCell ref="A4:F4"/>
    <mergeCell ref="A7:D7"/>
    <mergeCell ref="A13:F13"/>
    <mergeCell ref="R14:S14"/>
    <mergeCell ref="B14:F14"/>
    <mergeCell ref="B21:F21"/>
    <mergeCell ref="B17:F17"/>
    <mergeCell ref="C18:F18"/>
    <mergeCell ref="C19:F19"/>
    <mergeCell ref="B20:F20"/>
    <mergeCell ref="B15:F15"/>
  </mergeCells>
  <phoneticPr fontId="2" type="noConversion"/>
  <printOptions horizontalCentered="1"/>
  <pageMargins left="0" right="0" top="0.5" bottom="0.62992125984252001" header="0.48622047200000001" footer="0.27559055118110198"/>
  <pageSetup paperSize="9" scale="77" fitToHeight="11" orientation="portrait" r:id="rId20"/>
  <headerFooter alignWithMargins="0">
    <oddFooter>&amp;R&amp;"Book Antiqua,Bold"&amp;10Schedule-1/ Page &amp;P of &amp;N</oddFooter>
  </headerFooter>
  <drawing r:id="rId2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56132-CADB-47D5-A19C-A1E9FD2EA93E}">
  <sheetPr codeName="Sheet3"/>
  <dimension ref="A1:F62"/>
  <sheetViews>
    <sheetView view="pageBreakPreview" topLeftCell="A10" zoomScale="90" zoomScaleNormal="100" zoomScaleSheetLayoutView="90" workbookViewId="0">
      <selection activeCell="D67" sqref="D67"/>
    </sheetView>
  </sheetViews>
  <sheetFormatPr defaultColWidth="9" defaultRowHeight="12.75"/>
  <cols>
    <col min="1" max="1" width="9" style="501"/>
    <col min="2" max="2" width="32.25" style="514" customWidth="1"/>
    <col min="3" max="3" width="30.125" style="514" customWidth="1"/>
    <col min="4" max="4" width="32.625" style="501" customWidth="1"/>
    <col min="5" max="16384" width="9" style="501"/>
  </cols>
  <sheetData>
    <row r="1" spans="1:6">
      <c r="A1" s="529" t="str">
        <f>'Attach-1'!A1</f>
        <v>5006002750/OTHERS/DOM/A02-CC CS -3</v>
      </c>
      <c r="B1" s="530"/>
      <c r="C1" s="530"/>
      <c r="D1" s="559" t="s">
        <v>338</v>
      </c>
    </row>
    <row r="2" spans="1:6" ht="8.25" customHeight="1"/>
    <row r="3" spans="1:6" ht="39" customHeight="1">
      <c r="A3" s="741" t="str">
        <f>'Attach-1'!A3:F3</f>
        <v>SELECTION OF POP (POINT OF PRESENCE) AND CRA (CENTRAL RECORD KEEPING AGENCY) TO IMPLEMENT NPS IN POWERGRID</v>
      </c>
      <c r="B3" s="741"/>
      <c r="C3" s="741"/>
      <c r="D3" s="741"/>
    </row>
    <row r="4" spans="1:6" ht="15.75">
      <c r="A4" s="717" t="s">
        <v>923</v>
      </c>
      <c r="B4" s="717"/>
      <c r="C4" s="717"/>
      <c r="D4" s="717"/>
    </row>
    <row r="6" spans="1:6" ht="15.75" customHeight="1">
      <c r="A6" s="711" t="str">
        <f>'Attach-1'!A6:D6</f>
        <v>Bidder’s Name and Address</v>
      </c>
      <c r="B6" s="711"/>
      <c r="C6" s="711"/>
      <c r="D6" s="531"/>
      <c r="F6" s="484"/>
    </row>
    <row r="7" spans="1:6" ht="15.75">
      <c r="A7" s="718"/>
      <c r="B7" s="718"/>
      <c r="C7" s="718"/>
      <c r="D7" s="718"/>
      <c r="F7" s="484"/>
    </row>
    <row r="8" spans="1:6" ht="15.75">
      <c r="A8" s="488" t="s">
        <v>212</v>
      </c>
      <c r="B8" s="500">
        <f>'Names of Bidder'!D9</f>
        <v>0</v>
      </c>
      <c r="C8" s="500"/>
      <c r="D8" s="486" t="s">
        <v>211</v>
      </c>
      <c r="F8" s="484"/>
    </row>
    <row r="9" spans="1:6" ht="15.75">
      <c r="A9" s="488" t="s">
        <v>214</v>
      </c>
      <c r="B9" s="500">
        <f>'Names of Bidder'!D10</f>
        <v>0</v>
      </c>
      <c r="C9" s="500"/>
      <c r="D9" s="487" t="s">
        <v>213</v>
      </c>
      <c r="F9" s="484"/>
    </row>
    <row r="10" spans="1:6" ht="15">
      <c r="A10" s="490"/>
      <c r="B10" s="500">
        <f>'Names of Bidder'!D11</f>
        <v>0</v>
      </c>
      <c r="C10" s="500"/>
      <c r="D10" s="487" t="s">
        <v>215</v>
      </c>
      <c r="F10" s="491"/>
    </row>
    <row r="11" spans="1:6" ht="15">
      <c r="A11" s="490"/>
      <c r="B11" s="500">
        <f>'Names of Bidder'!D12</f>
        <v>0</v>
      </c>
      <c r="C11" s="500"/>
      <c r="D11" s="487" t="s">
        <v>216</v>
      </c>
      <c r="F11" s="491"/>
    </row>
    <row r="12" spans="1:6" ht="15">
      <c r="D12" s="487" t="s">
        <v>177</v>
      </c>
    </row>
    <row r="13" spans="1:6" ht="15">
      <c r="D13" s="487" t="s">
        <v>217</v>
      </c>
    </row>
    <row r="14" spans="1:6" ht="15">
      <c r="D14" s="487"/>
    </row>
    <row r="15" spans="1:6" ht="15.75" thickBot="1">
      <c r="D15" s="487"/>
    </row>
    <row r="16" spans="1:6">
      <c r="A16" s="742" t="s">
        <v>375</v>
      </c>
      <c r="B16" s="744" t="s">
        <v>376</v>
      </c>
      <c r="C16" s="744" t="s">
        <v>377</v>
      </c>
      <c r="D16" s="746" t="s">
        <v>378</v>
      </c>
    </row>
    <row r="17" spans="1:4" ht="24.4" customHeight="1" thickBot="1">
      <c r="A17" s="743"/>
      <c r="B17" s="745"/>
      <c r="C17" s="745"/>
      <c r="D17" s="747"/>
    </row>
    <row r="18" spans="1:4" ht="31.15" customHeight="1" thickBot="1">
      <c r="A18" s="502" t="s">
        <v>190</v>
      </c>
      <c r="B18" s="750" t="s">
        <v>379</v>
      </c>
      <c r="C18" s="751"/>
      <c r="D18" s="503" t="s">
        <v>380</v>
      </c>
    </row>
    <row r="19" spans="1:4" ht="78" customHeight="1" thickBot="1">
      <c r="A19" s="722" t="s">
        <v>381</v>
      </c>
      <c r="B19" s="725" t="s">
        <v>382</v>
      </c>
      <c r="C19" s="725" t="s">
        <v>383</v>
      </c>
      <c r="D19" s="504" t="s">
        <v>929</v>
      </c>
    </row>
    <row r="20" spans="1:4" ht="12.4" customHeight="1">
      <c r="A20" s="723"/>
      <c r="B20" s="725"/>
      <c r="C20" s="727"/>
      <c r="D20" s="729">
        <f>'Annex-Attach-3'!D578</f>
        <v>0</v>
      </c>
    </row>
    <row r="21" spans="1:4" ht="23.65" customHeight="1">
      <c r="A21" s="723"/>
      <c r="B21" s="725"/>
      <c r="C21" s="727"/>
      <c r="D21" s="730"/>
    </row>
    <row r="22" spans="1:4" ht="13.15" hidden="1" customHeight="1">
      <c r="A22" s="723"/>
      <c r="B22" s="725"/>
      <c r="C22" s="727"/>
      <c r="D22" s="730"/>
    </row>
    <row r="23" spans="1:4" ht="13.15" hidden="1" customHeight="1" thickBot="1">
      <c r="A23" s="723"/>
      <c r="B23" s="725"/>
      <c r="C23" s="727"/>
      <c r="D23" s="730"/>
    </row>
    <row r="24" spans="1:4" ht="13.15" hidden="1" customHeight="1" thickBot="1">
      <c r="A24" s="723"/>
      <c r="B24" s="725"/>
      <c r="C24" s="727"/>
      <c r="D24" s="730"/>
    </row>
    <row r="25" spans="1:4" ht="13.15" hidden="1" customHeight="1" thickBot="1">
      <c r="A25" s="723"/>
      <c r="B25" s="725"/>
      <c r="C25" s="727"/>
      <c r="D25" s="730"/>
    </row>
    <row r="26" spans="1:4" ht="28.15" customHeight="1" thickBot="1">
      <c r="A26" s="724"/>
      <c r="B26" s="726"/>
      <c r="C26" s="728"/>
      <c r="D26" s="731"/>
    </row>
    <row r="27" spans="1:4" ht="16.5">
      <c r="A27" s="722" t="s">
        <v>384</v>
      </c>
      <c r="B27" s="732" t="s">
        <v>385</v>
      </c>
      <c r="C27" s="732" t="s">
        <v>386</v>
      </c>
      <c r="D27" s="505" t="s">
        <v>387</v>
      </c>
    </row>
    <row r="28" spans="1:4" ht="13.5" thickBot="1">
      <c r="A28" s="723"/>
      <c r="B28" s="725"/>
      <c r="C28" s="725"/>
      <c r="D28" s="506"/>
    </row>
    <row r="29" spans="1:4" ht="15.4" customHeight="1">
      <c r="A29" s="723"/>
      <c r="B29" s="725"/>
      <c r="C29" s="725"/>
      <c r="D29" s="752"/>
    </row>
    <row r="30" spans="1:4">
      <c r="A30" s="723"/>
      <c r="B30" s="725"/>
      <c r="C30" s="725"/>
      <c r="D30" s="753"/>
    </row>
    <row r="31" spans="1:4">
      <c r="A31" s="723"/>
      <c r="B31" s="725"/>
      <c r="C31" s="725"/>
      <c r="D31" s="753"/>
    </row>
    <row r="32" spans="1:4" ht="13.5" thickBot="1">
      <c r="A32" s="724"/>
      <c r="B32" s="726"/>
      <c r="C32" s="726"/>
      <c r="D32" s="754"/>
    </row>
    <row r="33" spans="1:4" ht="57" customHeight="1" thickBot="1">
      <c r="A33" s="722" t="s">
        <v>388</v>
      </c>
      <c r="B33" s="732" t="s">
        <v>1049</v>
      </c>
      <c r="C33" s="732" t="s">
        <v>389</v>
      </c>
      <c r="D33" s="504" t="s">
        <v>913</v>
      </c>
    </row>
    <row r="34" spans="1:4" ht="52.9" customHeight="1" thickBot="1">
      <c r="A34" s="723"/>
      <c r="B34" s="725"/>
      <c r="C34" s="725"/>
      <c r="D34" s="550"/>
    </row>
    <row r="35" spans="1:4" ht="69" customHeight="1" thickBot="1">
      <c r="A35" s="723"/>
      <c r="B35" s="725"/>
      <c r="C35" s="725"/>
      <c r="D35" s="507" t="s">
        <v>1046</v>
      </c>
    </row>
    <row r="36" spans="1:4" ht="12.4" customHeight="1">
      <c r="A36" s="723"/>
      <c r="B36" s="725"/>
      <c r="C36" s="725"/>
      <c r="D36" s="733"/>
    </row>
    <row r="37" spans="1:4" ht="12.4" customHeight="1">
      <c r="A37" s="723"/>
      <c r="B37" s="725"/>
      <c r="C37" s="725"/>
      <c r="D37" s="733"/>
    </row>
    <row r="38" spans="1:4" ht="12.4" customHeight="1">
      <c r="A38" s="723"/>
      <c r="B38" s="725"/>
      <c r="C38" s="725"/>
      <c r="D38" s="733"/>
    </row>
    <row r="39" spans="1:4" ht="15.4" customHeight="1">
      <c r="A39" s="723"/>
      <c r="B39" s="725"/>
      <c r="C39" s="725"/>
      <c r="D39" s="733"/>
    </row>
    <row r="40" spans="1:4" ht="13.15" customHeight="1" thickBot="1">
      <c r="A40" s="724"/>
      <c r="B40" s="726"/>
      <c r="C40" s="726"/>
      <c r="D40" s="734"/>
    </row>
    <row r="41" spans="1:4" ht="70.5" customHeight="1" thickBot="1">
      <c r="A41" s="735" t="s">
        <v>390</v>
      </c>
      <c r="B41" s="732" t="s">
        <v>391</v>
      </c>
      <c r="C41" s="732" t="s">
        <v>392</v>
      </c>
      <c r="D41" s="508" t="s">
        <v>1050</v>
      </c>
    </row>
    <row r="42" spans="1:4" ht="7.5" customHeight="1">
      <c r="A42" s="736"/>
      <c r="B42" s="725"/>
      <c r="C42" s="725"/>
      <c r="D42" s="738"/>
    </row>
    <row r="43" spans="1:4" ht="13.9" customHeight="1">
      <c r="A43" s="736"/>
      <c r="B43" s="725"/>
      <c r="C43" s="725"/>
      <c r="D43" s="739"/>
    </row>
    <row r="44" spans="1:4" ht="13.9" customHeight="1">
      <c r="A44" s="736"/>
      <c r="B44" s="725"/>
      <c r="C44" s="725"/>
      <c r="D44" s="739"/>
    </row>
    <row r="45" spans="1:4" ht="13.9" customHeight="1">
      <c r="A45" s="736"/>
      <c r="B45" s="725"/>
      <c r="C45" s="725"/>
      <c r="D45" s="739"/>
    </row>
    <row r="46" spans="1:4" ht="15.4" customHeight="1" thickBot="1">
      <c r="A46" s="736"/>
      <c r="B46" s="725"/>
      <c r="C46" s="725"/>
      <c r="D46" s="740"/>
    </row>
    <row r="47" spans="1:4" ht="67.150000000000006" customHeight="1" thickBot="1">
      <c r="A47" s="736"/>
      <c r="B47" s="725"/>
      <c r="C47" s="725"/>
      <c r="D47" s="508" t="s">
        <v>393</v>
      </c>
    </row>
    <row r="48" spans="1:4" ht="70.150000000000006" customHeight="1" thickBot="1">
      <c r="A48" s="736"/>
      <c r="B48" s="725"/>
      <c r="C48" s="725"/>
      <c r="D48" s="551"/>
    </row>
    <row r="49" spans="1:5" ht="73.5" customHeight="1" thickBot="1">
      <c r="A49" s="736"/>
      <c r="B49" s="725"/>
      <c r="C49" s="725"/>
      <c r="D49" s="507" t="s">
        <v>1047</v>
      </c>
    </row>
    <row r="50" spans="1:5" ht="59.45" customHeight="1" thickBot="1">
      <c r="A50" s="737"/>
      <c r="B50" s="726"/>
      <c r="C50" s="726"/>
      <c r="D50" s="552"/>
    </row>
    <row r="51" spans="1:5" ht="76.900000000000006" customHeight="1" thickBot="1">
      <c r="A51" s="722" t="s">
        <v>394</v>
      </c>
      <c r="B51" s="732" t="s">
        <v>395</v>
      </c>
      <c r="C51" s="732" t="s">
        <v>396</v>
      </c>
      <c r="D51" s="509" t="s">
        <v>1051</v>
      </c>
    </row>
    <row r="52" spans="1:5" ht="15.4" customHeight="1">
      <c r="A52" s="723"/>
      <c r="B52" s="725"/>
      <c r="C52" s="725"/>
      <c r="D52" s="748"/>
    </row>
    <row r="53" spans="1:5" ht="62.65" customHeight="1" thickBot="1">
      <c r="A53" s="723"/>
      <c r="B53" s="725"/>
      <c r="C53" s="725"/>
      <c r="D53" s="749"/>
    </row>
    <row r="54" spans="1:5" ht="65.650000000000006" customHeight="1" thickBot="1">
      <c r="A54" s="723"/>
      <c r="B54" s="725"/>
      <c r="C54" s="725"/>
      <c r="D54" s="507" t="s">
        <v>1048</v>
      </c>
    </row>
    <row r="55" spans="1:5" ht="81.400000000000006" customHeight="1" thickBot="1">
      <c r="A55" s="723"/>
      <c r="B55" s="725"/>
      <c r="C55" s="727"/>
      <c r="D55" s="550"/>
    </row>
    <row r="56" spans="1:5" ht="5.45" customHeight="1" thickBot="1">
      <c r="A56" s="510"/>
      <c r="B56" s="511"/>
      <c r="C56" s="512"/>
      <c r="D56" s="513"/>
    </row>
    <row r="57" spans="1:5" ht="288" customHeight="1">
      <c r="A57" s="721" t="s">
        <v>1045</v>
      </c>
      <c r="B57" s="721"/>
      <c r="C57" s="721"/>
      <c r="D57" s="721"/>
    </row>
    <row r="61" spans="1:5" ht="15">
      <c r="A61" s="553" t="s">
        <v>276</v>
      </c>
      <c r="B61" s="554" t="str">
        <f>'Attach-1'!B23</f>
        <v>--</v>
      </c>
      <c r="C61" s="470" t="s">
        <v>220</v>
      </c>
      <c r="D61" s="529" t="str">
        <f>'Attach-1'!F23</f>
        <v/>
      </c>
      <c r="E61" s="468" t="str">
        <f>IF('Names of Bidder'!D65=0, "", 'Names of Bidder'!D65)</f>
        <v/>
      </c>
    </row>
    <row r="62" spans="1:5" ht="15">
      <c r="A62" s="553" t="s">
        <v>160</v>
      </c>
      <c r="B62" s="554" t="str">
        <f>'Attach-1'!B24</f>
        <v/>
      </c>
      <c r="C62" s="470" t="s">
        <v>221</v>
      </c>
      <c r="D62" s="529" t="str">
        <f>'Attach-1'!F24</f>
        <v/>
      </c>
      <c r="E62" s="468" t="str">
        <f>IF('Names of Bidder'!D66=0, "", 'Names of Bidder'!D66)</f>
        <v/>
      </c>
    </row>
  </sheetData>
  <sheetProtection algorithmName="SHA-512" hashValue="SxlV89PRZXZ6ki/PteBSZOA9J4hC8h3TygelIlGOlZuujLXDIKyXKwpU9N07s8Kf4i+nHkT2uvdLB0GpcEddDQ==" saltValue="ZNW2B25fdRulFUElcid/Tw==" spinCount="100000" sheet="1" objects="1" scenarios="1"/>
  <customSheetViews>
    <customSheetView guid="{CB834152-2A92-43F5-881E-B1A03E7F6DAA}" scale="90" showPageBreaks="1" printArea="1" hiddenRows="1" state="hidden" view="pageBreakPreview" topLeftCell="A10">
      <selection activeCell="D67" sqref="D67"/>
      <pageMargins left="0.7" right="0.7" top="0.75" bottom="0.75" header="0.3" footer="0.3"/>
      <pageSetup scale="81" orientation="portrait" r:id="rId1"/>
    </customSheetView>
  </customSheetViews>
  <mergeCells count="30">
    <mergeCell ref="D52:D53"/>
    <mergeCell ref="B18:C18"/>
    <mergeCell ref="A27:A32"/>
    <mergeCell ref="B27:B32"/>
    <mergeCell ref="C27:C32"/>
    <mergeCell ref="D29:D32"/>
    <mergeCell ref="A3:D3"/>
    <mergeCell ref="A4:D4"/>
    <mergeCell ref="A7:D7"/>
    <mergeCell ref="A6:C6"/>
    <mergeCell ref="A16:A17"/>
    <mergeCell ref="B16:B17"/>
    <mergeCell ref="C16:C17"/>
    <mergeCell ref="D16:D17"/>
    <mergeCell ref="A57:D57"/>
    <mergeCell ref="A19:A26"/>
    <mergeCell ref="B19:B26"/>
    <mergeCell ref="C19:C26"/>
    <mergeCell ref="D20:D26"/>
    <mergeCell ref="A33:A40"/>
    <mergeCell ref="B33:B40"/>
    <mergeCell ref="C33:C40"/>
    <mergeCell ref="D36:D40"/>
    <mergeCell ref="A41:A50"/>
    <mergeCell ref="B41:B50"/>
    <mergeCell ref="C41:C50"/>
    <mergeCell ref="D42:D46"/>
    <mergeCell ref="A51:A55"/>
    <mergeCell ref="B51:B55"/>
    <mergeCell ref="C51:C55"/>
  </mergeCells>
  <dataValidations count="2">
    <dataValidation type="whole" operator="greaterThanOrEqual" allowBlank="1" showInputMessage="1" showErrorMessage="1" sqref="D48 D52:D53" xr:uid="{270FB59E-FF4D-4477-A334-8CF28D7BED39}">
      <formula1>1</formula1>
    </dataValidation>
    <dataValidation type="whole" operator="greaterThan" allowBlank="1" showInputMessage="1" showErrorMessage="1" error="Please Enter Numbers" sqref="D29:D32 D34" xr:uid="{40E1E575-D3C9-4652-9ABE-A19521AB5A6A}">
      <formula1>1</formula1>
    </dataValidation>
  </dataValidations>
  <pageMargins left="0.7" right="0.7" top="0.75" bottom="0.75" header="0.3" footer="0.3"/>
  <pageSetup scale="81"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2DA84-7531-4315-9505-00A2738D8149}">
  <sheetPr codeName="Sheet4"/>
  <dimension ref="A1:F586"/>
  <sheetViews>
    <sheetView topLeftCell="A3" workbookViewId="0">
      <selection activeCell="A3" sqref="A3:XFD15"/>
    </sheetView>
  </sheetViews>
  <sheetFormatPr defaultColWidth="9" defaultRowHeight="12.75"/>
  <cols>
    <col min="1" max="1" width="25.625" style="501" bestFit="1" customWidth="1"/>
    <col min="2" max="2" width="21.625" style="501" bestFit="1" customWidth="1"/>
    <col min="3" max="3" width="21.625" style="515" customWidth="1"/>
    <col min="4" max="4" width="17.875" style="515" customWidth="1"/>
    <col min="5" max="5" width="9" style="501"/>
    <col min="6" max="6" width="14.25" style="501" customWidth="1"/>
    <col min="7" max="16384" width="9" style="501"/>
  </cols>
  <sheetData>
    <row r="1" spans="1:6" hidden="1">
      <c r="F1" s="516" t="s">
        <v>360</v>
      </c>
    </row>
    <row r="2" spans="1:6" hidden="1">
      <c r="F2" s="516" t="s">
        <v>361</v>
      </c>
    </row>
    <row r="3" spans="1:6">
      <c r="A3" s="501" t="str">
        <f>'Attach-3'!A1</f>
        <v>5006002750/OTHERS/DOM/A02-CC CS -3</v>
      </c>
      <c r="D3" s="560" t="s">
        <v>924</v>
      </c>
      <c r="F3" s="516"/>
    </row>
    <row r="4" spans="1:6">
      <c r="F4" s="516"/>
    </row>
    <row r="5" spans="1:6" ht="36" customHeight="1">
      <c r="A5" s="755" t="str">
        <f>'Attach-3'!A3</f>
        <v>SELECTION OF POP (POINT OF PRESENCE) AND CRA (CENTRAL RECORD KEEPING AGENCY) TO IMPLEMENT NPS IN POWERGRID</v>
      </c>
      <c r="B5" s="755"/>
      <c r="C5" s="755"/>
      <c r="D5" s="755"/>
      <c r="F5" s="516"/>
    </row>
    <row r="6" spans="1:6" ht="15.75">
      <c r="A6" s="717"/>
      <c r="B6" s="717"/>
      <c r="C6" s="717"/>
      <c r="D6" s="717"/>
      <c r="F6" s="516"/>
    </row>
    <row r="7" spans="1:6">
      <c r="B7" s="514"/>
      <c r="C7" s="514"/>
      <c r="D7" s="501"/>
      <c r="F7" s="516"/>
    </row>
    <row r="8" spans="1:6" ht="15.75">
      <c r="A8" s="711" t="str">
        <f>'Attach-3'!A6:C6</f>
        <v>Bidder’s Name and Address</v>
      </c>
      <c r="B8" s="711"/>
      <c r="C8" s="711"/>
      <c r="D8" s="531"/>
      <c r="F8" s="516"/>
    </row>
    <row r="9" spans="1:6" ht="15.75">
      <c r="A9" s="718"/>
      <c r="B9" s="718"/>
      <c r="C9" s="718"/>
      <c r="D9" s="718"/>
      <c r="F9" s="516"/>
    </row>
    <row r="10" spans="1:6" ht="15.75">
      <c r="A10" s="488" t="s">
        <v>212</v>
      </c>
      <c r="B10" s="500">
        <f>'Attach-3'!B8</f>
        <v>0</v>
      </c>
      <c r="C10" s="486" t="s">
        <v>211</v>
      </c>
      <c r="D10" s="501"/>
      <c r="F10" s="516"/>
    </row>
    <row r="11" spans="1:6" ht="15.75">
      <c r="A11" s="488" t="s">
        <v>214</v>
      </c>
      <c r="B11" s="500">
        <f>'Attach-3'!B9</f>
        <v>0</v>
      </c>
      <c r="C11" s="487" t="s">
        <v>213</v>
      </c>
      <c r="D11" s="501"/>
      <c r="F11" s="516"/>
    </row>
    <row r="12" spans="1:6" ht="15">
      <c r="A12" s="490"/>
      <c r="B12" s="500">
        <f>'Attach-3'!B10</f>
        <v>0</v>
      </c>
      <c r="C12" s="487" t="s">
        <v>215</v>
      </c>
      <c r="D12" s="501"/>
      <c r="F12" s="516"/>
    </row>
    <row r="13" spans="1:6" ht="15">
      <c r="A13" s="490"/>
      <c r="B13" s="500">
        <f>'Attach-3'!B11</f>
        <v>0</v>
      </c>
      <c r="C13" s="487" t="s">
        <v>216</v>
      </c>
      <c r="D13" s="501"/>
      <c r="F13" s="516"/>
    </row>
    <row r="14" spans="1:6" ht="15">
      <c r="B14" s="514"/>
      <c r="C14" s="487" t="s">
        <v>177</v>
      </c>
      <c r="D14" s="501"/>
      <c r="F14" s="516"/>
    </row>
    <row r="15" spans="1:6" ht="15">
      <c r="B15" s="514"/>
      <c r="C15" s="487" t="s">
        <v>217</v>
      </c>
      <c r="D15" s="501"/>
      <c r="F15" s="516"/>
    </row>
    <row r="16" spans="1:6">
      <c r="F16" s="516"/>
    </row>
    <row r="17" spans="1:6">
      <c r="F17" s="516"/>
    </row>
    <row r="18" spans="1:6">
      <c r="F18" s="516"/>
    </row>
    <row r="19" spans="1:6">
      <c r="F19" s="516"/>
    </row>
    <row r="20" spans="1:6" s="519" customFormat="1" ht="58.15" customHeight="1">
      <c r="A20" s="517" t="s">
        <v>397</v>
      </c>
      <c r="B20" s="517" t="s">
        <v>398</v>
      </c>
      <c r="C20" s="518" t="s">
        <v>399</v>
      </c>
      <c r="D20" s="518" t="s">
        <v>907</v>
      </c>
    </row>
    <row r="21" spans="1:6">
      <c r="A21" s="538" t="s">
        <v>400</v>
      </c>
      <c r="B21" s="532">
        <v>1151</v>
      </c>
      <c r="C21" s="534"/>
      <c r="D21" s="534"/>
    </row>
    <row r="22" spans="1:6">
      <c r="A22" s="539" t="s">
        <v>401</v>
      </c>
      <c r="B22" s="532">
        <v>115</v>
      </c>
      <c r="C22" s="535"/>
      <c r="D22" s="533"/>
    </row>
    <row r="23" spans="1:6">
      <c r="A23" s="540" t="s">
        <v>402</v>
      </c>
      <c r="B23" s="532">
        <v>115</v>
      </c>
      <c r="C23" s="536" t="s">
        <v>360</v>
      </c>
      <c r="D23" s="533">
        <f>IF(C23="Yes",B23,0)</f>
        <v>115</v>
      </c>
      <c r="F23" s="516"/>
    </row>
    <row r="24" spans="1:6">
      <c r="A24" s="539" t="s">
        <v>403</v>
      </c>
      <c r="B24" s="532">
        <v>3</v>
      </c>
      <c r="C24" s="535"/>
      <c r="D24" s="533"/>
    </row>
    <row r="25" spans="1:6">
      <c r="A25" s="540" t="s">
        <v>404</v>
      </c>
      <c r="B25" s="532">
        <v>3</v>
      </c>
      <c r="C25" s="536" t="s">
        <v>360</v>
      </c>
      <c r="D25" s="533">
        <f t="shared" ref="D25" si="0">IF(C25="Yes",B25,0)</f>
        <v>3</v>
      </c>
    </row>
    <row r="26" spans="1:6">
      <c r="A26" s="539" t="s">
        <v>405</v>
      </c>
      <c r="B26" s="532">
        <v>3</v>
      </c>
      <c r="C26" s="535"/>
      <c r="D26" s="533"/>
    </row>
    <row r="27" spans="1:6">
      <c r="A27" s="540" t="s">
        <v>406</v>
      </c>
      <c r="B27" s="532">
        <v>3</v>
      </c>
      <c r="C27" s="536" t="s">
        <v>360</v>
      </c>
      <c r="D27" s="533">
        <f>IF(C27="Yes",B27,0)</f>
        <v>3</v>
      </c>
    </row>
    <row r="28" spans="1:6">
      <c r="A28" s="539" t="s">
        <v>407</v>
      </c>
      <c r="B28" s="532">
        <v>1030</v>
      </c>
      <c r="C28" s="535"/>
      <c r="D28" s="533"/>
    </row>
    <row r="29" spans="1:6">
      <c r="A29" s="540" t="s">
        <v>408</v>
      </c>
      <c r="B29" s="532">
        <v>844</v>
      </c>
      <c r="C29" s="536" t="s">
        <v>360</v>
      </c>
      <c r="D29" s="533">
        <f t="shared" ref="D29:D33" si="1">IF(C29="Yes",B29,0)</f>
        <v>844</v>
      </c>
    </row>
    <row r="30" spans="1:6">
      <c r="A30" s="540" t="s">
        <v>409</v>
      </c>
      <c r="B30" s="532">
        <v>1</v>
      </c>
      <c r="C30" s="536" t="s">
        <v>360</v>
      </c>
      <c r="D30" s="533">
        <f t="shared" si="1"/>
        <v>1</v>
      </c>
    </row>
    <row r="31" spans="1:6">
      <c r="A31" s="540" t="s">
        <v>410</v>
      </c>
      <c r="B31" s="532">
        <v>65</v>
      </c>
      <c r="C31" s="536" t="s">
        <v>360</v>
      </c>
      <c r="D31" s="533">
        <f t="shared" si="1"/>
        <v>65</v>
      </c>
    </row>
    <row r="32" spans="1:6">
      <c r="A32" s="540" t="s">
        <v>411</v>
      </c>
      <c r="B32" s="532">
        <v>119</v>
      </c>
      <c r="C32" s="536" t="s">
        <v>360</v>
      </c>
      <c r="D32" s="533">
        <f t="shared" si="1"/>
        <v>119</v>
      </c>
    </row>
    <row r="33" spans="1:4">
      <c r="A33" s="540" t="s">
        <v>412</v>
      </c>
      <c r="B33" s="532">
        <v>1</v>
      </c>
      <c r="C33" s="536" t="s">
        <v>360</v>
      </c>
      <c r="D33" s="533">
        <f t="shared" si="1"/>
        <v>1</v>
      </c>
    </row>
    <row r="34" spans="1:4">
      <c r="A34" s="541" t="s">
        <v>413</v>
      </c>
      <c r="B34" s="532">
        <v>528</v>
      </c>
      <c r="C34" s="535"/>
      <c r="D34" s="533"/>
    </row>
    <row r="35" spans="1:4">
      <c r="A35" s="539" t="s">
        <v>414</v>
      </c>
      <c r="B35" s="532">
        <v>355</v>
      </c>
      <c r="C35" s="535"/>
      <c r="D35" s="533"/>
    </row>
    <row r="36" spans="1:4">
      <c r="A36" s="540" t="s">
        <v>415</v>
      </c>
      <c r="B36" s="532">
        <v>17</v>
      </c>
      <c r="C36" s="536" t="s">
        <v>360</v>
      </c>
      <c r="D36" s="533">
        <f t="shared" ref="D36:D55" si="2">IF(C36="Yes",B36,0)</f>
        <v>17</v>
      </c>
    </row>
    <row r="37" spans="1:4">
      <c r="A37" s="540" t="s">
        <v>416</v>
      </c>
      <c r="B37" s="532">
        <v>10</v>
      </c>
      <c r="C37" s="536" t="s">
        <v>360</v>
      </c>
      <c r="D37" s="533">
        <f t="shared" si="2"/>
        <v>10</v>
      </c>
    </row>
    <row r="38" spans="1:4">
      <c r="A38" s="540" t="s">
        <v>417</v>
      </c>
      <c r="B38" s="532">
        <v>2</v>
      </c>
      <c r="C38" s="536" t="s">
        <v>360</v>
      </c>
      <c r="D38" s="533">
        <f t="shared" si="2"/>
        <v>2</v>
      </c>
    </row>
    <row r="39" spans="1:4">
      <c r="A39" s="540" t="s">
        <v>418</v>
      </c>
      <c r="B39" s="532">
        <v>22</v>
      </c>
      <c r="C39" s="536" t="s">
        <v>360</v>
      </c>
      <c r="D39" s="533">
        <f t="shared" si="2"/>
        <v>22</v>
      </c>
    </row>
    <row r="40" spans="1:4">
      <c r="A40" s="540" t="s">
        <v>419</v>
      </c>
      <c r="B40" s="532">
        <v>8</v>
      </c>
      <c r="C40" s="536" t="s">
        <v>360</v>
      </c>
      <c r="D40" s="533">
        <f t="shared" si="2"/>
        <v>8</v>
      </c>
    </row>
    <row r="41" spans="1:4">
      <c r="A41" s="540" t="s">
        <v>420</v>
      </c>
      <c r="B41" s="532">
        <v>23</v>
      </c>
      <c r="C41" s="536" t="s">
        <v>360</v>
      </c>
      <c r="D41" s="533">
        <f t="shared" si="2"/>
        <v>23</v>
      </c>
    </row>
    <row r="42" spans="1:4">
      <c r="A42" s="540" t="s">
        <v>421</v>
      </c>
      <c r="B42" s="532">
        <v>2</v>
      </c>
      <c r="C42" s="536" t="s">
        <v>360</v>
      </c>
      <c r="D42" s="533">
        <f t="shared" si="2"/>
        <v>2</v>
      </c>
    </row>
    <row r="43" spans="1:4">
      <c r="A43" s="540" t="s">
        <v>422</v>
      </c>
      <c r="B43" s="532">
        <v>7</v>
      </c>
      <c r="C43" s="536" t="s">
        <v>360</v>
      </c>
      <c r="D43" s="533">
        <f t="shared" si="2"/>
        <v>7</v>
      </c>
    </row>
    <row r="44" spans="1:4">
      <c r="A44" s="540" t="s">
        <v>423</v>
      </c>
      <c r="B44" s="532">
        <v>1</v>
      </c>
      <c r="C44" s="536" t="s">
        <v>360</v>
      </c>
      <c r="D44" s="533">
        <f t="shared" si="2"/>
        <v>1</v>
      </c>
    </row>
    <row r="45" spans="1:4">
      <c r="A45" s="540" t="s">
        <v>424</v>
      </c>
      <c r="B45" s="532">
        <v>1</v>
      </c>
      <c r="C45" s="536" t="s">
        <v>360</v>
      </c>
      <c r="D45" s="533">
        <f t="shared" si="2"/>
        <v>1</v>
      </c>
    </row>
    <row r="46" spans="1:4">
      <c r="A46" s="540" t="s">
        <v>425</v>
      </c>
      <c r="B46" s="532">
        <v>12</v>
      </c>
      <c r="C46" s="536" t="s">
        <v>360</v>
      </c>
      <c r="D46" s="533">
        <f t="shared" si="2"/>
        <v>12</v>
      </c>
    </row>
    <row r="47" spans="1:4">
      <c r="A47" s="540" t="s">
        <v>426</v>
      </c>
      <c r="B47" s="532">
        <v>12</v>
      </c>
      <c r="C47" s="536" t="s">
        <v>360</v>
      </c>
      <c r="D47" s="533">
        <f t="shared" si="2"/>
        <v>12</v>
      </c>
    </row>
    <row r="48" spans="1:4">
      <c r="A48" s="540" t="s">
        <v>427</v>
      </c>
      <c r="B48" s="532">
        <v>24</v>
      </c>
      <c r="C48" s="536" t="s">
        <v>360</v>
      </c>
      <c r="D48" s="533">
        <f t="shared" si="2"/>
        <v>24</v>
      </c>
    </row>
    <row r="49" spans="1:4">
      <c r="A49" s="540" t="s">
        <v>428</v>
      </c>
      <c r="B49" s="532">
        <v>3</v>
      </c>
      <c r="C49" s="536" t="s">
        <v>360</v>
      </c>
      <c r="D49" s="533">
        <f t="shared" si="2"/>
        <v>3</v>
      </c>
    </row>
    <row r="50" spans="1:4">
      <c r="A50" s="540" t="s">
        <v>429</v>
      </c>
      <c r="B50" s="532">
        <v>26</v>
      </c>
      <c r="C50" s="536" t="s">
        <v>360</v>
      </c>
      <c r="D50" s="533">
        <f t="shared" si="2"/>
        <v>26</v>
      </c>
    </row>
    <row r="51" spans="1:4">
      <c r="A51" s="540" t="s">
        <v>430</v>
      </c>
      <c r="B51" s="532">
        <v>18</v>
      </c>
      <c r="C51" s="536" t="s">
        <v>360</v>
      </c>
      <c r="D51" s="533">
        <f t="shared" si="2"/>
        <v>18</v>
      </c>
    </row>
    <row r="52" spans="1:4">
      <c r="A52" s="540" t="s">
        <v>431</v>
      </c>
      <c r="B52" s="532">
        <v>37</v>
      </c>
      <c r="C52" s="536" t="s">
        <v>360</v>
      </c>
      <c r="D52" s="533">
        <f t="shared" si="2"/>
        <v>37</v>
      </c>
    </row>
    <row r="53" spans="1:4">
      <c r="A53" s="540" t="s">
        <v>432</v>
      </c>
      <c r="B53" s="532">
        <v>110</v>
      </c>
      <c r="C53" s="536" t="s">
        <v>360</v>
      </c>
      <c r="D53" s="533">
        <f t="shared" si="2"/>
        <v>110</v>
      </c>
    </row>
    <row r="54" spans="1:4">
      <c r="A54" s="540" t="s">
        <v>433</v>
      </c>
      <c r="B54" s="532">
        <v>10</v>
      </c>
      <c r="C54" s="536" t="s">
        <v>360</v>
      </c>
      <c r="D54" s="533">
        <f t="shared" si="2"/>
        <v>10</v>
      </c>
    </row>
    <row r="55" spans="1:4">
      <c r="A55" s="540" t="s">
        <v>434</v>
      </c>
      <c r="B55" s="532">
        <v>10</v>
      </c>
      <c r="C55" s="536" t="s">
        <v>360</v>
      </c>
      <c r="D55" s="533">
        <f t="shared" si="2"/>
        <v>10</v>
      </c>
    </row>
    <row r="56" spans="1:4">
      <c r="A56" s="539" t="s">
        <v>403</v>
      </c>
      <c r="B56" s="532">
        <v>24</v>
      </c>
      <c r="C56" s="536" t="s">
        <v>360</v>
      </c>
      <c r="D56" s="533"/>
    </row>
    <row r="57" spans="1:4">
      <c r="A57" s="540" t="s">
        <v>404</v>
      </c>
      <c r="B57" s="532">
        <v>24</v>
      </c>
      <c r="C57" s="536" t="s">
        <v>360</v>
      </c>
      <c r="D57" s="533">
        <f t="shared" ref="D57" si="3">IF(C57="Yes",B57,0)</f>
        <v>24</v>
      </c>
    </row>
    <row r="58" spans="1:4">
      <c r="A58" s="539" t="s">
        <v>405</v>
      </c>
      <c r="B58" s="532">
        <v>3</v>
      </c>
      <c r="C58" s="536" t="s">
        <v>360</v>
      </c>
      <c r="D58" s="533"/>
    </row>
    <row r="59" spans="1:4">
      <c r="A59" s="540" t="s">
        <v>406</v>
      </c>
      <c r="B59" s="532">
        <v>3</v>
      </c>
      <c r="C59" s="536" t="s">
        <v>360</v>
      </c>
      <c r="D59" s="533">
        <f t="shared" ref="D59" si="4">IF(C59="Yes",B59,0)</f>
        <v>3</v>
      </c>
    </row>
    <row r="60" spans="1:4">
      <c r="A60" s="539" t="s">
        <v>435</v>
      </c>
      <c r="B60" s="532">
        <v>140</v>
      </c>
      <c r="C60" s="535"/>
      <c r="D60" s="533"/>
    </row>
    <row r="61" spans="1:4">
      <c r="A61" s="540" t="s">
        <v>436</v>
      </c>
      <c r="B61" s="532">
        <v>13</v>
      </c>
      <c r="C61" s="536" t="s">
        <v>360</v>
      </c>
      <c r="D61" s="533">
        <f t="shared" ref="D61:D70" si="5">IF(C61="Yes",B61,0)</f>
        <v>13</v>
      </c>
    </row>
    <row r="62" spans="1:4">
      <c r="A62" s="540" t="s">
        <v>437</v>
      </c>
      <c r="B62" s="532">
        <v>13</v>
      </c>
      <c r="C62" s="536" t="s">
        <v>360</v>
      </c>
      <c r="D62" s="533">
        <f t="shared" si="5"/>
        <v>13</v>
      </c>
    </row>
    <row r="63" spans="1:4">
      <c r="A63" s="540" t="s">
        <v>438</v>
      </c>
      <c r="B63" s="532">
        <v>17</v>
      </c>
      <c r="C63" s="536" t="s">
        <v>360</v>
      </c>
      <c r="D63" s="533">
        <f t="shared" si="5"/>
        <v>17</v>
      </c>
    </row>
    <row r="64" spans="1:4">
      <c r="A64" s="540" t="s">
        <v>439</v>
      </c>
      <c r="B64" s="532">
        <v>1</v>
      </c>
      <c r="C64" s="536" t="s">
        <v>360</v>
      </c>
      <c r="D64" s="533">
        <f t="shared" si="5"/>
        <v>1</v>
      </c>
    </row>
    <row r="65" spans="1:4">
      <c r="A65" s="540" t="s">
        <v>440</v>
      </c>
      <c r="B65" s="532">
        <v>23</v>
      </c>
      <c r="C65" s="536" t="s">
        <v>360</v>
      </c>
      <c r="D65" s="533">
        <f t="shared" si="5"/>
        <v>23</v>
      </c>
    </row>
    <row r="66" spans="1:4">
      <c r="A66" s="540" t="s">
        <v>441</v>
      </c>
      <c r="B66" s="532">
        <v>5</v>
      </c>
      <c r="C66" s="536" t="s">
        <v>360</v>
      </c>
      <c r="D66" s="533">
        <f t="shared" si="5"/>
        <v>5</v>
      </c>
    </row>
    <row r="67" spans="1:4">
      <c r="A67" s="540" t="s">
        <v>442</v>
      </c>
      <c r="B67" s="532">
        <v>1</v>
      </c>
      <c r="C67" s="536" t="s">
        <v>360</v>
      </c>
      <c r="D67" s="533">
        <f t="shared" si="5"/>
        <v>1</v>
      </c>
    </row>
    <row r="68" spans="1:4">
      <c r="A68" s="540" t="s">
        <v>443</v>
      </c>
      <c r="B68" s="532">
        <v>15</v>
      </c>
      <c r="C68" s="536" t="s">
        <v>360</v>
      </c>
      <c r="D68" s="533">
        <f t="shared" si="5"/>
        <v>15</v>
      </c>
    </row>
    <row r="69" spans="1:4">
      <c r="A69" s="540" t="s">
        <v>444</v>
      </c>
      <c r="B69" s="532">
        <v>24</v>
      </c>
      <c r="C69" s="536" t="s">
        <v>360</v>
      </c>
      <c r="D69" s="533">
        <f t="shared" si="5"/>
        <v>24</v>
      </c>
    </row>
    <row r="70" spans="1:4">
      <c r="A70" s="540" t="s">
        <v>445</v>
      </c>
      <c r="B70" s="532">
        <v>28</v>
      </c>
      <c r="C70" s="536" t="s">
        <v>360</v>
      </c>
      <c r="D70" s="533">
        <f t="shared" si="5"/>
        <v>28</v>
      </c>
    </row>
    <row r="71" spans="1:4">
      <c r="A71" s="539" t="s">
        <v>446</v>
      </c>
      <c r="B71" s="532">
        <v>2</v>
      </c>
      <c r="C71" s="535"/>
      <c r="D71" s="533"/>
    </row>
    <row r="72" spans="1:4">
      <c r="A72" s="540" t="s">
        <v>447</v>
      </c>
      <c r="B72" s="532">
        <v>2</v>
      </c>
      <c r="C72" s="536" t="s">
        <v>360</v>
      </c>
      <c r="D72" s="533">
        <f t="shared" ref="D72" si="6">IF(C72="Yes",B72,0)</f>
        <v>2</v>
      </c>
    </row>
    <row r="73" spans="1:4">
      <c r="A73" s="539" t="s">
        <v>448</v>
      </c>
      <c r="B73" s="532">
        <v>4</v>
      </c>
      <c r="C73" s="535"/>
      <c r="D73" s="533"/>
    </row>
    <row r="74" spans="1:4">
      <c r="A74" s="540" t="s">
        <v>449</v>
      </c>
      <c r="B74" s="532">
        <v>4</v>
      </c>
      <c r="C74" s="536" t="s">
        <v>360</v>
      </c>
      <c r="D74" s="533">
        <f t="shared" ref="D74" si="7">IF(C74="Yes",B74,0)</f>
        <v>4</v>
      </c>
    </row>
    <row r="75" spans="1:4">
      <c r="A75" s="541" t="s">
        <v>450</v>
      </c>
      <c r="B75" s="532">
        <v>456</v>
      </c>
      <c r="C75" s="535"/>
      <c r="D75" s="533"/>
    </row>
    <row r="76" spans="1:4">
      <c r="A76" s="539" t="s">
        <v>403</v>
      </c>
      <c r="B76" s="532">
        <v>2</v>
      </c>
      <c r="C76" s="535"/>
      <c r="D76" s="533"/>
    </row>
    <row r="77" spans="1:4">
      <c r="A77" s="540" t="s">
        <v>404</v>
      </c>
      <c r="B77" s="532">
        <v>2</v>
      </c>
      <c r="C77" s="536" t="s">
        <v>360</v>
      </c>
      <c r="D77" s="533">
        <f t="shared" ref="D77" si="8">IF(C77="Yes",B77,0)</f>
        <v>2</v>
      </c>
    </row>
    <row r="78" spans="1:4">
      <c r="A78" s="539" t="s">
        <v>405</v>
      </c>
      <c r="B78" s="532">
        <v>1</v>
      </c>
      <c r="C78" s="535"/>
      <c r="D78" s="533"/>
    </row>
    <row r="79" spans="1:4">
      <c r="A79" s="540" t="s">
        <v>406</v>
      </c>
      <c r="B79" s="532">
        <v>1</v>
      </c>
      <c r="C79" s="536" t="s">
        <v>360</v>
      </c>
      <c r="D79" s="533">
        <f t="shared" ref="D79" si="9">IF(C79="Yes",B79,0)</f>
        <v>1</v>
      </c>
    </row>
    <row r="80" spans="1:4">
      <c r="A80" s="539" t="s">
        <v>435</v>
      </c>
      <c r="B80" s="532">
        <v>3</v>
      </c>
      <c r="C80" s="535"/>
      <c r="D80" s="533"/>
    </row>
    <row r="81" spans="1:4">
      <c r="A81" s="540" t="s">
        <v>440</v>
      </c>
      <c r="B81" s="532">
        <v>3</v>
      </c>
      <c r="C81" s="536" t="s">
        <v>360</v>
      </c>
      <c r="D81" s="533">
        <f t="shared" ref="D81" si="10">IF(C81="Yes",B81,0)</f>
        <v>3</v>
      </c>
    </row>
    <row r="82" spans="1:4">
      <c r="A82" s="539" t="s">
        <v>446</v>
      </c>
      <c r="B82" s="532">
        <v>4</v>
      </c>
      <c r="C82" s="535"/>
      <c r="D82" s="533"/>
    </row>
    <row r="83" spans="1:4">
      <c r="A83" s="540" t="s">
        <v>451</v>
      </c>
      <c r="B83" s="532">
        <v>3</v>
      </c>
      <c r="C83" s="536" t="s">
        <v>360</v>
      </c>
      <c r="D83" s="533">
        <f t="shared" ref="D83:D84" si="11">IF(C83="Yes",B83,0)</f>
        <v>3</v>
      </c>
    </row>
    <row r="84" spans="1:4">
      <c r="A84" s="540" t="s">
        <v>452</v>
      </c>
      <c r="B84" s="532">
        <v>1</v>
      </c>
      <c r="C84" s="536" t="s">
        <v>360</v>
      </c>
      <c r="D84" s="533">
        <f t="shared" si="11"/>
        <v>1</v>
      </c>
    </row>
    <row r="85" spans="1:4">
      <c r="A85" s="539" t="s">
        <v>453</v>
      </c>
      <c r="B85" s="532">
        <v>54</v>
      </c>
      <c r="C85" s="535"/>
      <c r="D85" s="533"/>
    </row>
    <row r="86" spans="1:4">
      <c r="A86" s="540" t="s">
        <v>454</v>
      </c>
      <c r="B86" s="532">
        <v>16</v>
      </c>
      <c r="C86" s="536" t="s">
        <v>360</v>
      </c>
      <c r="D86" s="533">
        <f t="shared" ref="D86:D94" si="12">IF(C86="Yes",B86,0)</f>
        <v>16</v>
      </c>
    </row>
    <row r="87" spans="1:4">
      <c r="A87" s="540" t="s">
        <v>455</v>
      </c>
      <c r="B87" s="532">
        <v>1</v>
      </c>
      <c r="C87" s="536" t="s">
        <v>360</v>
      </c>
      <c r="D87" s="533">
        <f t="shared" si="12"/>
        <v>1</v>
      </c>
    </row>
    <row r="88" spans="1:4">
      <c r="A88" s="540" t="s">
        <v>456</v>
      </c>
      <c r="B88" s="532">
        <v>1</v>
      </c>
      <c r="C88" s="536" t="s">
        <v>360</v>
      </c>
      <c r="D88" s="533">
        <f t="shared" si="12"/>
        <v>1</v>
      </c>
    </row>
    <row r="89" spans="1:4">
      <c r="A89" s="540" t="s">
        <v>457</v>
      </c>
      <c r="B89" s="532">
        <v>5</v>
      </c>
      <c r="C89" s="536" t="s">
        <v>360</v>
      </c>
      <c r="D89" s="533">
        <f t="shared" si="12"/>
        <v>5</v>
      </c>
    </row>
    <row r="90" spans="1:4">
      <c r="A90" s="540" t="s">
        <v>458</v>
      </c>
      <c r="B90" s="532">
        <v>1</v>
      </c>
      <c r="C90" s="536" t="s">
        <v>360</v>
      </c>
      <c r="D90" s="533">
        <f t="shared" si="12"/>
        <v>1</v>
      </c>
    </row>
    <row r="91" spans="1:4">
      <c r="A91" s="540" t="s">
        <v>459</v>
      </c>
      <c r="B91" s="532">
        <v>10</v>
      </c>
      <c r="C91" s="536" t="s">
        <v>360</v>
      </c>
      <c r="D91" s="533">
        <f t="shared" si="12"/>
        <v>10</v>
      </c>
    </row>
    <row r="92" spans="1:4">
      <c r="A92" s="540" t="s">
        <v>460</v>
      </c>
      <c r="B92" s="532">
        <v>16</v>
      </c>
      <c r="C92" s="536" t="s">
        <v>360</v>
      </c>
      <c r="D92" s="533">
        <f t="shared" si="12"/>
        <v>16</v>
      </c>
    </row>
    <row r="93" spans="1:4">
      <c r="A93" s="540" t="s">
        <v>461</v>
      </c>
      <c r="B93" s="532">
        <v>2</v>
      </c>
      <c r="C93" s="536" t="s">
        <v>360</v>
      </c>
      <c r="D93" s="533">
        <f t="shared" si="12"/>
        <v>2</v>
      </c>
    </row>
    <row r="94" spans="1:4">
      <c r="A94" s="540" t="s">
        <v>462</v>
      </c>
      <c r="B94" s="532">
        <v>2</v>
      </c>
      <c r="C94" s="536" t="s">
        <v>360</v>
      </c>
      <c r="D94" s="533">
        <f t="shared" si="12"/>
        <v>2</v>
      </c>
    </row>
    <row r="95" spans="1:4">
      <c r="A95" s="539" t="s">
        <v>448</v>
      </c>
      <c r="B95" s="532">
        <v>392</v>
      </c>
      <c r="C95" s="535"/>
      <c r="D95" s="533"/>
    </row>
    <row r="96" spans="1:4">
      <c r="A96" s="540" t="s">
        <v>463</v>
      </c>
      <c r="B96" s="532">
        <v>30</v>
      </c>
      <c r="C96" s="536" t="s">
        <v>360</v>
      </c>
      <c r="D96" s="533">
        <f t="shared" ref="D96:D112" si="13">IF(C96="Yes",B96,0)</f>
        <v>30</v>
      </c>
    </row>
    <row r="97" spans="1:4">
      <c r="A97" s="540" t="s">
        <v>464</v>
      </c>
      <c r="B97" s="532">
        <v>1</v>
      </c>
      <c r="C97" s="536" t="s">
        <v>360</v>
      </c>
      <c r="D97" s="533">
        <f t="shared" si="13"/>
        <v>1</v>
      </c>
    </row>
    <row r="98" spans="1:4">
      <c r="A98" s="540" t="s">
        <v>465</v>
      </c>
      <c r="B98" s="532">
        <v>17</v>
      </c>
      <c r="C98" s="536" t="s">
        <v>360</v>
      </c>
      <c r="D98" s="533">
        <f t="shared" si="13"/>
        <v>17</v>
      </c>
    </row>
    <row r="99" spans="1:4">
      <c r="A99" s="540" t="s">
        <v>466</v>
      </c>
      <c r="B99" s="532">
        <v>20</v>
      </c>
      <c r="C99" s="536" t="s">
        <v>360</v>
      </c>
      <c r="D99" s="533">
        <f t="shared" si="13"/>
        <v>20</v>
      </c>
    </row>
    <row r="100" spans="1:4">
      <c r="A100" s="540" t="s">
        <v>467</v>
      </c>
      <c r="B100" s="532">
        <v>14</v>
      </c>
      <c r="C100" s="536" t="s">
        <v>360</v>
      </c>
      <c r="D100" s="533">
        <f t="shared" si="13"/>
        <v>14</v>
      </c>
    </row>
    <row r="101" spans="1:4">
      <c r="A101" s="540" t="s">
        <v>468</v>
      </c>
      <c r="B101" s="532">
        <v>15</v>
      </c>
      <c r="C101" s="536" t="s">
        <v>360</v>
      </c>
      <c r="D101" s="533">
        <f t="shared" si="13"/>
        <v>15</v>
      </c>
    </row>
    <row r="102" spans="1:4">
      <c r="A102" s="540" t="s">
        <v>469</v>
      </c>
      <c r="B102" s="532">
        <v>1</v>
      </c>
      <c r="C102" s="536" t="s">
        <v>360</v>
      </c>
      <c r="D102" s="533">
        <f t="shared" si="13"/>
        <v>1</v>
      </c>
    </row>
    <row r="103" spans="1:4">
      <c r="A103" s="540" t="s">
        <v>470</v>
      </c>
      <c r="B103" s="532">
        <v>28</v>
      </c>
      <c r="C103" s="536" t="s">
        <v>360</v>
      </c>
      <c r="D103" s="533">
        <f t="shared" si="13"/>
        <v>28</v>
      </c>
    </row>
    <row r="104" spans="1:4">
      <c r="A104" s="540" t="s">
        <v>471</v>
      </c>
      <c r="B104" s="532">
        <v>6</v>
      </c>
      <c r="C104" s="536" t="s">
        <v>360</v>
      </c>
      <c r="D104" s="533">
        <f t="shared" si="13"/>
        <v>6</v>
      </c>
    </row>
    <row r="105" spans="1:4">
      <c r="A105" s="540" t="s">
        <v>472</v>
      </c>
      <c r="B105" s="532">
        <v>14</v>
      </c>
      <c r="C105" s="536" t="s">
        <v>360</v>
      </c>
      <c r="D105" s="533">
        <f t="shared" si="13"/>
        <v>14</v>
      </c>
    </row>
    <row r="106" spans="1:4">
      <c r="A106" s="540" t="s">
        <v>473</v>
      </c>
      <c r="B106" s="532">
        <v>20</v>
      </c>
      <c r="C106" s="536" t="s">
        <v>360</v>
      </c>
      <c r="D106" s="533">
        <f t="shared" si="13"/>
        <v>20</v>
      </c>
    </row>
    <row r="107" spans="1:4">
      <c r="A107" s="540" t="s">
        <v>449</v>
      </c>
      <c r="B107" s="532">
        <v>20</v>
      </c>
      <c r="C107" s="536" t="s">
        <v>360</v>
      </c>
      <c r="D107" s="533">
        <f t="shared" si="13"/>
        <v>20</v>
      </c>
    </row>
    <row r="108" spans="1:4">
      <c r="A108" s="540" t="s">
        <v>474</v>
      </c>
      <c r="B108" s="532">
        <v>18</v>
      </c>
      <c r="C108" s="536" t="s">
        <v>360</v>
      </c>
      <c r="D108" s="533">
        <f t="shared" si="13"/>
        <v>18</v>
      </c>
    </row>
    <row r="109" spans="1:4">
      <c r="A109" s="540" t="s">
        <v>475</v>
      </c>
      <c r="B109" s="532">
        <v>17</v>
      </c>
      <c r="C109" s="536" t="s">
        <v>360</v>
      </c>
      <c r="D109" s="533">
        <f t="shared" si="13"/>
        <v>17</v>
      </c>
    </row>
    <row r="110" spans="1:4">
      <c r="A110" s="540" t="s">
        <v>476</v>
      </c>
      <c r="B110" s="532">
        <v>129</v>
      </c>
      <c r="C110" s="536" t="s">
        <v>360</v>
      </c>
      <c r="D110" s="533">
        <f t="shared" si="13"/>
        <v>129</v>
      </c>
    </row>
    <row r="111" spans="1:4">
      <c r="A111" s="540" t="s">
        <v>477</v>
      </c>
      <c r="B111" s="532">
        <v>22</v>
      </c>
      <c r="C111" s="536" t="s">
        <v>360</v>
      </c>
      <c r="D111" s="533">
        <f t="shared" si="13"/>
        <v>22</v>
      </c>
    </row>
    <row r="112" spans="1:4">
      <c r="A112" s="540" t="s">
        <v>478</v>
      </c>
      <c r="B112" s="532">
        <v>20</v>
      </c>
      <c r="C112" s="536" t="s">
        <v>360</v>
      </c>
      <c r="D112" s="533">
        <f t="shared" si="13"/>
        <v>20</v>
      </c>
    </row>
    <row r="113" spans="1:4">
      <c r="A113" s="541" t="s">
        <v>479</v>
      </c>
      <c r="B113" s="532">
        <v>755</v>
      </c>
      <c r="C113" s="535"/>
      <c r="D113" s="533"/>
    </row>
    <row r="114" spans="1:4">
      <c r="A114" s="539" t="s">
        <v>480</v>
      </c>
      <c r="B114" s="532">
        <v>124</v>
      </c>
      <c r="C114" s="535"/>
      <c r="D114" s="533"/>
    </row>
    <row r="115" spans="1:4">
      <c r="A115" s="540" t="s">
        <v>481</v>
      </c>
      <c r="B115" s="532">
        <v>3</v>
      </c>
      <c r="C115" s="536" t="s">
        <v>360</v>
      </c>
      <c r="D115" s="533">
        <f t="shared" ref="D115:D141" si="14">IF(C115="Yes",B115,0)</f>
        <v>3</v>
      </c>
    </row>
    <row r="116" spans="1:4">
      <c r="A116" s="540" t="s">
        <v>482</v>
      </c>
      <c r="B116" s="532">
        <v>1</v>
      </c>
      <c r="C116" s="536" t="s">
        <v>360</v>
      </c>
      <c r="D116" s="533">
        <f t="shared" si="14"/>
        <v>1</v>
      </c>
    </row>
    <row r="117" spans="1:4">
      <c r="A117" s="540" t="s">
        <v>483</v>
      </c>
      <c r="B117" s="532">
        <v>1</v>
      </c>
      <c r="C117" s="536" t="s">
        <v>360</v>
      </c>
      <c r="D117" s="533">
        <f t="shared" si="14"/>
        <v>1</v>
      </c>
    </row>
    <row r="118" spans="1:4">
      <c r="A118" s="540" t="s">
        <v>484</v>
      </c>
      <c r="B118" s="532">
        <v>1</v>
      </c>
      <c r="C118" s="536" t="s">
        <v>360</v>
      </c>
      <c r="D118" s="533">
        <f t="shared" si="14"/>
        <v>1</v>
      </c>
    </row>
    <row r="119" spans="1:4">
      <c r="A119" s="540" t="s">
        <v>485</v>
      </c>
      <c r="B119" s="532">
        <v>2</v>
      </c>
      <c r="C119" s="536" t="s">
        <v>360</v>
      </c>
      <c r="D119" s="533">
        <f t="shared" si="14"/>
        <v>2</v>
      </c>
    </row>
    <row r="120" spans="1:4">
      <c r="A120" s="540" t="s">
        <v>486</v>
      </c>
      <c r="B120" s="532">
        <v>2</v>
      </c>
      <c r="C120" s="536" t="s">
        <v>360</v>
      </c>
      <c r="D120" s="533">
        <f t="shared" si="14"/>
        <v>2</v>
      </c>
    </row>
    <row r="121" spans="1:4">
      <c r="A121" s="540" t="s">
        <v>487</v>
      </c>
      <c r="B121" s="532">
        <v>1</v>
      </c>
      <c r="C121" s="536" t="s">
        <v>360</v>
      </c>
      <c r="D121" s="533">
        <f t="shared" si="14"/>
        <v>1</v>
      </c>
    </row>
    <row r="122" spans="1:4">
      <c r="A122" s="540" t="s">
        <v>488</v>
      </c>
      <c r="B122" s="532">
        <v>1</v>
      </c>
      <c r="C122" s="536" t="s">
        <v>360</v>
      </c>
      <c r="D122" s="533">
        <f t="shared" si="14"/>
        <v>1</v>
      </c>
    </row>
    <row r="123" spans="1:4">
      <c r="A123" s="540" t="s">
        <v>489</v>
      </c>
      <c r="B123" s="532">
        <v>14</v>
      </c>
      <c r="C123" s="536" t="s">
        <v>360</v>
      </c>
      <c r="D123" s="533">
        <f t="shared" si="14"/>
        <v>14</v>
      </c>
    </row>
    <row r="124" spans="1:4">
      <c r="A124" s="540" t="s">
        <v>490</v>
      </c>
      <c r="B124" s="532">
        <v>2</v>
      </c>
      <c r="C124" s="536" t="s">
        <v>360</v>
      </c>
      <c r="D124" s="533">
        <f t="shared" si="14"/>
        <v>2</v>
      </c>
    </row>
    <row r="125" spans="1:4">
      <c r="A125" s="540" t="s">
        <v>491</v>
      </c>
      <c r="B125" s="532">
        <v>1</v>
      </c>
      <c r="C125" s="536" t="s">
        <v>360</v>
      </c>
      <c r="D125" s="533">
        <f t="shared" si="14"/>
        <v>1</v>
      </c>
    </row>
    <row r="126" spans="1:4">
      <c r="A126" s="540" t="s">
        <v>492</v>
      </c>
      <c r="B126" s="532">
        <v>2</v>
      </c>
      <c r="C126" s="536" t="s">
        <v>360</v>
      </c>
      <c r="D126" s="533">
        <f t="shared" si="14"/>
        <v>2</v>
      </c>
    </row>
    <row r="127" spans="1:4">
      <c r="A127" s="540" t="s">
        <v>493</v>
      </c>
      <c r="B127" s="532">
        <v>3</v>
      </c>
      <c r="C127" s="536" t="s">
        <v>360</v>
      </c>
      <c r="D127" s="533">
        <f t="shared" si="14"/>
        <v>3</v>
      </c>
    </row>
    <row r="128" spans="1:4">
      <c r="A128" s="540" t="s">
        <v>494</v>
      </c>
      <c r="B128" s="532">
        <v>4</v>
      </c>
      <c r="C128" s="536" t="s">
        <v>360</v>
      </c>
      <c r="D128" s="533">
        <f t="shared" si="14"/>
        <v>4</v>
      </c>
    </row>
    <row r="129" spans="1:4">
      <c r="A129" s="540" t="s">
        <v>495</v>
      </c>
      <c r="B129" s="532">
        <v>11</v>
      </c>
      <c r="C129" s="536" t="s">
        <v>360</v>
      </c>
      <c r="D129" s="533">
        <f t="shared" si="14"/>
        <v>11</v>
      </c>
    </row>
    <row r="130" spans="1:4">
      <c r="A130" s="540" t="s">
        <v>496</v>
      </c>
      <c r="B130" s="532">
        <v>1</v>
      </c>
      <c r="C130" s="536" t="s">
        <v>360</v>
      </c>
      <c r="D130" s="533">
        <f t="shared" si="14"/>
        <v>1</v>
      </c>
    </row>
    <row r="131" spans="1:4">
      <c r="A131" s="540" t="s">
        <v>497</v>
      </c>
      <c r="B131" s="532">
        <v>23</v>
      </c>
      <c r="C131" s="536" t="s">
        <v>360</v>
      </c>
      <c r="D131" s="533">
        <f t="shared" si="14"/>
        <v>23</v>
      </c>
    </row>
    <row r="132" spans="1:4">
      <c r="A132" s="540" t="s">
        <v>498</v>
      </c>
      <c r="B132" s="532">
        <v>1</v>
      </c>
      <c r="C132" s="536" t="s">
        <v>360</v>
      </c>
      <c r="D132" s="533">
        <f t="shared" si="14"/>
        <v>1</v>
      </c>
    </row>
    <row r="133" spans="1:4">
      <c r="A133" s="540" t="s">
        <v>499</v>
      </c>
      <c r="B133" s="532">
        <v>6</v>
      </c>
      <c r="C133" s="536" t="s">
        <v>360</v>
      </c>
      <c r="D133" s="533">
        <f t="shared" si="14"/>
        <v>6</v>
      </c>
    </row>
    <row r="134" spans="1:4">
      <c r="A134" s="540" t="s">
        <v>500</v>
      </c>
      <c r="B134" s="532">
        <v>2</v>
      </c>
      <c r="C134" s="536" t="s">
        <v>360</v>
      </c>
      <c r="D134" s="533">
        <f t="shared" si="14"/>
        <v>2</v>
      </c>
    </row>
    <row r="135" spans="1:4">
      <c r="A135" s="540" t="s">
        <v>501</v>
      </c>
      <c r="B135" s="532">
        <v>11</v>
      </c>
      <c r="C135" s="536" t="s">
        <v>360</v>
      </c>
      <c r="D135" s="533">
        <f t="shared" si="14"/>
        <v>11</v>
      </c>
    </row>
    <row r="136" spans="1:4">
      <c r="A136" s="540" t="s">
        <v>502</v>
      </c>
      <c r="B136" s="532">
        <v>1</v>
      </c>
      <c r="C136" s="536" t="s">
        <v>360</v>
      </c>
      <c r="D136" s="533">
        <f t="shared" si="14"/>
        <v>1</v>
      </c>
    </row>
    <row r="137" spans="1:4">
      <c r="A137" s="540" t="s">
        <v>503</v>
      </c>
      <c r="B137" s="532">
        <v>4</v>
      </c>
      <c r="C137" s="536" t="s">
        <v>360</v>
      </c>
      <c r="D137" s="533">
        <f t="shared" si="14"/>
        <v>4</v>
      </c>
    </row>
    <row r="138" spans="1:4">
      <c r="A138" s="540" t="s">
        <v>504</v>
      </c>
      <c r="B138" s="532">
        <v>3</v>
      </c>
      <c r="C138" s="536" t="s">
        <v>360</v>
      </c>
      <c r="D138" s="533">
        <f t="shared" si="14"/>
        <v>3</v>
      </c>
    </row>
    <row r="139" spans="1:4">
      <c r="A139" s="540" t="s">
        <v>505</v>
      </c>
      <c r="B139" s="532">
        <v>10</v>
      </c>
      <c r="C139" s="536" t="s">
        <v>360</v>
      </c>
      <c r="D139" s="533">
        <f t="shared" si="14"/>
        <v>10</v>
      </c>
    </row>
    <row r="140" spans="1:4">
      <c r="A140" s="540" t="s">
        <v>506</v>
      </c>
      <c r="B140" s="532">
        <v>1</v>
      </c>
      <c r="C140" s="536" t="s">
        <v>360</v>
      </c>
      <c r="D140" s="533">
        <f t="shared" si="14"/>
        <v>1</v>
      </c>
    </row>
    <row r="141" spans="1:4">
      <c r="A141" s="540" t="s">
        <v>507</v>
      </c>
      <c r="B141" s="532">
        <v>12</v>
      </c>
      <c r="C141" s="536" t="s">
        <v>360</v>
      </c>
      <c r="D141" s="533">
        <f t="shared" si="14"/>
        <v>12</v>
      </c>
    </row>
    <row r="142" spans="1:4">
      <c r="A142" s="539" t="s">
        <v>508</v>
      </c>
      <c r="B142" s="532">
        <v>321</v>
      </c>
      <c r="C142" s="535"/>
      <c r="D142" s="533"/>
    </row>
    <row r="143" spans="1:4">
      <c r="A143" s="540" t="s">
        <v>509</v>
      </c>
      <c r="B143" s="532">
        <v>7</v>
      </c>
      <c r="C143" s="536" t="s">
        <v>360</v>
      </c>
      <c r="D143" s="533">
        <f t="shared" ref="D143:D164" si="15">IF(C143="Yes",B143,0)</f>
        <v>7</v>
      </c>
    </row>
    <row r="144" spans="1:4">
      <c r="A144" s="540" t="s">
        <v>510</v>
      </c>
      <c r="B144" s="532">
        <v>11</v>
      </c>
      <c r="C144" s="536" t="s">
        <v>360</v>
      </c>
      <c r="D144" s="533">
        <f t="shared" si="15"/>
        <v>11</v>
      </c>
    </row>
    <row r="145" spans="1:4">
      <c r="A145" s="540" t="s">
        <v>511</v>
      </c>
      <c r="B145" s="532">
        <v>26</v>
      </c>
      <c r="C145" s="536" t="s">
        <v>360</v>
      </c>
      <c r="D145" s="533">
        <f t="shared" si="15"/>
        <v>26</v>
      </c>
    </row>
    <row r="146" spans="1:4">
      <c r="A146" s="540" t="s">
        <v>512</v>
      </c>
      <c r="B146" s="532">
        <v>33</v>
      </c>
      <c r="C146" s="536" t="s">
        <v>360</v>
      </c>
      <c r="D146" s="533">
        <f t="shared" si="15"/>
        <v>33</v>
      </c>
    </row>
    <row r="147" spans="1:4">
      <c r="A147" s="540" t="s">
        <v>513</v>
      </c>
      <c r="B147" s="532">
        <v>29</v>
      </c>
      <c r="C147" s="536" t="s">
        <v>360</v>
      </c>
      <c r="D147" s="533">
        <f t="shared" si="15"/>
        <v>29</v>
      </c>
    </row>
    <row r="148" spans="1:4">
      <c r="A148" s="540" t="s">
        <v>514</v>
      </c>
      <c r="B148" s="532">
        <v>6</v>
      </c>
      <c r="C148" s="536" t="s">
        <v>360</v>
      </c>
      <c r="D148" s="533">
        <f t="shared" si="15"/>
        <v>6</v>
      </c>
    </row>
    <row r="149" spans="1:4">
      <c r="A149" s="540" t="s">
        <v>515</v>
      </c>
      <c r="B149" s="532">
        <v>5</v>
      </c>
      <c r="C149" s="536" t="s">
        <v>360</v>
      </c>
      <c r="D149" s="533">
        <f t="shared" si="15"/>
        <v>5</v>
      </c>
    </row>
    <row r="150" spans="1:4">
      <c r="A150" s="540" t="s">
        <v>516</v>
      </c>
      <c r="B150" s="532">
        <v>1</v>
      </c>
      <c r="C150" s="536" t="s">
        <v>360</v>
      </c>
      <c r="D150" s="533">
        <f t="shared" si="15"/>
        <v>1</v>
      </c>
    </row>
    <row r="151" spans="1:4">
      <c r="A151" s="540" t="s">
        <v>517</v>
      </c>
      <c r="B151" s="532">
        <v>85</v>
      </c>
      <c r="C151" s="536" t="s">
        <v>360</v>
      </c>
      <c r="D151" s="533">
        <f t="shared" si="15"/>
        <v>85</v>
      </c>
    </row>
    <row r="152" spans="1:4">
      <c r="A152" s="540" t="s">
        <v>518</v>
      </c>
      <c r="B152" s="532">
        <v>14</v>
      </c>
      <c r="C152" s="536" t="s">
        <v>360</v>
      </c>
      <c r="D152" s="533">
        <f t="shared" si="15"/>
        <v>14</v>
      </c>
    </row>
    <row r="153" spans="1:4">
      <c r="A153" s="540" t="s">
        <v>519</v>
      </c>
      <c r="B153" s="532">
        <v>1</v>
      </c>
      <c r="C153" s="536" t="s">
        <v>360</v>
      </c>
      <c r="D153" s="533">
        <f t="shared" si="15"/>
        <v>1</v>
      </c>
    </row>
    <row r="154" spans="1:4">
      <c r="A154" s="540" t="s">
        <v>520</v>
      </c>
      <c r="B154" s="532">
        <v>24</v>
      </c>
      <c r="C154" s="536" t="s">
        <v>360</v>
      </c>
      <c r="D154" s="533">
        <f t="shared" si="15"/>
        <v>24</v>
      </c>
    </row>
    <row r="155" spans="1:4">
      <c r="A155" s="540" t="s">
        <v>521</v>
      </c>
      <c r="B155" s="532">
        <v>16</v>
      </c>
      <c r="C155" s="536" t="s">
        <v>360</v>
      </c>
      <c r="D155" s="533">
        <f t="shared" si="15"/>
        <v>16</v>
      </c>
    </row>
    <row r="156" spans="1:4">
      <c r="A156" s="540" t="s">
        <v>522</v>
      </c>
      <c r="B156" s="532">
        <v>11</v>
      </c>
      <c r="C156" s="536" t="s">
        <v>360</v>
      </c>
      <c r="D156" s="533">
        <f t="shared" si="15"/>
        <v>11</v>
      </c>
    </row>
    <row r="157" spans="1:4">
      <c r="A157" s="540" t="s">
        <v>523</v>
      </c>
      <c r="B157" s="532">
        <v>12</v>
      </c>
      <c r="C157" s="536" t="s">
        <v>360</v>
      </c>
      <c r="D157" s="533">
        <f t="shared" si="15"/>
        <v>12</v>
      </c>
    </row>
    <row r="158" spans="1:4">
      <c r="A158" s="540" t="s">
        <v>524</v>
      </c>
      <c r="B158" s="532">
        <v>7</v>
      </c>
      <c r="C158" s="536" t="s">
        <v>360</v>
      </c>
      <c r="D158" s="533">
        <f t="shared" si="15"/>
        <v>7</v>
      </c>
    </row>
    <row r="159" spans="1:4">
      <c r="A159" s="540" t="s">
        <v>525</v>
      </c>
      <c r="B159" s="532">
        <v>4</v>
      </c>
      <c r="C159" s="536" t="s">
        <v>360</v>
      </c>
      <c r="D159" s="533">
        <f t="shared" si="15"/>
        <v>4</v>
      </c>
    </row>
    <row r="160" spans="1:4">
      <c r="A160" s="540" t="s">
        <v>526</v>
      </c>
      <c r="B160" s="532">
        <v>3</v>
      </c>
      <c r="C160" s="536" t="s">
        <v>360</v>
      </c>
      <c r="D160" s="533">
        <f t="shared" si="15"/>
        <v>3</v>
      </c>
    </row>
    <row r="161" spans="1:4">
      <c r="A161" s="540" t="s">
        <v>527</v>
      </c>
      <c r="B161" s="532">
        <v>17</v>
      </c>
      <c r="C161" s="536" t="s">
        <v>360</v>
      </c>
      <c r="D161" s="533">
        <f t="shared" si="15"/>
        <v>17</v>
      </c>
    </row>
    <row r="162" spans="1:4">
      <c r="A162" s="540" t="s">
        <v>528</v>
      </c>
      <c r="B162" s="532">
        <v>1</v>
      </c>
      <c r="C162" s="536" t="s">
        <v>360</v>
      </c>
      <c r="D162" s="533">
        <f t="shared" si="15"/>
        <v>1</v>
      </c>
    </row>
    <row r="163" spans="1:4">
      <c r="A163" s="540" t="s">
        <v>529</v>
      </c>
      <c r="B163" s="532">
        <v>3</v>
      </c>
      <c r="C163" s="536" t="s">
        <v>360</v>
      </c>
      <c r="D163" s="533">
        <f t="shared" si="15"/>
        <v>3</v>
      </c>
    </row>
    <row r="164" spans="1:4">
      <c r="A164" s="540" t="s">
        <v>530</v>
      </c>
      <c r="B164" s="532">
        <v>5</v>
      </c>
      <c r="C164" s="536" t="s">
        <v>360</v>
      </c>
      <c r="D164" s="533">
        <f t="shared" si="15"/>
        <v>5</v>
      </c>
    </row>
    <row r="165" spans="1:4">
      <c r="A165" s="539" t="s">
        <v>405</v>
      </c>
      <c r="B165" s="532">
        <v>1</v>
      </c>
      <c r="C165" s="535"/>
      <c r="D165" s="533"/>
    </row>
    <row r="166" spans="1:4">
      <c r="A166" s="540" t="s">
        <v>531</v>
      </c>
      <c r="B166" s="532">
        <v>1</v>
      </c>
      <c r="C166" s="536" t="s">
        <v>360</v>
      </c>
      <c r="D166" s="533">
        <f t="shared" ref="D166" si="16">IF(C166="Yes",B166,0)</f>
        <v>1</v>
      </c>
    </row>
    <row r="167" spans="1:4">
      <c r="A167" s="539" t="s">
        <v>532</v>
      </c>
      <c r="B167" s="532">
        <v>37</v>
      </c>
      <c r="C167" s="535"/>
      <c r="D167" s="533"/>
    </row>
    <row r="168" spans="1:4">
      <c r="A168" s="540" t="s">
        <v>533</v>
      </c>
      <c r="B168" s="532">
        <v>22</v>
      </c>
      <c r="C168" s="536" t="s">
        <v>360</v>
      </c>
      <c r="D168" s="533">
        <f t="shared" ref="D168:D171" si="17">IF(C168="Yes",B168,0)</f>
        <v>22</v>
      </c>
    </row>
    <row r="169" spans="1:4">
      <c r="A169" s="540" t="s">
        <v>534</v>
      </c>
      <c r="B169" s="532">
        <v>12</v>
      </c>
      <c r="C169" s="536" t="s">
        <v>360</v>
      </c>
      <c r="D169" s="533">
        <f t="shared" si="17"/>
        <v>12</v>
      </c>
    </row>
    <row r="170" spans="1:4">
      <c r="A170" s="540" t="s">
        <v>535</v>
      </c>
      <c r="B170" s="532">
        <v>1</v>
      </c>
      <c r="C170" s="536" t="s">
        <v>360</v>
      </c>
      <c r="D170" s="533">
        <f t="shared" si="17"/>
        <v>1</v>
      </c>
    </row>
    <row r="171" spans="1:4">
      <c r="A171" s="540" t="s">
        <v>536</v>
      </c>
      <c r="B171" s="532">
        <v>2</v>
      </c>
      <c r="C171" s="536" t="s">
        <v>360</v>
      </c>
      <c r="D171" s="533">
        <f t="shared" si="17"/>
        <v>2</v>
      </c>
    </row>
    <row r="172" spans="1:4">
      <c r="A172" s="539" t="s">
        <v>537</v>
      </c>
      <c r="B172" s="532">
        <v>133</v>
      </c>
      <c r="C172" s="535"/>
      <c r="D172" s="533"/>
    </row>
    <row r="173" spans="1:4">
      <c r="A173" s="540" t="s">
        <v>538</v>
      </c>
      <c r="B173" s="532">
        <v>14</v>
      </c>
      <c r="C173" s="536" t="s">
        <v>360</v>
      </c>
      <c r="D173" s="533">
        <f t="shared" ref="D173:D178" si="18">IF(C173="Yes",B173,0)</f>
        <v>14</v>
      </c>
    </row>
    <row r="174" spans="1:4">
      <c r="A174" s="540" t="s">
        <v>539</v>
      </c>
      <c r="B174" s="532">
        <v>4</v>
      </c>
      <c r="C174" s="536" t="s">
        <v>360</v>
      </c>
      <c r="D174" s="533">
        <f t="shared" si="18"/>
        <v>4</v>
      </c>
    </row>
    <row r="175" spans="1:4">
      <c r="A175" s="540" t="s">
        <v>540</v>
      </c>
      <c r="B175" s="532">
        <v>4</v>
      </c>
      <c r="C175" s="536" t="s">
        <v>360</v>
      </c>
      <c r="D175" s="533">
        <f t="shared" si="18"/>
        <v>4</v>
      </c>
    </row>
    <row r="176" spans="1:4">
      <c r="A176" s="540" t="s">
        <v>541</v>
      </c>
      <c r="B176" s="532">
        <v>4</v>
      </c>
      <c r="C176" s="536" t="s">
        <v>360</v>
      </c>
      <c r="D176" s="533">
        <f t="shared" si="18"/>
        <v>4</v>
      </c>
    </row>
    <row r="177" spans="1:4">
      <c r="A177" s="540" t="s">
        <v>542</v>
      </c>
      <c r="B177" s="532">
        <v>103</v>
      </c>
      <c r="C177" s="536" t="s">
        <v>360</v>
      </c>
      <c r="D177" s="533">
        <f t="shared" si="18"/>
        <v>103</v>
      </c>
    </row>
    <row r="178" spans="1:4">
      <c r="A178" s="540" t="s">
        <v>543</v>
      </c>
      <c r="B178" s="532">
        <v>4</v>
      </c>
      <c r="C178" s="536" t="s">
        <v>360</v>
      </c>
      <c r="D178" s="533">
        <f t="shared" si="18"/>
        <v>4</v>
      </c>
    </row>
    <row r="179" spans="1:4">
      <c r="A179" s="539" t="s">
        <v>544</v>
      </c>
      <c r="B179" s="532">
        <v>36</v>
      </c>
      <c r="C179" s="535"/>
      <c r="D179" s="533"/>
    </row>
    <row r="180" spans="1:4">
      <c r="A180" s="540" t="s">
        <v>545</v>
      </c>
      <c r="B180" s="532">
        <v>18</v>
      </c>
      <c r="C180" s="536" t="s">
        <v>360</v>
      </c>
      <c r="D180" s="533">
        <f t="shared" ref="D180:D194" si="19">IF(C180="Yes",B180,0)</f>
        <v>18</v>
      </c>
    </row>
    <row r="181" spans="1:4">
      <c r="A181" s="540" t="s">
        <v>546</v>
      </c>
      <c r="B181" s="532">
        <v>1</v>
      </c>
      <c r="C181" s="536" t="s">
        <v>360</v>
      </c>
      <c r="D181" s="533">
        <f t="shared" si="19"/>
        <v>1</v>
      </c>
    </row>
    <row r="182" spans="1:4">
      <c r="A182" s="540" t="s">
        <v>547</v>
      </c>
      <c r="B182" s="532">
        <v>2</v>
      </c>
      <c r="C182" s="536" t="s">
        <v>360</v>
      </c>
      <c r="D182" s="533">
        <f t="shared" si="19"/>
        <v>2</v>
      </c>
    </row>
    <row r="183" spans="1:4">
      <c r="A183" s="540" t="s">
        <v>548</v>
      </c>
      <c r="B183" s="532">
        <v>2</v>
      </c>
      <c r="C183" s="536" t="s">
        <v>360</v>
      </c>
      <c r="D183" s="533">
        <f t="shared" si="19"/>
        <v>2</v>
      </c>
    </row>
    <row r="184" spans="1:4">
      <c r="A184" s="540" t="s">
        <v>549</v>
      </c>
      <c r="B184" s="532">
        <v>1</v>
      </c>
      <c r="C184" s="536" t="s">
        <v>360</v>
      </c>
      <c r="D184" s="533">
        <f t="shared" si="19"/>
        <v>1</v>
      </c>
    </row>
    <row r="185" spans="1:4">
      <c r="A185" s="540" t="s">
        <v>550</v>
      </c>
      <c r="B185" s="532">
        <v>8</v>
      </c>
      <c r="C185" s="536" t="s">
        <v>360</v>
      </c>
      <c r="D185" s="533">
        <f t="shared" si="19"/>
        <v>8</v>
      </c>
    </row>
    <row r="186" spans="1:4">
      <c r="A186" s="540" t="s">
        <v>551</v>
      </c>
      <c r="B186" s="532">
        <v>4</v>
      </c>
      <c r="C186" s="536" t="s">
        <v>360</v>
      </c>
      <c r="D186" s="533">
        <f t="shared" si="19"/>
        <v>4</v>
      </c>
    </row>
    <row r="187" spans="1:4">
      <c r="A187" s="539" t="s">
        <v>552</v>
      </c>
      <c r="B187" s="532">
        <v>57</v>
      </c>
      <c r="C187" s="537"/>
      <c r="D187" s="533"/>
    </row>
    <row r="188" spans="1:4">
      <c r="A188" s="540" t="s">
        <v>553</v>
      </c>
      <c r="B188" s="532">
        <v>28</v>
      </c>
      <c r="C188" s="536" t="s">
        <v>360</v>
      </c>
      <c r="D188" s="533">
        <f t="shared" si="19"/>
        <v>28</v>
      </c>
    </row>
    <row r="189" spans="1:4">
      <c r="A189" s="540" t="s">
        <v>554</v>
      </c>
      <c r="B189" s="532">
        <v>8</v>
      </c>
      <c r="C189" s="536" t="s">
        <v>360</v>
      </c>
      <c r="D189" s="533">
        <f t="shared" si="19"/>
        <v>8</v>
      </c>
    </row>
    <row r="190" spans="1:4">
      <c r="A190" s="540" t="s">
        <v>555</v>
      </c>
      <c r="B190" s="532">
        <v>1</v>
      </c>
      <c r="C190" s="536" t="s">
        <v>360</v>
      </c>
      <c r="D190" s="533">
        <f t="shared" si="19"/>
        <v>1</v>
      </c>
    </row>
    <row r="191" spans="1:4">
      <c r="A191" s="540" t="s">
        <v>556</v>
      </c>
      <c r="B191" s="532">
        <v>15</v>
      </c>
      <c r="C191" s="536" t="s">
        <v>360</v>
      </c>
      <c r="D191" s="533">
        <f t="shared" si="19"/>
        <v>15</v>
      </c>
    </row>
    <row r="192" spans="1:4">
      <c r="A192" s="540" t="s">
        <v>557</v>
      </c>
      <c r="B192" s="532">
        <v>1</v>
      </c>
      <c r="C192" s="536" t="s">
        <v>360</v>
      </c>
      <c r="D192" s="533">
        <f t="shared" si="19"/>
        <v>1</v>
      </c>
    </row>
    <row r="193" spans="1:4">
      <c r="A193" s="540" t="s">
        <v>558</v>
      </c>
      <c r="B193" s="532">
        <v>2</v>
      </c>
      <c r="C193" s="536" t="s">
        <v>360</v>
      </c>
      <c r="D193" s="533">
        <f t="shared" si="19"/>
        <v>2</v>
      </c>
    </row>
    <row r="194" spans="1:4">
      <c r="A194" s="540" t="s">
        <v>559</v>
      </c>
      <c r="B194" s="532">
        <v>2</v>
      </c>
      <c r="C194" s="536" t="s">
        <v>360</v>
      </c>
      <c r="D194" s="533">
        <f t="shared" si="19"/>
        <v>2</v>
      </c>
    </row>
    <row r="195" spans="1:4">
      <c r="A195" s="539" t="s">
        <v>560</v>
      </c>
      <c r="B195" s="532">
        <v>46</v>
      </c>
      <c r="C195" s="535"/>
      <c r="D195" s="533"/>
    </row>
    <row r="196" spans="1:4">
      <c r="A196" s="540" t="s">
        <v>561</v>
      </c>
      <c r="B196" s="532">
        <v>14</v>
      </c>
      <c r="C196" s="536" t="s">
        <v>360</v>
      </c>
      <c r="D196" s="533">
        <f t="shared" ref="D196:D203" si="20">IF(C196="Yes",B196,0)</f>
        <v>14</v>
      </c>
    </row>
    <row r="197" spans="1:4">
      <c r="A197" s="540" t="s">
        <v>562</v>
      </c>
      <c r="B197" s="532">
        <v>1</v>
      </c>
      <c r="C197" s="536" t="s">
        <v>360</v>
      </c>
      <c r="D197" s="533">
        <f t="shared" si="20"/>
        <v>1</v>
      </c>
    </row>
    <row r="198" spans="1:4">
      <c r="A198" s="540" t="s">
        <v>563</v>
      </c>
      <c r="B198" s="532">
        <v>5</v>
      </c>
      <c r="C198" s="536" t="s">
        <v>360</v>
      </c>
      <c r="D198" s="533">
        <f t="shared" si="20"/>
        <v>5</v>
      </c>
    </row>
    <row r="199" spans="1:4">
      <c r="A199" s="540" t="s">
        <v>564</v>
      </c>
      <c r="B199" s="532">
        <v>18</v>
      </c>
      <c r="C199" s="536" t="s">
        <v>360</v>
      </c>
      <c r="D199" s="533">
        <f t="shared" si="20"/>
        <v>18</v>
      </c>
    </row>
    <row r="200" spans="1:4">
      <c r="A200" s="540" t="s">
        <v>565</v>
      </c>
      <c r="B200" s="532">
        <v>1</v>
      </c>
      <c r="C200" s="536" t="s">
        <v>360</v>
      </c>
      <c r="D200" s="533">
        <f t="shared" si="20"/>
        <v>1</v>
      </c>
    </row>
    <row r="201" spans="1:4">
      <c r="A201" s="540" t="s">
        <v>566</v>
      </c>
      <c r="B201" s="532">
        <v>1</v>
      </c>
      <c r="C201" s="536" t="s">
        <v>360</v>
      </c>
      <c r="D201" s="533">
        <f t="shared" si="20"/>
        <v>1</v>
      </c>
    </row>
    <row r="202" spans="1:4">
      <c r="A202" s="540" t="s">
        <v>567</v>
      </c>
      <c r="B202" s="532">
        <v>3</v>
      </c>
      <c r="C202" s="536" t="s">
        <v>360</v>
      </c>
      <c r="D202" s="533">
        <f t="shared" si="20"/>
        <v>3</v>
      </c>
    </row>
    <row r="203" spans="1:4">
      <c r="A203" s="540" t="s">
        <v>568</v>
      </c>
      <c r="B203" s="532">
        <v>3</v>
      </c>
      <c r="C203" s="536" t="s">
        <v>360</v>
      </c>
      <c r="D203" s="533">
        <f t="shared" si="20"/>
        <v>3</v>
      </c>
    </row>
    <row r="204" spans="1:4">
      <c r="A204" s="541" t="s">
        <v>569</v>
      </c>
      <c r="B204" s="532">
        <v>821</v>
      </c>
      <c r="C204" s="535"/>
      <c r="D204" s="533"/>
    </row>
    <row r="205" spans="1:4">
      <c r="A205" s="539" t="s">
        <v>401</v>
      </c>
      <c r="B205" s="532">
        <v>103</v>
      </c>
      <c r="C205" s="535"/>
      <c r="D205" s="533"/>
    </row>
    <row r="206" spans="1:4">
      <c r="A206" s="540" t="s">
        <v>570</v>
      </c>
      <c r="B206" s="532">
        <v>7</v>
      </c>
      <c r="C206" s="536" t="s">
        <v>360</v>
      </c>
      <c r="D206" s="533">
        <f t="shared" ref="D206:D213" si="21">IF(C206="Yes",B206,0)</f>
        <v>7</v>
      </c>
    </row>
    <row r="207" spans="1:4">
      <c r="A207" s="540" t="s">
        <v>571</v>
      </c>
      <c r="B207" s="532">
        <v>24</v>
      </c>
      <c r="C207" s="536" t="s">
        <v>360</v>
      </c>
      <c r="D207" s="533">
        <f t="shared" si="21"/>
        <v>24</v>
      </c>
    </row>
    <row r="208" spans="1:4">
      <c r="A208" s="540" t="s">
        <v>572</v>
      </c>
      <c r="B208" s="532">
        <v>11</v>
      </c>
      <c r="C208" s="536" t="s">
        <v>360</v>
      </c>
      <c r="D208" s="533">
        <f t="shared" si="21"/>
        <v>11</v>
      </c>
    </row>
    <row r="209" spans="1:4">
      <c r="A209" s="540" t="s">
        <v>573</v>
      </c>
      <c r="B209" s="532">
        <v>3</v>
      </c>
      <c r="C209" s="536" t="s">
        <v>360</v>
      </c>
      <c r="D209" s="533">
        <f t="shared" si="21"/>
        <v>3</v>
      </c>
    </row>
    <row r="210" spans="1:4">
      <c r="A210" s="540" t="s">
        <v>402</v>
      </c>
      <c r="B210" s="532">
        <v>11</v>
      </c>
      <c r="C210" s="536" t="s">
        <v>360</v>
      </c>
      <c r="D210" s="533">
        <f t="shared" si="21"/>
        <v>11</v>
      </c>
    </row>
    <row r="211" spans="1:4">
      <c r="A211" s="540" t="s">
        <v>574</v>
      </c>
      <c r="B211" s="532">
        <v>28</v>
      </c>
      <c r="C211" s="536" t="s">
        <v>360</v>
      </c>
      <c r="D211" s="533">
        <f t="shared" si="21"/>
        <v>28</v>
      </c>
    </row>
    <row r="212" spans="1:4">
      <c r="A212" s="540" t="s">
        <v>575</v>
      </c>
      <c r="B212" s="532">
        <v>12</v>
      </c>
      <c r="C212" s="536" t="s">
        <v>360</v>
      </c>
      <c r="D212" s="533">
        <f t="shared" si="21"/>
        <v>12</v>
      </c>
    </row>
    <row r="213" spans="1:4">
      <c r="A213" s="540" t="s">
        <v>576</v>
      </c>
      <c r="B213" s="532">
        <v>7</v>
      </c>
      <c r="C213" s="536" t="s">
        <v>360</v>
      </c>
      <c r="D213" s="533">
        <f t="shared" si="21"/>
        <v>7</v>
      </c>
    </row>
    <row r="214" spans="1:4">
      <c r="A214" s="539" t="s">
        <v>403</v>
      </c>
      <c r="B214" s="532">
        <v>1</v>
      </c>
      <c r="C214" s="535"/>
      <c r="D214" s="533"/>
    </row>
    <row r="215" spans="1:4">
      <c r="A215" s="540" t="s">
        <v>404</v>
      </c>
      <c r="B215" s="532">
        <v>1</v>
      </c>
      <c r="C215" s="536" t="s">
        <v>360</v>
      </c>
      <c r="D215" s="533">
        <f t="shared" ref="D215" si="22">IF(C215="Yes",B215,0)</f>
        <v>1</v>
      </c>
    </row>
    <row r="216" spans="1:4">
      <c r="A216" s="539" t="s">
        <v>405</v>
      </c>
      <c r="B216" s="532">
        <v>1</v>
      </c>
      <c r="C216" s="535"/>
      <c r="D216" s="533"/>
    </row>
    <row r="217" spans="1:4">
      <c r="A217" s="540" t="s">
        <v>531</v>
      </c>
      <c r="B217" s="532">
        <v>1</v>
      </c>
      <c r="C217" s="536" t="s">
        <v>360</v>
      </c>
      <c r="D217" s="533">
        <f t="shared" ref="D217" si="23">IF(C217="Yes",B217,0)</f>
        <v>1</v>
      </c>
    </row>
    <row r="218" spans="1:4">
      <c r="A218" s="539" t="s">
        <v>407</v>
      </c>
      <c r="B218" s="532">
        <v>282</v>
      </c>
      <c r="C218" s="535"/>
      <c r="D218" s="533"/>
    </row>
    <row r="219" spans="1:4">
      <c r="A219" s="540" t="s">
        <v>577</v>
      </c>
      <c r="B219" s="532">
        <v>11</v>
      </c>
      <c r="C219" s="536" t="s">
        <v>360</v>
      </c>
      <c r="D219" s="533">
        <f t="shared" ref="D219:D233" si="24">IF(C219="Yes",B219,0)</f>
        <v>11</v>
      </c>
    </row>
    <row r="220" spans="1:4">
      <c r="A220" s="540" t="s">
        <v>578</v>
      </c>
      <c r="B220" s="532">
        <v>11</v>
      </c>
      <c r="C220" s="536" t="s">
        <v>360</v>
      </c>
      <c r="D220" s="533">
        <f t="shared" si="24"/>
        <v>11</v>
      </c>
    </row>
    <row r="221" spans="1:4">
      <c r="A221" s="540" t="s">
        <v>579</v>
      </c>
      <c r="B221" s="532">
        <v>13</v>
      </c>
      <c r="C221" s="536" t="s">
        <v>360</v>
      </c>
      <c r="D221" s="533">
        <f t="shared" si="24"/>
        <v>13</v>
      </c>
    </row>
    <row r="222" spans="1:4">
      <c r="A222" s="540" t="s">
        <v>408</v>
      </c>
      <c r="B222" s="532">
        <v>9</v>
      </c>
      <c r="C222" s="536" t="s">
        <v>360</v>
      </c>
      <c r="D222" s="533">
        <f t="shared" si="24"/>
        <v>9</v>
      </c>
    </row>
    <row r="223" spans="1:4">
      <c r="A223" s="540" t="s">
        <v>580</v>
      </c>
      <c r="B223" s="532">
        <v>13</v>
      </c>
      <c r="C223" s="536" t="s">
        <v>360</v>
      </c>
      <c r="D223" s="533">
        <f t="shared" si="24"/>
        <v>13</v>
      </c>
    </row>
    <row r="224" spans="1:4">
      <c r="A224" s="540" t="s">
        <v>581</v>
      </c>
      <c r="B224" s="532">
        <v>6</v>
      </c>
      <c r="C224" s="536" t="s">
        <v>360</v>
      </c>
      <c r="D224" s="533">
        <f t="shared" si="24"/>
        <v>6</v>
      </c>
    </row>
    <row r="225" spans="1:4">
      <c r="A225" s="540" t="s">
        <v>582</v>
      </c>
      <c r="B225" s="532">
        <v>41</v>
      </c>
      <c r="C225" s="536" t="s">
        <v>360</v>
      </c>
      <c r="D225" s="533">
        <f t="shared" si="24"/>
        <v>41</v>
      </c>
    </row>
    <row r="226" spans="1:4">
      <c r="A226" s="540" t="s">
        <v>411</v>
      </c>
      <c r="B226" s="532">
        <v>7</v>
      </c>
      <c r="C226" s="536" t="s">
        <v>360</v>
      </c>
      <c r="D226" s="533">
        <f t="shared" si="24"/>
        <v>7</v>
      </c>
    </row>
    <row r="227" spans="1:4">
      <c r="A227" s="540" t="s">
        <v>583</v>
      </c>
      <c r="B227" s="532">
        <v>1</v>
      </c>
      <c r="C227" s="536" t="s">
        <v>360</v>
      </c>
      <c r="D227" s="533">
        <f t="shared" si="24"/>
        <v>1</v>
      </c>
    </row>
    <row r="228" spans="1:4">
      <c r="A228" s="540" t="s">
        <v>584</v>
      </c>
      <c r="B228" s="532">
        <v>2</v>
      </c>
      <c r="C228" s="536" t="s">
        <v>360</v>
      </c>
      <c r="D228" s="533">
        <f t="shared" si="24"/>
        <v>2</v>
      </c>
    </row>
    <row r="229" spans="1:4">
      <c r="A229" s="540" t="s">
        <v>585</v>
      </c>
      <c r="B229" s="532">
        <v>6</v>
      </c>
      <c r="C229" s="536" t="s">
        <v>360</v>
      </c>
      <c r="D229" s="533">
        <f t="shared" si="24"/>
        <v>6</v>
      </c>
    </row>
    <row r="230" spans="1:4">
      <c r="A230" s="540" t="s">
        <v>586</v>
      </c>
      <c r="B230" s="532">
        <v>2</v>
      </c>
      <c r="C230" s="536" t="s">
        <v>360</v>
      </c>
      <c r="D230" s="533">
        <f t="shared" si="24"/>
        <v>2</v>
      </c>
    </row>
    <row r="231" spans="1:4">
      <c r="A231" s="540" t="s">
        <v>587</v>
      </c>
      <c r="B231" s="532">
        <v>136</v>
      </c>
      <c r="C231" s="536" t="s">
        <v>360</v>
      </c>
      <c r="D231" s="533">
        <f t="shared" si="24"/>
        <v>136</v>
      </c>
    </row>
    <row r="232" spans="1:4">
      <c r="A232" s="540" t="s">
        <v>588</v>
      </c>
      <c r="B232" s="532">
        <v>11</v>
      </c>
      <c r="C232" s="536" t="s">
        <v>360</v>
      </c>
      <c r="D232" s="533">
        <f t="shared" si="24"/>
        <v>11</v>
      </c>
    </row>
    <row r="233" spans="1:4">
      <c r="A233" s="540" t="s">
        <v>589</v>
      </c>
      <c r="B233" s="532">
        <v>13</v>
      </c>
      <c r="C233" s="536" t="s">
        <v>360</v>
      </c>
      <c r="D233" s="533">
        <f t="shared" si="24"/>
        <v>13</v>
      </c>
    </row>
    <row r="234" spans="1:4">
      <c r="A234" s="539" t="s">
        <v>590</v>
      </c>
      <c r="B234" s="532">
        <v>298</v>
      </c>
      <c r="C234" s="535"/>
      <c r="D234" s="533"/>
    </row>
    <row r="235" spans="1:4">
      <c r="A235" s="540" t="s">
        <v>591</v>
      </c>
      <c r="B235" s="532">
        <v>20</v>
      </c>
      <c r="C235" s="536" t="s">
        <v>360</v>
      </c>
      <c r="D235" s="533">
        <f t="shared" ref="D235:D263" si="25">IF(C235="Yes",B235,0)</f>
        <v>20</v>
      </c>
    </row>
    <row r="236" spans="1:4">
      <c r="A236" s="540" t="s">
        <v>592</v>
      </c>
      <c r="B236" s="532">
        <v>4</v>
      </c>
      <c r="C236" s="536" t="s">
        <v>360</v>
      </c>
      <c r="D236" s="533">
        <f t="shared" si="25"/>
        <v>4</v>
      </c>
    </row>
    <row r="237" spans="1:4">
      <c r="A237" s="540" t="s">
        <v>593</v>
      </c>
      <c r="B237" s="532">
        <v>20</v>
      </c>
      <c r="C237" s="536" t="s">
        <v>360</v>
      </c>
      <c r="D237" s="533">
        <f t="shared" si="25"/>
        <v>20</v>
      </c>
    </row>
    <row r="238" spans="1:4">
      <c r="A238" s="540" t="s">
        <v>594</v>
      </c>
      <c r="B238" s="532">
        <v>12</v>
      </c>
      <c r="C238" s="536" t="s">
        <v>360</v>
      </c>
      <c r="D238" s="533">
        <f t="shared" si="25"/>
        <v>12</v>
      </c>
    </row>
    <row r="239" spans="1:4">
      <c r="A239" s="540" t="s">
        <v>595</v>
      </c>
      <c r="B239" s="532">
        <v>12</v>
      </c>
      <c r="C239" s="536" t="s">
        <v>360</v>
      </c>
      <c r="D239" s="533">
        <f t="shared" si="25"/>
        <v>12</v>
      </c>
    </row>
    <row r="240" spans="1:4">
      <c r="A240" s="540" t="s">
        <v>596</v>
      </c>
      <c r="B240" s="532">
        <v>7</v>
      </c>
      <c r="C240" s="536" t="s">
        <v>360</v>
      </c>
      <c r="D240" s="533">
        <f t="shared" si="25"/>
        <v>7</v>
      </c>
    </row>
    <row r="241" spans="1:4">
      <c r="A241" s="540" t="s">
        <v>597</v>
      </c>
      <c r="B241" s="532">
        <v>38</v>
      </c>
      <c r="C241" s="536" t="s">
        <v>360</v>
      </c>
      <c r="D241" s="533">
        <f t="shared" si="25"/>
        <v>38</v>
      </c>
    </row>
    <row r="242" spans="1:4">
      <c r="A242" s="540" t="s">
        <v>598</v>
      </c>
      <c r="B242" s="532">
        <v>17</v>
      </c>
      <c r="C242" s="536" t="s">
        <v>360</v>
      </c>
      <c r="D242" s="533">
        <f t="shared" si="25"/>
        <v>17</v>
      </c>
    </row>
    <row r="243" spans="1:4">
      <c r="A243" s="540" t="s">
        <v>599</v>
      </c>
      <c r="B243" s="532">
        <v>3</v>
      </c>
      <c r="C243" s="536" t="s">
        <v>360</v>
      </c>
      <c r="D243" s="533">
        <f t="shared" si="25"/>
        <v>3</v>
      </c>
    </row>
    <row r="244" spans="1:4">
      <c r="A244" s="540" t="s">
        <v>600</v>
      </c>
      <c r="B244" s="532">
        <v>16</v>
      </c>
      <c r="C244" s="536" t="s">
        <v>360</v>
      </c>
      <c r="D244" s="533">
        <f t="shared" si="25"/>
        <v>16</v>
      </c>
    </row>
    <row r="245" spans="1:4">
      <c r="A245" s="540" t="s">
        <v>601</v>
      </c>
      <c r="B245" s="532">
        <v>10</v>
      </c>
      <c r="C245" s="536" t="s">
        <v>360</v>
      </c>
      <c r="D245" s="533">
        <f t="shared" si="25"/>
        <v>10</v>
      </c>
    </row>
    <row r="246" spans="1:4">
      <c r="A246" s="540" t="s">
        <v>602</v>
      </c>
      <c r="B246" s="532">
        <v>4</v>
      </c>
      <c r="C246" s="536" t="s">
        <v>360</v>
      </c>
      <c r="D246" s="533">
        <f t="shared" si="25"/>
        <v>4</v>
      </c>
    </row>
    <row r="247" spans="1:4">
      <c r="A247" s="540" t="s">
        <v>603</v>
      </c>
      <c r="B247" s="532">
        <v>2</v>
      </c>
      <c r="C247" s="536" t="s">
        <v>360</v>
      </c>
      <c r="D247" s="533">
        <f t="shared" si="25"/>
        <v>2</v>
      </c>
    </row>
    <row r="248" spans="1:4">
      <c r="A248" s="540" t="s">
        <v>604</v>
      </c>
      <c r="B248" s="532">
        <v>12</v>
      </c>
      <c r="C248" s="536" t="s">
        <v>360</v>
      </c>
      <c r="D248" s="533">
        <f t="shared" si="25"/>
        <v>12</v>
      </c>
    </row>
    <row r="249" spans="1:4">
      <c r="A249" s="540" t="s">
        <v>605</v>
      </c>
      <c r="B249" s="532">
        <v>11</v>
      </c>
      <c r="C249" s="536" t="s">
        <v>360</v>
      </c>
      <c r="D249" s="533">
        <f t="shared" si="25"/>
        <v>11</v>
      </c>
    </row>
    <row r="250" spans="1:4">
      <c r="A250" s="540" t="s">
        <v>606</v>
      </c>
      <c r="B250" s="532">
        <v>2</v>
      </c>
      <c r="C250" s="536" t="s">
        <v>360</v>
      </c>
      <c r="D250" s="533">
        <f t="shared" si="25"/>
        <v>2</v>
      </c>
    </row>
    <row r="251" spans="1:4">
      <c r="A251" s="540" t="s">
        <v>607</v>
      </c>
      <c r="B251" s="532">
        <v>8</v>
      </c>
      <c r="C251" s="536" t="s">
        <v>360</v>
      </c>
      <c r="D251" s="533">
        <f t="shared" si="25"/>
        <v>8</v>
      </c>
    </row>
    <row r="252" spans="1:4">
      <c r="A252" s="540" t="s">
        <v>608</v>
      </c>
      <c r="B252" s="532">
        <v>16</v>
      </c>
      <c r="C252" s="536" t="s">
        <v>360</v>
      </c>
      <c r="D252" s="533">
        <f t="shared" si="25"/>
        <v>16</v>
      </c>
    </row>
    <row r="253" spans="1:4">
      <c r="A253" s="540" t="s">
        <v>609</v>
      </c>
      <c r="B253" s="532">
        <v>1</v>
      </c>
      <c r="C253" s="536" t="s">
        <v>360</v>
      </c>
      <c r="D253" s="533">
        <f t="shared" si="25"/>
        <v>1</v>
      </c>
    </row>
    <row r="254" spans="1:4">
      <c r="A254" s="540" t="s">
        <v>610</v>
      </c>
      <c r="B254" s="532">
        <v>13</v>
      </c>
      <c r="C254" s="536" t="s">
        <v>360</v>
      </c>
      <c r="D254" s="533">
        <f t="shared" si="25"/>
        <v>13</v>
      </c>
    </row>
    <row r="255" spans="1:4">
      <c r="A255" s="540" t="s">
        <v>611</v>
      </c>
      <c r="B255" s="532">
        <v>21</v>
      </c>
      <c r="C255" s="536" t="s">
        <v>360</v>
      </c>
      <c r="D255" s="533">
        <f t="shared" si="25"/>
        <v>21</v>
      </c>
    </row>
    <row r="256" spans="1:4">
      <c r="A256" s="540" t="s">
        <v>612</v>
      </c>
      <c r="B256" s="532">
        <v>4</v>
      </c>
      <c r="C256" s="536" t="s">
        <v>360</v>
      </c>
      <c r="D256" s="533">
        <f t="shared" si="25"/>
        <v>4</v>
      </c>
    </row>
    <row r="257" spans="1:4">
      <c r="A257" s="540" t="s">
        <v>613</v>
      </c>
      <c r="B257" s="532">
        <v>3</v>
      </c>
      <c r="C257" s="536" t="s">
        <v>360</v>
      </c>
      <c r="D257" s="533">
        <f t="shared" si="25"/>
        <v>3</v>
      </c>
    </row>
    <row r="258" spans="1:4">
      <c r="A258" s="540" t="s">
        <v>614</v>
      </c>
      <c r="B258" s="532">
        <v>12</v>
      </c>
      <c r="C258" s="536" t="s">
        <v>360</v>
      </c>
      <c r="D258" s="533">
        <f t="shared" si="25"/>
        <v>12</v>
      </c>
    </row>
    <row r="259" spans="1:4">
      <c r="A259" s="540" t="s">
        <v>615</v>
      </c>
      <c r="B259" s="532">
        <v>2</v>
      </c>
      <c r="C259" s="536" t="s">
        <v>360</v>
      </c>
      <c r="D259" s="533">
        <f t="shared" si="25"/>
        <v>2</v>
      </c>
    </row>
    <row r="260" spans="1:4">
      <c r="A260" s="540" t="s">
        <v>616</v>
      </c>
      <c r="B260" s="532">
        <v>2</v>
      </c>
      <c r="C260" s="536" t="s">
        <v>360</v>
      </c>
      <c r="D260" s="533">
        <f t="shared" si="25"/>
        <v>2</v>
      </c>
    </row>
    <row r="261" spans="1:4">
      <c r="A261" s="540" t="s">
        <v>617</v>
      </c>
      <c r="B261" s="532">
        <v>1</v>
      </c>
      <c r="C261" s="536" t="s">
        <v>360</v>
      </c>
      <c r="D261" s="533">
        <f t="shared" si="25"/>
        <v>1</v>
      </c>
    </row>
    <row r="262" spans="1:4">
      <c r="A262" s="540" t="s">
        <v>618</v>
      </c>
      <c r="B262" s="532">
        <v>16</v>
      </c>
      <c r="C262" s="536" t="s">
        <v>360</v>
      </c>
      <c r="D262" s="533">
        <f t="shared" si="25"/>
        <v>16</v>
      </c>
    </row>
    <row r="263" spans="1:4">
      <c r="A263" s="540" t="s">
        <v>619</v>
      </c>
      <c r="B263" s="532">
        <v>9</v>
      </c>
      <c r="C263" s="536" t="s">
        <v>360</v>
      </c>
      <c r="D263" s="533">
        <f t="shared" si="25"/>
        <v>9</v>
      </c>
    </row>
    <row r="264" spans="1:4">
      <c r="A264" s="539" t="s">
        <v>620</v>
      </c>
      <c r="B264" s="532">
        <v>107</v>
      </c>
      <c r="C264" s="535"/>
      <c r="D264" s="533"/>
    </row>
    <row r="265" spans="1:4">
      <c r="A265" s="540" t="s">
        <v>621</v>
      </c>
      <c r="B265" s="532">
        <v>9</v>
      </c>
      <c r="C265" s="536" t="s">
        <v>360</v>
      </c>
      <c r="D265" s="533">
        <f t="shared" ref="D265:D271" si="26">IF(C265="Yes",B265,0)</f>
        <v>9</v>
      </c>
    </row>
    <row r="266" spans="1:4">
      <c r="A266" s="540" t="s">
        <v>622</v>
      </c>
      <c r="B266" s="532">
        <v>21</v>
      </c>
      <c r="C266" s="536" t="s">
        <v>360</v>
      </c>
      <c r="D266" s="533">
        <f t="shared" si="26"/>
        <v>21</v>
      </c>
    </row>
    <row r="267" spans="1:4">
      <c r="A267" s="540" t="s">
        <v>623</v>
      </c>
      <c r="B267" s="532">
        <v>11</v>
      </c>
      <c r="C267" s="536" t="s">
        <v>360</v>
      </c>
      <c r="D267" s="533">
        <f t="shared" si="26"/>
        <v>11</v>
      </c>
    </row>
    <row r="268" spans="1:4">
      <c r="A268" s="540" t="s">
        <v>624</v>
      </c>
      <c r="B268" s="532">
        <v>36</v>
      </c>
      <c r="C268" s="536" t="s">
        <v>360</v>
      </c>
      <c r="D268" s="533">
        <f t="shared" si="26"/>
        <v>36</v>
      </c>
    </row>
    <row r="269" spans="1:4">
      <c r="A269" s="540" t="s">
        <v>625</v>
      </c>
      <c r="B269" s="532">
        <v>18</v>
      </c>
      <c r="C269" s="536" t="s">
        <v>360</v>
      </c>
      <c r="D269" s="533">
        <f t="shared" si="26"/>
        <v>18</v>
      </c>
    </row>
    <row r="270" spans="1:4">
      <c r="A270" s="540" t="s">
        <v>626</v>
      </c>
      <c r="B270" s="532">
        <v>8</v>
      </c>
      <c r="C270" s="536" t="s">
        <v>360</v>
      </c>
      <c r="D270" s="533">
        <f t="shared" si="26"/>
        <v>8</v>
      </c>
    </row>
    <row r="271" spans="1:4">
      <c r="A271" s="540" t="s">
        <v>627</v>
      </c>
      <c r="B271" s="532">
        <v>4</v>
      </c>
      <c r="C271" s="536" t="s">
        <v>360</v>
      </c>
      <c r="D271" s="533">
        <f t="shared" si="26"/>
        <v>4</v>
      </c>
    </row>
    <row r="272" spans="1:4">
      <c r="A272" s="539" t="s">
        <v>628</v>
      </c>
      <c r="B272" s="532">
        <v>29</v>
      </c>
      <c r="C272" s="535"/>
      <c r="D272" s="533"/>
    </row>
    <row r="273" spans="1:4">
      <c r="A273" s="540" t="s">
        <v>629</v>
      </c>
      <c r="B273" s="532">
        <v>14</v>
      </c>
      <c r="C273" s="536" t="s">
        <v>360</v>
      </c>
      <c r="D273" s="533">
        <f t="shared" ref="D273:D274" si="27">IF(C273="Yes",B273,0)</f>
        <v>14</v>
      </c>
    </row>
    <row r="274" spans="1:4">
      <c r="A274" s="540" t="s">
        <v>630</v>
      </c>
      <c r="B274" s="532">
        <v>15</v>
      </c>
      <c r="C274" s="536" t="s">
        <v>360</v>
      </c>
      <c r="D274" s="533">
        <f t="shared" si="27"/>
        <v>15</v>
      </c>
    </row>
    <row r="275" spans="1:4">
      <c r="A275" s="541" t="s">
        <v>631</v>
      </c>
      <c r="B275" s="532">
        <v>529</v>
      </c>
      <c r="C275" s="535"/>
      <c r="D275" s="533"/>
    </row>
    <row r="276" spans="1:4">
      <c r="A276" s="539" t="s">
        <v>632</v>
      </c>
      <c r="B276" s="532">
        <v>7</v>
      </c>
      <c r="C276" s="535"/>
      <c r="D276" s="533"/>
    </row>
    <row r="277" spans="1:4">
      <c r="A277" s="540" t="s">
        <v>633</v>
      </c>
      <c r="B277" s="532">
        <v>7</v>
      </c>
      <c r="C277" s="536" t="s">
        <v>360</v>
      </c>
      <c r="D277" s="533">
        <f t="shared" ref="D277" si="28">IF(C277="Yes",B277,0)</f>
        <v>7</v>
      </c>
    </row>
    <row r="278" spans="1:4">
      <c r="A278" s="539" t="s">
        <v>405</v>
      </c>
      <c r="B278" s="532">
        <v>1</v>
      </c>
      <c r="C278" s="535"/>
      <c r="D278" s="533"/>
    </row>
    <row r="279" spans="1:4">
      <c r="A279" s="540" t="s">
        <v>406</v>
      </c>
      <c r="B279" s="532">
        <v>1</v>
      </c>
      <c r="C279" s="536" t="s">
        <v>360</v>
      </c>
      <c r="D279" s="533">
        <f t="shared" ref="D279" si="29">IF(C279="Yes",B279,0)</f>
        <v>1</v>
      </c>
    </row>
    <row r="280" spans="1:4">
      <c r="A280" s="539" t="s">
        <v>407</v>
      </c>
      <c r="B280" s="532">
        <v>53</v>
      </c>
      <c r="C280" s="535"/>
      <c r="D280" s="533"/>
    </row>
    <row r="281" spans="1:4">
      <c r="A281" s="540" t="s">
        <v>634</v>
      </c>
      <c r="B281" s="532">
        <v>19</v>
      </c>
      <c r="C281" s="536" t="s">
        <v>360</v>
      </c>
      <c r="D281" s="533">
        <f t="shared" ref="D281:D285" si="30">IF(C281="Yes",B281,0)</f>
        <v>19</v>
      </c>
    </row>
    <row r="282" spans="1:4">
      <c r="A282" s="540" t="s">
        <v>635</v>
      </c>
      <c r="B282" s="532">
        <v>8</v>
      </c>
      <c r="C282" s="536" t="s">
        <v>360</v>
      </c>
      <c r="D282" s="533">
        <f t="shared" si="30"/>
        <v>8</v>
      </c>
    </row>
    <row r="283" spans="1:4">
      <c r="A283" s="540" t="s">
        <v>636</v>
      </c>
      <c r="B283" s="532">
        <v>8</v>
      </c>
      <c r="C283" s="536" t="s">
        <v>360</v>
      </c>
      <c r="D283" s="533">
        <f t="shared" si="30"/>
        <v>8</v>
      </c>
    </row>
    <row r="284" spans="1:4">
      <c r="A284" s="540" t="s">
        <v>637</v>
      </c>
      <c r="B284" s="532">
        <v>10</v>
      </c>
      <c r="C284" s="536" t="s">
        <v>360</v>
      </c>
      <c r="D284" s="533">
        <f t="shared" si="30"/>
        <v>10</v>
      </c>
    </row>
    <row r="285" spans="1:4">
      <c r="A285" s="540" t="s">
        <v>638</v>
      </c>
      <c r="B285" s="532">
        <v>8</v>
      </c>
      <c r="C285" s="536" t="s">
        <v>360</v>
      </c>
      <c r="D285" s="533">
        <f t="shared" si="30"/>
        <v>8</v>
      </c>
    </row>
    <row r="286" spans="1:4">
      <c r="A286" s="539" t="s">
        <v>639</v>
      </c>
      <c r="B286" s="532">
        <v>76</v>
      </c>
      <c r="C286" s="535"/>
      <c r="D286" s="533"/>
    </row>
    <row r="287" spans="1:4">
      <c r="A287" s="540" t="s">
        <v>640</v>
      </c>
      <c r="B287" s="532">
        <v>6</v>
      </c>
      <c r="C287" s="536" t="s">
        <v>360</v>
      </c>
      <c r="D287" s="533">
        <f t="shared" ref="D287:D296" si="31">IF(C287="Yes",B287,0)</f>
        <v>6</v>
      </c>
    </row>
    <row r="288" spans="1:4">
      <c r="A288" s="540" t="s">
        <v>641</v>
      </c>
      <c r="B288" s="532">
        <v>7</v>
      </c>
      <c r="C288" s="536" t="s">
        <v>360</v>
      </c>
      <c r="D288" s="533">
        <f t="shared" si="31"/>
        <v>7</v>
      </c>
    </row>
    <row r="289" spans="1:4">
      <c r="A289" s="540" t="s">
        <v>642</v>
      </c>
      <c r="B289" s="532">
        <v>10</v>
      </c>
      <c r="C289" s="536" t="s">
        <v>360</v>
      </c>
      <c r="D289" s="533">
        <f t="shared" si="31"/>
        <v>10</v>
      </c>
    </row>
    <row r="290" spans="1:4">
      <c r="A290" s="540" t="s">
        <v>643</v>
      </c>
      <c r="B290" s="532">
        <v>14</v>
      </c>
      <c r="C290" s="536" t="s">
        <v>360</v>
      </c>
      <c r="D290" s="533">
        <f t="shared" si="31"/>
        <v>14</v>
      </c>
    </row>
    <row r="291" spans="1:4">
      <c r="A291" s="540" t="s">
        <v>644</v>
      </c>
      <c r="B291" s="532">
        <v>5</v>
      </c>
      <c r="C291" s="536" t="s">
        <v>360</v>
      </c>
      <c r="D291" s="533">
        <f t="shared" si="31"/>
        <v>5</v>
      </c>
    </row>
    <row r="292" spans="1:4">
      <c r="A292" s="540" t="s">
        <v>645</v>
      </c>
      <c r="B292" s="532">
        <v>22</v>
      </c>
      <c r="C292" s="536" t="s">
        <v>360</v>
      </c>
      <c r="D292" s="533">
        <f t="shared" si="31"/>
        <v>22</v>
      </c>
    </row>
    <row r="293" spans="1:4">
      <c r="A293" s="540" t="s">
        <v>646</v>
      </c>
      <c r="B293" s="532">
        <v>5</v>
      </c>
      <c r="C293" s="536" t="s">
        <v>360</v>
      </c>
      <c r="D293" s="533">
        <f t="shared" si="31"/>
        <v>5</v>
      </c>
    </row>
    <row r="294" spans="1:4">
      <c r="A294" s="540" t="s">
        <v>647</v>
      </c>
      <c r="B294" s="532">
        <v>2</v>
      </c>
      <c r="C294" s="536" t="s">
        <v>360</v>
      </c>
      <c r="D294" s="533">
        <f t="shared" si="31"/>
        <v>2</v>
      </c>
    </row>
    <row r="295" spans="1:4">
      <c r="A295" s="540" t="s">
        <v>648</v>
      </c>
      <c r="B295" s="532">
        <v>3</v>
      </c>
      <c r="C295" s="536" t="s">
        <v>360</v>
      </c>
      <c r="D295" s="533">
        <f t="shared" si="31"/>
        <v>3</v>
      </c>
    </row>
    <row r="296" spans="1:4">
      <c r="A296" s="540" t="s">
        <v>649</v>
      </c>
      <c r="B296" s="532">
        <v>2</v>
      </c>
      <c r="C296" s="536" t="s">
        <v>360</v>
      </c>
      <c r="D296" s="533">
        <f t="shared" si="31"/>
        <v>2</v>
      </c>
    </row>
    <row r="297" spans="1:4">
      <c r="A297" s="539" t="s">
        <v>650</v>
      </c>
      <c r="B297" s="532">
        <v>258</v>
      </c>
      <c r="C297" s="535"/>
      <c r="D297" s="533"/>
    </row>
    <row r="298" spans="1:4">
      <c r="A298" s="540" t="s">
        <v>651</v>
      </c>
      <c r="B298" s="532">
        <v>1</v>
      </c>
      <c r="C298" s="536" t="s">
        <v>360</v>
      </c>
      <c r="D298" s="533">
        <f t="shared" ref="D298:D310" si="32">IF(C298="Yes",B298,0)</f>
        <v>1</v>
      </c>
    </row>
    <row r="299" spans="1:4">
      <c r="A299" s="540" t="s">
        <v>652</v>
      </c>
      <c r="B299" s="532">
        <v>9</v>
      </c>
      <c r="C299" s="536" t="s">
        <v>360</v>
      </c>
      <c r="D299" s="533">
        <f t="shared" si="32"/>
        <v>9</v>
      </c>
    </row>
    <row r="300" spans="1:4">
      <c r="A300" s="540" t="s">
        <v>653</v>
      </c>
      <c r="B300" s="532">
        <v>1</v>
      </c>
      <c r="C300" s="536" t="s">
        <v>360</v>
      </c>
      <c r="D300" s="533">
        <f t="shared" si="32"/>
        <v>1</v>
      </c>
    </row>
    <row r="301" spans="1:4">
      <c r="A301" s="540" t="s">
        <v>654</v>
      </c>
      <c r="B301" s="532">
        <v>2</v>
      </c>
      <c r="C301" s="536" t="s">
        <v>360</v>
      </c>
      <c r="D301" s="533">
        <f t="shared" si="32"/>
        <v>2</v>
      </c>
    </row>
    <row r="302" spans="1:4">
      <c r="A302" s="540" t="s">
        <v>655</v>
      </c>
      <c r="B302" s="532">
        <v>8</v>
      </c>
      <c r="C302" s="536" t="s">
        <v>360</v>
      </c>
      <c r="D302" s="533">
        <f t="shared" si="32"/>
        <v>8</v>
      </c>
    </row>
    <row r="303" spans="1:4">
      <c r="A303" s="540" t="s">
        <v>656</v>
      </c>
      <c r="B303" s="532">
        <v>36</v>
      </c>
      <c r="C303" s="536" t="s">
        <v>360</v>
      </c>
      <c r="D303" s="533">
        <f t="shared" si="32"/>
        <v>36</v>
      </c>
    </row>
    <row r="304" spans="1:4">
      <c r="A304" s="540" t="s">
        <v>657</v>
      </c>
      <c r="B304" s="532">
        <v>13</v>
      </c>
      <c r="C304" s="536" t="s">
        <v>360</v>
      </c>
      <c r="D304" s="533">
        <f t="shared" si="32"/>
        <v>13</v>
      </c>
    </row>
    <row r="305" spans="1:4">
      <c r="A305" s="540" t="s">
        <v>658</v>
      </c>
      <c r="B305" s="532">
        <v>11</v>
      </c>
      <c r="C305" s="536" t="s">
        <v>360</v>
      </c>
      <c r="D305" s="533">
        <f t="shared" si="32"/>
        <v>11</v>
      </c>
    </row>
    <row r="306" spans="1:4">
      <c r="A306" s="540" t="s">
        <v>659</v>
      </c>
      <c r="B306" s="532">
        <v>8</v>
      </c>
      <c r="C306" s="536" t="s">
        <v>360</v>
      </c>
      <c r="D306" s="533">
        <f t="shared" si="32"/>
        <v>8</v>
      </c>
    </row>
    <row r="307" spans="1:4">
      <c r="A307" s="540" t="s">
        <v>660</v>
      </c>
      <c r="B307" s="532">
        <v>1</v>
      </c>
      <c r="C307" s="536" t="s">
        <v>360</v>
      </c>
      <c r="D307" s="533">
        <f t="shared" si="32"/>
        <v>1</v>
      </c>
    </row>
    <row r="308" spans="1:4">
      <c r="A308" s="540" t="s">
        <v>661</v>
      </c>
      <c r="B308" s="532">
        <v>121</v>
      </c>
      <c r="C308" s="536" t="s">
        <v>360</v>
      </c>
      <c r="D308" s="533">
        <f t="shared" si="32"/>
        <v>121</v>
      </c>
    </row>
    <row r="309" spans="1:4">
      <c r="A309" s="540" t="s">
        <v>662</v>
      </c>
      <c r="B309" s="532">
        <v>16</v>
      </c>
      <c r="C309" s="536" t="s">
        <v>360</v>
      </c>
      <c r="D309" s="533">
        <f t="shared" si="32"/>
        <v>16</v>
      </c>
    </row>
    <row r="310" spans="1:4">
      <c r="A310" s="540" t="s">
        <v>663</v>
      </c>
      <c r="B310" s="532">
        <v>31</v>
      </c>
      <c r="C310" s="536" t="s">
        <v>360</v>
      </c>
      <c r="D310" s="533">
        <f t="shared" si="32"/>
        <v>31</v>
      </c>
    </row>
    <row r="311" spans="1:4">
      <c r="A311" s="539" t="s">
        <v>664</v>
      </c>
      <c r="B311" s="532">
        <v>128</v>
      </c>
      <c r="C311" s="535"/>
      <c r="D311" s="533"/>
    </row>
    <row r="312" spans="1:4">
      <c r="A312" s="540" t="s">
        <v>665</v>
      </c>
      <c r="B312" s="532">
        <v>8</v>
      </c>
      <c r="C312" s="536" t="s">
        <v>360</v>
      </c>
      <c r="D312" s="533">
        <f t="shared" ref="D312:D319" si="33">IF(C312="Yes",B312,0)</f>
        <v>8</v>
      </c>
    </row>
    <row r="313" spans="1:4">
      <c r="A313" s="540" t="s">
        <v>666</v>
      </c>
      <c r="B313" s="532">
        <v>17</v>
      </c>
      <c r="C313" s="536" t="s">
        <v>360</v>
      </c>
      <c r="D313" s="533">
        <f t="shared" si="33"/>
        <v>17</v>
      </c>
    </row>
    <row r="314" spans="1:4">
      <c r="A314" s="540" t="s">
        <v>667</v>
      </c>
      <c r="B314" s="532">
        <v>26</v>
      </c>
      <c r="C314" s="536" t="s">
        <v>360</v>
      </c>
      <c r="D314" s="533">
        <f t="shared" si="33"/>
        <v>26</v>
      </c>
    </row>
    <row r="315" spans="1:4">
      <c r="A315" s="540" t="s">
        <v>668</v>
      </c>
      <c r="B315" s="532">
        <v>10</v>
      </c>
      <c r="C315" s="536" t="s">
        <v>360</v>
      </c>
      <c r="D315" s="533">
        <f t="shared" si="33"/>
        <v>10</v>
      </c>
    </row>
    <row r="316" spans="1:4">
      <c r="A316" s="540" t="s">
        <v>669</v>
      </c>
      <c r="B316" s="532">
        <v>17</v>
      </c>
      <c r="C316" s="536" t="s">
        <v>360</v>
      </c>
      <c r="D316" s="533">
        <f t="shared" si="33"/>
        <v>17</v>
      </c>
    </row>
    <row r="317" spans="1:4">
      <c r="A317" s="540" t="s">
        <v>670</v>
      </c>
      <c r="B317" s="532">
        <v>26</v>
      </c>
      <c r="C317" s="536" t="s">
        <v>360</v>
      </c>
      <c r="D317" s="533">
        <f t="shared" si="33"/>
        <v>26</v>
      </c>
    </row>
    <row r="318" spans="1:4">
      <c r="A318" s="540" t="s">
        <v>671</v>
      </c>
      <c r="B318" s="532">
        <v>14</v>
      </c>
      <c r="C318" s="536" t="s">
        <v>360</v>
      </c>
      <c r="D318" s="533">
        <f t="shared" si="33"/>
        <v>14</v>
      </c>
    </row>
    <row r="319" spans="1:4">
      <c r="A319" s="540" t="s">
        <v>672</v>
      </c>
      <c r="B319" s="532">
        <v>10</v>
      </c>
      <c r="C319" s="536" t="s">
        <v>360</v>
      </c>
      <c r="D319" s="533">
        <f t="shared" si="33"/>
        <v>10</v>
      </c>
    </row>
    <row r="320" spans="1:4">
      <c r="A320" s="539" t="s">
        <v>620</v>
      </c>
      <c r="B320" s="532">
        <v>6</v>
      </c>
      <c r="C320" s="535"/>
      <c r="D320" s="533"/>
    </row>
    <row r="321" spans="1:4">
      <c r="A321" s="540" t="s">
        <v>624</v>
      </c>
      <c r="B321" s="532">
        <v>3</v>
      </c>
      <c r="C321" s="536" t="s">
        <v>360</v>
      </c>
      <c r="D321" s="533">
        <f t="shared" ref="D321:D322" si="34">IF(C321="Yes",B321,0)</f>
        <v>3</v>
      </c>
    </row>
    <row r="322" spans="1:4">
      <c r="A322" s="540" t="s">
        <v>673</v>
      </c>
      <c r="B322" s="532">
        <v>3</v>
      </c>
      <c r="C322" s="536" t="s">
        <v>360</v>
      </c>
      <c r="D322" s="533">
        <f t="shared" si="34"/>
        <v>3</v>
      </c>
    </row>
    <row r="323" spans="1:4">
      <c r="A323" s="541" t="s">
        <v>674</v>
      </c>
      <c r="B323" s="532">
        <v>663</v>
      </c>
      <c r="C323" s="535"/>
      <c r="D323" s="533"/>
    </row>
    <row r="324" spans="1:4">
      <c r="A324" s="539" t="s">
        <v>407</v>
      </c>
      <c r="B324" s="532">
        <v>14</v>
      </c>
      <c r="C324" s="535"/>
      <c r="D324" s="533"/>
    </row>
    <row r="325" spans="1:4">
      <c r="A325" s="540" t="s">
        <v>675</v>
      </c>
      <c r="B325" s="532">
        <v>14</v>
      </c>
      <c r="C325" s="536" t="s">
        <v>360</v>
      </c>
      <c r="D325" s="533">
        <f t="shared" ref="D325" si="35">IF(C325="Yes",B325,0)</f>
        <v>14</v>
      </c>
    </row>
    <row r="326" spans="1:4">
      <c r="A326" s="539" t="s">
        <v>676</v>
      </c>
      <c r="B326" s="532">
        <v>22</v>
      </c>
      <c r="C326" s="535"/>
      <c r="D326" s="533"/>
    </row>
    <row r="327" spans="1:4">
      <c r="A327" s="540" t="s">
        <v>677</v>
      </c>
      <c r="B327" s="532">
        <v>22</v>
      </c>
      <c r="C327" s="536" t="s">
        <v>360</v>
      </c>
      <c r="D327" s="533">
        <f t="shared" ref="D327" si="36">IF(C327="Yes",B327,0)</f>
        <v>22</v>
      </c>
    </row>
    <row r="328" spans="1:4">
      <c r="A328" s="539" t="s">
        <v>620</v>
      </c>
      <c r="B328" s="532">
        <v>607</v>
      </c>
      <c r="C328" s="535"/>
      <c r="D328" s="533"/>
    </row>
    <row r="329" spans="1:4">
      <c r="A329" s="540" t="s">
        <v>678</v>
      </c>
      <c r="B329" s="532">
        <v>63</v>
      </c>
      <c r="C329" s="536" t="s">
        <v>360</v>
      </c>
      <c r="D329" s="533">
        <f t="shared" ref="D329:D354" si="37">IF(C329="Yes",B329,0)</f>
        <v>63</v>
      </c>
    </row>
    <row r="330" spans="1:4">
      <c r="A330" s="540" t="s">
        <v>679</v>
      </c>
      <c r="B330" s="532">
        <v>21</v>
      </c>
      <c r="C330" s="536" t="s">
        <v>360</v>
      </c>
      <c r="D330" s="533">
        <f t="shared" si="37"/>
        <v>21</v>
      </c>
    </row>
    <row r="331" spans="1:4">
      <c r="A331" s="540" t="s">
        <v>680</v>
      </c>
      <c r="B331" s="532">
        <v>29</v>
      </c>
      <c r="C331" s="536" t="s">
        <v>360</v>
      </c>
      <c r="D331" s="533">
        <f t="shared" si="37"/>
        <v>29</v>
      </c>
    </row>
    <row r="332" spans="1:4">
      <c r="A332" s="540" t="s">
        <v>681</v>
      </c>
      <c r="B332" s="532">
        <v>3</v>
      </c>
      <c r="C332" s="536" t="s">
        <v>360</v>
      </c>
      <c r="D332" s="533">
        <f t="shared" si="37"/>
        <v>3</v>
      </c>
    </row>
    <row r="333" spans="1:4">
      <c r="A333" s="540" t="s">
        <v>682</v>
      </c>
      <c r="B333" s="532">
        <v>6</v>
      </c>
      <c r="C333" s="536" t="s">
        <v>360</v>
      </c>
      <c r="D333" s="533">
        <f t="shared" si="37"/>
        <v>6</v>
      </c>
    </row>
    <row r="334" spans="1:4">
      <c r="A334" s="540" t="s">
        <v>683</v>
      </c>
      <c r="B334" s="532">
        <v>5</v>
      </c>
      <c r="C334" s="536" t="s">
        <v>360</v>
      </c>
      <c r="D334" s="533">
        <f t="shared" si="37"/>
        <v>5</v>
      </c>
    </row>
    <row r="335" spans="1:4">
      <c r="A335" s="540" t="s">
        <v>684</v>
      </c>
      <c r="B335" s="532">
        <v>43</v>
      </c>
      <c r="C335" s="536" t="s">
        <v>360</v>
      </c>
      <c r="D335" s="533">
        <f t="shared" si="37"/>
        <v>43</v>
      </c>
    </row>
    <row r="336" spans="1:4">
      <c r="A336" s="540" t="s">
        <v>685</v>
      </c>
      <c r="B336" s="532">
        <v>31</v>
      </c>
      <c r="C336" s="536" t="s">
        <v>360</v>
      </c>
      <c r="D336" s="533">
        <f t="shared" si="37"/>
        <v>31</v>
      </c>
    </row>
    <row r="337" spans="1:4">
      <c r="A337" s="540" t="s">
        <v>686</v>
      </c>
      <c r="B337" s="532">
        <v>26</v>
      </c>
      <c r="C337" s="536" t="s">
        <v>360</v>
      </c>
      <c r="D337" s="533">
        <f t="shared" si="37"/>
        <v>26</v>
      </c>
    </row>
    <row r="338" spans="1:4">
      <c r="A338" s="540" t="s">
        <v>687</v>
      </c>
      <c r="B338" s="532">
        <v>9</v>
      </c>
      <c r="C338" s="536" t="s">
        <v>360</v>
      </c>
      <c r="D338" s="533">
        <f t="shared" si="37"/>
        <v>9</v>
      </c>
    </row>
    <row r="339" spans="1:4">
      <c r="A339" s="540" t="s">
        <v>688</v>
      </c>
      <c r="B339" s="532">
        <v>27</v>
      </c>
      <c r="C339" s="536" t="s">
        <v>360</v>
      </c>
      <c r="D339" s="533">
        <f t="shared" si="37"/>
        <v>27</v>
      </c>
    </row>
    <row r="340" spans="1:4">
      <c r="A340" s="540" t="s">
        <v>689</v>
      </c>
      <c r="B340" s="532">
        <v>47</v>
      </c>
      <c r="C340" s="536" t="s">
        <v>360</v>
      </c>
      <c r="D340" s="533">
        <f t="shared" si="37"/>
        <v>47</v>
      </c>
    </row>
    <row r="341" spans="1:4">
      <c r="A341" s="540" t="s">
        <v>690</v>
      </c>
      <c r="B341" s="532">
        <v>30</v>
      </c>
      <c r="C341" s="536" t="s">
        <v>360</v>
      </c>
      <c r="D341" s="533">
        <f t="shared" si="37"/>
        <v>30</v>
      </c>
    </row>
    <row r="342" spans="1:4">
      <c r="A342" s="540" t="s">
        <v>691</v>
      </c>
      <c r="B342" s="532">
        <v>2</v>
      </c>
      <c r="C342" s="536" t="s">
        <v>360</v>
      </c>
      <c r="D342" s="533">
        <f t="shared" si="37"/>
        <v>2</v>
      </c>
    </row>
    <row r="343" spans="1:4">
      <c r="A343" s="540" t="s">
        <v>692</v>
      </c>
      <c r="B343" s="532">
        <v>17</v>
      </c>
      <c r="C343" s="536" t="s">
        <v>360</v>
      </c>
      <c r="D343" s="533">
        <f t="shared" si="37"/>
        <v>17</v>
      </c>
    </row>
    <row r="344" spans="1:4">
      <c r="A344" s="540" t="s">
        <v>693</v>
      </c>
      <c r="B344" s="532">
        <v>7</v>
      </c>
      <c r="C344" s="536" t="s">
        <v>360</v>
      </c>
      <c r="D344" s="533">
        <f t="shared" si="37"/>
        <v>7</v>
      </c>
    </row>
    <row r="345" spans="1:4">
      <c r="A345" s="540" t="s">
        <v>694</v>
      </c>
      <c r="B345" s="532">
        <v>17</v>
      </c>
      <c r="C345" s="536" t="s">
        <v>360</v>
      </c>
      <c r="D345" s="533">
        <f t="shared" si="37"/>
        <v>17</v>
      </c>
    </row>
    <row r="346" spans="1:4">
      <c r="A346" s="540" t="s">
        <v>695</v>
      </c>
      <c r="B346" s="532">
        <v>8</v>
      </c>
      <c r="C346" s="536" t="s">
        <v>360</v>
      </c>
      <c r="D346" s="533">
        <f t="shared" si="37"/>
        <v>8</v>
      </c>
    </row>
    <row r="347" spans="1:4">
      <c r="A347" s="540" t="s">
        <v>673</v>
      </c>
      <c r="B347" s="532">
        <v>6</v>
      </c>
      <c r="C347" s="536" t="s">
        <v>360</v>
      </c>
      <c r="D347" s="533">
        <f t="shared" si="37"/>
        <v>6</v>
      </c>
    </row>
    <row r="348" spans="1:4">
      <c r="A348" s="540" t="s">
        <v>696</v>
      </c>
      <c r="B348" s="532">
        <v>122</v>
      </c>
      <c r="C348" s="536" t="s">
        <v>360</v>
      </c>
      <c r="D348" s="533">
        <f t="shared" si="37"/>
        <v>122</v>
      </c>
    </row>
    <row r="349" spans="1:4">
      <c r="A349" s="540" t="s">
        <v>697</v>
      </c>
      <c r="B349" s="532">
        <v>19</v>
      </c>
      <c r="C349" s="536" t="s">
        <v>360</v>
      </c>
      <c r="D349" s="533">
        <f t="shared" si="37"/>
        <v>19</v>
      </c>
    </row>
    <row r="350" spans="1:4">
      <c r="A350" s="540" t="s">
        <v>698</v>
      </c>
      <c r="B350" s="532">
        <v>3</v>
      </c>
      <c r="C350" s="536" t="s">
        <v>360</v>
      </c>
      <c r="D350" s="533">
        <f t="shared" si="37"/>
        <v>3</v>
      </c>
    </row>
    <row r="351" spans="1:4">
      <c r="A351" s="540" t="s">
        <v>699</v>
      </c>
      <c r="B351" s="532">
        <v>13</v>
      </c>
      <c r="C351" s="536" t="s">
        <v>360</v>
      </c>
      <c r="D351" s="533">
        <f t="shared" si="37"/>
        <v>13</v>
      </c>
    </row>
    <row r="352" spans="1:4">
      <c r="A352" s="540" t="s">
        <v>700</v>
      </c>
      <c r="B352" s="532">
        <v>11</v>
      </c>
      <c r="C352" s="536" t="s">
        <v>360</v>
      </c>
      <c r="D352" s="533">
        <f t="shared" si="37"/>
        <v>11</v>
      </c>
    </row>
    <row r="353" spans="1:4">
      <c r="A353" s="540" t="s">
        <v>701</v>
      </c>
      <c r="B353" s="532">
        <v>10</v>
      </c>
      <c r="C353" s="536" t="s">
        <v>360</v>
      </c>
      <c r="D353" s="533">
        <f t="shared" si="37"/>
        <v>10</v>
      </c>
    </row>
    <row r="354" spans="1:4">
      <c r="A354" s="540" t="s">
        <v>702</v>
      </c>
      <c r="B354" s="532">
        <v>32</v>
      </c>
      <c r="C354" s="536" t="s">
        <v>360</v>
      </c>
      <c r="D354" s="533">
        <f t="shared" si="37"/>
        <v>32</v>
      </c>
    </row>
    <row r="355" spans="1:4">
      <c r="A355" s="539" t="s">
        <v>628</v>
      </c>
      <c r="B355" s="532">
        <v>20</v>
      </c>
      <c r="C355" s="535"/>
      <c r="D355" s="533"/>
    </row>
    <row r="356" spans="1:4">
      <c r="A356" s="540" t="s">
        <v>703</v>
      </c>
      <c r="B356" s="532">
        <v>8</v>
      </c>
      <c r="C356" s="536" t="s">
        <v>360</v>
      </c>
      <c r="D356" s="533">
        <f t="shared" ref="D356:D357" si="38">IF(C356="Yes",B356,0)</f>
        <v>8</v>
      </c>
    </row>
    <row r="357" spans="1:4">
      <c r="A357" s="540" t="s">
        <v>704</v>
      </c>
      <c r="B357" s="532">
        <v>12</v>
      </c>
      <c r="C357" s="536" t="s">
        <v>360</v>
      </c>
      <c r="D357" s="533">
        <f t="shared" si="38"/>
        <v>12</v>
      </c>
    </row>
    <row r="358" spans="1:4">
      <c r="A358" s="541" t="s">
        <v>705</v>
      </c>
      <c r="B358" s="532">
        <v>328</v>
      </c>
      <c r="C358" s="535"/>
      <c r="D358" s="533"/>
    </row>
    <row r="359" spans="1:4">
      <c r="A359" s="539" t="s">
        <v>405</v>
      </c>
      <c r="B359" s="532">
        <v>1</v>
      </c>
      <c r="C359" s="535"/>
      <c r="D359" s="533"/>
    </row>
    <row r="360" spans="1:4">
      <c r="A360" s="540" t="s">
        <v>531</v>
      </c>
      <c r="B360" s="532">
        <v>1</v>
      </c>
      <c r="C360" s="536" t="s">
        <v>360</v>
      </c>
      <c r="D360" s="533">
        <f t="shared" ref="D360" si="39">IF(C360="Yes",B360,0)</f>
        <v>1</v>
      </c>
    </row>
    <row r="361" spans="1:4">
      <c r="A361" s="539" t="s">
        <v>446</v>
      </c>
      <c r="B361" s="532">
        <v>327</v>
      </c>
      <c r="C361" s="535"/>
      <c r="D361" s="533"/>
    </row>
    <row r="362" spans="1:4">
      <c r="A362" s="540" t="s">
        <v>706</v>
      </c>
      <c r="B362" s="532">
        <v>27</v>
      </c>
      <c r="C362" s="536" t="s">
        <v>360</v>
      </c>
      <c r="D362" s="533">
        <f t="shared" ref="D362:D386" si="40">IF(C362="Yes",B362,0)</f>
        <v>27</v>
      </c>
    </row>
    <row r="363" spans="1:4">
      <c r="A363" s="540" t="s">
        <v>707</v>
      </c>
      <c r="B363" s="532">
        <v>1</v>
      </c>
      <c r="C363" s="536" t="s">
        <v>360</v>
      </c>
      <c r="D363" s="533">
        <f t="shared" si="40"/>
        <v>1</v>
      </c>
    </row>
    <row r="364" spans="1:4">
      <c r="A364" s="540" t="s">
        <v>708</v>
      </c>
      <c r="B364" s="532">
        <v>19</v>
      </c>
      <c r="C364" s="536" t="s">
        <v>360</v>
      </c>
      <c r="D364" s="533">
        <f t="shared" si="40"/>
        <v>19</v>
      </c>
    </row>
    <row r="365" spans="1:4">
      <c r="A365" s="540" t="s">
        <v>709</v>
      </c>
      <c r="B365" s="532">
        <v>4</v>
      </c>
      <c r="C365" s="536" t="s">
        <v>360</v>
      </c>
      <c r="D365" s="533">
        <f t="shared" si="40"/>
        <v>4</v>
      </c>
    </row>
    <row r="366" spans="1:4">
      <c r="A366" s="540" t="s">
        <v>710</v>
      </c>
      <c r="B366" s="532">
        <v>4</v>
      </c>
      <c r="C366" s="536" t="s">
        <v>360</v>
      </c>
      <c r="D366" s="533">
        <f t="shared" si="40"/>
        <v>4</v>
      </c>
    </row>
    <row r="367" spans="1:4">
      <c r="A367" s="540" t="s">
        <v>451</v>
      </c>
      <c r="B367" s="532">
        <v>82</v>
      </c>
      <c r="C367" s="536" t="s">
        <v>360</v>
      </c>
      <c r="D367" s="533">
        <f t="shared" si="40"/>
        <v>82</v>
      </c>
    </row>
    <row r="368" spans="1:4">
      <c r="A368" s="540" t="s">
        <v>711</v>
      </c>
      <c r="B368" s="532">
        <v>15</v>
      </c>
      <c r="C368" s="536" t="s">
        <v>360</v>
      </c>
      <c r="D368" s="533">
        <f t="shared" si="40"/>
        <v>15</v>
      </c>
    </row>
    <row r="369" spans="1:4">
      <c r="A369" s="540" t="s">
        <v>712</v>
      </c>
      <c r="B369" s="532">
        <v>1</v>
      </c>
      <c r="C369" s="536" t="s">
        <v>360</v>
      </c>
      <c r="D369" s="533">
        <f t="shared" si="40"/>
        <v>1</v>
      </c>
    </row>
    <row r="370" spans="1:4">
      <c r="A370" s="540" t="s">
        <v>713</v>
      </c>
      <c r="B370" s="532">
        <v>5</v>
      </c>
      <c r="C370" s="536" t="s">
        <v>360</v>
      </c>
      <c r="D370" s="533">
        <f t="shared" si="40"/>
        <v>5</v>
      </c>
    </row>
    <row r="371" spans="1:4">
      <c r="A371" s="540" t="s">
        <v>452</v>
      </c>
      <c r="B371" s="532">
        <v>5</v>
      </c>
      <c r="C371" s="536" t="s">
        <v>360</v>
      </c>
      <c r="D371" s="533">
        <f t="shared" si="40"/>
        <v>5</v>
      </c>
    </row>
    <row r="372" spans="1:4">
      <c r="A372" s="540" t="s">
        <v>714</v>
      </c>
      <c r="B372" s="532">
        <v>6</v>
      </c>
      <c r="C372" s="536" t="s">
        <v>360</v>
      </c>
      <c r="D372" s="533">
        <f t="shared" si="40"/>
        <v>6</v>
      </c>
    </row>
    <row r="373" spans="1:4">
      <c r="A373" s="540" t="s">
        <v>715</v>
      </c>
      <c r="B373" s="532">
        <v>1</v>
      </c>
      <c r="C373" s="536" t="s">
        <v>360</v>
      </c>
      <c r="D373" s="533">
        <f t="shared" si="40"/>
        <v>1</v>
      </c>
    </row>
    <row r="374" spans="1:4">
      <c r="A374" s="540" t="s">
        <v>716</v>
      </c>
      <c r="B374" s="532">
        <v>20</v>
      </c>
      <c r="C374" s="536" t="s">
        <v>360</v>
      </c>
      <c r="D374" s="533">
        <f t="shared" si="40"/>
        <v>20</v>
      </c>
    </row>
    <row r="375" spans="1:4">
      <c r="A375" s="540" t="s">
        <v>717</v>
      </c>
      <c r="B375" s="532">
        <v>26</v>
      </c>
      <c r="C375" s="536" t="s">
        <v>360</v>
      </c>
      <c r="D375" s="533">
        <f t="shared" si="40"/>
        <v>26</v>
      </c>
    </row>
    <row r="376" spans="1:4">
      <c r="A376" s="540" t="s">
        <v>718</v>
      </c>
      <c r="B376" s="532">
        <v>14</v>
      </c>
      <c r="C376" s="536" t="s">
        <v>360</v>
      </c>
      <c r="D376" s="533">
        <f t="shared" si="40"/>
        <v>14</v>
      </c>
    </row>
    <row r="377" spans="1:4">
      <c r="A377" s="540" t="s">
        <v>719</v>
      </c>
      <c r="B377" s="532">
        <v>5</v>
      </c>
      <c r="C377" s="536" t="s">
        <v>360</v>
      </c>
      <c r="D377" s="533">
        <f t="shared" si="40"/>
        <v>5</v>
      </c>
    </row>
    <row r="378" spans="1:4">
      <c r="A378" s="540" t="s">
        <v>720</v>
      </c>
      <c r="B378" s="532">
        <v>5</v>
      </c>
      <c r="C378" s="536" t="s">
        <v>360</v>
      </c>
      <c r="D378" s="533">
        <f t="shared" si="40"/>
        <v>5</v>
      </c>
    </row>
    <row r="379" spans="1:4">
      <c r="A379" s="540" t="s">
        <v>721</v>
      </c>
      <c r="B379" s="532">
        <v>14</v>
      </c>
      <c r="C379" s="536" t="s">
        <v>360</v>
      </c>
      <c r="D379" s="533">
        <f t="shared" si="40"/>
        <v>14</v>
      </c>
    </row>
    <row r="380" spans="1:4">
      <c r="A380" s="540" t="s">
        <v>722</v>
      </c>
      <c r="B380" s="532">
        <v>1</v>
      </c>
      <c r="C380" s="536" t="s">
        <v>360</v>
      </c>
      <c r="D380" s="533">
        <f t="shared" si="40"/>
        <v>1</v>
      </c>
    </row>
    <row r="381" spans="1:4">
      <c r="A381" s="540" t="s">
        <v>723</v>
      </c>
      <c r="B381" s="532">
        <v>1</v>
      </c>
      <c r="C381" s="536" t="s">
        <v>360</v>
      </c>
      <c r="D381" s="533">
        <f t="shared" si="40"/>
        <v>1</v>
      </c>
    </row>
    <row r="382" spans="1:4">
      <c r="A382" s="540" t="s">
        <v>724</v>
      </c>
      <c r="B382" s="532">
        <v>17</v>
      </c>
      <c r="C382" s="536" t="s">
        <v>360</v>
      </c>
      <c r="D382" s="533">
        <f t="shared" si="40"/>
        <v>17</v>
      </c>
    </row>
    <row r="383" spans="1:4">
      <c r="A383" s="540" t="s">
        <v>447</v>
      </c>
      <c r="B383" s="532">
        <v>21</v>
      </c>
      <c r="C383" s="536" t="s">
        <v>360</v>
      </c>
      <c r="D383" s="533">
        <f t="shared" si="40"/>
        <v>21</v>
      </c>
    </row>
    <row r="384" spans="1:4">
      <c r="A384" s="540" t="s">
        <v>725</v>
      </c>
      <c r="B384" s="532">
        <v>2</v>
      </c>
      <c r="C384" s="536" t="s">
        <v>360</v>
      </c>
      <c r="D384" s="533">
        <f t="shared" si="40"/>
        <v>2</v>
      </c>
    </row>
    <row r="385" spans="1:4">
      <c r="A385" s="540" t="s">
        <v>726</v>
      </c>
      <c r="B385" s="532">
        <v>4</v>
      </c>
      <c r="C385" s="536" t="s">
        <v>360</v>
      </c>
      <c r="D385" s="533">
        <f t="shared" si="40"/>
        <v>4</v>
      </c>
    </row>
    <row r="386" spans="1:4">
      <c r="A386" s="540" t="s">
        <v>727</v>
      </c>
      <c r="B386" s="532">
        <v>27</v>
      </c>
      <c r="C386" s="536" t="s">
        <v>360</v>
      </c>
      <c r="D386" s="533">
        <f t="shared" si="40"/>
        <v>27</v>
      </c>
    </row>
    <row r="387" spans="1:4">
      <c r="A387" s="541" t="s">
        <v>728</v>
      </c>
      <c r="B387" s="532">
        <v>532</v>
      </c>
      <c r="C387" s="535"/>
      <c r="D387" s="533"/>
    </row>
    <row r="388" spans="1:4">
      <c r="A388" s="539" t="s">
        <v>729</v>
      </c>
      <c r="B388" s="532">
        <v>272</v>
      </c>
      <c r="C388" s="535"/>
      <c r="D388" s="533"/>
    </row>
    <row r="389" spans="1:4">
      <c r="A389" s="540" t="s">
        <v>730</v>
      </c>
      <c r="B389" s="532">
        <v>1</v>
      </c>
      <c r="C389" s="536" t="s">
        <v>360</v>
      </c>
      <c r="D389" s="533">
        <f t="shared" ref="D389:D404" si="41">IF(C389="Yes",B389,0)</f>
        <v>1</v>
      </c>
    </row>
    <row r="390" spans="1:4">
      <c r="A390" s="540" t="s">
        <v>731</v>
      </c>
      <c r="B390" s="532">
        <v>16</v>
      </c>
      <c r="C390" s="536" t="s">
        <v>360</v>
      </c>
      <c r="D390" s="533">
        <f t="shared" si="41"/>
        <v>16</v>
      </c>
    </row>
    <row r="391" spans="1:4">
      <c r="A391" s="540" t="s">
        <v>732</v>
      </c>
      <c r="B391" s="532">
        <v>10</v>
      </c>
      <c r="C391" s="536" t="s">
        <v>360</v>
      </c>
      <c r="D391" s="533">
        <f t="shared" si="41"/>
        <v>10</v>
      </c>
    </row>
    <row r="392" spans="1:4">
      <c r="A392" s="540" t="s">
        <v>733</v>
      </c>
      <c r="B392" s="532">
        <v>18</v>
      </c>
      <c r="C392" s="536" t="s">
        <v>360</v>
      </c>
      <c r="D392" s="533">
        <f t="shared" si="41"/>
        <v>18</v>
      </c>
    </row>
    <row r="393" spans="1:4">
      <c r="A393" s="540" t="s">
        <v>734</v>
      </c>
      <c r="B393" s="532">
        <v>28</v>
      </c>
      <c r="C393" s="536" t="s">
        <v>360</v>
      </c>
      <c r="D393" s="533">
        <f t="shared" si="41"/>
        <v>28</v>
      </c>
    </row>
    <row r="394" spans="1:4">
      <c r="A394" s="540" t="s">
        <v>735</v>
      </c>
      <c r="B394" s="532">
        <v>26</v>
      </c>
      <c r="C394" s="536" t="s">
        <v>360</v>
      </c>
      <c r="D394" s="533">
        <f t="shared" si="41"/>
        <v>26</v>
      </c>
    </row>
    <row r="395" spans="1:4">
      <c r="A395" s="540" t="s">
        <v>736</v>
      </c>
      <c r="B395" s="532">
        <v>15</v>
      </c>
      <c r="C395" s="536" t="s">
        <v>360</v>
      </c>
      <c r="D395" s="533">
        <f t="shared" si="41"/>
        <v>15</v>
      </c>
    </row>
    <row r="396" spans="1:4">
      <c r="A396" s="540" t="s">
        <v>737</v>
      </c>
      <c r="B396" s="532">
        <v>19</v>
      </c>
      <c r="C396" s="536" t="s">
        <v>360</v>
      </c>
      <c r="D396" s="533">
        <f t="shared" si="41"/>
        <v>19</v>
      </c>
    </row>
    <row r="397" spans="1:4">
      <c r="A397" s="540" t="s">
        <v>738</v>
      </c>
      <c r="B397" s="532">
        <v>30</v>
      </c>
      <c r="C397" s="536" t="s">
        <v>360</v>
      </c>
      <c r="D397" s="533">
        <f t="shared" si="41"/>
        <v>30</v>
      </c>
    </row>
    <row r="398" spans="1:4">
      <c r="A398" s="540" t="s">
        <v>739</v>
      </c>
      <c r="B398" s="532">
        <v>2</v>
      </c>
      <c r="C398" s="536" t="s">
        <v>360</v>
      </c>
      <c r="D398" s="533">
        <f t="shared" si="41"/>
        <v>2</v>
      </c>
    </row>
    <row r="399" spans="1:4">
      <c r="A399" s="540" t="s">
        <v>740</v>
      </c>
      <c r="B399" s="532">
        <v>1</v>
      </c>
      <c r="C399" s="536" t="s">
        <v>360</v>
      </c>
      <c r="D399" s="533">
        <f t="shared" si="41"/>
        <v>1</v>
      </c>
    </row>
    <row r="400" spans="1:4">
      <c r="A400" s="540" t="s">
        <v>741</v>
      </c>
      <c r="B400" s="532">
        <v>15</v>
      </c>
      <c r="C400" s="536" t="s">
        <v>360</v>
      </c>
      <c r="D400" s="533">
        <f t="shared" si="41"/>
        <v>15</v>
      </c>
    </row>
    <row r="401" spans="1:4">
      <c r="A401" s="540" t="s">
        <v>742</v>
      </c>
      <c r="B401" s="532">
        <v>23</v>
      </c>
      <c r="C401" s="536" t="s">
        <v>360</v>
      </c>
      <c r="D401" s="533">
        <f t="shared" si="41"/>
        <v>23</v>
      </c>
    </row>
    <row r="402" spans="1:4">
      <c r="A402" s="540" t="s">
        <v>743</v>
      </c>
      <c r="B402" s="532">
        <v>26</v>
      </c>
      <c r="C402" s="536" t="s">
        <v>360</v>
      </c>
      <c r="D402" s="533">
        <f t="shared" si="41"/>
        <v>26</v>
      </c>
    </row>
    <row r="403" spans="1:4">
      <c r="A403" s="540" t="s">
        <v>744</v>
      </c>
      <c r="B403" s="532">
        <v>3</v>
      </c>
      <c r="C403" s="536" t="s">
        <v>360</v>
      </c>
      <c r="D403" s="533">
        <f t="shared" si="41"/>
        <v>3</v>
      </c>
    </row>
    <row r="404" spans="1:4">
      <c r="A404" s="540" t="s">
        <v>745</v>
      </c>
      <c r="B404" s="532">
        <v>39</v>
      </c>
      <c r="C404" s="536" t="s">
        <v>360</v>
      </c>
      <c r="D404" s="533">
        <f t="shared" si="41"/>
        <v>39</v>
      </c>
    </row>
    <row r="405" spans="1:4">
      <c r="A405" s="539" t="s">
        <v>403</v>
      </c>
      <c r="B405" s="532">
        <v>1</v>
      </c>
      <c r="C405" s="535"/>
      <c r="D405" s="533"/>
    </row>
    <row r="406" spans="1:4">
      <c r="A406" s="540" t="s">
        <v>404</v>
      </c>
      <c r="B406" s="532">
        <v>1</v>
      </c>
      <c r="C406" s="536" t="s">
        <v>360</v>
      </c>
      <c r="D406" s="533">
        <f t="shared" ref="D406" si="42">IF(C406="Yes",B406,0)</f>
        <v>1</v>
      </c>
    </row>
    <row r="407" spans="1:4">
      <c r="A407" s="539" t="s">
        <v>746</v>
      </c>
      <c r="B407" s="532">
        <v>34</v>
      </c>
      <c r="C407" s="535"/>
      <c r="D407" s="533"/>
    </row>
    <row r="408" spans="1:4">
      <c r="A408" s="540" t="s">
        <v>747</v>
      </c>
      <c r="B408" s="532">
        <v>16</v>
      </c>
      <c r="C408" s="536" t="s">
        <v>360</v>
      </c>
      <c r="D408" s="533">
        <f t="shared" ref="D408:D409" si="43">IF(C408="Yes",B408,0)</f>
        <v>16</v>
      </c>
    </row>
    <row r="409" spans="1:4">
      <c r="A409" s="540" t="s">
        <v>748</v>
      </c>
      <c r="B409" s="532">
        <v>18</v>
      </c>
      <c r="C409" s="536" t="s">
        <v>360</v>
      </c>
      <c r="D409" s="533">
        <f t="shared" si="43"/>
        <v>18</v>
      </c>
    </row>
    <row r="410" spans="1:4">
      <c r="A410" s="539" t="s">
        <v>749</v>
      </c>
      <c r="B410" s="532">
        <v>225</v>
      </c>
      <c r="C410" s="535"/>
      <c r="D410" s="533"/>
    </row>
    <row r="411" spans="1:4">
      <c r="A411" s="540" t="s">
        <v>750</v>
      </c>
      <c r="B411" s="532">
        <v>1</v>
      </c>
      <c r="C411" s="536" t="s">
        <v>360</v>
      </c>
      <c r="D411" s="533">
        <f t="shared" ref="D411:D420" si="44">IF(C411="Yes",B411,0)</f>
        <v>1</v>
      </c>
    </row>
    <row r="412" spans="1:4">
      <c r="A412" s="540" t="s">
        <v>751</v>
      </c>
      <c r="B412" s="532">
        <v>37</v>
      </c>
      <c r="C412" s="536" t="s">
        <v>360</v>
      </c>
      <c r="D412" s="533">
        <f t="shared" si="44"/>
        <v>37</v>
      </c>
    </row>
    <row r="413" spans="1:4">
      <c r="A413" s="540" t="s">
        <v>752</v>
      </c>
      <c r="B413" s="532">
        <v>1</v>
      </c>
      <c r="C413" s="536" t="s">
        <v>360</v>
      </c>
      <c r="D413" s="533">
        <f t="shared" si="44"/>
        <v>1</v>
      </c>
    </row>
    <row r="414" spans="1:4">
      <c r="A414" s="540" t="s">
        <v>753</v>
      </c>
      <c r="B414" s="532">
        <v>16</v>
      </c>
      <c r="C414" s="536" t="s">
        <v>360</v>
      </c>
      <c r="D414" s="533">
        <f t="shared" si="44"/>
        <v>16</v>
      </c>
    </row>
    <row r="415" spans="1:4">
      <c r="A415" s="540" t="s">
        <v>754</v>
      </c>
      <c r="B415" s="532">
        <v>18</v>
      </c>
      <c r="C415" s="536" t="s">
        <v>360</v>
      </c>
      <c r="D415" s="533">
        <f t="shared" si="44"/>
        <v>18</v>
      </c>
    </row>
    <row r="416" spans="1:4">
      <c r="A416" s="540" t="s">
        <v>755</v>
      </c>
      <c r="B416" s="532">
        <v>17</v>
      </c>
      <c r="C416" s="536" t="s">
        <v>360</v>
      </c>
      <c r="D416" s="533">
        <f t="shared" si="44"/>
        <v>17</v>
      </c>
    </row>
    <row r="417" spans="1:4">
      <c r="A417" s="540" t="s">
        <v>756</v>
      </c>
      <c r="B417" s="532">
        <v>1</v>
      </c>
      <c r="C417" s="536" t="s">
        <v>360</v>
      </c>
      <c r="D417" s="533">
        <f t="shared" si="44"/>
        <v>1</v>
      </c>
    </row>
    <row r="418" spans="1:4">
      <c r="A418" s="540" t="s">
        <v>757</v>
      </c>
      <c r="B418" s="532">
        <v>7</v>
      </c>
      <c r="C418" s="536" t="s">
        <v>360</v>
      </c>
      <c r="D418" s="533">
        <f t="shared" si="44"/>
        <v>7</v>
      </c>
    </row>
    <row r="419" spans="1:4">
      <c r="A419" s="540" t="s">
        <v>758</v>
      </c>
      <c r="B419" s="532">
        <v>111</v>
      </c>
      <c r="C419" s="536" t="s">
        <v>360</v>
      </c>
      <c r="D419" s="533">
        <f t="shared" si="44"/>
        <v>111</v>
      </c>
    </row>
    <row r="420" spans="1:4">
      <c r="A420" s="540" t="s">
        <v>759</v>
      </c>
      <c r="B420" s="532">
        <v>16</v>
      </c>
      <c r="C420" s="536" t="s">
        <v>360</v>
      </c>
      <c r="D420" s="533">
        <f t="shared" si="44"/>
        <v>16</v>
      </c>
    </row>
    <row r="421" spans="1:4">
      <c r="A421" s="541" t="s">
        <v>760</v>
      </c>
      <c r="B421" s="532">
        <v>788</v>
      </c>
      <c r="C421" s="535"/>
      <c r="D421" s="533"/>
    </row>
    <row r="422" spans="1:4">
      <c r="A422" s="539" t="s">
        <v>746</v>
      </c>
      <c r="B422" s="532">
        <v>356</v>
      </c>
      <c r="C422" s="535"/>
      <c r="D422" s="533"/>
    </row>
    <row r="423" spans="1:4">
      <c r="A423" s="540" t="s">
        <v>761</v>
      </c>
      <c r="B423" s="532">
        <v>1</v>
      </c>
      <c r="C423" s="536" t="s">
        <v>360</v>
      </c>
      <c r="D423" s="533">
        <f t="shared" ref="D423:D442" si="45">IF(C423="Yes",B423,0)</f>
        <v>1</v>
      </c>
    </row>
    <row r="424" spans="1:4">
      <c r="A424" s="540" t="s">
        <v>762</v>
      </c>
      <c r="B424" s="532">
        <v>1</v>
      </c>
      <c r="C424" s="536" t="s">
        <v>360</v>
      </c>
      <c r="D424" s="533">
        <f t="shared" si="45"/>
        <v>1</v>
      </c>
    </row>
    <row r="425" spans="1:4">
      <c r="A425" s="540" t="s">
        <v>763</v>
      </c>
      <c r="B425" s="532">
        <v>3</v>
      </c>
      <c r="C425" s="536" t="s">
        <v>360</v>
      </c>
      <c r="D425" s="533">
        <f t="shared" si="45"/>
        <v>3</v>
      </c>
    </row>
    <row r="426" spans="1:4">
      <c r="A426" s="540" t="s">
        <v>764</v>
      </c>
      <c r="B426" s="532">
        <v>6</v>
      </c>
      <c r="C426" s="536" t="s">
        <v>360</v>
      </c>
      <c r="D426" s="533">
        <f t="shared" si="45"/>
        <v>6</v>
      </c>
    </row>
    <row r="427" spans="1:4">
      <c r="A427" s="540" t="s">
        <v>765</v>
      </c>
      <c r="B427" s="532">
        <v>1</v>
      </c>
      <c r="C427" s="536" t="s">
        <v>360</v>
      </c>
      <c r="D427" s="533">
        <f t="shared" si="45"/>
        <v>1</v>
      </c>
    </row>
    <row r="428" spans="1:4">
      <c r="A428" s="540" t="s">
        <v>766</v>
      </c>
      <c r="B428" s="532">
        <v>3</v>
      </c>
      <c r="C428" s="536" t="s">
        <v>360</v>
      </c>
      <c r="D428" s="533">
        <f t="shared" si="45"/>
        <v>3</v>
      </c>
    </row>
    <row r="429" spans="1:4">
      <c r="A429" s="540" t="s">
        <v>767</v>
      </c>
      <c r="B429" s="532">
        <v>13</v>
      </c>
      <c r="C429" s="536" t="s">
        <v>360</v>
      </c>
      <c r="D429" s="533">
        <f t="shared" si="45"/>
        <v>13</v>
      </c>
    </row>
    <row r="430" spans="1:4">
      <c r="A430" s="540" t="s">
        <v>768</v>
      </c>
      <c r="B430" s="532">
        <v>12</v>
      </c>
      <c r="C430" s="536" t="s">
        <v>360</v>
      </c>
      <c r="D430" s="533">
        <f t="shared" si="45"/>
        <v>12</v>
      </c>
    </row>
    <row r="431" spans="1:4">
      <c r="A431" s="540" t="s">
        <v>769</v>
      </c>
      <c r="B431" s="532">
        <v>2</v>
      </c>
      <c r="C431" s="536" t="s">
        <v>360</v>
      </c>
      <c r="D431" s="533">
        <f t="shared" si="45"/>
        <v>2</v>
      </c>
    </row>
    <row r="432" spans="1:4">
      <c r="A432" s="540" t="s">
        <v>770</v>
      </c>
      <c r="B432" s="532">
        <v>31</v>
      </c>
      <c r="C432" s="536" t="s">
        <v>360</v>
      </c>
      <c r="D432" s="533">
        <f t="shared" si="45"/>
        <v>31</v>
      </c>
    </row>
    <row r="433" spans="1:4">
      <c r="A433" s="540" t="s">
        <v>771</v>
      </c>
      <c r="B433" s="532">
        <v>11</v>
      </c>
      <c r="C433" s="536" t="s">
        <v>360</v>
      </c>
      <c r="D433" s="533">
        <f t="shared" si="45"/>
        <v>11</v>
      </c>
    </row>
    <row r="434" spans="1:4">
      <c r="A434" s="540" t="s">
        <v>772</v>
      </c>
      <c r="B434" s="532">
        <v>3</v>
      </c>
      <c r="C434" s="536" t="s">
        <v>360</v>
      </c>
      <c r="D434" s="533">
        <f t="shared" si="45"/>
        <v>3</v>
      </c>
    </row>
    <row r="435" spans="1:4">
      <c r="A435" s="540" t="s">
        <v>773</v>
      </c>
      <c r="B435" s="532">
        <v>16</v>
      </c>
      <c r="C435" s="536" t="s">
        <v>360</v>
      </c>
      <c r="D435" s="533">
        <f t="shared" si="45"/>
        <v>16</v>
      </c>
    </row>
    <row r="436" spans="1:4">
      <c r="A436" s="540" t="s">
        <v>774</v>
      </c>
      <c r="B436" s="532">
        <v>16</v>
      </c>
      <c r="C436" s="536" t="s">
        <v>360</v>
      </c>
      <c r="D436" s="533">
        <f t="shared" si="45"/>
        <v>16</v>
      </c>
    </row>
    <row r="437" spans="1:4">
      <c r="A437" s="540" t="s">
        <v>775</v>
      </c>
      <c r="B437" s="532">
        <v>14</v>
      </c>
      <c r="C437" s="536" t="s">
        <v>360</v>
      </c>
      <c r="D437" s="533">
        <f t="shared" si="45"/>
        <v>14</v>
      </c>
    </row>
    <row r="438" spans="1:4">
      <c r="A438" s="540" t="s">
        <v>776</v>
      </c>
      <c r="B438" s="532">
        <v>170</v>
      </c>
      <c r="C438" s="536" t="s">
        <v>360</v>
      </c>
      <c r="D438" s="533">
        <f t="shared" si="45"/>
        <v>170</v>
      </c>
    </row>
    <row r="439" spans="1:4">
      <c r="A439" s="540" t="s">
        <v>777</v>
      </c>
      <c r="B439" s="532">
        <v>4</v>
      </c>
      <c r="C439" s="536" t="s">
        <v>360</v>
      </c>
      <c r="D439" s="533">
        <f t="shared" si="45"/>
        <v>4</v>
      </c>
    </row>
    <row r="440" spans="1:4">
      <c r="A440" s="540" t="s">
        <v>778</v>
      </c>
      <c r="B440" s="532">
        <v>18</v>
      </c>
      <c r="C440" s="536" t="s">
        <v>360</v>
      </c>
      <c r="D440" s="533">
        <f t="shared" si="45"/>
        <v>18</v>
      </c>
    </row>
    <row r="441" spans="1:4">
      <c r="A441" s="540" t="s">
        <v>779</v>
      </c>
      <c r="B441" s="532">
        <v>17</v>
      </c>
      <c r="C441" s="536" t="s">
        <v>360</v>
      </c>
      <c r="D441" s="533">
        <f t="shared" si="45"/>
        <v>17</v>
      </c>
    </row>
    <row r="442" spans="1:4">
      <c r="A442" s="540" t="s">
        <v>780</v>
      </c>
      <c r="B442" s="532">
        <v>14</v>
      </c>
      <c r="C442" s="536" t="s">
        <v>360</v>
      </c>
      <c r="D442" s="533">
        <f t="shared" si="45"/>
        <v>14</v>
      </c>
    </row>
    <row r="443" spans="1:4">
      <c r="A443" s="539" t="s">
        <v>781</v>
      </c>
      <c r="B443" s="532">
        <v>105</v>
      </c>
      <c r="C443" s="535"/>
      <c r="D443" s="533"/>
    </row>
    <row r="444" spans="1:4">
      <c r="A444" s="540" t="s">
        <v>782</v>
      </c>
      <c r="B444" s="532">
        <v>20</v>
      </c>
      <c r="C444" s="536" t="s">
        <v>360</v>
      </c>
      <c r="D444" s="533">
        <f t="shared" ref="D444:D450" si="46">IF(C444="Yes",B444,0)</f>
        <v>20</v>
      </c>
    </row>
    <row r="445" spans="1:4">
      <c r="A445" s="540" t="s">
        <v>783</v>
      </c>
      <c r="B445" s="532">
        <v>13</v>
      </c>
      <c r="C445" s="536" t="s">
        <v>360</v>
      </c>
      <c r="D445" s="533">
        <f t="shared" si="46"/>
        <v>13</v>
      </c>
    </row>
    <row r="446" spans="1:4">
      <c r="A446" s="540" t="s">
        <v>784</v>
      </c>
      <c r="B446" s="532">
        <v>15</v>
      </c>
      <c r="C446" s="536" t="s">
        <v>360</v>
      </c>
      <c r="D446" s="533">
        <f t="shared" si="46"/>
        <v>15</v>
      </c>
    </row>
    <row r="447" spans="1:4">
      <c r="A447" s="540" t="s">
        <v>785</v>
      </c>
      <c r="B447" s="532">
        <v>5</v>
      </c>
      <c r="C447" s="536" t="s">
        <v>360</v>
      </c>
      <c r="D447" s="533">
        <f t="shared" si="46"/>
        <v>5</v>
      </c>
    </row>
    <row r="448" spans="1:4">
      <c r="A448" s="540" t="s">
        <v>786</v>
      </c>
      <c r="B448" s="532">
        <v>18</v>
      </c>
      <c r="C448" s="536" t="s">
        <v>360</v>
      </c>
      <c r="D448" s="533">
        <f t="shared" si="46"/>
        <v>18</v>
      </c>
    </row>
    <row r="449" spans="1:4">
      <c r="A449" s="540" t="s">
        <v>787</v>
      </c>
      <c r="B449" s="532">
        <v>20</v>
      </c>
      <c r="C449" s="536" t="s">
        <v>360</v>
      </c>
      <c r="D449" s="533">
        <f t="shared" si="46"/>
        <v>20</v>
      </c>
    </row>
    <row r="450" spans="1:4">
      <c r="A450" s="540" t="s">
        <v>788</v>
      </c>
      <c r="B450" s="532">
        <v>14</v>
      </c>
      <c r="C450" s="536" t="s">
        <v>360</v>
      </c>
      <c r="D450" s="533">
        <f t="shared" si="46"/>
        <v>14</v>
      </c>
    </row>
    <row r="451" spans="1:4">
      <c r="A451" s="539" t="s">
        <v>789</v>
      </c>
      <c r="B451" s="532">
        <v>11</v>
      </c>
      <c r="C451" s="535"/>
      <c r="D451" s="533"/>
    </row>
    <row r="452" spans="1:4">
      <c r="A452" s="540" t="s">
        <v>790</v>
      </c>
      <c r="B452" s="532">
        <v>11</v>
      </c>
      <c r="C452" s="536" t="s">
        <v>360</v>
      </c>
      <c r="D452" s="533">
        <f t="shared" ref="D452" si="47">IF(C452="Yes",B452,0)</f>
        <v>11</v>
      </c>
    </row>
    <row r="453" spans="1:4">
      <c r="A453" s="539" t="s">
        <v>791</v>
      </c>
      <c r="B453" s="532">
        <v>316</v>
      </c>
      <c r="C453" s="535"/>
      <c r="D453" s="533"/>
    </row>
    <row r="454" spans="1:4">
      <c r="A454" s="540" t="s">
        <v>792</v>
      </c>
      <c r="B454" s="532">
        <v>10</v>
      </c>
      <c r="C454" s="536" t="s">
        <v>360</v>
      </c>
      <c r="D454" s="533">
        <f t="shared" ref="D454:D478" si="48">IF(C454="Yes",B454,0)</f>
        <v>10</v>
      </c>
    </row>
    <row r="455" spans="1:4">
      <c r="A455" s="540" t="s">
        <v>793</v>
      </c>
      <c r="B455" s="532">
        <v>1</v>
      </c>
      <c r="C455" s="536" t="s">
        <v>360</v>
      </c>
      <c r="D455" s="533">
        <f t="shared" si="48"/>
        <v>1</v>
      </c>
    </row>
    <row r="456" spans="1:4">
      <c r="A456" s="540" t="s">
        <v>794</v>
      </c>
      <c r="B456" s="532">
        <v>16</v>
      </c>
      <c r="C456" s="536" t="s">
        <v>360</v>
      </c>
      <c r="D456" s="533">
        <f t="shared" si="48"/>
        <v>16</v>
      </c>
    </row>
    <row r="457" spans="1:4">
      <c r="A457" s="540" t="s">
        <v>795</v>
      </c>
      <c r="B457" s="532">
        <v>1</v>
      </c>
      <c r="C457" s="536" t="s">
        <v>360</v>
      </c>
      <c r="D457" s="533">
        <f t="shared" si="48"/>
        <v>1</v>
      </c>
    </row>
    <row r="458" spans="1:4">
      <c r="A458" s="540" t="s">
        <v>796</v>
      </c>
      <c r="B458" s="532">
        <v>12</v>
      </c>
      <c r="C458" s="536" t="s">
        <v>360</v>
      </c>
      <c r="D458" s="533">
        <f t="shared" si="48"/>
        <v>12</v>
      </c>
    </row>
    <row r="459" spans="1:4">
      <c r="A459" s="540" t="s">
        <v>797</v>
      </c>
      <c r="B459" s="532">
        <v>22</v>
      </c>
      <c r="C459" s="536" t="s">
        <v>360</v>
      </c>
      <c r="D459" s="533">
        <f t="shared" si="48"/>
        <v>22</v>
      </c>
    </row>
    <row r="460" spans="1:4">
      <c r="A460" s="540" t="s">
        <v>798</v>
      </c>
      <c r="B460" s="532">
        <v>11</v>
      </c>
      <c r="C460" s="536" t="s">
        <v>360</v>
      </c>
      <c r="D460" s="533">
        <f t="shared" si="48"/>
        <v>11</v>
      </c>
    </row>
    <row r="461" spans="1:4">
      <c r="A461" s="540" t="s">
        <v>799</v>
      </c>
      <c r="B461" s="532">
        <v>6</v>
      </c>
      <c r="C461" s="536" t="s">
        <v>360</v>
      </c>
      <c r="D461" s="533">
        <f t="shared" si="48"/>
        <v>6</v>
      </c>
    </row>
    <row r="462" spans="1:4">
      <c r="A462" s="540" t="s">
        <v>800</v>
      </c>
      <c r="B462" s="532">
        <v>23</v>
      </c>
      <c r="C462" s="536" t="s">
        <v>360</v>
      </c>
      <c r="D462" s="533">
        <f t="shared" si="48"/>
        <v>23</v>
      </c>
    </row>
    <row r="463" spans="1:4">
      <c r="A463" s="540" t="s">
        <v>801</v>
      </c>
      <c r="B463" s="532">
        <v>6</v>
      </c>
      <c r="C463" s="536" t="s">
        <v>360</v>
      </c>
      <c r="D463" s="533">
        <f t="shared" si="48"/>
        <v>6</v>
      </c>
    </row>
    <row r="464" spans="1:4">
      <c r="A464" s="540" t="s">
        <v>802</v>
      </c>
      <c r="B464" s="532">
        <v>5</v>
      </c>
      <c r="C464" s="536" t="s">
        <v>360</v>
      </c>
      <c r="D464" s="533">
        <f t="shared" si="48"/>
        <v>5</v>
      </c>
    </row>
    <row r="465" spans="1:4">
      <c r="A465" s="540" t="s">
        <v>803</v>
      </c>
      <c r="B465" s="532">
        <v>4</v>
      </c>
      <c r="C465" s="536" t="s">
        <v>360</v>
      </c>
      <c r="D465" s="533">
        <f t="shared" si="48"/>
        <v>4</v>
      </c>
    </row>
    <row r="466" spans="1:4">
      <c r="A466" s="540" t="s">
        <v>804</v>
      </c>
      <c r="B466" s="532">
        <v>19</v>
      </c>
      <c r="C466" s="536" t="s">
        <v>360</v>
      </c>
      <c r="D466" s="533">
        <f t="shared" si="48"/>
        <v>19</v>
      </c>
    </row>
    <row r="467" spans="1:4">
      <c r="A467" s="540" t="s">
        <v>805</v>
      </c>
      <c r="B467" s="532">
        <v>40</v>
      </c>
      <c r="C467" s="536" t="s">
        <v>360</v>
      </c>
      <c r="D467" s="533">
        <f t="shared" si="48"/>
        <v>40</v>
      </c>
    </row>
    <row r="468" spans="1:4">
      <c r="A468" s="540" t="s">
        <v>806</v>
      </c>
      <c r="B468" s="532">
        <v>14</v>
      </c>
      <c r="C468" s="536" t="s">
        <v>360</v>
      </c>
      <c r="D468" s="533">
        <f t="shared" si="48"/>
        <v>14</v>
      </c>
    </row>
    <row r="469" spans="1:4">
      <c r="A469" s="540" t="s">
        <v>807</v>
      </c>
      <c r="B469" s="532">
        <v>7</v>
      </c>
      <c r="C469" s="536" t="s">
        <v>360</v>
      </c>
      <c r="D469" s="533">
        <f t="shared" si="48"/>
        <v>7</v>
      </c>
    </row>
    <row r="470" spans="1:4">
      <c r="A470" s="540" t="s">
        <v>808</v>
      </c>
      <c r="B470" s="532">
        <v>22</v>
      </c>
      <c r="C470" s="536" t="s">
        <v>360</v>
      </c>
      <c r="D470" s="533">
        <f t="shared" si="48"/>
        <v>22</v>
      </c>
    </row>
    <row r="471" spans="1:4">
      <c r="A471" s="540" t="s">
        <v>809</v>
      </c>
      <c r="B471" s="532">
        <v>17</v>
      </c>
      <c r="C471" s="536" t="s">
        <v>360</v>
      </c>
      <c r="D471" s="533">
        <f t="shared" si="48"/>
        <v>17</v>
      </c>
    </row>
    <row r="472" spans="1:4">
      <c r="A472" s="540" t="s">
        <v>810</v>
      </c>
      <c r="B472" s="532">
        <v>8</v>
      </c>
      <c r="C472" s="536" t="s">
        <v>360</v>
      </c>
      <c r="D472" s="533">
        <f t="shared" si="48"/>
        <v>8</v>
      </c>
    </row>
    <row r="473" spans="1:4">
      <c r="A473" s="540" t="s">
        <v>811</v>
      </c>
      <c r="B473" s="532">
        <v>20</v>
      </c>
      <c r="C473" s="536" t="s">
        <v>360</v>
      </c>
      <c r="D473" s="533">
        <f t="shared" si="48"/>
        <v>20</v>
      </c>
    </row>
    <row r="474" spans="1:4">
      <c r="A474" s="540" t="s">
        <v>812</v>
      </c>
      <c r="B474" s="532">
        <v>2</v>
      </c>
      <c r="C474" s="536" t="s">
        <v>360</v>
      </c>
      <c r="D474" s="533">
        <f t="shared" si="48"/>
        <v>2</v>
      </c>
    </row>
    <row r="475" spans="1:4">
      <c r="A475" s="540" t="s">
        <v>813</v>
      </c>
      <c r="B475" s="532">
        <v>13</v>
      </c>
      <c r="C475" s="536" t="s">
        <v>360</v>
      </c>
      <c r="D475" s="533">
        <f t="shared" si="48"/>
        <v>13</v>
      </c>
    </row>
    <row r="476" spans="1:4">
      <c r="A476" s="540" t="s">
        <v>814</v>
      </c>
      <c r="B476" s="532">
        <v>9</v>
      </c>
      <c r="C476" s="536" t="s">
        <v>360</v>
      </c>
      <c r="D476" s="533">
        <f t="shared" si="48"/>
        <v>9</v>
      </c>
    </row>
    <row r="477" spans="1:4">
      <c r="A477" s="540" t="s">
        <v>815</v>
      </c>
      <c r="B477" s="532">
        <v>9</v>
      </c>
      <c r="C477" s="536" t="s">
        <v>360</v>
      </c>
      <c r="D477" s="533">
        <f t="shared" si="48"/>
        <v>9</v>
      </c>
    </row>
    <row r="478" spans="1:4">
      <c r="A478" s="540" t="s">
        <v>816</v>
      </c>
      <c r="B478" s="532">
        <v>19</v>
      </c>
      <c r="C478" s="536" t="s">
        <v>360</v>
      </c>
      <c r="D478" s="533">
        <f t="shared" si="48"/>
        <v>19</v>
      </c>
    </row>
    <row r="479" spans="1:4">
      <c r="A479" s="541" t="s">
        <v>817</v>
      </c>
      <c r="B479" s="532">
        <v>829</v>
      </c>
      <c r="C479" s="535"/>
      <c r="D479" s="533"/>
    </row>
    <row r="480" spans="1:4">
      <c r="A480" s="539" t="s">
        <v>818</v>
      </c>
      <c r="B480" s="532">
        <v>308</v>
      </c>
      <c r="C480" s="535"/>
      <c r="D480" s="533"/>
    </row>
    <row r="481" spans="1:4">
      <c r="A481" s="540" t="s">
        <v>819</v>
      </c>
      <c r="B481" s="532">
        <v>21</v>
      </c>
      <c r="C481" s="536" t="s">
        <v>360</v>
      </c>
      <c r="D481" s="533">
        <f t="shared" ref="D481:D491" si="49">IF(C481="Yes",B481,0)</f>
        <v>21</v>
      </c>
    </row>
    <row r="482" spans="1:4">
      <c r="A482" s="540" t="s">
        <v>820</v>
      </c>
      <c r="B482" s="532">
        <v>27</v>
      </c>
      <c r="C482" s="536" t="s">
        <v>360</v>
      </c>
      <c r="D482" s="533">
        <f t="shared" si="49"/>
        <v>27</v>
      </c>
    </row>
    <row r="483" spans="1:4">
      <c r="A483" s="540" t="s">
        <v>821</v>
      </c>
      <c r="B483" s="532">
        <v>50</v>
      </c>
      <c r="C483" s="536" t="s">
        <v>360</v>
      </c>
      <c r="D483" s="533">
        <f t="shared" si="49"/>
        <v>50</v>
      </c>
    </row>
    <row r="484" spans="1:4">
      <c r="A484" s="540" t="s">
        <v>822</v>
      </c>
      <c r="B484" s="532">
        <v>27</v>
      </c>
      <c r="C484" s="536" t="s">
        <v>360</v>
      </c>
      <c r="D484" s="533">
        <f t="shared" si="49"/>
        <v>27</v>
      </c>
    </row>
    <row r="485" spans="1:4">
      <c r="A485" s="540" t="s">
        <v>823</v>
      </c>
      <c r="B485" s="532">
        <v>32</v>
      </c>
      <c r="C485" s="536" t="s">
        <v>360</v>
      </c>
      <c r="D485" s="533">
        <f t="shared" si="49"/>
        <v>32</v>
      </c>
    </row>
    <row r="486" spans="1:4">
      <c r="A486" s="540" t="s">
        <v>824</v>
      </c>
      <c r="B486" s="532">
        <v>16</v>
      </c>
      <c r="C486" s="536" t="s">
        <v>360</v>
      </c>
      <c r="D486" s="533">
        <f t="shared" si="49"/>
        <v>16</v>
      </c>
    </row>
    <row r="487" spans="1:4">
      <c r="A487" s="540" t="s">
        <v>825</v>
      </c>
      <c r="B487" s="532">
        <v>17</v>
      </c>
      <c r="C487" s="536" t="s">
        <v>360</v>
      </c>
      <c r="D487" s="533">
        <f t="shared" si="49"/>
        <v>17</v>
      </c>
    </row>
    <row r="488" spans="1:4">
      <c r="A488" s="540" t="s">
        <v>826</v>
      </c>
      <c r="B488" s="532">
        <v>18</v>
      </c>
      <c r="C488" s="536" t="s">
        <v>360</v>
      </c>
      <c r="D488" s="533">
        <f t="shared" si="49"/>
        <v>18</v>
      </c>
    </row>
    <row r="489" spans="1:4">
      <c r="A489" s="540" t="s">
        <v>827</v>
      </c>
      <c r="B489" s="532">
        <v>37</v>
      </c>
      <c r="C489" s="536" t="s">
        <v>360</v>
      </c>
      <c r="D489" s="533">
        <f t="shared" si="49"/>
        <v>37</v>
      </c>
    </row>
    <row r="490" spans="1:4">
      <c r="A490" s="540" t="s">
        <v>828</v>
      </c>
      <c r="B490" s="532">
        <v>37</v>
      </c>
      <c r="C490" s="536" t="s">
        <v>360</v>
      </c>
      <c r="D490" s="533">
        <f t="shared" si="49"/>
        <v>37</v>
      </c>
    </row>
    <row r="491" spans="1:4">
      <c r="A491" s="540" t="s">
        <v>829</v>
      </c>
      <c r="B491" s="532">
        <v>26</v>
      </c>
      <c r="C491" s="536" t="s">
        <v>360</v>
      </c>
      <c r="D491" s="533">
        <f t="shared" si="49"/>
        <v>26</v>
      </c>
    </row>
    <row r="492" spans="1:4">
      <c r="A492" s="539" t="s">
        <v>403</v>
      </c>
      <c r="B492" s="532">
        <v>3</v>
      </c>
      <c r="C492" s="535"/>
      <c r="D492" s="533"/>
    </row>
    <row r="493" spans="1:4">
      <c r="A493" s="540" t="s">
        <v>404</v>
      </c>
      <c r="B493" s="532">
        <v>3</v>
      </c>
      <c r="C493" s="536" t="s">
        <v>360</v>
      </c>
      <c r="D493" s="533">
        <f t="shared" ref="D493" si="50">IF(C493="Yes",B493,0)</f>
        <v>3</v>
      </c>
    </row>
    <row r="494" spans="1:4">
      <c r="A494" s="539" t="s">
        <v>830</v>
      </c>
      <c r="B494" s="532">
        <v>16</v>
      </c>
      <c r="C494" s="535"/>
      <c r="D494" s="533"/>
    </row>
    <row r="495" spans="1:4">
      <c r="A495" s="540" t="s">
        <v>831</v>
      </c>
      <c r="B495" s="532">
        <v>16</v>
      </c>
      <c r="C495" s="536" t="s">
        <v>360</v>
      </c>
      <c r="D495" s="533">
        <f t="shared" ref="D495" si="51">IF(C495="Yes",B495,0)</f>
        <v>16</v>
      </c>
    </row>
    <row r="496" spans="1:4">
      <c r="A496" s="539" t="s">
        <v>676</v>
      </c>
      <c r="B496" s="532">
        <v>28</v>
      </c>
      <c r="C496" s="535"/>
      <c r="D496" s="533"/>
    </row>
    <row r="497" spans="1:4">
      <c r="A497" s="540" t="s">
        <v>832</v>
      </c>
      <c r="B497" s="532">
        <v>28</v>
      </c>
      <c r="C497" s="536" t="s">
        <v>360</v>
      </c>
      <c r="D497" s="533">
        <f t="shared" ref="D497" si="52">IF(C497="Yes",B497,0)</f>
        <v>28</v>
      </c>
    </row>
    <row r="498" spans="1:4">
      <c r="A498" s="539" t="s">
        <v>833</v>
      </c>
      <c r="B498" s="532">
        <v>474</v>
      </c>
      <c r="C498" s="535"/>
      <c r="D498" s="533"/>
    </row>
    <row r="499" spans="1:4">
      <c r="A499" s="540" t="s">
        <v>834</v>
      </c>
      <c r="B499" s="532">
        <v>7</v>
      </c>
      <c r="C499" s="536" t="s">
        <v>360</v>
      </c>
      <c r="D499" s="533">
        <f t="shared" ref="D499:D521" si="53">IF(C499="Yes",B499,0)</f>
        <v>7</v>
      </c>
    </row>
    <row r="500" spans="1:4">
      <c r="A500" s="540" t="s">
        <v>835</v>
      </c>
      <c r="B500" s="532">
        <v>30</v>
      </c>
      <c r="C500" s="536" t="s">
        <v>360</v>
      </c>
      <c r="D500" s="533">
        <f t="shared" si="53"/>
        <v>30</v>
      </c>
    </row>
    <row r="501" spans="1:4">
      <c r="A501" s="540" t="s">
        <v>836</v>
      </c>
      <c r="B501" s="532">
        <v>42</v>
      </c>
      <c r="C501" s="536" t="s">
        <v>360</v>
      </c>
      <c r="D501" s="533">
        <f t="shared" si="53"/>
        <v>42</v>
      </c>
    </row>
    <row r="502" spans="1:4">
      <c r="A502" s="540" t="s">
        <v>837</v>
      </c>
      <c r="B502" s="532">
        <v>14</v>
      </c>
      <c r="C502" s="536" t="s">
        <v>360</v>
      </c>
      <c r="D502" s="533">
        <f t="shared" si="53"/>
        <v>14</v>
      </c>
    </row>
    <row r="503" spans="1:4">
      <c r="A503" s="540" t="s">
        <v>838</v>
      </c>
      <c r="B503" s="532">
        <v>4</v>
      </c>
      <c r="C503" s="536" t="s">
        <v>360</v>
      </c>
      <c r="D503" s="533">
        <f t="shared" si="53"/>
        <v>4</v>
      </c>
    </row>
    <row r="504" spans="1:4">
      <c r="A504" s="540" t="s">
        <v>839</v>
      </c>
      <c r="B504" s="532">
        <v>4</v>
      </c>
      <c r="C504" s="536" t="s">
        <v>360</v>
      </c>
      <c r="D504" s="533">
        <f t="shared" si="53"/>
        <v>4</v>
      </c>
    </row>
    <row r="505" spans="1:4">
      <c r="A505" s="540" t="s">
        <v>840</v>
      </c>
      <c r="B505" s="532">
        <v>18</v>
      </c>
      <c r="C505" s="536" t="s">
        <v>360</v>
      </c>
      <c r="D505" s="533">
        <f t="shared" si="53"/>
        <v>18</v>
      </c>
    </row>
    <row r="506" spans="1:4">
      <c r="A506" s="540" t="s">
        <v>841</v>
      </c>
      <c r="B506" s="532">
        <v>3</v>
      </c>
      <c r="C506" s="536" t="s">
        <v>360</v>
      </c>
      <c r="D506" s="533">
        <f t="shared" si="53"/>
        <v>3</v>
      </c>
    </row>
    <row r="507" spans="1:4">
      <c r="A507" s="540" t="s">
        <v>842</v>
      </c>
      <c r="B507" s="532">
        <v>34</v>
      </c>
      <c r="C507" s="536" t="s">
        <v>360</v>
      </c>
      <c r="D507" s="533">
        <f t="shared" si="53"/>
        <v>34</v>
      </c>
    </row>
    <row r="508" spans="1:4">
      <c r="A508" s="540" t="s">
        <v>843</v>
      </c>
      <c r="B508" s="532">
        <v>23</v>
      </c>
      <c r="C508" s="536" t="s">
        <v>360</v>
      </c>
      <c r="D508" s="533">
        <f t="shared" si="53"/>
        <v>23</v>
      </c>
    </row>
    <row r="509" spans="1:4">
      <c r="A509" s="540" t="s">
        <v>844</v>
      </c>
      <c r="B509" s="532">
        <v>5</v>
      </c>
      <c r="C509" s="536" t="s">
        <v>360</v>
      </c>
      <c r="D509" s="533">
        <f t="shared" si="53"/>
        <v>5</v>
      </c>
    </row>
    <row r="510" spans="1:4">
      <c r="A510" s="540" t="s">
        <v>845</v>
      </c>
      <c r="B510" s="532">
        <v>2</v>
      </c>
      <c r="C510" s="536" t="s">
        <v>360</v>
      </c>
      <c r="D510" s="533">
        <f t="shared" si="53"/>
        <v>2</v>
      </c>
    </row>
    <row r="511" spans="1:4">
      <c r="A511" s="540" t="s">
        <v>846</v>
      </c>
      <c r="B511" s="532">
        <v>10</v>
      </c>
      <c r="C511" s="536" t="s">
        <v>360</v>
      </c>
      <c r="D511" s="533">
        <f t="shared" si="53"/>
        <v>10</v>
      </c>
    </row>
    <row r="512" spans="1:4">
      <c r="A512" s="540" t="s">
        <v>847</v>
      </c>
      <c r="B512" s="532">
        <v>17</v>
      </c>
      <c r="C512" s="536" t="s">
        <v>360</v>
      </c>
      <c r="D512" s="533">
        <f t="shared" si="53"/>
        <v>17</v>
      </c>
    </row>
    <row r="513" spans="1:4">
      <c r="A513" s="540" t="s">
        <v>848</v>
      </c>
      <c r="B513" s="532">
        <v>24</v>
      </c>
      <c r="C513" s="536" t="s">
        <v>360</v>
      </c>
      <c r="D513" s="533">
        <f t="shared" si="53"/>
        <v>24</v>
      </c>
    </row>
    <row r="514" spans="1:4">
      <c r="A514" s="540" t="s">
        <v>849</v>
      </c>
      <c r="B514" s="532">
        <v>4</v>
      </c>
      <c r="C514" s="536" t="s">
        <v>360</v>
      </c>
      <c r="D514" s="533">
        <f t="shared" si="53"/>
        <v>4</v>
      </c>
    </row>
    <row r="515" spans="1:4">
      <c r="A515" s="540" t="s">
        <v>850</v>
      </c>
      <c r="B515" s="532">
        <v>25</v>
      </c>
      <c r="C515" s="536" t="s">
        <v>360</v>
      </c>
      <c r="D515" s="533">
        <f t="shared" si="53"/>
        <v>25</v>
      </c>
    </row>
    <row r="516" spans="1:4">
      <c r="A516" s="540" t="s">
        <v>851</v>
      </c>
      <c r="B516" s="532">
        <v>12</v>
      </c>
      <c r="C516" s="536" t="s">
        <v>360</v>
      </c>
      <c r="D516" s="533">
        <f t="shared" si="53"/>
        <v>12</v>
      </c>
    </row>
    <row r="517" spans="1:4">
      <c r="A517" s="540" t="s">
        <v>852</v>
      </c>
      <c r="B517" s="532">
        <v>114</v>
      </c>
      <c r="C517" s="536" t="s">
        <v>360</v>
      </c>
      <c r="D517" s="533">
        <f t="shared" si="53"/>
        <v>114</v>
      </c>
    </row>
    <row r="518" spans="1:4">
      <c r="A518" s="540" t="s">
        <v>853</v>
      </c>
      <c r="B518" s="532">
        <v>3</v>
      </c>
      <c r="C518" s="536" t="s">
        <v>360</v>
      </c>
      <c r="D518" s="533">
        <f t="shared" si="53"/>
        <v>3</v>
      </c>
    </row>
    <row r="519" spans="1:4">
      <c r="A519" s="540" t="s">
        <v>854</v>
      </c>
      <c r="B519" s="532">
        <v>21</v>
      </c>
      <c r="C519" s="536" t="s">
        <v>360</v>
      </c>
      <c r="D519" s="533">
        <f t="shared" si="53"/>
        <v>21</v>
      </c>
    </row>
    <row r="520" spans="1:4">
      <c r="A520" s="540" t="s">
        <v>855</v>
      </c>
      <c r="B520" s="532">
        <v>34</v>
      </c>
      <c r="C520" s="536" t="s">
        <v>360</v>
      </c>
      <c r="D520" s="533">
        <f t="shared" si="53"/>
        <v>34</v>
      </c>
    </row>
    <row r="521" spans="1:4">
      <c r="A521" s="540" t="s">
        <v>856</v>
      </c>
      <c r="B521" s="532">
        <v>24</v>
      </c>
      <c r="C521" s="536" t="s">
        <v>360</v>
      </c>
      <c r="D521" s="533">
        <f t="shared" si="53"/>
        <v>24</v>
      </c>
    </row>
    <row r="522" spans="1:4">
      <c r="A522" s="541" t="s">
        <v>857</v>
      </c>
      <c r="B522" s="532">
        <v>782</v>
      </c>
      <c r="C522" s="535"/>
      <c r="D522" s="533"/>
    </row>
    <row r="523" spans="1:4">
      <c r="A523" s="539" t="s">
        <v>858</v>
      </c>
      <c r="B523" s="532">
        <v>9</v>
      </c>
      <c r="C523" s="535"/>
      <c r="D523" s="533"/>
    </row>
    <row r="524" spans="1:4">
      <c r="A524" s="540" t="s">
        <v>859</v>
      </c>
      <c r="B524" s="532">
        <v>9</v>
      </c>
      <c r="C524" s="536" t="s">
        <v>360</v>
      </c>
      <c r="D524" s="533">
        <f t="shared" ref="D524" si="54">IF(C524="Yes",B524,0)</f>
        <v>9</v>
      </c>
    </row>
    <row r="525" spans="1:4">
      <c r="A525" s="539" t="s">
        <v>860</v>
      </c>
      <c r="B525" s="532">
        <v>7</v>
      </c>
      <c r="C525" s="535"/>
      <c r="D525" s="533"/>
    </row>
    <row r="526" spans="1:4">
      <c r="A526" s="540" t="s">
        <v>861</v>
      </c>
      <c r="B526" s="532">
        <v>7</v>
      </c>
      <c r="C526" s="536" t="s">
        <v>360</v>
      </c>
      <c r="D526" s="533">
        <f t="shared" ref="D526" si="55">IF(C526="Yes",B526,0)</f>
        <v>7</v>
      </c>
    </row>
    <row r="527" spans="1:4">
      <c r="A527" s="539" t="s">
        <v>403</v>
      </c>
      <c r="B527" s="532">
        <v>1</v>
      </c>
      <c r="C527" s="535"/>
      <c r="D527" s="533"/>
    </row>
    <row r="528" spans="1:4">
      <c r="A528" s="540" t="s">
        <v>404</v>
      </c>
      <c r="B528" s="532">
        <v>1</v>
      </c>
      <c r="C528" s="536" t="s">
        <v>360</v>
      </c>
      <c r="D528" s="533">
        <f t="shared" ref="D528" si="56">IF(C528="Yes",B528,0)</f>
        <v>1</v>
      </c>
    </row>
    <row r="529" spans="1:4">
      <c r="A529" s="539" t="s">
        <v>862</v>
      </c>
      <c r="B529" s="532">
        <v>338</v>
      </c>
      <c r="C529" s="535"/>
      <c r="D529" s="533"/>
    </row>
    <row r="530" spans="1:4">
      <c r="A530" s="540" t="s">
        <v>863</v>
      </c>
      <c r="B530" s="532">
        <v>4</v>
      </c>
      <c r="C530" s="536" t="s">
        <v>360</v>
      </c>
      <c r="D530" s="533">
        <f t="shared" ref="D530:D545" si="57">IF(C530="Yes",B530,0)</f>
        <v>4</v>
      </c>
    </row>
    <row r="531" spans="1:4">
      <c r="A531" s="540" t="s">
        <v>864</v>
      </c>
      <c r="B531" s="532">
        <v>15</v>
      </c>
      <c r="C531" s="536" t="s">
        <v>360</v>
      </c>
      <c r="D531" s="533">
        <f t="shared" si="57"/>
        <v>15</v>
      </c>
    </row>
    <row r="532" spans="1:4">
      <c r="A532" s="540" t="s">
        <v>865</v>
      </c>
      <c r="B532" s="532">
        <v>25</v>
      </c>
      <c r="C532" s="536" t="s">
        <v>360</v>
      </c>
      <c r="D532" s="533">
        <f t="shared" si="57"/>
        <v>25</v>
      </c>
    </row>
    <row r="533" spans="1:4">
      <c r="A533" s="540" t="s">
        <v>866</v>
      </c>
      <c r="B533" s="532">
        <v>24</v>
      </c>
      <c r="C533" s="536" t="s">
        <v>360</v>
      </c>
      <c r="D533" s="533">
        <f t="shared" si="57"/>
        <v>24</v>
      </c>
    </row>
    <row r="534" spans="1:4">
      <c r="A534" s="540" t="s">
        <v>867</v>
      </c>
      <c r="B534" s="532">
        <v>17</v>
      </c>
      <c r="C534" s="536" t="s">
        <v>360</v>
      </c>
      <c r="D534" s="533">
        <f t="shared" si="57"/>
        <v>17</v>
      </c>
    </row>
    <row r="535" spans="1:4">
      <c r="A535" s="540" t="s">
        <v>868</v>
      </c>
      <c r="B535" s="532">
        <v>14</v>
      </c>
      <c r="C535" s="536" t="s">
        <v>360</v>
      </c>
      <c r="D535" s="533">
        <f t="shared" si="57"/>
        <v>14</v>
      </c>
    </row>
    <row r="536" spans="1:4">
      <c r="A536" s="540" t="s">
        <v>869</v>
      </c>
      <c r="B536" s="532">
        <v>3</v>
      </c>
      <c r="C536" s="536" t="s">
        <v>360</v>
      </c>
      <c r="D536" s="533">
        <f t="shared" si="57"/>
        <v>3</v>
      </c>
    </row>
    <row r="537" spans="1:4">
      <c r="A537" s="540" t="s">
        <v>870</v>
      </c>
      <c r="B537" s="532">
        <v>25</v>
      </c>
      <c r="C537" s="536" t="s">
        <v>360</v>
      </c>
      <c r="D537" s="533">
        <f t="shared" si="57"/>
        <v>25</v>
      </c>
    </row>
    <row r="538" spans="1:4">
      <c r="A538" s="540" t="s">
        <v>871</v>
      </c>
      <c r="B538" s="532">
        <v>12</v>
      </c>
      <c r="C538" s="536" t="s">
        <v>360</v>
      </c>
      <c r="D538" s="533">
        <f t="shared" si="57"/>
        <v>12</v>
      </c>
    </row>
    <row r="539" spans="1:4">
      <c r="A539" s="540" t="s">
        <v>872</v>
      </c>
      <c r="B539" s="532">
        <v>15</v>
      </c>
      <c r="C539" s="536" t="s">
        <v>360</v>
      </c>
      <c r="D539" s="533">
        <f t="shared" si="57"/>
        <v>15</v>
      </c>
    </row>
    <row r="540" spans="1:4">
      <c r="A540" s="540" t="s">
        <v>873</v>
      </c>
      <c r="B540" s="532">
        <v>3</v>
      </c>
      <c r="C540" s="536" t="s">
        <v>360</v>
      </c>
      <c r="D540" s="533">
        <f t="shared" si="57"/>
        <v>3</v>
      </c>
    </row>
    <row r="541" spans="1:4">
      <c r="A541" s="540" t="s">
        <v>874</v>
      </c>
      <c r="B541" s="532">
        <v>136</v>
      </c>
      <c r="C541" s="536" t="s">
        <v>360</v>
      </c>
      <c r="D541" s="533">
        <f t="shared" si="57"/>
        <v>136</v>
      </c>
    </row>
    <row r="542" spans="1:4">
      <c r="A542" s="540" t="s">
        <v>875</v>
      </c>
      <c r="B542" s="532">
        <v>2</v>
      </c>
      <c r="C542" s="536" t="s">
        <v>360</v>
      </c>
      <c r="D542" s="533">
        <f t="shared" si="57"/>
        <v>2</v>
      </c>
    </row>
    <row r="543" spans="1:4">
      <c r="A543" s="540" t="s">
        <v>876</v>
      </c>
      <c r="B543" s="532">
        <v>6</v>
      </c>
      <c r="C543" s="536" t="s">
        <v>360</v>
      </c>
      <c r="D543" s="533">
        <f t="shared" si="57"/>
        <v>6</v>
      </c>
    </row>
    <row r="544" spans="1:4">
      <c r="A544" s="540" t="s">
        <v>877</v>
      </c>
      <c r="B544" s="532">
        <v>20</v>
      </c>
      <c r="C544" s="536" t="s">
        <v>360</v>
      </c>
      <c r="D544" s="533">
        <f t="shared" si="57"/>
        <v>20</v>
      </c>
    </row>
    <row r="545" spans="1:4">
      <c r="A545" s="540" t="s">
        <v>878</v>
      </c>
      <c r="B545" s="532">
        <v>17</v>
      </c>
      <c r="C545" s="536" t="s">
        <v>360</v>
      </c>
      <c r="D545" s="533">
        <f t="shared" si="57"/>
        <v>17</v>
      </c>
    </row>
    <row r="546" spans="1:4">
      <c r="A546" s="539" t="s">
        <v>676</v>
      </c>
      <c r="B546" s="532">
        <v>399</v>
      </c>
      <c r="C546" s="535"/>
      <c r="D546" s="533"/>
    </row>
    <row r="547" spans="1:4">
      <c r="A547" s="540" t="s">
        <v>879</v>
      </c>
      <c r="B547" s="532">
        <v>3</v>
      </c>
      <c r="C547" s="536" t="s">
        <v>360</v>
      </c>
      <c r="D547" s="533">
        <f t="shared" ref="D547:D569" si="58">IF(C547="Yes",B547,0)</f>
        <v>3</v>
      </c>
    </row>
    <row r="548" spans="1:4">
      <c r="A548" s="540" t="s">
        <v>880</v>
      </c>
      <c r="B548" s="532">
        <v>14</v>
      </c>
      <c r="C548" s="536" t="s">
        <v>360</v>
      </c>
      <c r="D548" s="533">
        <f t="shared" si="58"/>
        <v>14</v>
      </c>
    </row>
    <row r="549" spans="1:4">
      <c r="A549" s="540" t="s">
        <v>881</v>
      </c>
      <c r="B549" s="532">
        <v>7</v>
      </c>
      <c r="C549" s="536" t="s">
        <v>360</v>
      </c>
      <c r="D549" s="533">
        <f t="shared" si="58"/>
        <v>7</v>
      </c>
    </row>
    <row r="550" spans="1:4">
      <c r="A550" s="540" t="s">
        <v>882</v>
      </c>
      <c r="B550" s="532">
        <v>23</v>
      </c>
      <c r="C550" s="536" t="s">
        <v>360</v>
      </c>
      <c r="D550" s="533">
        <f t="shared" si="58"/>
        <v>23</v>
      </c>
    </row>
    <row r="551" spans="1:4">
      <c r="A551" s="540" t="s">
        <v>883</v>
      </c>
      <c r="B551" s="532">
        <v>30</v>
      </c>
      <c r="C551" s="536" t="s">
        <v>360</v>
      </c>
      <c r="D551" s="533">
        <f t="shared" si="58"/>
        <v>30</v>
      </c>
    </row>
    <row r="552" spans="1:4">
      <c r="A552" s="540" t="s">
        <v>884</v>
      </c>
      <c r="B552" s="532">
        <v>2</v>
      </c>
      <c r="C552" s="536" t="s">
        <v>360</v>
      </c>
      <c r="D552" s="533">
        <f t="shared" si="58"/>
        <v>2</v>
      </c>
    </row>
    <row r="553" spans="1:4">
      <c r="A553" s="540" t="s">
        <v>885</v>
      </c>
      <c r="B553" s="532">
        <v>3</v>
      </c>
      <c r="C553" s="536" t="s">
        <v>360</v>
      </c>
      <c r="D553" s="533">
        <f t="shared" si="58"/>
        <v>3</v>
      </c>
    </row>
    <row r="554" spans="1:4">
      <c r="A554" s="540" t="s">
        <v>886</v>
      </c>
      <c r="B554" s="532">
        <v>3</v>
      </c>
      <c r="C554" s="536" t="s">
        <v>360</v>
      </c>
      <c r="D554" s="533">
        <f t="shared" si="58"/>
        <v>3</v>
      </c>
    </row>
    <row r="555" spans="1:4">
      <c r="A555" s="540" t="s">
        <v>887</v>
      </c>
      <c r="B555" s="532">
        <v>20</v>
      </c>
      <c r="C555" s="536" t="s">
        <v>360</v>
      </c>
      <c r="D555" s="533">
        <f t="shared" si="58"/>
        <v>20</v>
      </c>
    </row>
    <row r="556" spans="1:4">
      <c r="A556" s="540" t="s">
        <v>888</v>
      </c>
      <c r="B556" s="532">
        <v>9</v>
      </c>
      <c r="C556" s="536" t="s">
        <v>360</v>
      </c>
      <c r="D556" s="533">
        <f t="shared" si="58"/>
        <v>9</v>
      </c>
    </row>
    <row r="557" spans="1:4">
      <c r="A557" s="540" t="s">
        <v>889</v>
      </c>
      <c r="B557" s="532">
        <v>31</v>
      </c>
      <c r="C557" s="536" t="s">
        <v>360</v>
      </c>
      <c r="D557" s="533">
        <f t="shared" si="58"/>
        <v>31</v>
      </c>
    </row>
    <row r="558" spans="1:4">
      <c r="A558" s="540" t="s">
        <v>890</v>
      </c>
      <c r="B558" s="532">
        <v>28</v>
      </c>
      <c r="C558" s="536" t="s">
        <v>360</v>
      </c>
      <c r="D558" s="533">
        <f t="shared" si="58"/>
        <v>28</v>
      </c>
    </row>
    <row r="559" spans="1:4">
      <c r="A559" s="540" t="s">
        <v>891</v>
      </c>
      <c r="B559" s="532">
        <v>28</v>
      </c>
      <c r="C559" s="536" t="s">
        <v>360</v>
      </c>
      <c r="D559" s="533">
        <f t="shared" si="58"/>
        <v>28</v>
      </c>
    </row>
    <row r="560" spans="1:4">
      <c r="A560" s="540" t="s">
        <v>892</v>
      </c>
      <c r="B560" s="532">
        <v>60</v>
      </c>
      <c r="C560" s="536" t="s">
        <v>360</v>
      </c>
      <c r="D560" s="533">
        <f t="shared" si="58"/>
        <v>60</v>
      </c>
    </row>
    <row r="561" spans="1:4">
      <c r="A561" s="540" t="s">
        <v>893</v>
      </c>
      <c r="B561" s="532">
        <v>3</v>
      </c>
      <c r="C561" s="536" t="s">
        <v>360</v>
      </c>
      <c r="D561" s="533">
        <f t="shared" si="58"/>
        <v>3</v>
      </c>
    </row>
    <row r="562" spans="1:4">
      <c r="A562" s="540" t="s">
        <v>894</v>
      </c>
      <c r="B562" s="532">
        <v>17</v>
      </c>
      <c r="C562" s="536" t="s">
        <v>360</v>
      </c>
      <c r="D562" s="533">
        <f t="shared" si="58"/>
        <v>17</v>
      </c>
    </row>
    <row r="563" spans="1:4">
      <c r="A563" s="540" t="s">
        <v>895</v>
      </c>
      <c r="B563" s="532">
        <v>2</v>
      </c>
      <c r="C563" s="536" t="s">
        <v>360</v>
      </c>
      <c r="D563" s="533">
        <f t="shared" si="58"/>
        <v>2</v>
      </c>
    </row>
    <row r="564" spans="1:4">
      <c r="A564" s="540" t="s">
        <v>896</v>
      </c>
      <c r="B564" s="532">
        <v>12</v>
      </c>
      <c r="C564" s="536" t="s">
        <v>360</v>
      </c>
      <c r="D564" s="533">
        <f t="shared" si="58"/>
        <v>12</v>
      </c>
    </row>
    <row r="565" spans="1:4">
      <c r="A565" s="540" t="s">
        <v>897</v>
      </c>
      <c r="B565" s="532">
        <v>18</v>
      </c>
      <c r="C565" s="536" t="s">
        <v>360</v>
      </c>
      <c r="D565" s="533">
        <f t="shared" si="58"/>
        <v>18</v>
      </c>
    </row>
    <row r="566" spans="1:4">
      <c r="A566" s="540" t="s">
        <v>898</v>
      </c>
      <c r="B566" s="532">
        <v>28</v>
      </c>
      <c r="C566" s="536" t="s">
        <v>360</v>
      </c>
      <c r="D566" s="533">
        <f t="shared" si="58"/>
        <v>28</v>
      </c>
    </row>
    <row r="567" spans="1:4">
      <c r="A567" s="540" t="s">
        <v>832</v>
      </c>
      <c r="B567" s="532">
        <v>4</v>
      </c>
      <c r="C567" s="536" t="s">
        <v>360</v>
      </c>
      <c r="D567" s="533">
        <f t="shared" si="58"/>
        <v>4</v>
      </c>
    </row>
    <row r="568" spans="1:4">
      <c r="A568" s="540" t="s">
        <v>899</v>
      </c>
      <c r="B568" s="532">
        <v>16</v>
      </c>
      <c r="C568" s="536" t="s">
        <v>360</v>
      </c>
      <c r="D568" s="533">
        <f t="shared" si="58"/>
        <v>16</v>
      </c>
    </row>
    <row r="569" spans="1:4">
      <c r="A569" s="540" t="s">
        <v>677</v>
      </c>
      <c r="B569" s="532">
        <v>38</v>
      </c>
      <c r="C569" s="536" t="s">
        <v>360</v>
      </c>
      <c r="D569" s="533">
        <f t="shared" si="58"/>
        <v>38</v>
      </c>
    </row>
    <row r="570" spans="1:4" s="549" customFormat="1">
      <c r="A570" s="545" t="s">
        <v>833</v>
      </c>
      <c r="B570" s="546">
        <v>28</v>
      </c>
      <c r="C570" s="547"/>
      <c r="D570" s="548"/>
    </row>
    <row r="571" spans="1:4">
      <c r="A571" s="540" t="s">
        <v>900</v>
      </c>
      <c r="B571" s="532">
        <v>19</v>
      </c>
      <c r="C571" s="536" t="s">
        <v>360</v>
      </c>
      <c r="D571" s="533">
        <f t="shared" ref="D571:D575" si="59">IF(C571="Yes",B571,0)</f>
        <v>19</v>
      </c>
    </row>
    <row r="572" spans="1:4">
      <c r="A572" s="540" t="s">
        <v>901</v>
      </c>
      <c r="B572" s="532">
        <v>2</v>
      </c>
      <c r="C572" s="536" t="s">
        <v>360</v>
      </c>
      <c r="D572" s="533">
        <f t="shared" si="59"/>
        <v>2</v>
      </c>
    </row>
    <row r="573" spans="1:4">
      <c r="A573" s="540" t="s">
        <v>845</v>
      </c>
      <c r="B573" s="532">
        <v>2</v>
      </c>
      <c r="C573" s="536" t="s">
        <v>360</v>
      </c>
      <c r="D573" s="533">
        <f t="shared" si="59"/>
        <v>2</v>
      </c>
    </row>
    <row r="574" spans="1:4">
      <c r="A574" s="540" t="s">
        <v>849</v>
      </c>
      <c r="B574" s="532">
        <v>3</v>
      </c>
      <c r="C574" s="536" t="s">
        <v>360</v>
      </c>
      <c r="D574" s="533">
        <f t="shared" si="59"/>
        <v>3</v>
      </c>
    </row>
    <row r="575" spans="1:4">
      <c r="A575" s="540" t="s">
        <v>902</v>
      </c>
      <c r="B575" s="532">
        <v>2</v>
      </c>
      <c r="C575" s="536" t="s">
        <v>360</v>
      </c>
      <c r="D575" s="533">
        <f t="shared" si="59"/>
        <v>2</v>
      </c>
    </row>
    <row r="576" spans="1:4">
      <c r="A576" s="523" t="s">
        <v>903</v>
      </c>
      <c r="B576" s="520"/>
    </row>
    <row r="577" spans="1:6">
      <c r="A577" s="521" t="s">
        <v>903</v>
      </c>
      <c r="B577" s="520"/>
    </row>
    <row r="578" spans="1:6">
      <c r="A578" s="522" t="s">
        <v>903</v>
      </c>
      <c r="B578" s="520"/>
    </row>
    <row r="579" spans="1:6">
      <c r="A579" s="541" t="s">
        <v>904</v>
      </c>
      <c r="B579" s="532">
        <v>8162</v>
      </c>
      <c r="D579" s="543">
        <f>SUM(D21:D575)</f>
        <v>8162</v>
      </c>
      <c r="F579" s="544">
        <f>D579-GETPIVOTDATA("Personnel number",$A$20)</f>
        <v>0</v>
      </c>
    </row>
    <row r="581" spans="1:6" ht="15">
      <c r="A581" s="756" t="s">
        <v>905</v>
      </c>
      <c r="B581" s="757"/>
      <c r="C581" s="758"/>
      <c r="D581" s="542">
        <f>D579/GETPIVOTDATA("Personnel number",$A$20)</f>
        <v>1</v>
      </c>
    </row>
    <row r="585" spans="1:6" ht="14.25">
      <c r="A585" s="466" t="s">
        <v>276</v>
      </c>
      <c r="B585" s="472" t="str">
        <f>'Attach-3'!B61</f>
        <v>--</v>
      </c>
      <c r="C585" s="449" t="s">
        <v>220</v>
      </c>
      <c r="D585" s="501" t="str">
        <f>'Attach-3'!D61</f>
        <v/>
      </c>
    </row>
    <row r="586" spans="1:6" ht="14.25">
      <c r="A586" s="466" t="s">
        <v>160</v>
      </c>
      <c r="B586" s="472" t="str">
        <f>'Attach-3'!B62</f>
        <v/>
      </c>
      <c r="C586" s="449" t="s">
        <v>221</v>
      </c>
      <c r="D586" s="501" t="str">
        <f>'Attach-3'!D62</f>
        <v/>
      </c>
    </row>
  </sheetData>
  <customSheetViews>
    <customSheetView guid="{CB834152-2A92-43F5-881E-B1A03E7F6DAA}" hiddenRows="1" state="hidden" topLeftCell="A3">
      <selection activeCell="A3" sqref="A3:XFD15"/>
      <pageMargins left="0.7" right="0.7" top="0.75" bottom="0.75" header="0.3" footer="0.3"/>
      <pageSetup orientation="portrait" r:id="rId2"/>
    </customSheetView>
  </customSheetViews>
  <mergeCells count="5">
    <mergeCell ref="A5:D5"/>
    <mergeCell ref="A6:D6"/>
    <mergeCell ref="A8:C8"/>
    <mergeCell ref="A9:D9"/>
    <mergeCell ref="A581:C581"/>
  </mergeCells>
  <dataValidations count="1">
    <dataValidation type="list" allowBlank="1" showInputMessage="1" showErrorMessage="1" sqref="C180:C186 C173:C178 C25 C27 C29:C33 C23 C36:C59 C61:C70 C72 C74 C77 C79 C81 C83:C84 C86:C94 C96:C112 C115:C141 C143:C164 C166 C168:C171 C547:C569 C188:C194 C196:C203 C206:C213 C215 C217 C219:C233 C235:C263 C265:C271 C273:C274 C277 C279 C281:C285 C287:C296 C298:C310 C312:C319 C321:C322 C325 C327 C329:C354 C356:C357 C360 C362:C386 C389:C404 C406 C408:C409 C411:C420 C423:C442 C444:C450 C452 C454:C478 C481:C491 C493 C495 C497 C499:C521 C524 C526 C528 C530:C545 C571:C575" xr:uid="{86469772-9604-4259-85A7-90675BC3FF2E}">
      <formula1>$F$1:$F$2</formula1>
    </dataValidation>
  </dataValidation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92829-3475-4EF8-B71D-1CEBE53CA6D4}">
  <dimension ref="A1:F583"/>
  <sheetViews>
    <sheetView view="pageBreakPreview" topLeftCell="A7" zoomScale="80" zoomScaleNormal="100" zoomScaleSheetLayoutView="80" workbookViewId="0">
      <selection activeCell="A17" sqref="A17"/>
    </sheetView>
  </sheetViews>
  <sheetFormatPr defaultColWidth="9" defaultRowHeight="12.75"/>
  <cols>
    <col min="1" max="1" width="34.625" style="623" bestFit="1" customWidth="1"/>
    <col min="2" max="2" width="25.5" style="623" bestFit="1" customWidth="1"/>
    <col min="3" max="3" width="18.375" style="623" customWidth="1"/>
    <col min="4" max="4" width="20.75" style="623" customWidth="1"/>
    <col min="5" max="16384" width="9" style="623"/>
  </cols>
  <sheetData>
    <row r="1" spans="1:6">
      <c r="A1" s="646" t="str">
        <f>'Attach-1'!A1</f>
        <v>5006002750/OTHERS/DOM/A02-CC CS -3</v>
      </c>
      <c r="C1" s="625" t="s">
        <v>924</v>
      </c>
      <c r="F1" s="626"/>
    </row>
    <row r="2" spans="1:6">
      <c r="C2" s="624"/>
      <c r="D2" s="624"/>
      <c r="F2" s="626"/>
    </row>
    <row r="3" spans="1:6" ht="36" customHeight="1">
      <c r="A3" s="762" t="str">
        <f>'Attach-1'!A3:F3</f>
        <v>SELECTION OF POP (POINT OF PRESENCE) AND CRA (CENTRAL RECORD KEEPING AGENCY) TO IMPLEMENT NPS IN POWERGRID</v>
      </c>
      <c r="B3" s="762"/>
      <c r="C3" s="762"/>
      <c r="D3" s="762"/>
      <c r="F3" s="626"/>
    </row>
    <row r="4" spans="1:6" ht="15.75">
      <c r="A4" s="717"/>
      <c r="B4" s="717"/>
      <c r="C4" s="717"/>
      <c r="D4" s="717"/>
      <c r="F4" s="626"/>
    </row>
    <row r="5" spans="1:6">
      <c r="B5" s="627"/>
      <c r="C5" s="627"/>
      <c r="F5" s="626"/>
    </row>
    <row r="6" spans="1:6" ht="15.75">
      <c r="A6" s="763" t="str">
        <f>'Attach-3'!A4:C4</f>
        <v xml:space="preserve">Credentials towards Technical Evaluation Criteria </v>
      </c>
      <c r="B6" s="763"/>
      <c r="C6" s="763"/>
      <c r="D6" s="628"/>
      <c r="F6" s="626"/>
    </row>
    <row r="7" spans="1:6" ht="15.75">
      <c r="A7" s="718"/>
      <c r="B7" s="718"/>
      <c r="C7" s="718"/>
      <c r="D7" s="718"/>
      <c r="F7" s="626"/>
    </row>
    <row r="8" spans="1:6" ht="15.75">
      <c r="A8" s="629" t="s">
        <v>212</v>
      </c>
      <c r="B8" s="630">
        <f>'Attach-3'!B8</f>
        <v>0</v>
      </c>
      <c r="C8" s="631" t="s">
        <v>211</v>
      </c>
      <c r="F8" s="626"/>
    </row>
    <row r="9" spans="1:6" ht="15.75">
      <c r="A9" s="629" t="s">
        <v>214</v>
      </c>
      <c r="B9" s="630">
        <f>'Attach-3'!B9</f>
        <v>0</v>
      </c>
      <c r="C9" s="632" t="s">
        <v>213</v>
      </c>
      <c r="F9" s="626"/>
    </row>
    <row r="10" spans="1:6" ht="15">
      <c r="A10" s="633"/>
      <c r="B10" s="630">
        <f>'Attach-3'!B10</f>
        <v>0</v>
      </c>
      <c r="C10" s="632" t="s">
        <v>215</v>
      </c>
      <c r="F10" s="626"/>
    </row>
    <row r="11" spans="1:6" ht="15">
      <c r="A11" s="633"/>
      <c r="B11" s="630">
        <f>'Attach-3'!B11</f>
        <v>0</v>
      </c>
      <c r="C11" s="632" t="s">
        <v>216</v>
      </c>
      <c r="F11" s="626"/>
    </row>
    <row r="12" spans="1:6" ht="15">
      <c r="B12" s="627"/>
      <c r="C12" s="632" t="s">
        <v>177</v>
      </c>
      <c r="F12" s="626"/>
    </row>
    <row r="13" spans="1:6" ht="15">
      <c r="B13" s="627"/>
      <c r="C13" s="632" t="s">
        <v>217</v>
      </c>
      <c r="F13" s="626"/>
    </row>
    <row r="16" spans="1:6" ht="79.5" customHeight="1">
      <c r="A16" s="651" t="s">
        <v>397</v>
      </c>
      <c r="B16" s="652" t="s">
        <v>398</v>
      </c>
      <c r="C16" s="634" t="s">
        <v>399</v>
      </c>
      <c r="D16" s="634" t="s">
        <v>907</v>
      </c>
    </row>
    <row r="17" spans="1:4" ht="16.5">
      <c r="A17" s="635" t="s">
        <v>400</v>
      </c>
      <c r="B17" s="636">
        <v>1152</v>
      </c>
      <c r="C17" s="637"/>
      <c r="D17" s="637"/>
    </row>
    <row r="18" spans="1:4" ht="16.5">
      <c r="A18" s="635" t="s">
        <v>413</v>
      </c>
      <c r="B18" s="636">
        <v>528</v>
      </c>
      <c r="C18" s="639"/>
      <c r="D18" s="640"/>
    </row>
    <row r="19" spans="1:4" ht="16.5">
      <c r="A19" s="638" t="s">
        <v>414</v>
      </c>
      <c r="B19" s="636">
        <v>379</v>
      </c>
      <c r="C19" s="536"/>
      <c r="D19" s="640">
        <f>IF(C19="Yes",B19,0)</f>
        <v>0</v>
      </c>
    </row>
    <row r="20" spans="1:4" ht="16.5">
      <c r="A20" s="641" t="s">
        <v>415</v>
      </c>
      <c r="B20" s="636">
        <v>17</v>
      </c>
      <c r="C20" s="639"/>
      <c r="D20" s="640"/>
    </row>
    <row r="21" spans="1:4" ht="16.5">
      <c r="A21" s="641" t="s">
        <v>416</v>
      </c>
      <c r="B21" s="636">
        <v>10</v>
      </c>
      <c r="C21" s="536"/>
      <c r="D21" s="640">
        <f>IF(C21="Yes",B21,0)</f>
        <v>0</v>
      </c>
    </row>
    <row r="22" spans="1:4" ht="16.5">
      <c r="A22" s="641" t="s">
        <v>417</v>
      </c>
      <c r="B22" s="636">
        <v>2</v>
      </c>
      <c r="C22" s="639"/>
      <c r="D22" s="640"/>
    </row>
    <row r="23" spans="1:4" ht="16.5">
      <c r="A23" s="641" t="s">
        <v>418</v>
      </c>
      <c r="B23" s="636">
        <v>22</v>
      </c>
      <c r="C23" s="536"/>
      <c r="D23" s="640">
        <f>IF(C23="Yes",B23,0)</f>
        <v>0</v>
      </c>
    </row>
    <row r="24" spans="1:4" ht="16.5">
      <c r="A24" s="641" t="s">
        <v>419</v>
      </c>
      <c r="B24" s="636">
        <v>8</v>
      </c>
      <c r="C24" s="639"/>
      <c r="D24" s="640"/>
    </row>
    <row r="25" spans="1:4" ht="16.5">
      <c r="A25" s="641" t="s">
        <v>420</v>
      </c>
      <c r="B25" s="636">
        <v>23</v>
      </c>
      <c r="C25" s="536"/>
      <c r="D25" s="640">
        <f t="shared" ref="D25:D29" si="0">IF(C25="Yes",B25,0)</f>
        <v>0</v>
      </c>
    </row>
    <row r="26" spans="1:4" ht="16.5">
      <c r="A26" s="641" t="s">
        <v>421</v>
      </c>
      <c r="B26" s="636">
        <v>2</v>
      </c>
      <c r="C26" s="536"/>
      <c r="D26" s="640">
        <f t="shared" si="0"/>
        <v>0</v>
      </c>
    </row>
    <row r="27" spans="1:4" ht="16.5">
      <c r="A27" s="641" t="s">
        <v>422</v>
      </c>
      <c r="B27" s="636">
        <v>7</v>
      </c>
      <c r="C27" s="536"/>
      <c r="D27" s="640">
        <f t="shared" si="0"/>
        <v>0</v>
      </c>
    </row>
    <row r="28" spans="1:4" ht="16.5">
      <c r="A28" s="641" t="s">
        <v>423</v>
      </c>
      <c r="B28" s="636">
        <v>1</v>
      </c>
      <c r="C28" s="536"/>
      <c r="D28" s="640">
        <f t="shared" si="0"/>
        <v>0</v>
      </c>
    </row>
    <row r="29" spans="1:4" ht="16.5">
      <c r="A29" s="641" t="s">
        <v>424</v>
      </c>
      <c r="B29" s="636">
        <v>1</v>
      </c>
      <c r="C29" s="536"/>
      <c r="D29" s="640">
        <f t="shared" si="0"/>
        <v>0</v>
      </c>
    </row>
    <row r="30" spans="1:4" ht="16.5">
      <c r="A30" s="641" t="s">
        <v>425</v>
      </c>
      <c r="B30" s="636">
        <v>12</v>
      </c>
      <c r="C30" s="639"/>
      <c r="D30" s="640"/>
    </row>
    <row r="31" spans="1:4" ht="16.5">
      <c r="A31" s="641" t="s">
        <v>426</v>
      </c>
      <c r="B31" s="636">
        <v>12</v>
      </c>
      <c r="C31" s="536"/>
      <c r="D31" s="640">
        <f>IF(C31="Yes",B31,0)</f>
        <v>0</v>
      </c>
    </row>
    <row r="32" spans="1:4" ht="16.5">
      <c r="A32" s="641" t="s">
        <v>427</v>
      </c>
      <c r="B32" s="636">
        <v>24</v>
      </c>
      <c r="C32" s="639"/>
      <c r="D32" s="640"/>
    </row>
    <row r="33" spans="1:4" ht="16.5">
      <c r="A33" s="641" t="s">
        <v>428</v>
      </c>
      <c r="B33" s="636">
        <v>3</v>
      </c>
      <c r="C33" s="536"/>
      <c r="D33" s="640">
        <f>IF(C33="Yes",B33,0)</f>
        <v>0</v>
      </c>
    </row>
    <row r="34" spans="1:4" ht="16.5">
      <c r="A34" s="641" t="s">
        <v>429</v>
      </c>
      <c r="B34" s="636">
        <v>50</v>
      </c>
      <c r="C34" s="639"/>
      <c r="D34" s="640"/>
    </row>
    <row r="35" spans="1:4" ht="16.5">
      <c r="A35" s="641" t="s">
        <v>430</v>
      </c>
      <c r="B35" s="636">
        <v>18</v>
      </c>
      <c r="C35" s="639"/>
      <c r="D35" s="640"/>
    </row>
    <row r="36" spans="1:4" ht="16.5">
      <c r="A36" s="641" t="s">
        <v>431</v>
      </c>
      <c r="B36" s="636">
        <v>37</v>
      </c>
      <c r="C36" s="536"/>
      <c r="D36" s="640">
        <f t="shared" ref="D36:D55" si="1">IF(C36="Yes",B36,0)</f>
        <v>0</v>
      </c>
    </row>
    <row r="37" spans="1:4" ht="16.5">
      <c r="A37" s="641" t="s">
        <v>432</v>
      </c>
      <c r="B37" s="636">
        <v>110</v>
      </c>
      <c r="C37" s="536"/>
      <c r="D37" s="640">
        <f t="shared" si="1"/>
        <v>0</v>
      </c>
    </row>
    <row r="38" spans="1:4" ht="16.5">
      <c r="A38" s="641" t="s">
        <v>433</v>
      </c>
      <c r="B38" s="636">
        <v>10</v>
      </c>
      <c r="C38" s="536"/>
      <c r="D38" s="640">
        <f t="shared" si="1"/>
        <v>0</v>
      </c>
    </row>
    <row r="39" spans="1:4" ht="16.5">
      <c r="A39" s="641" t="s">
        <v>434</v>
      </c>
      <c r="B39" s="636">
        <v>10</v>
      </c>
      <c r="C39" s="536"/>
      <c r="D39" s="640">
        <f t="shared" si="1"/>
        <v>0</v>
      </c>
    </row>
    <row r="40" spans="1:4" ht="16.5">
      <c r="A40" s="638" t="s">
        <v>405</v>
      </c>
      <c r="B40" s="636">
        <v>3</v>
      </c>
      <c r="C40" s="536"/>
      <c r="D40" s="640">
        <f t="shared" si="1"/>
        <v>0</v>
      </c>
    </row>
    <row r="41" spans="1:4" ht="16.5">
      <c r="A41" s="641" t="s">
        <v>406</v>
      </c>
      <c r="B41" s="636">
        <v>3</v>
      </c>
      <c r="C41" s="536"/>
      <c r="D41" s="640">
        <f t="shared" si="1"/>
        <v>0</v>
      </c>
    </row>
    <row r="42" spans="1:4" ht="16.5">
      <c r="A42" s="638" t="s">
        <v>435</v>
      </c>
      <c r="B42" s="636">
        <v>140</v>
      </c>
      <c r="C42" s="536"/>
      <c r="D42" s="640">
        <f t="shared" si="1"/>
        <v>0</v>
      </c>
    </row>
    <row r="43" spans="1:4" ht="16.5">
      <c r="A43" s="641" t="s">
        <v>436</v>
      </c>
      <c r="B43" s="636">
        <v>13</v>
      </c>
      <c r="C43" s="536"/>
      <c r="D43" s="640">
        <f t="shared" si="1"/>
        <v>0</v>
      </c>
    </row>
    <row r="44" spans="1:4" ht="16.5">
      <c r="A44" s="641" t="s">
        <v>437</v>
      </c>
      <c r="B44" s="636">
        <v>13</v>
      </c>
      <c r="C44" s="536"/>
      <c r="D44" s="640">
        <f t="shared" si="1"/>
        <v>0</v>
      </c>
    </row>
    <row r="45" spans="1:4" ht="16.5">
      <c r="A45" s="641" t="s">
        <v>438</v>
      </c>
      <c r="B45" s="636">
        <v>17</v>
      </c>
      <c r="C45" s="536"/>
      <c r="D45" s="640">
        <f t="shared" si="1"/>
        <v>0</v>
      </c>
    </row>
    <row r="46" spans="1:4" ht="16.5">
      <c r="A46" s="641" t="s">
        <v>439</v>
      </c>
      <c r="B46" s="636">
        <v>1</v>
      </c>
      <c r="C46" s="536"/>
      <c r="D46" s="640">
        <f t="shared" si="1"/>
        <v>0</v>
      </c>
    </row>
    <row r="47" spans="1:4" ht="16.5">
      <c r="A47" s="641" t="s">
        <v>440</v>
      </c>
      <c r="B47" s="636">
        <v>23</v>
      </c>
      <c r="C47" s="536"/>
      <c r="D47" s="640">
        <f t="shared" si="1"/>
        <v>0</v>
      </c>
    </row>
    <row r="48" spans="1:4" ht="16.5">
      <c r="A48" s="641" t="s">
        <v>441</v>
      </c>
      <c r="B48" s="636">
        <v>5</v>
      </c>
      <c r="C48" s="536"/>
      <c r="D48" s="640">
        <f t="shared" si="1"/>
        <v>0</v>
      </c>
    </row>
    <row r="49" spans="1:4" ht="16.5">
      <c r="A49" s="641" t="s">
        <v>442</v>
      </c>
      <c r="B49" s="636">
        <v>1</v>
      </c>
      <c r="C49" s="536"/>
      <c r="D49" s="640">
        <f t="shared" si="1"/>
        <v>0</v>
      </c>
    </row>
    <row r="50" spans="1:4" ht="16.5">
      <c r="A50" s="641" t="s">
        <v>443</v>
      </c>
      <c r="B50" s="636">
        <v>15</v>
      </c>
      <c r="C50" s="536"/>
      <c r="D50" s="640">
        <f t="shared" si="1"/>
        <v>0</v>
      </c>
    </row>
    <row r="51" spans="1:4" ht="16.5">
      <c r="A51" s="641" t="s">
        <v>444</v>
      </c>
      <c r="B51" s="636">
        <v>24</v>
      </c>
      <c r="C51" s="536"/>
      <c r="D51" s="640">
        <f t="shared" si="1"/>
        <v>0</v>
      </c>
    </row>
    <row r="52" spans="1:4" ht="16.5">
      <c r="A52" s="641" t="s">
        <v>445</v>
      </c>
      <c r="B52" s="636">
        <v>28</v>
      </c>
      <c r="C52" s="536"/>
      <c r="D52" s="640">
        <f t="shared" si="1"/>
        <v>0</v>
      </c>
    </row>
    <row r="53" spans="1:4" ht="16.5">
      <c r="A53" s="638" t="s">
        <v>446</v>
      </c>
      <c r="B53" s="636">
        <v>2</v>
      </c>
      <c r="C53" s="536"/>
      <c r="D53" s="640">
        <f t="shared" si="1"/>
        <v>0</v>
      </c>
    </row>
    <row r="54" spans="1:4" ht="16.5">
      <c r="A54" s="641" t="s">
        <v>447</v>
      </c>
      <c r="B54" s="636">
        <v>2</v>
      </c>
      <c r="C54" s="536"/>
      <c r="D54" s="640">
        <f t="shared" si="1"/>
        <v>0</v>
      </c>
    </row>
    <row r="55" spans="1:4" ht="16.5">
      <c r="A55" s="638" t="s">
        <v>448</v>
      </c>
      <c r="B55" s="636">
        <v>4</v>
      </c>
      <c r="C55" s="536"/>
      <c r="D55" s="640">
        <f t="shared" si="1"/>
        <v>0</v>
      </c>
    </row>
    <row r="56" spans="1:4" ht="16.5">
      <c r="A56" s="641" t="s">
        <v>449</v>
      </c>
      <c r="B56" s="636">
        <v>4</v>
      </c>
      <c r="C56" s="639"/>
      <c r="D56" s="640"/>
    </row>
    <row r="57" spans="1:4" ht="16.5">
      <c r="A57" s="635" t="s">
        <v>450</v>
      </c>
      <c r="B57" s="636">
        <v>456</v>
      </c>
      <c r="C57" s="536"/>
      <c r="D57" s="640">
        <f>IF(C57="Yes",B57,0)</f>
        <v>0</v>
      </c>
    </row>
    <row r="58" spans="1:4" ht="16.5">
      <c r="A58" s="638" t="s">
        <v>414</v>
      </c>
      <c r="B58" s="636">
        <v>2</v>
      </c>
      <c r="C58" s="639"/>
      <c r="D58" s="640"/>
    </row>
    <row r="59" spans="1:4" ht="16.5">
      <c r="A59" s="641" t="s">
        <v>429</v>
      </c>
      <c r="B59" s="636">
        <v>2</v>
      </c>
      <c r="C59" s="536"/>
      <c r="D59" s="640">
        <f t="shared" ref="D59:D68" si="2">IF(C59="Yes",B59,0)</f>
        <v>0</v>
      </c>
    </row>
    <row r="60" spans="1:4" ht="16.5">
      <c r="A60" s="638" t="s">
        <v>405</v>
      </c>
      <c r="B60" s="636">
        <v>1</v>
      </c>
      <c r="C60" s="536"/>
      <c r="D60" s="640">
        <f t="shared" si="2"/>
        <v>0</v>
      </c>
    </row>
    <row r="61" spans="1:4" ht="16.5">
      <c r="A61" s="641" t="s">
        <v>406</v>
      </c>
      <c r="B61" s="636">
        <v>1</v>
      </c>
      <c r="C61" s="536"/>
      <c r="D61" s="640">
        <f t="shared" si="2"/>
        <v>0</v>
      </c>
    </row>
    <row r="62" spans="1:4" ht="16.5">
      <c r="A62" s="638" t="s">
        <v>435</v>
      </c>
      <c r="B62" s="636">
        <v>3</v>
      </c>
      <c r="C62" s="536"/>
      <c r="D62" s="640">
        <f t="shared" si="2"/>
        <v>0</v>
      </c>
    </row>
    <row r="63" spans="1:4" ht="16.5">
      <c r="A63" s="641" t="s">
        <v>440</v>
      </c>
      <c r="B63" s="636">
        <v>3</v>
      </c>
      <c r="C63" s="536"/>
      <c r="D63" s="640">
        <f t="shared" si="2"/>
        <v>0</v>
      </c>
    </row>
    <row r="64" spans="1:4" ht="16.5">
      <c r="A64" s="638" t="s">
        <v>446</v>
      </c>
      <c r="B64" s="636">
        <v>4</v>
      </c>
      <c r="C64" s="536"/>
      <c r="D64" s="640">
        <f t="shared" si="2"/>
        <v>0</v>
      </c>
    </row>
    <row r="65" spans="1:4" ht="16.5">
      <c r="A65" s="641" t="s">
        <v>451</v>
      </c>
      <c r="B65" s="636">
        <v>3</v>
      </c>
      <c r="C65" s="536"/>
      <c r="D65" s="640">
        <f t="shared" si="2"/>
        <v>0</v>
      </c>
    </row>
    <row r="66" spans="1:4" ht="16.5">
      <c r="A66" s="641" t="s">
        <v>452</v>
      </c>
      <c r="B66" s="636">
        <v>1</v>
      </c>
      <c r="C66" s="536"/>
      <c r="D66" s="640">
        <f t="shared" si="2"/>
        <v>0</v>
      </c>
    </row>
    <row r="67" spans="1:4" ht="16.5">
      <c r="A67" s="638" t="s">
        <v>453</v>
      </c>
      <c r="B67" s="636">
        <v>54</v>
      </c>
      <c r="C67" s="536"/>
      <c r="D67" s="640">
        <f t="shared" si="2"/>
        <v>0</v>
      </c>
    </row>
    <row r="68" spans="1:4" ht="16.5">
      <c r="A68" s="641" t="s">
        <v>454</v>
      </c>
      <c r="B68" s="636">
        <v>16</v>
      </c>
      <c r="C68" s="536"/>
      <c r="D68" s="640">
        <f t="shared" si="2"/>
        <v>0</v>
      </c>
    </row>
    <row r="69" spans="1:4" ht="16.5">
      <c r="A69" s="641" t="s">
        <v>455</v>
      </c>
      <c r="B69" s="636">
        <v>1</v>
      </c>
      <c r="C69" s="639"/>
      <c r="D69" s="640"/>
    </row>
    <row r="70" spans="1:4" ht="16.5">
      <c r="A70" s="641" t="s">
        <v>456</v>
      </c>
      <c r="B70" s="636">
        <v>1</v>
      </c>
      <c r="C70" s="536"/>
      <c r="D70" s="640">
        <f>IF(C70="Yes",B70,0)</f>
        <v>0</v>
      </c>
    </row>
    <row r="71" spans="1:4" ht="16.5">
      <c r="A71" s="641" t="s">
        <v>457</v>
      </c>
      <c r="B71" s="636">
        <v>5</v>
      </c>
      <c r="C71" s="639"/>
      <c r="D71" s="640"/>
    </row>
    <row r="72" spans="1:4" ht="16.5">
      <c r="A72" s="641" t="s">
        <v>458</v>
      </c>
      <c r="B72" s="636">
        <v>1</v>
      </c>
      <c r="C72" s="536"/>
      <c r="D72" s="640">
        <f>IF(C72="Yes",B72,0)</f>
        <v>0</v>
      </c>
    </row>
    <row r="73" spans="1:4" ht="16.5">
      <c r="A73" s="641" t="s">
        <v>459</v>
      </c>
      <c r="B73" s="636">
        <v>10</v>
      </c>
      <c r="C73" s="639"/>
      <c r="D73" s="640"/>
    </row>
    <row r="74" spans="1:4" ht="16.5">
      <c r="A74" s="641" t="s">
        <v>460</v>
      </c>
      <c r="B74" s="636">
        <v>16</v>
      </c>
      <c r="C74" s="639"/>
      <c r="D74" s="640"/>
    </row>
    <row r="75" spans="1:4" ht="16.5">
      <c r="A75" s="641" t="s">
        <v>461</v>
      </c>
      <c r="B75" s="636">
        <v>2</v>
      </c>
      <c r="C75" s="536"/>
      <c r="D75" s="640">
        <f>IF(C75="Yes",B75,0)</f>
        <v>0</v>
      </c>
    </row>
    <row r="76" spans="1:4" ht="16.5">
      <c r="A76" s="641" t="s">
        <v>462</v>
      </c>
      <c r="B76" s="636">
        <v>2</v>
      </c>
      <c r="C76" s="639"/>
      <c r="D76" s="640"/>
    </row>
    <row r="77" spans="1:4" ht="16.5">
      <c r="A77" s="638" t="s">
        <v>448</v>
      </c>
      <c r="B77" s="636">
        <v>392</v>
      </c>
      <c r="C77" s="536"/>
      <c r="D77" s="640">
        <f>IF(C77="Yes",B77,0)</f>
        <v>0</v>
      </c>
    </row>
    <row r="78" spans="1:4" ht="16.5">
      <c r="A78" s="641" t="s">
        <v>463</v>
      </c>
      <c r="B78" s="636">
        <v>30</v>
      </c>
      <c r="C78" s="639"/>
      <c r="D78" s="640"/>
    </row>
    <row r="79" spans="1:4" ht="16.5">
      <c r="A79" s="641" t="s">
        <v>464</v>
      </c>
      <c r="B79" s="636">
        <v>1</v>
      </c>
      <c r="C79" s="536"/>
      <c r="D79" s="640">
        <f>IF(C79="Yes",B79,0)</f>
        <v>0</v>
      </c>
    </row>
    <row r="80" spans="1:4" ht="16.5">
      <c r="A80" s="641" t="s">
        <v>465</v>
      </c>
      <c r="B80" s="636">
        <v>17</v>
      </c>
      <c r="C80" s="639"/>
      <c r="D80" s="640"/>
    </row>
    <row r="81" spans="1:4" ht="16.5">
      <c r="A81" s="641" t="s">
        <v>466</v>
      </c>
      <c r="B81" s="636">
        <v>20</v>
      </c>
      <c r="C81" s="536"/>
      <c r="D81" s="640">
        <f t="shared" ref="D81:D110" si="3">IF(C81="Yes",B81,0)</f>
        <v>0</v>
      </c>
    </row>
    <row r="82" spans="1:4" ht="16.5">
      <c r="A82" s="641" t="s">
        <v>467</v>
      </c>
      <c r="B82" s="636">
        <v>14</v>
      </c>
      <c r="C82" s="536"/>
      <c r="D82" s="640">
        <f t="shared" si="3"/>
        <v>0</v>
      </c>
    </row>
    <row r="83" spans="1:4" ht="16.5">
      <c r="A83" s="641" t="s">
        <v>468</v>
      </c>
      <c r="B83" s="636">
        <v>15</v>
      </c>
      <c r="C83" s="639"/>
      <c r="D83" s="640"/>
    </row>
    <row r="84" spans="1:4" ht="16.5">
      <c r="A84" s="641" t="s">
        <v>469</v>
      </c>
      <c r="B84" s="636">
        <v>1</v>
      </c>
      <c r="C84" s="536"/>
      <c r="D84" s="640">
        <f t="shared" si="3"/>
        <v>0</v>
      </c>
    </row>
    <row r="85" spans="1:4" ht="16.5">
      <c r="A85" s="641" t="s">
        <v>470</v>
      </c>
      <c r="B85" s="636">
        <v>28</v>
      </c>
      <c r="C85" s="536"/>
      <c r="D85" s="640">
        <f t="shared" si="3"/>
        <v>0</v>
      </c>
    </row>
    <row r="86" spans="1:4" ht="16.5">
      <c r="A86" s="641" t="s">
        <v>471</v>
      </c>
      <c r="B86" s="636">
        <v>6</v>
      </c>
      <c r="C86" s="536"/>
      <c r="D86" s="640">
        <f t="shared" si="3"/>
        <v>0</v>
      </c>
    </row>
    <row r="87" spans="1:4" ht="16.5">
      <c r="A87" s="641" t="s">
        <v>472</v>
      </c>
      <c r="B87" s="636">
        <v>14</v>
      </c>
      <c r="C87" s="536"/>
      <c r="D87" s="640">
        <f t="shared" si="3"/>
        <v>0</v>
      </c>
    </row>
    <row r="88" spans="1:4" ht="16.5">
      <c r="A88" s="641" t="s">
        <v>473</v>
      </c>
      <c r="B88" s="636">
        <v>20</v>
      </c>
      <c r="C88" s="536"/>
      <c r="D88" s="640">
        <f t="shared" si="3"/>
        <v>0</v>
      </c>
    </row>
    <row r="89" spans="1:4" ht="16.5">
      <c r="A89" s="641" t="s">
        <v>449</v>
      </c>
      <c r="B89" s="636">
        <v>20</v>
      </c>
      <c r="C89" s="536"/>
      <c r="D89" s="640">
        <f t="shared" si="3"/>
        <v>0</v>
      </c>
    </row>
    <row r="90" spans="1:4" ht="16.5">
      <c r="A90" s="641" t="s">
        <v>474</v>
      </c>
      <c r="B90" s="636">
        <v>18</v>
      </c>
      <c r="C90" s="536"/>
      <c r="D90" s="640">
        <f t="shared" si="3"/>
        <v>0</v>
      </c>
    </row>
    <row r="91" spans="1:4" ht="16.5">
      <c r="A91" s="641" t="s">
        <v>475</v>
      </c>
      <c r="B91" s="636">
        <v>17</v>
      </c>
      <c r="C91" s="536"/>
      <c r="D91" s="640">
        <f t="shared" si="3"/>
        <v>0</v>
      </c>
    </row>
    <row r="92" spans="1:4" ht="16.5">
      <c r="A92" s="641" t="s">
        <v>476</v>
      </c>
      <c r="B92" s="636">
        <v>129</v>
      </c>
      <c r="C92" s="536"/>
      <c r="D92" s="640">
        <f t="shared" si="3"/>
        <v>0</v>
      </c>
    </row>
    <row r="93" spans="1:4" ht="16.5">
      <c r="A93" s="641" t="s">
        <v>477</v>
      </c>
      <c r="B93" s="636">
        <v>22</v>
      </c>
      <c r="C93" s="639"/>
      <c r="D93" s="640"/>
    </row>
    <row r="94" spans="1:4" ht="16.5">
      <c r="A94" s="641" t="s">
        <v>478</v>
      </c>
      <c r="B94" s="636">
        <v>20</v>
      </c>
      <c r="C94" s="536"/>
      <c r="D94" s="640">
        <f t="shared" si="3"/>
        <v>0</v>
      </c>
    </row>
    <row r="95" spans="1:4" ht="16.5">
      <c r="A95" s="635" t="s">
        <v>479</v>
      </c>
      <c r="B95" s="636">
        <v>755</v>
      </c>
      <c r="C95" s="536"/>
      <c r="D95" s="640">
        <f t="shared" si="3"/>
        <v>0</v>
      </c>
    </row>
    <row r="96" spans="1:4" ht="16.5">
      <c r="A96" s="638" t="s">
        <v>480</v>
      </c>
      <c r="B96" s="636">
        <v>124</v>
      </c>
      <c r="C96" s="536"/>
      <c r="D96" s="640">
        <f t="shared" si="3"/>
        <v>0</v>
      </c>
    </row>
    <row r="97" spans="1:4" ht="16.5">
      <c r="A97" s="641" t="s">
        <v>481</v>
      </c>
      <c r="B97" s="636">
        <v>3</v>
      </c>
      <c r="C97" s="536"/>
      <c r="D97" s="640">
        <f t="shared" si="3"/>
        <v>0</v>
      </c>
    </row>
    <row r="98" spans="1:4" ht="16.5">
      <c r="A98" s="641" t="s">
        <v>482</v>
      </c>
      <c r="B98" s="636">
        <v>1</v>
      </c>
      <c r="C98" s="536"/>
      <c r="D98" s="640">
        <f t="shared" si="3"/>
        <v>0</v>
      </c>
    </row>
    <row r="99" spans="1:4" ht="16.5">
      <c r="A99" s="641" t="s">
        <v>483</v>
      </c>
      <c r="B99" s="636">
        <v>1</v>
      </c>
      <c r="C99" s="536"/>
      <c r="D99" s="640">
        <f t="shared" si="3"/>
        <v>0</v>
      </c>
    </row>
    <row r="100" spans="1:4" ht="16.5">
      <c r="A100" s="641" t="s">
        <v>484</v>
      </c>
      <c r="B100" s="636">
        <v>1</v>
      </c>
      <c r="C100" s="536"/>
      <c r="D100" s="640">
        <f t="shared" si="3"/>
        <v>0</v>
      </c>
    </row>
    <row r="101" spans="1:4" ht="16.5">
      <c r="A101" s="641" t="s">
        <v>485</v>
      </c>
      <c r="B101" s="636">
        <v>2</v>
      </c>
      <c r="C101" s="536"/>
      <c r="D101" s="640">
        <f t="shared" si="3"/>
        <v>0</v>
      </c>
    </row>
    <row r="102" spans="1:4" ht="16.5">
      <c r="A102" s="641" t="s">
        <v>486</v>
      </c>
      <c r="B102" s="636">
        <v>2</v>
      </c>
      <c r="C102" s="536"/>
      <c r="D102" s="640">
        <f t="shared" si="3"/>
        <v>0</v>
      </c>
    </row>
    <row r="103" spans="1:4" ht="16.5">
      <c r="A103" s="641" t="s">
        <v>487</v>
      </c>
      <c r="B103" s="636">
        <v>1</v>
      </c>
      <c r="C103" s="536"/>
      <c r="D103" s="640">
        <f t="shared" si="3"/>
        <v>0</v>
      </c>
    </row>
    <row r="104" spans="1:4" ht="16.5">
      <c r="A104" s="641" t="s">
        <v>488</v>
      </c>
      <c r="B104" s="636">
        <v>1</v>
      </c>
      <c r="C104" s="536"/>
      <c r="D104" s="640">
        <f t="shared" si="3"/>
        <v>0</v>
      </c>
    </row>
    <row r="105" spans="1:4" ht="16.5">
      <c r="A105" s="641" t="s">
        <v>489</v>
      </c>
      <c r="B105" s="636">
        <v>14</v>
      </c>
      <c r="C105" s="536"/>
      <c r="D105" s="640">
        <f t="shared" si="3"/>
        <v>0</v>
      </c>
    </row>
    <row r="106" spans="1:4" ht="16.5">
      <c r="A106" s="641" t="s">
        <v>490</v>
      </c>
      <c r="B106" s="636">
        <v>2</v>
      </c>
      <c r="C106" s="536"/>
      <c r="D106" s="640">
        <f t="shared" si="3"/>
        <v>0</v>
      </c>
    </row>
    <row r="107" spans="1:4" ht="16.5">
      <c r="A107" s="641" t="s">
        <v>491</v>
      </c>
      <c r="B107" s="636">
        <v>1</v>
      </c>
      <c r="C107" s="536"/>
      <c r="D107" s="640">
        <f t="shared" si="3"/>
        <v>0</v>
      </c>
    </row>
    <row r="108" spans="1:4" ht="16.5">
      <c r="A108" s="641" t="s">
        <v>492</v>
      </c>
      <c r="B108" s="636">
        <v>2</v>
      </c>
      <c r="C108" s="536"/>
      <c r="D108" s="640">
        <f t="shared" si="3"/>
        <v>0</v>
      </c>
    </row>
    <row r="109" spans="1:4" ht="16.5">
      <c r="A109" s="641" t="s">
        <v>493</v>
      </c>
      <c r="B109" s="636">
        <v>3</v>
      </c>
      <c r="C109" s="536"/>
      <c r="D109" s="640">
        <f t="shared" si="3"/>
        <v>0</v>
      </c>
    </row>
    <row r="110" spans="1:4" ht="16.5">
      <c r="A110" s="641" t="s">
        <v>494</v>
      </c>
      <c r="B110" s="636">
        <v>4</v>
      </c>
      <c r="C110" s="536"/>
      <c r="D110" s="640">
        <f t="shared" si="3"/>
        <v>0</v>
      </c>
    </row>
    <row r="111" spans="1:4" ht="16.5">
      <c r="A111" s="641" t="s">
        <v>495</v>
      </c>
      <c r="B111" s="636">
        <v>11</v>
      </c>
      <c r="C111" s="639"/>
      <c r="D111" s="640"/>
    </row>
    <row r="112" spans="1:4" ht="16.5">
      <c r="A112" s="641" t="s">
        <v>496</v>
      </c>
      <c r="B112" s="636">
        <v>1</v>
      </c>
      <c r="C112" s="639"/>
      <c r="D112" s="640"/>
    </row>
    <row r="113" spans="1:4" ht="16.5">
      <c r="A113" s="641" t="s">
        <v>497</v>
      </c>
      <c r="B113" s="636">
        <v>23</v>
      </c>
      <c r="C113" s="536"/>
      <c r="D113" s="640">
        <f t="shared" ref="D113:D178" si="4">IF(C113="Yes",B113,0)</f>
        <v>0</v>
      </c>
    </row>
    <row r="114" spans="1:4" ht="16.5">
      <c r="A114" s="641" t="s">
        <v>498</v>
      </c>
      <c r="B114" s="636">
        <v>1</v>
      </c>
      <c r="C114" s="536"/>
      <c r="D114" s="640">
        <f t="shared" si="4"/>
        <v>0</v>
      </c>
    </row>
    <row r="115" spans="1:4" ht="16.5">
      <c r="A115" s="641" t="s">
        <v>499</v>
      </c>
      <c r="B115" s="636">
        <v>6</v>
      </c>
      <c r="C115" s="536"/>
      <c r="D115" s="640">
        <f t="shared" si="4"/>
        <v>0</v>
      </c>
    </row>
    <row r="116" spans="1:4" ht="16.5">
      <c r="A116" s="641" t="s">
        <v>500</v>
      </c>
      <c r="B116" s="636">
        <v>2</v>
      </c>
      <c r="C116" s="536"/>
      <c r="D116" s="640">
        <f t="shared" si="4"/>
        <v>0</v>
      </c>
    </row>
    <row r="117" spans="1:4" ht="16.5">
      <c r="A117" s="641" t="s">
        <v>501</v>
      </c>
      <c r="B117" s="636">
        <v>11</v>
      </c>
      <c r="C117" s="536"/>
      <c r="D117" s="640">
        <f t="shared" si="4"/>
        <v>0</v>
      </c>
    </row>
    <row r="118" spans="1:4" ht="16.5">
      <c r="A118" s="641" t="s">
        <v>502</v>
      </c>
      <c r="B118" s="636">
        <v>1</v>
      </c>
      <c r="C118" s="536"/>
      <c r="D118" s="640">
        <f t="shared" si="4"/>
        <v>0</v>
      </c>
    </row>
    <row r="119" spans="1:4" ht="16.5">
      <c r="A119" s="641" t="s">
        <v>503</v>
      </c>
      <c r="B119" s="636">
        <v>4</v>
      </c>
      <c r="C119" s="536"/>
      <c r="D119" s="640">
        <f t="shared" si="4"/>
        <v>0</v>
      </c>
    </row>
    <row r="120" spans="1:4" ht="16.5">
      <c r="A120" s="641" t="s">
        <v>504</v>
      </c>
      <c r="B120" s="636">
        <v>3</v>
      </c>
      <c r="C120" s="536"/>
      <c r="D120" s="640">
        <f t="shared" si="4"/>
        <v>0</v>
      </c>
    </row>
    <row r="121" spans="1:4" ht="16.5">
      <c r="A121" s="641" t="s">
        <v>505</v>
      </c>
      <c r="B121" s="636">
        <v>10</v>
      </c>
      <c r="C121" s="536"/>
      <c r="D121" s="640">
        <f t="shared" si="4"/>
        <v>0</v>
      </c>
    </row>
    <row r="122" spans="1:4" ht="16.5">
      <c r="A122" s="641" t="s">
        <v>506</v>
      </c>
      <c r="B122" s="636">
        <v>1</v>
      </c>
      <c r="C122" s="536"/>
      <c r="D122" s="640">
        <f t="shared" si="4"/>
        <v>0</v>
      </c>
    </row>
    <row r="123" spans="1:4" ht="16.5">
      <c r="A123" s="641" t="s">
        <v>507</v>
      </c>
      <c r="B123" s="636">
        <v>12</v>
      </c>
      <c r="C123" s="536"/>
      <c r="D123" s="640">
        <f t="shared" si="4"/>
        <v>0</v>
      </c>
    </row>
    <row r="124" spans="1:4" ht="16.5">
      <c r="A124" s="638" t="s">
        <v>508</v>
      </c>
      <c r="B124" s="636">
        <v>321</v>
      </c>
      <c r="C124" s="536"/>
      <c r="D124" s="640">
        <f t="shared" si="4"/>
        <v>0</v>
      </c>
    </row>
    <row r="125" spans="1:4" ht="16.5">
      <c r="A125" s="641" t="s">
        <v>509</v>
      </c>
      <c r="B125" s="636">
        <v>7</v>
      </c>
      <c r="C125" s="536"/>
      <c r="D125" s="640">
        <f t="shared" si="4"/>
        <v>0</v>
      </c>
    </row>
    <row r="126" spans="1:4" ht="16.5">
      <c r="A126" s="641" t="s">
        <v>510</v>
      </c>
      <c r="B126" s="636">
        <v>11</v>
      </c>
      <c r="C126" s="536"/>
      <c r="D126" s="640">
        <f t="shared" si="4"/>
        <v>0</v>
      </c>
    </row>
    <row r="127" spans="1:4" ht="16.5">
      <c r="A127" s="641" t="s">
        <v>511</v>
      </c>
      <c r="B127" s="636">
        <v>26</v>
      </c>
      <c r="C127" s="536"/>
      <c r="D127" s="640">
        <f t="shared" si="4"/>
        <v>0</v>
      </c>
    </row>
    <row r="128" spans="1:4" ht="16.5">
      <c r="A128" s="641" t="s">
        <v>512</v>
      </c>
      <c r="B128" s="636">
        <v>33</v>
      </c>
      <c r="C128" s="536"/>
      <c r="D128" s="640">
        <f t="shared" si="4"/>
        <v>0</v>
      </c>
    </row>
    <row r="129" spans="1:4" ht="16.5">
      <c r="A129" s="641" t="s">
        <v>513</v>
      </c>
      <c r="B129" s="636">
        <v>29</v>
      </c>
      <c r="C129" s="536"/>
      <c r="D129" s="640">
        <f t="shared" si="4"/>
        <v>0</v>
      </c>
    </row>
    <row r="130" spans="1:4" ht="16.5">
      <c r="A130" s="641" t="s">
        <v>514</v>
      </c>
      <c r="B130" s="636">
        <v>6</v>
      </c>
      <c r="C130" s="536"/>
      <c r="D130" s="640">
        <f t="shared" si="4"/>
        <v>0</v>
      </c>
    </row>
    <row r="131" spans="1:4" ht="16.5">
      <c r="A131" s="641" t="s">
        <v>515</v>
      </c>
      <c r="B131" s="636">
        <v>5</v>
      </c>
      <c r="C131" s="536"/>
      <c r="D131" s="640">
        <f t="shared" si="4"/>
        <v>0</v>
      </c>
    </row>
    <row r="132" spans="1:4" ht="16.5">
      <c r="A132" s="641" t="s">
        <v>516</v>
      </c>
      <c r="B132" s="636">
        <v>1</v>
      </c>
      <c r="C132" s="536"/>
      <c r="D132" s="640">
        <f t="shared" si="4"/>
        <v>0</v>
      </c>
    </row>
    <row r="133" spans="1:4" ht="16.5">
      <c r="A133" s="641" t="s">
        <v>517</v>
      </c>
      <c r="B133" s="636">
        <v>85</v>
      </c>
      <c r="C133" s="536"/>
      <c r="D133" s="640">
        <f t="shared" si="4"/>
        <v>0</v>
      </c>
    </row>
    <row r="134" spans="1:4" ht="16.5">
      <c r="A134" s="641" t="s">
        <v>518</v>
      </c>
      <c r="B134" s="636">
        <v>14</v>
      </c>
      <c r="C134" s="536"/>
      <c r="D134" s="640">
        <f t="shared" si="4"/>
        <v>0</v>
      </c>
    </row>
    <row r="135" spans="1:4" ht="16.5">
      <c r="A135" s="641" t="s">
        <v>519</v>
      </c>
      <c r="B135" s="636">
        <v>1</v>
      </c>
      <c r="C135" s="536"/>
      <c r="D135" s="640">
        <f t="shared" si="4"/>
        <v>0</v>
      </c>
    </row>
    <row r="136" spans="1:4" ht="16.5">
      <c r="A136" s="641" t="s">
        <v>520</v>
      </c>
      <c r="B136" s="636">
        <v>24</v>
      </c>
      <c r="C136" s="536"/>
      <c r="D136" s="640">
        <f t="shared" si="4"/>
        <v>0</v>
      </c>
    </row>
    <row r="137" spans="1:4" ht="16.5">
      <c r="A137" s="641" t="s">
        <v>521</v>
      </c>
      <c r="B137" s="636">
        <v>16</v>
      </c>
      <c r="C137" s="536"/>
      <c r="D137" s="640">
        <f t="shared" si="4"/>
        <v>0</v>
      </c>
    </row>
    <row r="138" spans="1:4" ht="16.5">
      <c r="A138" s="641" t="s">
        <v>522</v>
      </c>
      <c r="B138" s="636">
        <v>11</v>
      </c>
      <c r="C138" s="536"/>
      <c r="D138" s="640">
        <f t="shared" si="4"/>
        <v>0</v>
      </c>
    </row>
    <row r="139" spans="1:4" ht="16.5">
      <c r="A139" s="641" t="s">
        <v>523</v>
      </c>
      <c r="B139" s="636">
        <v>12</v>
      </c>
      <c r="C139" s="536"/>
      <c r="D139" s="640">
        <f t="shared" si="4"/>
        <v>0</v>
      </c>
    </row>
    <row r="140" spans="1:4" ht="16.5">
      <c r="A140" s="641" t="s">
        <v>524</v>
      </c>
      <c r="B140" s="636">
        <v>7</v>
      </c>
      <c r="C140" s="639"/>
      <c r="D140" s="640"/>
    </row>
    <row r="141" spans="1:4" ht="16.5">
      <c r="A141" s="641" t="s">
        <v>525</v>
      </c>
      <c r="B141" s="636">
        <v>4</v>
      </c>
      <c r="C141" s="536"/>
      <c r="D141" s="640">
        <f t="shared" si="4"/>
        <v>0</v>
      </c>
    </row>
    <row r="142" spans="1:4" ht="16.5">
      <c r="A142" s="641" t="s">
        <v>526</v>
      </c>
      <c r="B142" s="636">
        <v>3</v>
      </c>
      <c r="C142" s="536"/>
      <c r="D142" s="640">
        <f t="shared" si="4"/>
        <v>0</v>
      </c>
    </row>
    <row r="143" spans="1:4" ht="16.5">
      <c r="A143" s="641" t="s">
        <v>527</v>
      </c>
      <c r="B143" s="636">
        <v>17</v>
      </c>
      <c r="C143" s="536"/>
      <c r="D143" s="640">
        <f t="shared" si="4"/>
        <v>0</v>
      </c>
    </row>
    <row r="144" spans="1:4" ht="16.5">
      <c r="A144" s="641" t="s">
        <v>528</v>
      </c>
      <c r="B144" s="636">
        <v>1</v>
      </c>
      <c r="C144" s="536"/>
      <c r="D144" s="640">
        <f t="shared" si="4"/>
        <v>0</v>
      </c>
    </row>
    <row r="145" spans="1:4" ht="16.5">
      <c r="A145" s="641" t="s">
        <v>529</v>
      </c>
      <c r="B145" s="636">
        <v>3</v>
      </c>
      <c r="C145" s="536"/>
      <c r="D145" s="640">
        <f t="shared" si="4"/>
        <v>0</v>
      </c>
    </row>
    <row r="146" spans="1:4" ht="16.5">
      <c r="A146" s="641" t="s">
        <v>530</v>
      </c>
      <c r="B146" s="636">
        <v>5</v>
      </c>
      <c r="C146" s="536"/>
      <c r="D146" s="640">
        <f t="shared" si="4"/>
        <v>0</v>
      </c>
    </row>
    <row r="147" spans="1:4" ht="16.5">
      <c r="A147" s="638" t="s">
        <v>405</v>
      </c>
      <c r="B147" s="636">
        <v>1</v>
      </c>
      <c r="C147" s="536"/>
      <c r="D147" s="640">
        <f t="shared" si="4"/>
        <v>0</v>
      </c>
    </row>
    <row r="148" spans="1:4" ht="16.5">
      <c r="A148" s="641" t="s">
        <v>531</v>
      </c>
      <c r="B148" s="636">
        <v>1</v>
      </c>
      <c r="C148" s="536"/>
      <c r="D148" s="640">
        <f t="shared" si="4"/>
        <v>0</v>
      </c>
    </row>
    <row r="149" spans="1:4" ht="16.5">
      <c r="A149" s="638" t="s">
        <v>532</v>
      </c>
      <c r="B149" s="636">
        <v>37</v>
      </c>
      <c r="C149" s="536"/>
      <c r="D149" s="640">
        <f t="shared" si="4"/>
        <v>0</v>
      </c>
    </row>
    <row r="150" spans="1:4" ht="16.5">
      <c r="A150" s="641" t="s">
        <v>533</v>
      </c>
      <c r="B150" s="636">
        <v>22</v>
      </c>
      <c r="C150" s="536"/>
      <c r="D150" s="640">
        <f t="shared" si="4"/>
        <v>0</v>
      </c>
    </row>
    <row r="151" spans="1:4" ht="16.5">
      <c r="A151" s="641" t="s">
        <v>534</v>
      </c>
      <c r="B151" s="636">
        <v>12</v>
      </c>
      <c r="C151" s="536"/>
      <c r="D151" s="640">
        <f t="shared" si="4"/>
        <v>0</v>
      </c>
    </row>
    <row r="152" spans="1:4" ht="16.5">
      <c r="A152" s="641" t="s">
        <v>535</v>
      </c>
      <c r="B152" s="636">
        <v>1</v>
      </c>
      <c r="C152" s="536"/>
      <c r="D152" s="640">
        <f t="shared" si="4"/>
        <v>0</v>
      </c>
    </row>
    <row r="153" spans="1:4" ht="16.5">
      <c r="A153" s="641" t="s">
        <v>536</v>
      </c>
      <c r="B153" s="636">
        <v>2</v>
      </c>
      <c r="C153" s="536"/>
      <c r="D153" s="640">
        <f t="shared" si="4"/>
        <v>0</v>
      </c>
    </row>
    <row r="154" spans="1:4" ht="16.5">
      <c r="A154" s="638" t="s">
        <v>537</v>
      </c>
      <c r="B154" s="636">
        <v>133</v>
      </c>
      <c r="C154" s="536"/>
      <c r="D154" s="640">
        <f t="shared" si="4"/>
        <v>0</v>
      </c>
    </row>
    <row r="155" spans="1:4" ht="16.5">
      <c r="A155" s="641" t="s">
        <v>538</v>
      </c>
      <c r="B155" s="636">
        <v>14</v>
      </c>
      <c r="C155" s="536"/>
      <c r="D155" s="640">
        <f t="shared" si="4"/>
        <v>0</v>
      </c>
    </row>
    <row r="156" spans="1:4" ht="16.5">
      <c r="A156" s="641" t="s">
        <v>539</v>
      </c>
      <c r="B156" s="636">
        <v>4</v>
      </c>
      <c r="C156" s="536"/>
      <c r="D156" s="640">
        <f t="shared" si="4"/>
        <v>0</v>
      </c>
    </row>
    <row r="157" spans="1:4" ht="16.5">
      <c r="A157" s="641" t="s">
        <v>540</v>
      </c>
      <c r="B157" s="636">
        <v>4</v>
      </c>
      <c r="C157" s="536"/>
      <c r="D157" s="640">
        <f t="shared" si="4"/>
        <v>0</v>
      </c>
    </row>
    <row r="158" spans="1:4" ht="16.5">
      <c r="A158" s="641" t="s">
        <v>541</v>
      </c>
      <c r="B158" s="636">
        <v>4</v>
      </c>
      <c r="C158" s="536"/>
      <c r="D158" s="640">
        <f t="shared" si="4"/>
        <v>0</v>
      </c>
    </row>
    <row r="159" spans="1:4" ht="16.5">
      <c r="A159" s="641" t="s">
        <v>542</v>
      </c>
      <c r="B159" s="636">
        <v>103</v>
      </c>
      <c r="C159" s="536"/>
      <c r="D159" s="640">
        <f t="shared" si="4"/>
        <v>0</v>
      </c>
    </row>
    <row r="160" spans="1:4" ht="16.5">
      <c r="A160" s="641" t="s">
        <v>543</v>
      </c>
      <c r="B160" s="636">
        <v>4</v>
      </c>
      <c r="C160" s="536"/>
      <c r="D160" s="640">
        <f t="shared" si="4"/>
        <v>0</v>
      </c>
    </row>
    <row r="161" spans="1:4" ht="16.5">
      <c r="A161" s="638" t="s">
        <v>544</v>
      </c>
      <c r="B161" s="636">
        <v>36</v>
      </c>
      <c r="C161" s="536"/>
      <c r="D161" s="640">
        <f t="shared" si="4"/>
        <v>0</v>
      </c>
    </row>
    <row r="162" spans="1:4" ht="16.5">
      <c r="A162" s="641" t="s">
        <v>545</v>
      </c>
      <c r="B162" s="636">
        <v>18</v>
      </c>
      <c r="C162" s="536"/>
      <c r="D162" s="640">
        <f t="shared" si="4"/>
        <v>0</v>
      </c>
    </row>
    <row r="163" spans="1:4" ht="16.5">
      <c r="A163" s="641" t="s">
        <v>546</v>
      </c>
      <c r="B163" s="636">
        <v>1</v>
      </c>
      <c r="C163" s="639"/>
      <c r="D163" s="640"/>
    </row>
    <row r="164" spans="1:4" ht="16.5">
      <c r="A164" s="641" t="s">
        <v>547</v>
      </c>
      <c r="B164" s="636">
        <v>2</v>
      </c>
      <c r="C164" s="536"/>
      <c r="D164" s="640">
        <f t="shared" si="4"/>
        <v>0</v>
      </c>
    </row>
    <row r="165" spans="1:4" ht="16.5">
      <c r="A165" s="641" t="s">
        <v>548</v>
      </c>
      <c r="B165" s="636">
        <v>2</v>
      </c>
      <c r="C165" s="639"/>
      <c r="D165" s="640"/>
    </row>
    <row r="166" spans="1:4" ht="16.5">
      <c r="A166" s="641" t="s">
        <v>549</v>
      </c>
      <c r="B166" s="636">
        <v>1</v>
      </c>
      <c r="C166" s="536"/>
      <c r="D166" s="640">
        <f t="shared" si="4"/>
        <v>0</v>
      </c>
    </row>
    <row r="167" spans="1:4" ht="16.5">
      <c r="A167" s="641" t="s">
        <v>550</v>
      </c>
      <c r="B167" s="636">
        <v>8</v>
      </c>
      <c r="C167" s="536"/>
      <c r="D167" s="640">
        <f t="shared" si="4"/>
        <v>0</v>
      </c>
    </row>
    <row r="168" spans="1:4" ht="16.5">
      <c r="A168" s="641" t="s">
        <v>551</v>
      </c>
      <c r="B168" s="636">
        <v>4</v>
      </c>
      <c r="C168" s="536"/>
      <c r="D168" s="640">
        <f t="shared" si="4"/>
        <v>0</v>
      </c>
    </row>
    <row r="169" spans="1:4" ht="16.5">
      <c r="A169" s="638" t="s">
        <v>552</v>
      </c>
      <c r="B169" s="636">
        <v>57</v>
      </c>
      <c r="C169" s="536"/>
      <c r="D169" s="640">
        <f t="shared" si="4"/>
        <v>0</v>
      </c>
    </row>
    <row r="170" spans="1:4" ht="16.5">
      <c r="A170" s="641" t="s">
        <v>553</v>
      </c>
      <c r="B170" s="636">
        <v>28</v>
      </c>
      <c r="C170" s="639"/>
      <c r="D170" s="640"/>
    </row>
    <row r="171" spans="1:4" ht="16.5">
      <c r="A171" s="641" t="s">
        <v>554</v>
      </c>
      <c r="B171" s="636">
        <v>8</v>
      </c>
      <c r="C171" s="536"/>
      <c r="D171" s="640">
        <f t="shared" si="4"/>
        <v>0</v>
      </c>
    </row>
    <row r="172" spans="1:4" ht="16.5">
      <c r="A172" s="641" t="s">
        <v>555</v>
      </c>
      <c r="B172" s="636">
        <v>1</v>
      </c>
      <c r="C172" s="536"/>
      <c r="D172" s="640">
        <f t="shared" si="4"/>
        <v>0</v>
      </c>
    </row>
    <row r="173" spans="1:4" ht="16.5">
      <c r="A173" s="641" t="s">
        <v>556</v>
      </c>
      <c r="B173" s="636">
        <v>15</v>
      </c>
      <c r="C173" s="536"/>
      <c r="D173" s="640">
        <f t="shared" si="4"/>
        <v>0</v>
      </c>
    </row>
    <row r="174" spans="1:4" ht="16.5">
      <c r="A174" s="641" t="s">
        <v>557</v>
      </c>
      <c r="B174" s="636">
        <v>1</v>
      </c>
      <c r="C174" s="536"/>
      <c r="D174" s="640">
        <f t="shared" si="4"/>
        <v>0</v>
      </c>
    </row>
    <row r="175" spans="1:4" ht="16.5">
      <c r="A175" s="641" t="s">
        <v>558</v>
      </c>
      <c r="B175" s="636">
        <v>2</v>
      </c>
      <c r="C175" s="536"/>
      <c r="D175" s="640">
        <f t="shared" si="4"/>
        <v>0</v>
      </c>
    </row>
    <row r="176" spans="1:4" ht="16.5">
      <c r="A176" s="641" t="s">
        <v>559</v>
      </c>
      <c r="B176" s="636">
        <v>2</v>
      </c>
      <c r="C176" s="536"/>
      <c r="D176" s="640">
        <f t="shared" si="4"/>
        <v>0</v>
      </c>
    </row>
    <row r="177" spans="1:4" ht="16.5">
      <c r="A177" s="638" t="s">
        <v>560</v>
      </c>
      <c r="B177" s="636">
        <v>46</v>
      </c>
      <c r="C177" s="639"/>
      <c r="D177" s="640"/>
    </row>
    <row r="178" spans="1:4" ht="16.5">
      <c r="A178" s="641" t="s">
        <v>561</v>
      </c>
      <c r="B178" s="636">
        <v>14</v>
      </c>
      <c r="C178" s="536"/>
      <c r="D178" s="640">
        <f t="shared" si="4"/>
        <v>0</v>
      </c>
    </row>
    <row r="179" spans="1:4" ht="16.5">
      <c r="A179" s="641" t="s">
        <v>562</v>
      </c>
      <c r="B179" s="636">
        <v>1</v>
      </c>
      <c r="C179" s="536"/>
      <c r="D179" s="640">
        <f t="shared" ref="D179:D201" si="5">IF(C179="Yes",B179,0)</f>
        <v>0</v>
      </c>
    </row>
    <row r="180" spans="1:4" ht="16.5">
      <c r="A180" s="641" t="s">
        <v>563</v>
      </c>
      <c r="B180" s="636">
        <v>5</v>
      </c>
      <c r="C180" s="536"/>
      <c r="D180" s="640">
        <f t="shared" si="5"/>
        <v>0</v>
      </c>
    </row>
    <row r="181" spans="1:4" ht="16.5">
      <c r="A181" s="641" t="s">
        <v>564</v>
      </c>
      <c r="B181" s="636">
        <v>18</v>
      </c>
      <c r="C181" s="536"/>
      <c r="D181" s="640">
        <f t="shared" si="5"/>
        <v>0</v>
      </c>
    </row>
    <row r="182" spans="1:4" ht="16.5">
      <c r="A182" s="641" t="s">
        <v>565</v>
      </c>
      <c r="B182" s="636">
        <v>1</v>
      </c>
      <c r="C182" s="536"/>
      <c r="D182" s="640">
        <f t="shared" si="5"/>
        <v>0</v>
      </c>
    </row>
    <row r="183" spans="1:4" ht="16.5">
      <c r="A183" s="641" t="s">
        <v>566</v>
      </c>
      <c r="B183" s="636">
        <v>1</v>
      </c>
      <c r="C183" s="536"/>
      <c r="D183" s="640">
        <f t="shared" si="5"/>
        <v>0</v>
      </c>
    </row>
    <row r="184" spans="1:4" ht="16.5">
      <c r="A184" s="641" t="s">
        <v>567</v>
      </c>
      <c r="B184" s="636">
        <v>3</v>
      </c>
      <c r="C184" s="536"/>
      <c r="D184" s="640">
        <f t="shared" si="5"/>
        <v>0</v>
      </c>
    </row>
    <row r="185" spans="1:4" ht="16.5">
      <c r="A185" s="641" t="s">
        <v>568</v>
      </c>
      <c r="B185" s="636">
        <v>3</v>
      </c>
      <c r="C185" s="639"/>
      <c r="D185" s="640"/>
    </row>
    <row r="186" spans="1:4" ht="16.5">
      <c r="A186" s="635" t="s">
        <v>569</v>
      </c>
      <c r="B186" s="636">
        <v>821</v>
      </c>
      <c r="C186" s="536"/>
      <c r="D186" s="640">
        <f t="shared" si="5"/>
        <v>0</v>
      </c>
    </row>
    <row r="187" spans="1:4" ht="16.5">
      <c r="A187" s="638" t="s">
        <v>414</v>
      </c>
      <c r="B187" s="636">
        <v>1</v>
      </c>
      <c r="C187" s="536"/>
      <c r="D187" s="640">
        <f t="shared" si="5"/>
        <v>0</v>
      </c>
    </row>
    <row r="188" spans="1:4" ht="16.5">
      <c r="A188" s="641" t="s">
        <v>429</v>
      </c>
      <c r="B188" s="636">
        <v>1</v>
      </c>
      <c r="C188" s="536"/>
      <c r="D188" s="640">
        <f t="shared" si="5"/>
        <v>0</v>
      </c>
    </row>
    <row r="189" spans="1:4" ht="16.5">
      <c r="A189" s="638" t="s">
        <v>401</v>
      </c>
      <c r="B189" s="636">
        <v>103</v>
      </c>
      <c r="C189" s="536"/>
      <c r="D189" s="640">
        <f t="shared" si="5"/>
        <v>0</v>
      </c>
    </row>
    <row r="190" spans="1:4" ht="16.5">
      <c r="A190" s="641" t="s">
        <v>570</v>
      </c>
      <c r="B190" s="636">
        <v>7</v>
      </c>
      <c r="C190" s="536"/>
      <c r="D190" s="640">
        <f t="shared" si="5"/>
        <v>0</v>
      </c>
    </row>
    <row r="191" spans="1:4" ht="16.5">
      <c r="A191" s="641" t="s">
        <v>571</v>
      </c>
      <c r="B191" s="636">
        <v>24</v>
      </c>
      <c r="C191" s="536"/>
      <c r="D191" s="640">
        <f t="shared" si="5"/>
        <v>0</v>
      </c>
    </row>
    <row r="192" spans="1:4" ht="16.5">
      <c r="A192" s="641" t="s">
        <v>572</v>
      </c>
      <c r="B192" s="636">
        <v>11</v>
      </c>
      <c r="C192" s="536"/>
      <c r="D192" s="640">
        <f t="shared" si="5"/>
        <v>0</v>
      </c>
    </row>
    <row r="193" spans="1:4" ht="16.5">
      <c r="A193" s="641" t="s">
        <v>573</v>
      </c>
      <c r="B193" s="636">
        <v>3</v>
      </c>
      <c r="C193" s="639"/>
      <c r="D193" s="640"/>
    </row>
    <row r="194" spans="1:4" ht="16.5">
      <c r="A194" s="641" t="s">
        <v>402</v>
      </c>
      <c r="B194" s="636">
        <v>11</v>
      </c>
      <c r="C194" s="536"/>
      <c r="D194" s="640">
        <f t="shared" si="5"/>
        <v>0</v>
      </c>
    </row>
    <row r="195" spans="1:4" ht="16.5">
      <c r="A195" s="641" t="s">
        <v>574</v>
      </c>
      <c r="B195" s="636">
        <v>28</v>
      </c>
      <c r="C195" s="536"/>
      <c r="D195" s="640">
        <f t="shared" si="5"/>
        <v>0</v>
      </c>
    </row>
    <row r="196" spans="1:4" ht="16.5">
      <c r="A196" s="641" t="s">
        <v>575</v>
      </c>
      <c r="B196" s="636">
        <v>12</v>
      </c>
      <c r="C196" s="536"/>
      <c r="D196" s="640">
        <f t="shared" si="5"/>
        <v>0</v>
      </c>
    </row>
    <row r="197" spans="1:4" ht="16.5">
      <c r="A197" s="641" t="s">
        <v>576</v>
      </c>
      <c r="B197" s="636">
        <v>7</v>
      </c>
      <c r="C197" s="536"/>
      <c r="D197" s="640">
        <f t="shared" si="5"/>
        <v>0</v>
      </c>
    </row>
    <row r="198" spans="1:4" ht="16.5">
      <c r="A198" s="638" t="s">
        <v>405</v>
      </c>
      <c r="B198" s="636">
        <v>1</v>
      </c>
      <c r="C198" s="536"/>
      <c r="D198" s="640">
        <f t="shared" si="5"/>
        <v>0</v>
      </c>
    </row>
    <row r="199" spans="1:4" ht="16.5">
      <c r="A199" s="641" t="s">
        <v>531</v>
      </c>
      <c r="B199" s="636">
        <v>1</v>
      </c>
      <c r="C199" s="536"/>
      <c r="D199" s="640">
        <f t="shared" si="5"/>
        <v>0</v>
      </c>
    </row>
    <row r="200" spans="1:4" ht="16.5">
      <c r="A200" s="638" t="s">
        <v>407</v>
      </c>
      <c r="B200" s="636">
        <v>282</v>
      </c>
      <c r="C200" s="536"/>
      <c r="D200" s="640">
        <f t="shared" si="5"/>
        <v>0</v>
      </c>
    </row>
    <row r="201" spans="1:4" ht="16.5">
      <c r="A201" s="641" t="s">
        <v>577</v>
      </c>
      <c r="B201" s="636">
        <v>11</v>
      </c>
      <c r="C201" s="536"/>
      <c r="D201" s="640">
        <f t="shared" si="5"/>
        <v>0</v>
      </c>
    </row>
    <row r="202" spans="1:4" ht="16.5">
      <c r="A202" s="641" t="s">
        <v>578</v>
      </c>
      <c r="B202" s="636">
        <v>11</v>
      </c>
      <c r="C202" s="639"/>
      <c r="D202" s="640"/>
    </row>
    <row r="203" spans="1:4" ht="16.5">
      <c r="A203" s="641" t="s">
        <v>579</v>
      </c>
      <c r="B203" s="636">
        <v>13</v>
      </c>
      <c r="C203" s="639"/>
      <c r="D203" s="640"/>
    </row>
    <row r="204" spans="1:4" ht="16.5">
      <c r="A204" s="641" t="s">
        <v>408</v>
      </c>
      <c r="B204" s="636">
        <v>9</v>
      </c>
      <c r="C204" s="536"/>
      <c r="D204" s="640">
        <f t="shared" ref="D204:D265" si="6">IF(C204="Yes",B204,0)</f>
        <v>0</v>
      </c>
    </row>
    <row r="205" spans="1:4" ht="16.5">
      <c r="A205" s="641" t="s">
        <v>580</v>
      </c>
      <c r="B205" s="636">
        <v>13</v>
      </c>
      <c r="C205" s="639"/>
      <c r="D205" s="640"/>
    </row>
    <row r="206" spans="1:4" ht="16.5">
      <c r="A206" s="641" t="s">
        <v>581</v>
      </c>
      <c r="B206" s="636">
        <v>6</v>
      </c>
      <c r="C206" s="536"/>
      <c r="D206" s="640">
        <f t="shared" si="6"/>
        <v>0</v>
      </c>
    </row>
    <row r="207" spans="1:4" ht="16.5">
      <c r="A207" s="641" t="s">
        <v>582</v>
      </c>
      <c r="B207" s="636">
        <v>41</v>
      </c>
      <c r="C207" s="536"/>
      <c r="D207" s="640">
        <f t="shared" si="6"/>
        <v>0</v>
      </c>
    </row>
    <row r="208" spans="1:4" ht="16.5">
      <c r="A208" s="641" t="s">
        <v>411</v>
      </c>
      <c r="B208" s="636">
        <v>7</v>
      </c>
      <c r="C208" s="536"/>
      <c r="D208" s="640">
        <f t="shared" si="6"/>
        <v>0</v>
      </c>
    </row>
    <row r="209" spans="1:4" ht="16.5">
      <c r="A209" s="641" t="s">
        <v>583</v>
      </c>
      <c r="B209" s="636">
        <v>1</v>
      </c>
      <c r="C209" s="536"/>
      <c r="D209" s="640">
        <f t="shared" si="6"/>
        <v>0</v>
      </c>
    </row>
    <row r="210" spans="1:4" ht="16.5">
      <c r="A210" s="641" t="s">
        <v>584</v>
      </c>
      <c r="B210" s="636">
        <v>2</v>
      </c>
      <c r="C210" s="536"/>
      <c r="D210" s="640">
        <f t="shared" si="6"/>
        <v>0</v>
      </c>
    </row>
    <row r="211" spans="1:4" ht="16.5">
      <c r="A211" s="641" t="s">
        <v>585</v>
      </c>
      <c r="B211" s="636">
        <v>6</v>
      </c>
      <c r="C211" s="536"/>
      <c r="D211" s="640">
        <f t="shared" si="6"/>
        <v>0</v>
      </c>
    </row>
    <row r="212" spans="1:4" ht="16.5">
      <c r="A212" s="641" t="s">
        <v>586</v>
      </c>
      <c r="B212" s="636">
        <v>2</v>
      </c>
      <c r="C212" s="536"/>
      <c r="D212" s="640">
        <f t="shared" si="6"/>
        <v>0</v>
      </c>
    </row>
    <row r="213" spans="1:4" ht="16.5">
      <c r="A213" s="641" t="s">
        <v>587</v>
      </c>
      <c r="B213" s="636">
        <v>136</v>
      </c>
      <c r="C213" s="536"/>
      <c r="D213" s="640">
        <f t="shared" si="6"/>
        <v>0</v>
      </c>
    </row>
    <row r="214" spans="1:4" ht="16.5">
      <c r="A214" s="641" t="s">
        <v>588</v>
      </c>
      <c r="B214" s="636">
        <v>11</v>
      </c>
      <c r="C214" s="639"/>
      <c r="D214" s="640"/>
    </row>
    <row r="215" spans="1:4" ht="16.5">
      <c r="A215" s="641" t="s">
        <v>589</v>
      </c>
      <c r="B215" s="636">
        <v>13</v>
      </c>
      <c r="C215" s="536"/>
      <c r="D215" s="640">
        <f t="shared" si="6"/>
        <v>0</v>
      </c>
    </row>
    <row r="216" spans="1:4" ht="16.5">
      <c r="A216" s="638" t="s">
        <v>590</v>
      </c>
      <c r="B216" s="636">
        <v>298</v>
      </c>
      <c r="C216" s="639"/>
      <c r="D216" s="640"/>
    </row>
    <row r="217" spans="1:4" ht="16.5">
      <c r="A217" s="641" t="s">
        <v>591</v>
      </c>
      <c r="B217" s="636">
        <v>20</v>
      </c>
      <c r="C217" s="536"/>
      <c r="D217" s="640">
        <f t="shared" si="6"/>
        <v>0</v>
      </c>
    </row>
    <row r="218" spans="1:4" ht="16.5">
      <c r="A218" s="641" t="s">
        <v>592</v>
      </c>
      <c r="B218" s="636">
        <v>4</v>
      </c>
      <c r="C218" s="536"/>
      <c r="D218" s="640">
        <f t="shared" si="6"/>
        <v>0</v>
      </c>
    </row>
    <row r="219" spans="1:4" ht="16.5">
      <c r="A219" s="641" t="s">
        <v>593</v>
      </c>
      <c r="B219" s="636">
        <v>20</v>
      </c>
      <c r="C219" s="536"/>
      <c r="D219" s="640">
        <f t="shared" si="6"/>
        <v>0</v>
      </c>
    </row>
    <row r="220" spans="1:4" ht="16.5">
      <c r="A220" s="641" t="s">
        <v>594</v>
      </c>
      <c r="B220" s="636">
        <v>12</v>
      </c>
      <c r="C220" s="536"/>
      <c r="D220" s="640">
        <f t="shared" si="6"/>
        <v>0</v>
      </c>
    </row>
    <row r="221" spans="1:4" ht="16.5">
      <c r="A221" s="641" t="s">
        <v>595</v>
      </c>
      <c r="B221" s="636">
        <v>12</v>
      </c>
      <c r="C221" s="536"/>
      <c r="D221" s="640">
        <f t="shared" si="6"/>
        <v>0</v>
      </c>
    </row>
    <row r="222" spans="1:4" ht="16.5">
      <c r="A222" s="641" t="s">
        <v>596</v>
      </c>
      <c r="B222" s="636">
        <v>7</v>
      </c>
      <c r="C222" s="536"/>
      <c r="D222" s="640">
        <f t="shared" si="6"/>
        <v>0</v>
      </c>
    </row>
    <row r="223" spans="1:4" ht="16.5">
      <c r="A223" s="641" t="s">
        <v>597</v>
      </c>
      <c r="B223" s="636">
        <v>38</v>
      </c>
      <c r="C223" s="536"/>
      <c r="D223" s="640">
        <f t="shared" si="6"/>
        <v>0</v>
      </c>
    </row>
    <row r="224" spans="1:4" ht="16.5">
      <c r="A224" s="641" t="s">
        <v>598</v>
      </c>
      <c r="B224" s="636">
        <v>17</v>
      </c>
      <c r="C224" s="536"/>
      <c r="D224" s="640">
        <f t="shared" si="6"/>
        <v>0</v>
      </c>
    </row>
    <row r="225" spans="1:4" ht="16.5">
      <c r="A225" s="641" t="s">
        <v>599</v>
      </c>
      <c r="B225" s="636">
        <v>3</v>
      </c>
      <c r="C225" s="536"/>
      <c r="D225" s="640">
        <f t="shared" si="6"/>
        <v>0</v>
      </c>
    </row>
    <row r="226" spans="1:4" ht="16.5">
      <c r="A226" s="641" t="s">
        <v>600</v>
      </c>
      <c r="B226" s="636">
        <v>16</v>
      </c>
      <c r="C226" s="536"/>
      <c r="D226" s="640">
        <f t="shared" si="6"/>
        <v>0</v>
      </c>
    </row>
    <row r="227" spans="1:4" ht="16.5">
      <c r="A227" s="641" t="s">
        <v>601</v>
      </c>
      <c r="B227" s="636">
        <v>10</v>
      </c>
      <c r="C227" s="536"/>
      <c r="D227" s="640">
        <f t="shared" si="6"/>
        <v>0</v>
      </c>
    </row>
    <row r="228" spans="1:4" ht="16.5">
      <c r="A228" s="641" t="s">
        <v>602</v>
      </c>
      <c r="B228" s="636">
        <v>4</v>
      </c>
      <c r="C228" s="536"/>
      <c r="D228" s="640">
        <f t="shared" si="6"/>
        <v>0</v>
      </c>
    </row>
    <row r="229" spans="1:4" ht="16.5">
      <c r="A229" s="641" t="s">
        <v>603</v>
      </c>
      <c r="B229" s="636">
        <v>2</v>
      </c>
      <c r="C229" s="536"/>
      <c r="D229" s="640">
        <f t="shared" si="6"/>
        <v>0</v>
      </c>
    </row>
    <row r="230" spans="1:4" ht="16.5">
      <c r="A230" s="641" t="s">
        <v>604</v>
      </c>
      <c r="B230" s="636">
        <v>12</v>
      </c>
      <c r="C230" s="536"/>
      <c r="D230" s="640">
        <f t="shared" si="6"/>
        <v>0</v>
      </c>
    </row>
    <row r="231" spans="1:4" ht="16.5">
      <c r="A231" s="641" t="s">
        <v>605</v>
      </c>
      <c r="B231" s="636">
        <v>11</v>
      </c>
      <c r="C231" s="536"/>
      <c r="D231" s="640">
        <f t="shared" si="6"/>
        <v>0</v>
      </c>
    </row>
    <row r="232" spans="1:4" ht="16.5">
      <c r="A232" s="641" t="s">
        <v>606</v>
      </c>
      <c r="B232" s="636">
        <v>2</v>
      </c>
      <c r="C232" s="639"/>
      <c r="D232" s="640"/>
    </row>
    <row r="233" spans="1:4" ht="16.5">
      <c r="A233" s="641" t="s">
        <v>607</v>
      </c>
      <c r="B233" s="636">
        <v>8</v>
      </c>
      <c r="C233" s="536"/>
      <c r="D233" s="640">
        <f t="shared" si="6"/>
        <v>0</v>
      </c>
    </row>
    <row r="234" spans="1:4" ht="16.5">
      <c r="A234" s="641" t="s">
        <v>608</v>
      </c>
      <c r="B234" s="636">
        <v>16</v>
      </c>
      <c r="C234" s="536"/>
      <c r="D234" s="640">
        <f t="shared" si="6"/>
        <v>0</v>
      </c>
    </row>
    <row r="235" spans="1:4" ht="16.5">
      <c r="A235" s="641" t="s">
        <v>609</v>
      </c>
      <c r="B235" s="636">
        <v>1</v>
      </c>
      <c r="C235" s="536"/>
      <c r="D235" s="640">
        <f t="shared" si="6"/>
        <v>0</v>
      </c>
    </row>
    <row r="236" spans="1:4" ht="16.5">
      <c r="A236" s="641" t="s">
        <v>610</v>
      </c>
      <c r="B236" s="636">
        <v>13</v>
      </c>
      <c r="C236" s="536"/>
      <c r="D236" s="640">
        <f t="shared" si="6"/>
        <v>0</v>
      </c>
    </row>
    <row r="237" spans="1:4" ht="16.5">
      <c r="A237" s="641" t="s">
        <v>611</v>
      </c>
      <c r="B237" s="636">
        <v>21</v>
      </c>
      <c r="C237" s="536"/>
      <c r="D237" s="640">
        <f t="shared" si="6"/>
        <v>0</v>
      </c>
    </row>
    <row r="238" spans="1:4" ht="16.5">
      <c r="A238" s="641" t="s">
        <v>612</v>
      </c>
      <c r="B238" s="636">
        <v>4</v>
      </c>
      <c r="C238" s="536"/>
      <c r="D238" s="640">
        <f t="shared" si="6"/>
        <v>0</v>
      </c>
    </row>
    <row r="239" spans="1:4" ht="16.5">
      <c r="A239" s="641" t="s">
        <v>613</v>
      </c>
      <c r="B239" s="636">
        <v>3</v>
      </c>
      <c r="C239" s="536"/>
      <c r="D239" s="640">
        <f t="shared" si="6"/>
        <v>0</v>
      </c>
    </row>
    <row r="240" spans="1:4" ht="16.5">
      <c r="A240" s="641" t="s">
        <v>614</v>
      </c>
      <c r="B240" s="636">
        <v>12</v>
      </c>
      <c r="C240" s="536"/>
      <c r="D240" s="640">
        <f t="shared" si="6"/>
        <v>0</v>
      </c>
    </row>
    <row r="241" spans="1:4" ht="16.5">
      <c r="A241" s="641" t="s">
        <v>615</v>
      </c>
      <c r="B241" s="636">
        <v>2</v>
      </c>
      <c r="C241" s="536"/>
      <c r="D241" s="640">
        <f t="shared" si="6"/>
        <v>0</v>
      </c>
    </row>
    <row r="242" spans="1:4" ht="16.5">
      <c r="A242" s="641" t="s">
        <v>616</v>
      </c>
      <c r="B242" s="636">
        <v>2</v>
      </c>
      <c r="C242" s="536"/>
      <c r="D242" s="640">
        <f t="shared" si="6"/>
        <v>0</v>
      </c>
    </row>
    <row r="243" spans="1:4" ht="16.5">
      <c r="A243" s="641" t="s">
        <v>617</v>
      </c>
      <c r="B243" s="636">
        <v>1</v>
      </c>
      <c r="C243" s="536"/>
      <c r="D243" s="640">
        <f t="shared" si="6"/>
        <v>0</v>
      </c>
    </row>
    <row r="244" spans="1:4" ht="16.5">
      <c r="A244" s="641" t="s">
        <v>618</v>
      </c>
      <c r="B244" s="636">
        <v>16</v>
      </c>
      <c r="C244" s="536"/>
      <c r="D244" s="640">
        <f t="shared" si="6"/>
        <v>0</v>
      </c>
    </row>
    <row r="245" spans="1:4" ht="16.5">
      <c r="A245" s="641" t="s">
        <v>619</v>
      </c>
      <c r="B245" s="636">
        <v>9</v>
      </c>
      <c r="C245" s="536"/>
      <c r="D245" s="640">
        <f t="shared" si="6"/>
        <v>0</v>
      </c>
    </row>
    <row r="246" spans="1:4" ht="16.5">
      <c r="A246" s="638" t="s">
        <v>620</v>
      </c>
      <c r="B246" s="636">
        <v>107</v>
      </c>
      <c r="C246" s="536"/>
      <c r="D246" s="640">
        <f t="shared" si="6"/>
        <v>0</v>
      </c>
    </row>
    <row r="247" spans="1:4" ht="16.5">
      <c r="A247" s="641" t="s">
        <v>621</v>
      </c>
      <c r="B247" s="636">
        <v>9</v>
      </c>
      <c r="C247" s="536"/>
      <c r="D247" s="640">
        <f t="shared" si="6"/>
        <v>0</v>
      </c>
    </row>
    <row r="248" spans="1:4" ht="16.5">
      <c r="A248" s="641" t="s">
        <v>622</v>
      </c>
      <c r="B248" s="636">
        <v>21</v>
      </c>
      <c r="C248" s="536"/>
      <c r="D248" s="640">
        <f t="shared" si="6"/>
        <v>0</v>
      </c>
    </row>
    <row r="249" spans="1:4" ht="16.5">
      <c r="A249" s="641" t="s">
        <v>623</v>
      </c>
      <c r="B249" s="636">
        <v>11</v>
      </c>
      <c r="C249" s="536"/>
      <c r="D249" s="640">
        <f t="shared" si="6"/>
        <v>0</v>
      </c>
    </row>
    <row r="250" spans="1:4" ht="16.5">
      <c r="A250" s="641" t="s">
        <v>624</v>
      </c>
      <c r="B250" s="636">
        <v>36</v>
      </c>
      <c r="C250" s="536"/>
      <c r="D250" s="640">
        <f t="shared" si="6"/>
        <v>0</v>
      </c>
    </row>
    <row r="251" spans="1:4" ht="16.5">
      <c r="A251" s="641" t="s">
        <v>625</v>
      </c>
      <c r="B251" s="636">
        <v>18</v>
      </c>
      <c r="C251" s="536"/>
      <c r="D251" s="640">
        <f t="shared" si="6"/>
        <v>0</v>
      </c>
    </row>
    <row r="252" spans="1:4" ht="16.5">
      <c r="A252" s="641" t="s">
        <v>626</v>
      </c>
      <c r="B252" s="636">
        <v>8</v>
      </c>
      <c r="C252" s="536"/>
      <c r="D252" s="640">
        <f t="shared" si="6"/>
        <v>0</v>
      </c>
    </row>
    <row r="253" spans="1:4" ht="16.5">
      <c r="A253" s="641" t="s">
        <v>627</v>
      </c>
      <c r="B253" s="636">
        <v>4</v>
      </c>
      <c r="C253" s="536"/>
      <c r="D253" s="640">
        <f t="shared" si="6"/>
        <v>0</v>
      </c>
    </row>
    <row r="254" spans="1:4" ht="16.5">
      <c r="A254" s="638" t="s">
        <v>628</v>
      </c>
      <c r="B254" s="636">
        <v>29</v>
      </c>
      <c r="C254" s="536"/>
      <c r="D254" s="640">
        <f t="shared" si="6"/>
        <v>0</v>
      </c>
    </row>
    <row r="255" spans="1:4" ht="16.5">
      <c r="A255" s="641" t="s">
        <v>629</v>
      </c>
      <c r="B255" s="636">
        <v>14</v>
      </c>
      <c r="C255" s="536"/>
      <c r="D255" s="640">
        <f t="shared" si="6"/>
        <v>0</v>
      </c>
    </row>
    <row r="256" spans="1:4" ht="16.5">
      <c r="A256" s="641" t="s">
        <v>630</v>
      </c>
      <c r="B256" s="636">
        <v>15</v>
      </c>
      <c r="C256" s="536"/>
      <c r="D256" s="640">
        <f t="shared" si="6"/>
        <v>0</v>
      </c>
    </row>
    <row r="257" spans="1:4" ht="16.5">
      <c r="A257" s="635" t="s">
        <v>631</v>
      </c>
      <c r="B257" s="636">
        <v>529</v>
      </c>
      <c r="C257" s="536"/>
      <c r="D257" s="640">
        <f t="shared" si="6"/>
        <v>0</v>
      </c>
    </row>
    <row r="258" spans="1:4" ht="16.5">
      <c r="A258" s="638" t="s">
        <v>632</v>
      </c>
      <c r="B258" s="636">
        <v>7</v>
      </c>
      <c r="C258" s="536"/>
      <c r="D258" s="640">
        <f t="shared" si="6"/>
        <v>0</v>
      </c>
    </row>
    <row r="259" spans="1:4" ht="16.5">
      <c r="A259" s="641" t="s">
        <v>633</v>
      </c>
      <c r="B259" s="636">
        <v>7</v>
      </c>
      <c r="C259" s="536"/>
      <c r="D259" s="640">
        <f t="shared" si="6"/>
        <v>0</v>
      </c>
    </row>
    <row r="260" spans="1:4" ht="16.5">
      <c r="A260" s="638" t="s">
        <v>405</v>
      </c>
      <c r="B260" s="636">
        <v>1</v>
      </c>
      <c r="C260" s="536"/>
      <c r="D260" s="640">
        <f t="shared" si="6"/>
        <v>0</v>
      </c>
    </row>
    <row r="261" spans="1:4" ht="16.5">
      <c r="A261" s="641" t="s">
        <v>406</v>
      </c>
      <c r="B261" s="636">
        <v>1</v>
      </c>
      <c r="C261" s="536"/>
      <c r="D261" s="640">
        <f t="shared" si="6"/>
        <v>0</v>
      </c>
    </row>
    <row r="262" spans="1:4" ht="16.5">
      <c r="A262" s="638" t="s">
        <v>407</v>
      </c>
      <c r="B262" s="636">
        <v>53</v>
      </c>
      <c r="C262" s="639"/>
      <c r="D262" s="640"/>
    </row>
    <row r="263" spans="1:4" ht="16.5">
      <c r="A263" s="641" t="s">
        <v>634</v>
      </c>
      <c r="B263" s="636">
        <v>19</v>
      </c>
      <c r="C263" s="536"/>
      <c r="D263" s="640">
        <f t="shared" si="6"/>
        <v>0</v>
      </c>
    </row>
    <row r="264" spans="1:4" ht="16.5">
      <c r="A264" s="641" t="s">
        <v>635</v>
      </c>
      <c r="B264" s="636">
        <v>8</v>
      </c>
      <c r="C264" s="536"/>
      <c r="D264" s="640">
        <f t="shared" si="6"/>
        <v>0</v>
      </c>
    </row>
    <row r="265" spans="1:4" ht="16.5">
      <c r="A265" s="641" t="s">
        <v>636</v>
      </c>
      <c r="B265" s="636">
        <v>8</v>
      </c>
      <c r="C265" s="536"/>
      <c r="D265" s="640">
        <f t="shared" si="6"/>
        <v>0</v>
      </c>
    </row>
    <row r="266" spans="1:4" ht="16.5">
      <c r="A266" s="641" t="s">
        <v>637</v>
      </c>
      <c r="B266" s="636">
        <v>10</v>
      </c>
      <c r="C266" s="536"/>
      <c r="D266" s="640">
        <f t="shared" ref="D266:D272" si="7">IF(C266="Yes",B266,0)</f>
        <v>0</v>
      </c>
    </row>
    <row r="267" spans="1:4" ht="16.5">
      <c r="A267" s="641" t="s">
        <v>638</v>
      </c>
      <c r="B267" s="636">
        <v>8</v>
      </c>
      <c r="C267" s="536"/>
      <c r="D267" s="640">
        <f t="shared" si="7"/>
        <v>0</v>
      </c>
    </row>
    <row r="268" spans="1:4" ht="16.5">
      <c r="A268" s="638" t="s">
        <v>639</v>
      </c>
      <c r="B268" s="636">
        <v>76</v>
      </c>
      <c r="C268" s="536"/>
      <c r="D268" s="640">
        <f t="shared" si="7"/>
        <v>0</v>
      </c>
    </row>
    <row r="269" spans="1:4" ht="16.5">
      <c r="A269" s="641" t="s">
        <v>640</v>
      </c>
      <c r="B269" s="636">
        <v>6</v>
      </c>
      <c r="C269" s="536"/>
      <c r="D269" s="640">
        <f t="shared" si="7"/>
        <v>0</v>
      </c>
    </row>
    <row r="270" spans="1:4" ht="16.5">
      <c r="A270" s="641" t="s">
        <v>641</v>
      </c>
      <c r="B270" s="636">
        <v>7</v>
      </c>
      <c r="C270" s="639"/>
      <c r="D270" s="640"/>
    </row>
    <row r="271" spans="1:4" ht="16.5">
      <c r="A271" s="641" t="s">
        <v>642</v>
      </c>
      <c r="B271" s="636">
        <v>10</v>
      </c>
      <c r="C271" s="536"/>
      <c r="D271" s="640">
        <f t="shared" si="7"/>
        <v>0</v>
      </c>
    </row>
    <row r="272" spans="1:4" ht="16.5">
      <c r="A272" s="641" t="s">
        <v>643</v>
      </c>
      <c r="B272" s="636">
        <v>14</v>
      </c>
      <c r="C272" s="536"/>
      <c r="D272" s="640">
        <f t="shared" si="7"/>
        <v>0</v>
      </c>
    </row>
    <row r="273" spans="1:4" ht="16.5">
      <c r="A273" s="641" t="s">
        <v>644</v>
      </c>
      <c r="B273" s="636">
        <v>5</v>
      </c>
      <c r="C273" s="639"/>
      <c r="D273" s="640"/>
    </row>
    <row r="274" spans="1:4" ht="16.5">
      <c r="A274" s="641" t="s">
        <v>645</v>
      </c>
      <c r="B274" s="636">
        <v>22</v>
      </c>
      <c r="C274" s="639"/>
      <c r="D274" s="640"/>
    </row>
    <row r="275" spans="1:4" ht="16.5">
      <c r="A275" s="641" t="s">
        <v>646</v>
      </c>
      <c r="B275" s="636">
        <v>5</v>
      </c>
      <c r="C275" s="536"/>
      <c r="D275" s="640">
        <f t="shared" ref="D275" si="8">IF(C275="Yes",B275,0)</f>
        <v>0</v>
      </c>
    </row>
    <row r="276" spans="1:4" ht="16.5">
      <c r="A276" s="641" t="s">
        <v>647</v>
      </c>
      <c r="B276" s="636">
        <v>2</v>
      </c>
      <c r="C276" s="639"/>
      <c r="D276" s="640"/>
    </row>
    <row r="277" spans="1:4" ht="16.5">
      <c r="A277" s="641" t="s">
        <v>648</v>
      </c>
      <c r="B277" s="636">
        <v>3</v>
      </c>
      <c r="C277" s="536"/>
      <c r="D277" s="640">
        <f t="shared" ref="D277:D320" si="9">IF(C277="Yes",B277,0)</f>
        <v>0</v>
      </c>
    </row>
    <row r="278" spans="1:4" ht="16.5">
      <c r="A278" s="641" t="s">
        <v>649</v>
      </c>
      <c r="B278" s="636">
        <v>2</v>
      </c>
      <c r="C278" s="639"/>
      <c r="D278" s="640"/>
    </row>
    <row r="279" spans="1:4" ht="16.5">
      <c r="A279" s="638" t="s">
        <v>650</v>
      </c>
      <c r="B279" s="636">
        <v>258</v>
      </c>
      <c r="C279" s="536"/>
      <c r="D279" s="640">
        <f t="shared" si="9"/>
        <v>0</v>
      </c>
    </row>
    <row r="280" spans="1:4" ht="16.5">
      <c r="A280" s="641" t="s">
        <v>651</v>
      </c>
      <c r="B280" s="636">
        <v>1</v>
      </c>
      <c r="C280" s="536"/>
      <c r="D280" s="640">
        <f t="shared" si="9"/>
        <v>0</v>
      </c>
    </row>
    <row r="281" spans="1:4" ht="16.5">
      <c r="A281" s="641" t="s">
        <v>652</v>
      </c>
      <c r="B281" s="636">
        <v>9</v>
      </c>
      <c r="C281" s="536"/>
      <c r="D281" s="640">
        <f t="shared" si="9"/>
        <v>0</v>
      </c>
    </row>
    <row r="282" spans="1:4" ht="16.5">
      <c r="A282" s="641" t="s">
        <v>653</v>
      </c>
      <c r="B282" s="636">
        <v>1</v>
      </c>
      <c r="C282" s="536"/>
      <c r="D282" s="640">
        <f t="shared" si="9"/>
        <v>0</v>
      </c>
    </row>
    <row r="283" spans="1:4" ht="16.5">
      <c r="A283" s="641" t="s">
        <v>654</v>
      </c>
      <c r="B283" s="636">
        <v>2</v>
      </c>
      <c r="C283" s="536"/>
      <c r="D283" s="640">
        <f t="shared" si="9"/>
        <v>0</v>
      </c>
    </row>
    <row r="284" spans="1:4" ht="16.5">
      <c r="A284" s="641" t="s">
        <v>655</v>
      </c>
      <c r="B284" s="636">
        <v>8</v>
      </c>
      <c r="C284" s="639"/>
      <c r="D284" s="640"/>
    </row>
    <row r="285" spans="1:4" ht="16.5">
      <c r="A285" s="641" t="s">
        <v>656</v>
      </c>
      <c r="B285" s="636">
        <v>36</v>
      </c>
      <c r="C285" s="536"/>
      <c r="D285" s="640">
        <f t="shared" si="9"/>
        <v>0</v>
      </c>
    </row>
    <row r="286" spans="1:4" ht="16.5">
      <c r="A286" s="641" t="s">
        <v>657</v>
      </c>
      <c r="B286" s="636">
        <v>13</v>
      </c>
      <c r="C286" s="536"/>
      <c r="D286" s="640">
        <f t="shared" si="9"/>
        <v>0</v>
      </c>
    </row>
    <row r="287" spans="1:4" ht="16.5">
      <c r="A287" s="641" t="s">
        <v>658</v>
      </c>
      <c r="B287" s="636">
        <v>11</v>
      </c>
      <c r="C287" s="536"/>
      <c r="D287" s="640">
        <f t="shared" si="9"/>
        <v>0</v>
      </c>
    </row>
    <row r="288" spans="1:4" ht="16.5">
      <c r="A288" s="641" t="s">
        <v>659</v>
      </c>
      <c r="B288" s="636">
        <v>8</v>
      </c>
      <c r="C288" s="536"/>
      <c r="D288" s="640">
        <f t="shared" si="9"/>
        <v>0</v>
      </c>
    </row>
    <row r="289" spans="1:4" ht="16.5">
      <c r="A289" s="641" t="s">
        <v>660</v>
      </c>
      <c r="B289" s="636">
        <v>1</v>
      </c>
      <c r="C289" s="536"/>
      <c r="D289" s="640">
        <f t="shared" si="9"/>
        <v>0</v>
      </c>
    </row>
    <row r="290" spans="1:4" ht="16.5">
      <c r="A290" s="641" t="s">
        <v>661</v>
      </c>
      <c r="B290" s="636">
        <v>121</v>
      </c>
      <c r="C290" s="536"/>
      <c r="D290" s="640">
        <f t="shared" si="9"/>
        <v>0</v>
      </c>
    </row>
    <row r="291" spans="1:4" ht="16.5">
      <c r="A291" s="641" t="s">
        <v>662</v>
      </c>
      <c r="B291" s="636">
        <v>16</v>
      </c>
      <c r="C291" s="536"/>
      <c r="D291" s="640">
        <f t="shared" si="9"/>
        <v>0</v>
      </c>
    </row>
    <row r="292" spans="1:4" ht="16.5">
      <c r="A292" s="641" t="s">
        <v>663</v>
      </c>
      <c r="B292" s="636">
        <v>31</v>
      </c>
      <c r="C292" s="536"/>
      <c r="D292" s="640">
        <f t="shared" si="9"/>
        <v>0</v>
      </c>
    </row>
    <row r="293" spans="1:4" ht="16.5">
      <c r="A293" s="638" t="s">
        <v>664</v>
      </c>
      <c r="B293" s="636">
        <v>128</v>
      </c>
      <c r="C293" s="536"/>
      <c r="D293" s="640">
        <f t="shared" si="9"/>
        <v>0</v>
      </c>
    </row>
    <row r="294" spans="1:4" ht="16.5">
      <c r="A294" s="641" t="s">
        <v>665</v>
      </c>
      <c r="B294" s="636">
        <v>8</v>
      </c>
      <c r="C294" s="536"/>
      <c r="D294" s="640">
        <f t="shared" si="9"/>
        <v>0</v>
      </c>
    </row>
    <row r="295" spans="1:4" ht="16.5">
      <c r="A295" s="641" t="s">
        <v>666</v>
      </c>
      <c r="B295" s="636">
        <v>17</v>
      </c>
      <c r="C295" s="639"/>
      <c r="D295" s="640"/>
    </row>
    <row r="296" spans="1:4" ht="16.5">
      <c r="A296" s="641" t="s">
        <v>667</v>
      </c>
      <c r="B296" s="636">
        <v>26</v>
      </c>
      <c r="C296" s="536"/>
      <c r="D296" s="640">
        <f t="shared" si="9"/>
        <v>0</v>
      </c>
    </row>
    <row r="297" spans="1:4" ht="16.5">
      <c r="A297" s="641" t="s">
        <v>668</v>
      </c>
      <c r="B297" s="636">
        <v>10</v>
      </c>
      <c r="C297" s="536"/>
      <c r="D297" s="640">
        <f t="shared" si="9"/>
        <v>0</v>
      </c>
    </row>
    <row r="298" spans="1:4" ht="16.5">
      <c r="A298" s="641" t="s">
        <v>669</v>
      </c>
      <c r="B298" s="636">
        <v>17</v>
      </c>
      <c r="C298" s="536"/>
      <c r="D298" s="640">
        <f t="shared" si="9"/>
        <v>0</v>
      </c>
    </row>
    <row r="299" spans="1:4" ht="16.5">
      <c r="A299" s="641" t="s">
        <v>670</v>
      </c>
      <c r="B299" s="636">
        <v>26</v>
      </c>
      <c r="C299" s="536"/>
      <c r="D299" s="640">
        <f t="shared" si="9"/>
        <v>0</v>
      </c>
    </row>
    <row r="300" spans="1:4" ht="16.5">
      <c r="A300" s="641" t="s">
        <v>671</v>
      </c>
      <c r="B300" s="636">
        <v>14</v>
      </c>
      <c r="C300" s="536"/>
      <c r="D300" s="640">
        <f t="shared" si="9"/>
        <v>0</v>
      </c>
    </row>
    <row r="301" spans="1:4" ht="16.5">
      <c r="A301" s="641" t="s">
        <v>672</v>
      </c>
      <c r="B301" s="636">
        <v>10</v>
      </c>
      <c r="C301" s="536"/>
      <c r="D301" s="640">
        <f t="shared" si="9"/>
        <v>0</v>
      </c>
    </row>
    <row r="302" spans="1:4" ht="16.5">
      <c r="A302" s="638" t="s">
        <v>620</v>
      </c>
      <c r="B302" s="636">
        <v>6</v>
      </c>
      <c r="C302" s="536"/>
      <c r="D302" s="640">
        <f t="shared" si="9"/>
        <v>0</v>
      </c>
    </row>
    <row r="303" spans="1:4" ht="16.5">
      <c r="A303" s="641" t="s">
        <v>624</v>
      </c>
      <c r="B303" s="636">
        <v>3</v>
      </c>
      <c r="C303" s="536"/>
      <c r="D303" s="640">
        <f t="shared" si="9"/>
        <v>0</v>
      </c>
    </row>
    <row r="304" spans="1:4" ht="16.5">
      <c r="A304" s="641" t="s">
        <v>673</v>
      </c>
      <c r="B304" s="636">
        <v>3</v>
      </c>
      <c r="C304" s="536"/>
      <c r="D304" s="640">
        <f t="shared" si="9"/>
        <v>0</v>
      </c>
    </row>
    <row r="305" spans="1:4" ht="16.5">
      <c r="A305" s="635" t="s">
        <v>674</v>
      </c>
      <c r="B305" s="636">
        <v>663</v>
      </c>
      <c r="C305" s="536"/>
      <c r="D305" s="640">
        <f t="shared" si="9"/>
        <v>0</v>
      </c>
    </row>
    <row r="306" spans="1:4" ht="16.5">
      <c r="A306" s="638" t="s">
        <v>407</v>
      </c>
      <c r="B306" s="636">
        <v>14</v>
      </c>
      <c r="C306" s="536"/>
      <c r="D306" s="640">
        <f t="shared" si="9"/>
        <v>0</v>
      </c>
    </row>
    <row r="307" spans="1:4" ht="16.5">
      <c r="A307" s="641" t="s">
        <v>675</v>
      </c>
      <c r="B307" s="636">
        <v>14</v>
      </c>
      <c r="C307" s="536"/>
      <c r="D307" s="640">
        <f t="shared" si="9"/>
        <v>0</v>
      </c>
    </row>
    <row r="308" spans="1:4" ht="16.5">
      <c r="A308" s="638" t="s">
        <v>676</v>
      </c>
      <c r="B308" s="636">
        <v>22</v>
      </c>
      <c r="C308" s="536"/>
      <c r="D308" s="640">
        <f t="shared" si="9"/>
        <v>0</v>
      </c>
    </row>
    <row r="309" spans="1:4" ht="16.5">
      <c r="A309" s="641" t="s">
        <v>677</v>
      </c>
      <c r="B309" s="636">
        <v>22</v>
      </c>
      <c r="C309" s="639"/>
      <c r="D309" s="640"/>
    </row>
    <row r="310" spans="1:4" ht="16.5">
      <c r="A310" s="638" t="s">
        <v>620</v>
      </c>
      <c r="B310" s="636">
        <v>607</v>
      </c>
      <c r="C310" s="536"/>
      <c r="D310" s="640">
        <f t="shared" si="9"/>
        <v>0</v>
      </c>
    </row>
    <row r="311" spans="1:4" ht="16.5">
      <c r="A311" s="641" t="s">
        <v>678</v>
      </c>
      <c r="B311" s="636">
        <v>63</v>
      </c>
      <c r="C311" s="536"/>
      <c r="D311" s="640">
        <f t="shared" si="9"/>
        <v>0</v>
      </c>
    </row>
    <row r="312" spans="1:4" ht="16.5">
      <c r="A312" s="641" t="s">
        <v>679</v>
      </c>
      <c r="B312" s="636">
        <v>21</v>
      </c>
      <c r="C312" s="536"/>
      <c r="D312" s="640">
        <f t="shared" si="9"/>
        <v>0</v>
      </c>
    </row>
    <row r="313" spans="1:4" ht="16.5">
      <c r="A313" s="641" t="s">
        <v>680</v>
      </c>
      <c r="B313" s="636">
        <v>29</v>
      </c>
      <c r="C313" s="536"/>
      <c r="D313" s="640">
        <f t="shared" si="9"/>
        <v>0</v>
      </c>
    </row>
    <row r="314" spans="1:4" ht="16.5">
      <c r="A314" s="641" t="s">
        <v>681</v>
      </c>
      <c r="B314" s="636">
        <v>3</v>
      </c>
      <c r="C314" s="536"/>
      <c r="D314" s="640">
        <f t="shared" si="9"/>
        <v>0</v>
      </c>
    </row>
    <row r="315" spans="1:4" ht="16.5">
      <c r="A315" s="641" t="s">
        <v>682</v>
      </c>
      <c r="B315" s="636">
        <v>6</v>
      </c>
      <c r="C315" s="536"/>
      <c r="D315" s="640">
        <f t="shared" si="9"/>
        <v>0</v>
      </c>
    </row>
    <row r="316" spans="1:4" ht="16.5">
      <c r="A316" s="641" t="s">
        <v>683</v>
      </c>
      <c r="B316" s="636">
        <v>5</v>
      </c>
      <c r="C316" s="536"/>
      <c r="D316" s="640">
        <f t="shared" si="9"/>
        <v>0</v>
      </c>
    </row>
    <row r="317" spans="1:4" ht="16.5">
      <c r="A317" s="641" t="s">
        <v>684</v>
      </c>
      <c r="B317" s="636">
        <v>43</v>
      </c>
      <c r="C317" s="536"/>
      <c r="D317" s="640">
        <f t="shared" si="9"/>
        <v>0</v>
      </c>
    </row>
    <row r="318" spans="1:4" ht="16.5">
      <c r="A318" s="641" t="s">
        <v>685</v>
      </c>
      <c r="B318" s="636">
        <v>31</v>
      </c>
      <c r="C318" s="639"/>
      <c r="D318" s="640"/>
    </row>
    <row r="319" spans="1:4" ht="16.5">
      <c r="A319" s="641" t="s">
        <v>686</v>
      </c>
      <c r="B319" s="636">
        <v>26</v>
      </c>
      <c r="C319" s="536"/>
      <c r="D319" s="640">
        <f t="shared" si="9"/>
        <v>0</v>
      </c>
    </row>
    <row r="320" spans="1:4" ht="16.5">
      <c r="A320" s="641" t="s">
        <v>687</v>
      </c>
      <c r="B320" s="636">
        <v>9</v>
      </c>
      <c r="C320" s="536"/>
      <c r="D320" s="640">
        <f t="shared" si="9"/>
        <v>0</v>
      </c>
    </row>
    <row r="321" spans="1:4" ht="16.5">
      <c r="A321" s="641" t="s">
        <v>688</v>
      </c>
      <c r="B321" s="636">
        <v>27</v>
      </c>
      <c r="C321" s="639"/>
      <c r="D321" s="640"/>
    </row>
    <row r="322" spans="1:4" ht="16.5">
      <c r="A322" s="641" t="s">
        <v>689</v>
      </c>
      <c r="B322" s="636">
        <v>47</v>
      </c>
      <c r="C322" s="639"/>
      <c r="D322" s="640"/>
    </row>
    <row r="323" spans="1:4" ht="16.5">
      <c r="A323" s="641" t="s">
        <v>690</v>
      </c>
      <c r="B323" s="636">
        <v>30</v>
      </c>
      <c r="C323" s="536"/>
      <c r="D323" s="640">
        <f t="shared" ref="D323" si="10">IF(C323="Yes",B323,0)</f>
        <v>0</v>
      </c>
    </row>
    <row r="324" spans="1:4" ht="16.5">
      <c r="A324" s="641" t="s">
        <v>691</v>
      </c>
      <c r="B324" s="636">
        <v>2</v>
      </c>
      <c r="C324" s="639"/>
      <c r="D324" s="640"/>
    </row>
    <row r="325" spans="1:4" ht="16.5">
      <c r="A325" s="641" t="s">
        <v>692</v>
      </c>
      <c r="B325" s="636">
        <v>17</v>
      </c>
      <c r="C325" s="536"/>
      <c r="D325" s="640">
        <f t="shared" ref="D325:D355" si="11">IF(C325="Yes",B325,0)</f>
        <v>0</v>
      </c>
    </row>
    <row r="326" spans="1:4" ht="16.5">
      <c r="A326" s="641" t="s">
        <v>693</v>
      </c>
      <c r="B326" s="636">
        <v>7</v>
      </c>
      <c r="C326" s="639"/>
      <c r="D326" s="640"/>
    </row>
    <row r="327" spans="1:4" ht="16.5">
      <c r="A327" s="641" t="s">
        <v>694</v>
      </c>
      <c r="B327" s="636">
        <v>17</v>
      </c>
      <c r="C327" s="536"/>
      <c r="D327" s="640">
        <f t="shared" si="11"/>
        <v>0</v>
      </c>
    </row>
    <row r="328" spans="1:4" ht="16.5">
      <c r="A328" s="641" t="s">
        <v>695</v>
      </c>
      <c r="B328" s="636">
        <v>8</v>
      </c>
      <c r="C328" s="536"/>
      <c r="D328" s="640">
        <f t="shared" si="11"/>
        <v>0</v>
      </c>
    </row>
    <row r="329" spans="1:4" ht="16.5">
      <c r="A329" s="641" t="s">
        <v>673</v>
      </c>
      <c r="B329" s="636">
        <v>6</v>
      </c>
      <c r="C329" s="536"/>
      <c r="D329" s="640">
        <f t="shared" si="11"/>
        <v>0</v>
      </c>
    </row>
    <row r="330" spans="1:4" ht="16.5">
      <c r="A330" s="641" t="s">
        <v>696</v>
      </c>
      <c r="B330" s="636">
        <v>122</v>
      </c>
      <c r="C330" s="536"/>
      <c r="D330" s="640">
        <f t="shared" si="11"/>
        <v>0</v>
      </c>
    </row>
    <row r="331" spans="1:4" ht="16.5">
      <c r="A331" s="641" t="s">
        <v>697</v>
      </c>
      <c r="B331" s="636">
        <v>19</v>
      </c>
      <c r="C331" s="536"/>
      <c r="D331" s="640">
        <f t="shared" si="11"/>
        <v>0</v>
      </c>
    </row>
    <row r="332" spans="1:4" ht="16.5">
      <c r="A332" s="641" t="s">
        <v>698</v>
      </c>
      <c r="B332" s="636">
        <v>3</v>
      </c>
      <c r="C332" s="536"/>
      <c r="D332" s="640">
        <f t="shared" si="11"/>
        <v>0</v>
      </c>
    </row>
    <row r="333" spans="1:4" ht="16.5">
      <c r="A333" s="641" t="s">
        <v>699</v>
      </c>
      <c r="B333" s="636">
        <v>13</v>
      </c>
      <c r="C333" s="536"/>
      <c r="D333" s="640">
        <f t="shared" si="11"/>
        <v>0</v>
      </c>
    </row>
    <row r="334" spans="1:4" ht="16.5">
      <c r="A334" s="641" t="s">
        <v>700</v>
      </c>
      <c r="B334" s="636">
        <v>11</v>
      </c>
      <c r="C334" s="536"/>
      <c r="D334" s="640">
        <f t="shared" si="11"/>
        <v>0</v>
      </c>
    </row>
    <row r="335" spans="1:4" ht="16.5">
      <c r="A335" s="641" t="s">
        <v>701</v>
      </c>
      <c r="B335" s="636">
        <v>10</v>
      </c>
      <c r="C335" s="536"/>
      <c r="D335" s="640">
        <f t="shared" si="11"/>
        <v>0</v>
      </c>
    </row>
    <row r="336" spans="1:4" ht="16.5">
      <c r="A336" s="641" t="s">
        <v>702</v>
      </c>
      <c r="B336" s="636">
        <v>32</v>
      </c>
      <c r="C336" s="536"/>
      <c r="D336" s="640">
        <f t="shared" si="11"/>
        <v>0</v>
      </c>
    </row>
    <row r="337" spans="1:4" ht="16.5">
      <c r="A337" s="638" t="s">
        <v>628</v>
      </c>
      <c r="B337" s="636">
        <v>20</v>
      </c>
      <c r="C337" s="536"/>
      <c r="D337" s="640">
        <f t="shared" si="11"/>
        <v>0</v>
      </c>
    </row>
    <row r="338" spans="1:4" ht="16.5">
      <c r="A338" s="641" t="s">
        <v>703</v>
      </c>
      <c r="B338" s="636">
        <v>8</v>
      </c>
      <c r="C338" s="536"/>
      <c r="D338" s="640">
        <f t="shared" si="11"/>
        <v>0</v>
      </c>
    </row>
    <row r="339" spans="1:4" ht="16.5">
      <c r="A339" s="641" t="s">
        <v>704</v>
      </c>
      <c r="B339" s="636">
        <v>12</v>
      </c>
      <c r="C339" s="536"/>
      <c r="D339" s="640">
        <f t="shared" si="11"/>
        <v>0</v>
      </c>
    </row>
    <row r="340" spans="1:4" ht="16.5">
      <c r="A340" s="635" t="s">
        <v>705</v>
      </c>
      <c r="B340" s="636">
        <v>328</v>
      </c>
      <c r="C340" s="536"/>
      <c r="D340" s="640">
        <f t="shared" si="11"/>
        <v>0</v>
      </c>
    </row>
    <row r="341" spans="1:4" ht="16.5">
      <c r="A341" s="638" t="s">
        <v>405</v>
      </c>
      <c r="B341" s="636">
        <v>1</v>
      </c>
      <c r="C341" s="536"/>
      <c r="D341" s="640">
        <f t="shared" si="11"/>
        <v>0</v>
      </c>
    </row>
    <row r="342" spans="1:4" ht="16.5">
      <c r="A342" s="641" t="s">
        <v>531</v>
      </c>
      <c r="B342" s="636">
        <v>1</v>
      </c>
      <c r="C342" s="536"/>
      <c r="D342" s="640">
        <f t="shared" si="11"/>
        <v>0</v>
      </c>
    </row>
    <row r="343" spans="1:4" ht="16.5">
      <c r="A343" s="638" t="s">
        <v>446</v>
      </c>
      <c r="B343" s="636">
        <v>327</v>
      </c>
      <c r="C343" s="536"/>
      <c r="D343" s="640">
        <f t="shared" si="11"/>
        <v>0</v>
      </c>
    </row>
    <row r="344" spans="1:4" ht="16.5">
      <c r="A344" s="641" t="s">
        <v>706</v>
      </c>
      <c r="B344" s="636">
        <v>27</v>
      </c>
      <c r="C344" s="536"/>
      <c r="D344" s="640">
        <f t="shared" si="11"/>
        <v>0</v>
      </c>
    </row>
    <row r="345" spans="1:4" ht="16.5">
      <c r="A345" s="641" t="s">
        <v>707</v>
      </c>
      <c r="B345" s="636">
        <v>1</v>
      </c>
      <c r="C345" s="536"/>
      <c r="D345" s="640">
        <f t="shared" si="11"/>
        <v>0</v>
      </c>
    </row>
    <row r="346" spans="1:4" ht="16.5">
      <c r="A346" s="641" t="s">
        <v>708</v>
      </c>
      <c r="B346" s="636">
        <v>19</v>
      </c>
      <c r="C346" s="536"/>
      <c r="D346" s="640">
        <f t="shared" si="11"/>
        <v>0</v>
      </c>
    </row>
    <row r="347" spans="1:4" ht="16.5">
      <c r="A347" s="641" t="s">
        <v>709</v>
      </c>
      <c r="B347" s="636">
        <v>4</v>
      </c>
      <c r="C347" s="536"/>
      <c r="D347" s="640">
        <f t="shared" si="11"/>
        <v>0</v>
      </c>
    </row>
    <row r="348" spans="1:4" ht="16.5">
      <c r="A348" s="641" t="s">
        <v>710</v>
      </c>
      <c r="B348" s="636">
        <v>4</v>
      </c>
      <c r="C348" s="536"/>
      <c r="D348" s="640">
        <f t="shared" si="11"/>
        <v>0</v>
      </c>
    </row>
    <row r="349" spans="1:4" ht="16.5">
      <c r="A349" s="641" t="s">
        <v>451</v>
      </c>
      <c r="B349" s="636">
        <v>82</v>
      </c>
      <c r="C349" s="536"/>
      <c r="D349" s="640">
        <f t="shared" si="11"/>
        <v>0</v>
      </c>
    </row>
    <row r="350" spans="1:4" ht="16.5">
      <c r="A350" s="641" t="s">
        <v>711</v>
      </c>
      <c r="B350" s="636">
        <v>15</v>
      </c>
      <c r="C350" s="536"/>
      <c r="D350" s="640">
        <f t="shared" si="11"/>
        <v>0</v>
      </c>
    </row>
    <row r="351" spans="1:4" ht="16.5">
      <c r="A351" s="641" t="s">
        <v>712</v>
      </c>
      <c r="B351" s="636">
        <v>1</v>
      </c>
      <c r="C351" s="536"/>
      <c r="D351" s="640">
        <f t="shared" si="11"/>
        <v>0</v>
      </c>
    </row>
    <row r="352" spans="1:4" ht="16.5">
      <c r="A352" s="641" t="s">
        <v>713</v>
      </c>
      <c r="B352" s="636">
        <v>5</v>
      </c>
      <c r="C352" s="536"/>
      <c r="D352" s="640">
        <f t="shared" si="11"/>
        <v>0</v>
      </c>
    </row>
    <row r="353" spans="1:4" ht="16.5">
      <c r="A353" s="641" t="s">
        <v>452</v>
      </c>
      <c r="B353" s="636">
        <v>5</v>
      </c>
      <c r="C353" s="639"/>
      <c r="D353" s="640"/>
    </row>
    <row r="354" spans="1:4" ht="16.5">
      <c r="A354" s="641" t="s">
        <v>714</v>
      </c>
      <c r="B354" s="636">
        <v>6</v>
      </c>
      <c r="C354" s="536"/>
      <c r="D354" s="640">
        <f t="shared" si="11"/>
        <v>0</v>
      </c>
    </row>
    <row r="355" spans="1:4" ht="16.5">
      <c r="A355" s="641" t="s">
        <v>715</v>
      </c>
      <c r="B355" s="636">
        <v>1</v>
      </c>
      <c r="C355" s="536"/>
      <c r="D355" s="640">
        <f t="shared" si="11"/>
        <v>0</v>
      </c>
    </row>
    <row r="356" spans="1:4" ht="16.5">
      <c r="A356" s="641" t="s">
        <v>716</v>
      </c>
      <c r="B356" s="636">
        <v>20</v>
      </c>
      <c r="C356" s="639"/>
      <c r="D356" s="640"/>
    </row>
    <row r="357" spans="1:4" ht="16.5">
      <c r="A357" s="641" t="s">
        <v>717</v>
      </c>
      <c r="B357" s="636">
        <v>26</v>
      </c>
      <c r="C357" s="639"/>
      <c r="D357" s="640"/>
    </row>
    <row r="358" spans="1:4" ht="16.5">
      <c r="A358" s="641" t="s">
        <v>718</v>
      </c>
      <c r="B358" s="636">
        <v>14</v>
      </c>
      <c r="C358" s="536"/>
      <c r="D358" s="640">
        <f t="shared" ref="D358" si="12">IF(C358="Yes",B358,0)</f>
        <v>0</v>
      </c>
    </row>
    <row r="359" spans="1:4" ht="16.5">
      <c r="A359" s="641" t="s">
        <v>719</v>
      </c>
      <c r="B359" s="636">
        <v>5</v>
      </c>
      <c r="C359" s="639"/>
      <c r="D359" s="640"/>
    </row>
    <row r="360" spans="1:4" ht="16.5">
      <c r="A360" s="641" t="s">
        <v>720</v>
      </c>
      <c r="B360" s="636">
        <v>5</v>
      </c>
      <c r="C360" s="536"/>
      <c r="D360" s="640">
        <f t="shared" ref="D360:D384" si="13">IF(C360="Yes",B360,0)</f>
        <v>0</v>
      </c>
    </row>
    <row r="361" spans="1:4" ht="16.5">
      <c r="A361" s="641" t="s">
        <v>721</v>
      </c>
      <c r="B361" s="636">
        <v>14</v>
      </c>
      <c r="C361" s="536"/>
      <c r="D361" s="640">
        <f t="shared" si="13"/>
        <v>0</v>
      </c>
    </row>
    <row r="362" spans="1:4" ht="16.5">
      <c r="A362" s="641" t="s">
        <v>722</v>
      </c>
      <c r="B362" s="636">
        <v>1</v>
      </c>
      <c r="C362" s="536"/>
      <c r="D362" s="640">
        <f t="shared" si="13"/>
        <v>0</v>
      </c>
    </row>
    <row r="363" spans="1:4" ht="16.5">
      <c r="A363" s="641" t="s">
        <v>723</v>
      </c>
      <c r="B363" s="636">
        <v>1</v>
      </c>
      <c r="C363" s="536"/>
      <c r="D363" s="640">
        <f t="shared" si="13"/>
        <v>0</v>
      </c>
    </row>
    <row r="364" spans="1:4" ht="16.5">
      <c r="A364" s="641" t="s">
        <v>724</v>
      </c>
      <c r="B364" s="636">
        <v>17</v>
      </c>
      <c r="C364" s="536"/>
      <c r="D364" s="640">
        <f t="shared" si="13"/>
        <v>0</v>
      </c>
    </row>
    <row r="365" spans="1:4" ht="16.5">
      <c r="A365" s="641" t="s">
        <v>447</v>
      </c>
      <c r="B365" s="636">
        <v>21</v>
      </c>
      <c r="C365" s="536"/>
      <c r="D365" s="640">
        <f t="shared" si="13"/>
        <v>0</v>
      </c>
    </row>
    <row r="366" spans="1:4" ht="16.5">
      <c r="A366" s="641" t="s">
        <v>725</v>
      </c>
      <c r="B366" s="636">
        <v>2</v>
      </c>
      <c r="C366" s="536"/>
      <c r="D366" s="640">
        <f t="shared" si="13"/>
        <v>0</v>
      </c>
    </row>
    <row r="367" spans="1:4" ht="16.5">
      <c r="A367" s="641" t="s">
        <v>726</v>
      </c>
      <c r="B367" s="636">
        <v>4</v>
      </c>
      <c r="C367" s="536"/>
      <c r="D367" s="640">
        <f t="shared" si="13"/>
        <v>0</v>
      </c>
    </row>
    <row r="368" spans="1:4" ht="16.5">
      <c r="A368" s="641" t="s">
        <v>727</v>
      </c>
      <c r="B368" s="636">
        <v>27</v>
      </c>
      <c r="C368" s="536"/>
      <c r="D368" s="640">
        <f t="shared" si="13"/>
        <v>0</v>
      </c>
    </row>
    <row r="369" spans="1:4" ht="16.5">
      <c r="A369" s="635" t="s">
        <v>728</v>
      </c>
      <c r="B369" s="636">
        <v>531</v>
      </c>
      <c r="C369" s="536"/>
      <c r="D369" s="640">
        <f t="shared" si="13"/>
        <v>0</v>
      </c>
    </row>
    <row r="370" spans="1:4" ht="16.5">
      <c r="A370" s="638" t="s">
        <v>729</v>
      </c>
      <c r="B370" s="636">
        <v>272</v>
      </c>
      <c r="C370" s="536"/>
      <c r="D370" s="640">
        <f t="shared" si="13"/>
        <v>0</v>
      </c>
    </row>
    <row r="371" spans="1:4" ht="16.5">
      <c r="A371" s="641" t="s">
        <v>730</v>
      </c>
      <c r="B371" s="636">
        <v>1</v>
      </c>
      <c r="C371" s="536"/>
      <c r="D371" s="640">
        <f t="shared" si="13"/>
        <v>0</v>
      </c>
    </row>
    <row r="372" spans="1:4" ht="16.5">
      <c r="A372" s="641" t="s">
        <v>731</v>
      </c>
      <c r="B372" s="636">
        <v>16</v>
      </c>
      <c r="C372" s="536"/>
      <c r="D372" s="640">
        <f t="shared" si="13"/>
        <v>0</v>
      </c>
    </row>
    <row r="373" spans="1:4" ht="16.5">
      <c r="A373" s="641" t="s">
        <v>732</v>
      </c>
      <c r="B373" s="636">
        <v>10</v>
      </c>
      <c r="C373" s="536"/>
      <c r="D373" s="640">
        <f t="shared" si="13"/>
        <v>0</v>
      </c>
    </row>
    <row r="374" spans="1:4" ht="16.5">
      <c r="A374" s="641" t="s">
        <v>733</v>
      </c>
      <c r="B374" s="636">
        <v>18</v>
      </c>
      <c r="C374" s="536"/>
      <c r="D374" s="640">
        <f t="shared" si="13"/>
        <v>0</v>
      </c>
    </row>
    <row r="375" spans="1:4" ht="16.5">
      <c r="A375" s="641" t="s">
        <v>734</v>
      </c>
      <c r="B375" s="636">
        <v>28</v>
      </c>
      <c r="C375" s="536"/>
      <c r="D375" s="640">
        <f t="shared" si="13"/>
        <v>0</v>
      </c>
    </row>
    <row r="376" spans="1:4" ht="16.5">
      <c r="A376" s="641" t="s">
        <v>735</v>
      </c>
      <c r="B376" s="636">
        <v>26</v>
      </c>
      <c r="C376" s="536"/>
      <c r="D376" s="640">
        <f t="shared" si="13"/>
        <v>0</v>
      </c>
    </row>
    <row r="377" spans="1:4" ht="16.5">
      <c r="A377" s="641" t="s">
        <v>736</v>
      </c>
      <c r="B377" s="636">
        <v>15</v>
      </c>
      <c r="C377" s="536"/>
      <c r="D377" s="640">
        <f t="shared" si="13"/>
        <v>0</v>
      </c>
    </row>
    <row r="378" spans="1:4" ht="16.5">
      <c r="A378" s="641" t="s">
        <v>737</v>
      </c>
      <c r="B378" s="636">
        <v>19</v>
      </c>
      <c r="C378" s="536"/>
      <c r="D378" s="640">
        <f t="shared" si="13"/>
        <v>0</v>
      </c>
    </row>
    <row r="379" spans="1:4" ht="16.5">
      <c r="A379" s="641" t="s">
        <v>738</v>
      </c>
      <c r="B379" s="636">
        <v>30</v>
      </c>
      <c r="C379" s="536"/>
      <c r="D379" s="640">
        <f t="shared" si="13"/>
        <v>0</v>
      </c>
    </row>
    <row r="380" spans="1:4" ht="16.5">
      <c r="A380" s="641" t="s">
        <v>739</v>
      </c>
      <c r="B380" s="636">
        <v>2</v>
      </c>
      <c r="C380" s="536"/>
      <c r="D380" s="640">
        <f t="shared" si="13"/>
        <v>0</v>
      </c>
    </row>
    <row r="381" spans="1:4" ht="16.5">
      <c r="A381" s="641" t="s">
        <v>740</v>
      </c>
      <c r="B381" s="636">
        <v>1</v>
      </c>
      <c r="C381" s="536"/>
      <c r="D381" s="640">
        <f t="shared" si="13"/>
        <v>0</v>
      </c>
    </row>
    <row r="382" spans="1:4" ht="16.5">
      <c r="A382" s="641" t="s">
        <v>741</v>
      </c>
      <c r="B382" s="636">
        <v>15</v>
      </c>
      <c r="C382" s="536"/>
      <c r="D382" s="640">
        <f t="shared" si="13"/>
        <v>0</v>
      </c>
    </row>
    <row r="383" spans="1:4" ht="16.5">
      <c r="A383" s="641" t="s">
        <v>742</v>
      </c>
      <c r="B383" s="636">
        <v>23</v>
      </c>
      <c r="C383" s="536"/>
      <c r="D383" s="640">
        <f t="shared" si="13"/>
        <v>0</v>
      </c>
    </row>
    <row r="384" spans="1:4" ht="16.5">
      <c r="A384" s="641" t="s">
        <v>743</v>
      </c>
      <c r="B384" s="636">
        <v>26</v>
      </c>
      <c r="C384" s="536"/>
      <c r="D384" s="640">
        <f t="shared" si="13"/>
        <v>0</v>
      </c>
    </row>
    <row r="385" spans="1:4" ht="16.5">
      <c r="A385" s="641" t="s">
        <v>744</v>
      </c>
      <c r="B385" s="636">
        <v>3</v>
      </c>
      <c r="C385" s="639"/>
      <c r="D385" s="640"/>
    </row>
    <row r="386" spans="1:4" ht="16.5">
      <c r="A386" s="641" t="s">
        <v>745</v>
      </c>
      <c r="B386" s="636">
        <v>39</v>
      </c>
      <c r="C386" s="639"/>
      <c r="D386" s="640"/>
    </row>
    <row r="387" spans="1:4" ht="16.5">
      <c r="A387" s="638" t="s">
        <v>746</v>
      </c>
      <c r="B387" s="636">
        <v>34</v>
      </c>
      <c r="C387" s="536"/>
      <c r="D387" s="640">
        <f t="shared" ref="D387:D402" si="14">IF(C387="Yes",B387,0)</f>
        <v>0</v>
      </c>
    </row>
    <row r="388" spans="1:4" ht="16.5">
      <c r="A388" s="641" t="s">
        <v>747</v>
      </c>
      <c r="B388" s="636">
        <v>16</v>
      </c>
      <c r="C388" s="536"/>
      <c r="D388" s="640">
        <f t="shared" si="14"/>
        <v>0</v>
      </c>
    </row>
    <row r="389" spans="1:4" ht="16.5">
      <c r="A389" s="641" t="s">
        <v>748</v>
      </c>
      <c r="B389" s="636">
        <v>18</v>
      </c>
      <c r="C389" s="536"/>
      <c r="D389" s="640">
        <f t="shared" si="14"/>
        <v>0</v>
      </c>
    </row>
    <row r="390" spans="1:4" ht="16.5">
      <c r="A390" s="638" t="s">
        <v>749</v>
      </c>
      <c r="B390" s="636">
        <v>225</v>
      </c>
      <c r="C390" s="536"/>
      <c r="D390" s="640">
        <f t="shared" si="14"/>
        <v>0</v>
      </c>
    </row>
    <row r="391" spans="1:4" ht="16.5">
      <c r="A391" s="641" t="s">
        <v>750</v>
      </c>
      <c r="B391" s="636">
        <v>1</v>
      </c>
      <c r="C391" s="536"/>
      <c r="D391" s="640">
        <f t="shared" si="14"/>
        <v>0</v>
      </c>
    </row>
    <row r="392" spans="1:4" ht="16.5">
      <c r="A392" s="641" t="s">
        <v>751</v>
      </c>
      <c r="B392" s="636">
        <v>37</v>
      </c>
      <c r="C392" s="536"/>
      <c r="D392" s="640">
        <f t="shared" si="14"/>
        <v>0</v>
      </c>
    </row>
    <row r="393" spans="1:4" ht="16.5">
      <c r="A393" s="641" t="s">
        <v>752</v>
      </c>
      <c r="B393" s="636">
        <v>1</v>
      </c>
      <c r="C393" s="536"/>
      <c r="D393" s="640">
        <f t="shared" si="14"/>
        <v>0</v>
      </c>
    </row>
    <row r="394" spans="1:4" ht="16.5">
      <c r="A394" s="641" t="s">
        <v>753</v>
      </c>
      <c r="B394" s="636">
        <v>16</v>
      </c>
      <c r="C394" s="536"/>
      <c r="D394" s="640">
        <f t="shared" si="14"/>
        <v>0</v>
      </c>
    </row>
    <row r="395" spans="1:4" ht="16.5">
      <c r="A395" s="641" t="s">
        <v>754</v>
      </c>
      <c r="B395" s="636">
        <v>18</v>
      </c>
      <c r="C395" s="536"/>
      <c r="D395" s="640">
        <f t="shared" si="14"/>
        <v>0</v>
      </c>
    </row>
    <row r="396" spans="1:4" ht="16.5">
      <c r="A396" s="641" t="s">
        <v>755</v>
      </c>
      <c r="B396" s="636">
        <v>17</v>
      </c>
      <c r="C396" s="536"/>
      <c r="D396" s="640">
        <f t="shared" si="14"/>
        <v>0</v>
      </c>
    </row>
    <row r="397" spans="1:4" ht="16.5">
      <c r="A397" s="641" t="s">
        <v>756</v>
      </c>
      <c r="B397" s="636">
        <v>1</v>
      </c>
      <c r="C397" s="536"/>
      <c r="D397" s="640">
        <f t="shared" si="14"/>
        <v>0</v>
      </c>
    </row>
    <row r="398" spans="1:4" ht="16.5">
      <c r="A398" s="641" t="s">
        <v>757</v>
      </c>
      <c r="B398" s="636">
        <v>7</v>
      </c>
      <c r="C398" s="536"/>
      <c r="D398" s="640">
        <f t="shared" si="14"/>
        <v>0</v>
      </c>
    </row>
    <row r="399" spans="1:4" ht="16.5">
      <c r="A399" s="641" t="s">
        <v>758</v>
      </c>
      <c r="B399" s="636">
        <v>111</v>
      </c>
      <c r="C399" s="536"/>
      <c r="D399" s="640">
        <f t="shared" si="14"/>
        <v>0</v>
      </c>
    </row>
    <row r="400" spans="1:4" ht="16.5">
      <c r="A400" s="641" t="s">
        <v>759</v>
      </c>
      <c r="B400" s="636">
        <v>16</v>
      </c>
      <c r="C400" s="536"/>
      <c r="D400" s="640">
        <f t="shared" si="14"/>
        <v>0</v>
      </c>
    </row>
    <row r="401" spans="1:4" ht="16.5">
      <c r="A401" s="635" t="s">
        <v>760</v>
      </c>
      <c r="B401" s="636">
        <v>788</v>
      </c>
      <c r="C401" s="536"/>
      <c r="D401" s="640">
        <f t="shared" si="14"/>
        <v>0</v>
      </c>
    </row>
    <row r="402" spans="1:4" ht="16.5">
      <c r="A402" s="638" t="s">
        <v>746</v>
      </c>
      <c r="B402" s="636">
        <v>356</v>
      </c>
      <c r="C402" s="536"/>
      <c r="D402" s="640">
        <f t="shared" si="14"/>
        <v>0</v>
      </c>
    </row>
    <row r="403" spans="1:4" ht="16.5">
      <c r="A403" s="641" t="s">
        <v>761</v>
      </c>
      <c r="B403" s="636">
        <v>1</v>
      </c>
      <c r="C403" s="639"/>
      <c r="D403" s="640"/>
    </row>
    <row r="404" spans="1:4" ht="16.5">
      <c r="A404" s="641" t="s">
        <v>762</v>
      </c>
      <c r="B404" s="636">
        <v>1</v>
      </c>
      <c r="C404" s="536"/>
      <c r="D404" s="640">
        <f t="shared" ref="D404:D405" si="15">IF(C404="Yes",B404,0)</f>
        <v>0</v>
      </c>
    </row>
    <row r="405" spans="1:4" ht="16.5">
      <c r="A405" s="641" t="s">
        <v>763</v>
      </c>
      <c r="B405" s="636">
        <v>3</v>
      </c>
      <c r="C405" s="536"/>
      <c r="D405" s="640">
        <f t="shared" si="15"/>
        <v>0</v>
      </c>
    </row>
    <row r="406" spans="1:4" ht="16.5">
      <c r="A406" s="641" t="s">
        <v>764</v>
      </c>
      <c r="B406" s="636">
        <v>6</v>
      </c>
      <c r="C406" s="639"/>
      <c r="D406" s="640"/>
    </row>
    <row r="407" spans="1:4" ht="16.5">
      <c r="A407" s="641" t="s">
        <v>765</v>
      </c>
      <c r="B407" s="636">
        <v>1</v>
      </c>
      <c r="C407" s="536"/>
      <c r="D407" s="640">
        <f t="shared" ref="D407:D416" si="16">IF(C407="Yes",B407,0)</f>
        <v>0</v>
      </c>
    </row>
    <row r="408" spans="1:4" ht="16.5">
      <c r="A408" s="641" t="s">
        <v>766</v>
      </c>
      <c r="B408" s="636">
        <v>3</v>
      </c>
      <c r="C408" s="536"/>
      <c r="D408" s="640">
        <f t="shared" si="16"/>
        <v>0</v>
      </c>
    </row>
    <row r="409" spans="1:4" ht="16.5">
      <c r="A409" s="641" t="s">
        <v>767</v>
      </c>
      <c r="B409" s="636">
        <v>13</v>
      </c>
      <c r="C409" s="536"/>
      <c r="D409" s="640">
        <f t="shared" si="16"/>
        <v>0</v>
      </c>
    </row>
    <row r="410" spans="1:4" ht="16.5">
      <c r="A410" s="641" t="s">
        <v>768</v>
      </c>
      <c r="B410" s="636">
        <v>12</v>
      </c>
      <c r="C410" s="536"/>
      <c r="D410" s="640">
        <f t="shared" si="16"/>
        <v>0</v>
      </c>
    </row>
    <row r="411" spans="1:4" ht="16.5">
      <c r="A411" s="641" t="s">
        <v>769</v>
      </c>
      <c r="B411" s="636">
        <v>2</v>
      </c>
      <c r="C411" s="536"/>
      <c r="D411" s="640">
        <f t="shared" si="16"/>
        <v>0</v>
      </c>
    </row>
    <row r="412" spans="1:4" ht="16.5">
      <c r="A412" s="641" t="s">
        <v>770</v>
      </c>
      <c r="B412" s="636">
        <v>31</v>
      </c>
      <c r="C412" s="536"/>
      <c r="D412" s="640">
        <f t="shared" si="16"/>
        <v>0</v>
      </c>
    </row>
    <row r="413" spans="1:4" ht="16.5">
      <c r="A413" s="641" t="s">
        <v>771</v>
      </c>
      <c r="B413" s="636">
        <v>11</v>
      </c>
      <c r="C413" s="536"/>
      <c r="D413" s="640">
        <f t="shared" si="16"/>
        <v>0</v>
      </c>
    </row>
    <row r="414" spans="1:4" ht="16.5">
      <c r="A414" s="641" t="s">
        <v>772</v>
      </c>
      <c r="B414" s="636">
        <v>3</v>
      </c>
      <c r="C414" s="536"/>
      <c r="D414" s="640">
        <f t="shared" si="16"/>
        <v>0</v>
      </c>
    </row>
    <row r="415" spans="1:4" ht="16.5">
      <c r="A415" s="641" t="s">
        <v>773</v>
      </c>
      <c r="B415" s="636">
        <v>16</v>
      </c>
      <c r="C415" s="536"/>
      <c r="D415" s="640">
        <f t="shared" si="16"/>
        <v>0</v>
      </c>
    </row>
    <row r="416" spans="1:4" ht="16.5">
      <c r="A416" s="641" t="s">
        <v>774</v>
      </c>
      <c r="B416" s="636">
        <v>16</v>
      </c>
      <c r="C416" s="536"/>
      <c r="D416" s="640">
        <f t="shared" si="16"/>
        <v>0</v>
      </c>
    </row>
    <row r="417" spans="1:4" ht="16.5">
      <c r="A417" s="641" t="s">
        <v>775</v>
      </c>
      <c r="B417" s="636">
        <v>14</v>
      </c>
      <c r="C417" s="639"/>
      <c r="D417" s="640"/>
    </row>
    <row r="418" spans="1:4" ht="16.5">
      <c r="A418" s="641" t="s">
        <v>776</v>
      </c>
      <c r="B418" s="636">
        <v>170</v>
      </c>
      <c r="C418" s="639"/>
      <c r="D418" s="640"/>
    </row>
    <row r="419" spans="1:4" ht="16.5">
      <c r="A419" s="641" t="s">
        <v>777</v>
      </c>
      <c r="B419" s="636">
        <v>4</v>
      </c>
      <c r="C419" s="536"/>
      <c r="D419" s="640">
        <f t="shared" ref="D419:D438" si="17">IF(C419="Yes",B419,0)</f>
        <v>0</v>
      </c>
    </row>
    <row r="420" spans="1:4" ht="16.5">
      <c r="A420" s="641" t="s">
        <v>778</v>
      </c>
      <c r="B420" s="636">
        <v>18</v>
      </c>
      <c r="C420" s="536"/>
      <c r="D420" s="640">
        <f t="shared" si="17"/>
        <v>0</v>
      </c>
    </row>
    <row r="421" spans="1:4" ht="16.5">
      <c r="A421" s="641" t="s">
        <v>779</v>
      </c>
      <c r="B421" s="636">
        <v>17</v>
      </c>
      <c r="C421" s="536"/>
      <c r="D421" s="640">
        <f t="shared" si="17"/>
        <v>0</v>
      </c>
    </row>
    <row r="422" spans="1:4" ht="16.5">
      <c r="A422" s="641" t="s">
        <v>780</v>
      </c>
      <c r="B422" s="636">
        <v>14</v>
      </c>
      <c r="C422" s="536"/>
      <c r="D422" s="640">
        <f t="shared" si="17"/>
        <v>0</v>
      </c>
    </row>
    <row r="423" spans="1:4" ht="16.5">
      <c r="A423" s="638" t="s">
        <v>781</v>
      </c>
      <c r="B423" s="636">
        <v>105</v>
      </c>
      <c r="C423" s="536"/>
      <c r="D423" s="640">
        <f t="shared" si="17"/>
        <v>0</v>
      </c>
    </row>
    <row r="424" spans="1:4" ht="16.5">
      <c r="A424" s="641" t="s">
        <v>782</v>
      </c>
      <c r="B424" s="636">
        <v>20</v>
      </c>
      <c r="C424" s="536"/>
      <c r="D424" s="640">
        <f t="shared" si="17"/>
        <v>0</v>
      </c>
    </row>
    <row r="425" spans="1:4" ht="16.5">
      <c r="A425" s="641" t="s">
        <v>783</v>
      </c>
      <c r="B425" s="636">
        <v>13</v>
      </c>
      <c r="C425" s="536"/>
      <c r="D425" s="640">
        <f t="shared" si="17"/>
        <v>0</v>
      </c>
    </row>
    <row r="426" spans="1:4" ht="16.5">
      <c r="A426" s="641" t="s">
        <v>784</v>
      </c>
      <c r="B426" s="636">
        <v>15</v>
      </c>
      <c r="C426" s="536"/>
      <c r="D426" s="640">
        <f t="shared" si="17"/>
        <v>0</v>
      </c>
    </row>
    <row r="427" spans="1:4" ht="16.5">
      <c r="A427" s="641" t="s">
        <v>785</v>
      </c>
      <c r="B427" s="636">
        <v>5</v>
      </c>
      <c r="C427" s="536"/>
      <c r="D427" s="640">
        <f t="shared" si="17"/>
        <v>0</v>
      </c>
    </row>
    <row r="428" spans="1:4" ht="16.5">
      <c r="A428" s="641" t="s">
        <v>786</v>
      </c>
      <c r="B428" s="636">
        <v>18</v>
      </c>
      <c r="C428" s="536"/>
      <c r="D428" s="640">
        <f t="shared" si="17"/>
        <v>0</v>
      </c>
    </row>
    <row r="429" spans="1:4" ht="16.5">
      <c r="A429" s="641" t="s">
        <v>787</v>
      </c>
      <c r="B429" s="636">
        <v>20</v>
      </c>
      <c r="C429" s="536"/>
      <c r="D429" s="640">
        <f t="shared" si="17"/>
        <v>0</v>
      </c>
    </row>
    <row r="430" spans="1:4" ht="16.5">
      <c r="A430" s="641" t="s">
        <v>788</v>
      </c>
      <c r="B430" s="636">
        <v>14</v>
      </c>
      <c r="C430" s="536"/>
      <c r="D430" s="640">
        <f t="shared" si="17"/>
        <v>0</v>
      </c>
    </row>
    <row r="431" spans="1:4" ht="16.5">
      <c r="A431" s="638" t="s">
        <v>789</v>
      </c>
      <c r="B431" s="636">
        <v>11</v>
      </c>
      <c r="C431" s="536"/>
      <c r="D431" s="640">
        <f t="shared" si="17"/>
        <v>0</v>
      </c>
    </row>
    <row r="432" spans="1:4" ht="16.5">
      <c r="A432" s="641" t="s">
        <v>790</v>
      </c>
      <c r="B432" s="636">
        <v>11</v>
      </c>
      <c r="C432" s="536"/>
      <c r="D432" s="640">
        <f t="shared" si="17"/>
        <v>0</v>
      </c>
    </row>
    <row r="433" spans="1:4" ht="16.5">
      <c r="A433" s="638" t="s">
        <v>791</v>
      </c>
      <c r="B433" s="636">
        <v>316</v>
      </c>
      <c r="C433" s="536"/>
      <c r="D433" s="640">
        <f t="shared" si="17"/>
        <v>0</v>
      </c>
    </row>
    <row r="434" spans="1:4" ht="16.5">
      <c r="A434" s="641" t="s">
        <v>792</v>
      </c>
      <c r="B434" s="636">
        <v>10</v>
      </c>
      <c r="C434" s="536"/>
      <c r="D434" s="640">
        <f t="shared" si="17"/>
        <v>0</v>
      </c>
    </row>
    <row r="435" spans="1:4" ht="16.5">
      <c r="A435" s="641" t="s">
        <v>793</v>
      </c>
      <c r="B435" s="636">
        <v>1</v>
      </c>
      <c r="C435" s="536"/>
      <c r="D435" s="640">
        <f t="shared" si="17"/>
        <v>0</v>
      </c>
    </row>
    <row r="436" spans="1:4" ht="16.5">
      <c r="A436" s="641" t="s">
        <v>794</v>
      </c>
      <c r="B436" s="636">
        <v>16</v>
      </c>
      <c r="C436" s="536"/>
      <c r="D436" s="640">
        <f t="shared" si="17"/>
        <v>0</v>
      </c>
    </row>
    <row r="437" spans="1:4" ht="16.5">
      <c r="A437" s="641" t="s">
        <v>795</v>
      </c>
      <c r="B437" s="636">
        <v>1</v>
      </c>
      <c r="C437" s="536"/>
      <c r="D437" s="640">
        <f t="shared" si="17"/>
        <v>0</v>
      </c>
    </row>
    <row r="438" spans="1:4" ht="16.5">
      <c r="A438" s="641" t="s">
        <v>796</v>
      </c>
      <c r="B438" s="636">
        <v>12</v>
      </c>
      <c r="C438" s="536"/>
      <c r="D438" s="640">
        <f t="shared" si="17"/>
        <v>0</v>
      </c>
    </row>
    <row r="439" spans="1:4" ht="16.5">
      <c r="A439" s="641" t="s">
        <v>797</v>
      </c>
      <c r="B439" s="636">
        <v>22</v>
      </c>
      <c r="C439" s="639"/>
      <c r="D439" s="640"/>
    </row>
    <row r="440" spans="1:4" ht="16.5">
      <c r="A440" s="641" t="s">
        <v>798</v>
      </c>
      <c r="B440" s="636">
        <v>11</v>
      </c>
      <c r="C440" s="536"/>
      <c r="D440" s="640">
        <f t="shared" ref="D440:D446" si="18">IF(C440="Yes",B440,0)</f>
        <v>0</v>
      </c>
    </row>
    <row r="441" spans="1:4" ht="16.5">
      <c r="A441" s="641" t="s">
        <v>799</v>
      </c>
      <c r="B441" s="636">
        <v>6</v>
      </c>
      <c r="C441" s="536"/>
      <c r="D441" s="640">
        <f t="shared" si="18"/>
        <v>0</v>
      </c>
    </row>
    <row r="442" spans="1:4" ht="16.5">
      <c r="A442" s="641" t="s">
        <v>800</v>
      </c>
      <c r="B442" s="636">
        <v>23</v>
      </c>
      <c r="C442" s="536"/>
      <c r="D442" s="640">
        <f t="shared" si="18"/>
        <v>0</v>
      </c>
    </row>
    <row r="443" spans="1:4" ht="16.5">
      <c r="A443" s="641" t="s">
        <v>801</v>
      </c>
      <c r="B443" s="636">
        <v>6</v>
      </c>
      <c r="C443" s="536"/>
      <c r="D443" s="640">
        <f t="shared" si="18"/>
        <v>0</v>
      </c>
    </row>
    <row r="444" spans="1:4" ht="16.5">
      <c r="A444" s="641" t="s">
        <v>802</v>
      </c>
      <c r="B444" s="636">
        <v>5</v>
      </c>
      <c r="C444" s="536"/>
      <c r="D444" s="640">
        <f t="shared" si="18"/>
        <v>0</v>
      </c>
    </row>
    <row r="445" spans="1:4" ht="16.5">
      <c r="A445" s="641" t="s">
        <v>803</v>
      </c>
      <c r="B445" s="636">
        <v>4</v>
      </c>
      <c r="C445" s="536"/>
      <c r="D445" s="640">
        <f t="shared" si="18"/>
        <v>0</v>
      </c>
    </row>
    <row r="446" spans="1:4" ht="16.5">
      <c r="A446" s="641" t="s">
        <v>804</v>
      </c>
      <c r="B446" s="636">
        <v>19</v>
      </c>
      <c r="C446" s="536"/>
      <c r="D446" s="640">
        <f t="shared" si="18"/>
        <v>0</v>
      </c>
    </row>
    <row r="447" spans="1:4" ht="16.5">
      <c r="A447" s="641" t="s">
        <v>805</v>
      </c>
      <c r="B447" s="636">
        <v>40</v>
      </c>
      <c r="C447" s="639"/>
      <c r="D447" s="640"/>
    </row>
    <row r="448" spans="1:4" ht="16.5">
      <c r="A448" s="641" t="s">
        <v>806</v>
      </c>
      <c r="B448" s="636">
        <v>14</v>
      </c>
      <c r="C448" s="536"/>
      <c r="D448" s="640">
        <f t="shared" ref="D448" si="19">IF(C448="Yes",B448,0)</f>
        <v>0</v>
      </c>
    </row>
    <row r="449" spans="1:4" ht="16.5">
      <c r="A449" s="641" t="s">
        <v>807</v>
      </c>
      <c r="B449" s="636">
        <v>7</v>
      </c>
      <c r="C449" s="639"/>
      <c r="D449" s="640"/>
    </row>
    <row r="450" spans="1:4" ht="16.5">
      <c r="A450" s="641" t="s">
        <v>808</v>
      </c>
      <c r="B450" s="636">
        <v>22</v>
      </c>
      <c r="C450" s="536"/>
      <c r="D450" s="640">
        <f t="shared" ref="D450:D474" si="20">IF(C450="Yes",B450,0)</f>
        <v>0</v>
      </c>
    </row>
    <row r="451" spans="1:4" ht="16.5">
      <c r="A451" s="641" t="s">
        <v>809</v>
      </c>
      <c r="B451" s="636">
        <v>17</v>
      </c>
      <c r="C451" s="536"/>
      <c r="D451" s="640">
        <f t="shared" si="20"/>
        <v>0</v>
      </c>
    </row>
    <row r="452" spans="1:4" ht="16.5">
      <c r="A452" s="641" t="s">
        <v>810</v>
      </c>
      <c r="B452" s="636">
        <v>8</v>
      </c>
      <c r="C452" s="536"/>
      <c r="D452" s="640">
        <f t="shared" si="20"/>
        <v>0</v>
      </c>
    </row>
    <row r="453" spans="1:4" ht="16.5">
      <c r="A453" s="641" t="s">
        <v>811</v>
      </c>
      <c r="B453" s="636">
        <v>20</v>
      </c>
      <c r="C453" s="536"/>
      <c r="D453" s="640">
        <f t="shared" si="20"/>
        <v>0</v>
      </c>
    </row>
    <row r="454" spans="1:4" ht="16.5">
      <c r="A454" s="641" t="s">
        <v>812</v>
      </c>
      <c r="B454" s="636">
        <v>2</v>
      </c>
      <c r="C454" s="536"/>
      <c r="D454" s="640">
        <f t="shared" si="20"/>
        <v>0</v>
      </c>
    </row>
    <row r="455" spans="1:4" ht="16.5">
      <c r="A455" s="641" t="s">
        <v>813</v>
      </c>
      <c r="B455" s="636">
        <v>13</v>
      </c>
      <c r="C455" s="536"/>
      <c r="D455" s="640">
        <f t="shared" si="20"/>
        <v>0</v>
      </c>
    </row>
    <row r="456" spans="1:4" ht="16.5">
      <c r="A456" s="641" t="s">
        <v>814</v>
      </c>
      <c r="B456" s="636">
        <v>9</v>
      </c>
      <c r="C456" s="536"/>
      <c r="D456" s="640">
        <f t="shared" si="20"/>
        <v>0</v>
      </c>
    </row>
    <row r="457" spans="1:4" ht="16.5">
      <c r="A457" s="641" t="s">
        <v>815</v>
      </c>
      <c r="B457" s="636">
        <v>9</v>
      </c>
      <c r="C457" s="536"/>
      <c r="D457" s="640">
        <f t="shared" si="20"/>
        <v>0</v>
      </c>
    </row>
    <row r="458" spans="1:4" ht="16.5">
      <c r="A458" s="641" t="s">
        <v>816</v>
      </c>
      <c r="B458" s="636">
        <v>19</v>
      </c>
      <c r="C458" s="536"/>
      <c r="D458" s="640">
        <f t="shared" si="20"/>
        <v>0</v>
      </c>
    </row>
    <row r="459" spans="1:4" ht="16.5">
      <c r="A459" s="635" t="s">
        <v>817</v>
      </c>
      <c r="B459" s="636">
        <v>829</v>
      </c>
      <c r="C459" s="536"/>
      <c r="D459" s="640">
        <f t="shared" si="20"/>
        <v>0</v>
      </c>
    </row>
    <row r="460" spans="1:4" ht="16.5">
      <c r="A460" s="638" t="s">
        <v>414</v>
      </c>
      <c r="B460" s="636">
        <v>3</v>
      </c>
      <c r="C460" s="536"/>
      <c r="D460" s="640">
        <f t="shared" si="20"/>
        <v>0</v>
      </c>
    </row>
    <row r="461" spans="1:4" ht="16.5">
      <c r="A461" s="641" t="s">
        <v>429</v>
      </c>
      <c r="B461" s="636">
        <v>3</v>
      </c>
      <c r="C461" s="536"/>
      <c r="D461" s="640">
        <f t="shared" si="20"/>
        <v>0</v>
      </c>
    </row>
    <row r="462" spans="1:4" ht="16.5">
      <c r="A462" s="638" t="s">
        <v>818</v>
      </c>
      <c r="B462" s="636">
        <v>308</v>
      </c>
      <c r="C462" s="536"/>
      <c r="D462" s="640">
        <f t="shared" si="20"/>
        <v>0</v>
      </c>
    </row>
    <row r="463" spans="1:4" ht="16.5">
      <c r="A463" s="641" t="s">
        <v>819</v>
      </c>
      <c r="B463" s="636">
        <v>21</v>
      </c>
      <c r="C463" s="536"/>
      <c r="D463" s="640">
        <f t="shared" si="20"/>
        <v>0</v>
      </c>
    </row>
    <row r="464" spans="1:4" ht="16.5">
      <c r="A464" s="641" t="s">
        <v>820</v>
      </c>
      <c r="B464" s="636">
        <v>27</v>
      </c>
      <c r="C464" s="536"/>
      <c r="D464" s="640">
        <f t="shared" si="20"/>
        <v>0</v>
      </c>
    </row>
    <row r="465" spans="1:4" ht="16.5">
      <c r="A465" s="641" t="s">
        <v>821</v>
      </c>
      <c r="B465" s="636">
        <v>50</v>
      </c>
      <c r="C465" s="536"/>
      <c r="D465" s="640">
        <f t="shared" si="20"/>
        <v>0</v>
      </c>
    </row>
    <row r="466" spans="1:4" ht="16.5">
      <c r="A466" s="641" t="s">
        <v>822</v>
      </c>
      <c r="B466" s="636">
        <v>27</v>
      </c>
      <c r="C466" s="536"/>
      <c r="D466" s="640">
        <f t="shared" si="20"/>
        <v>0</v>
      </c>
    </row>
    <row r="467" spans="1:4" ht="16.5">
      <c r="A467" s="641" t="s">
        <v>823</v>
      </c>
      <c r="B467" s="636">
        <v>32</v>
      </c>
      <c r="C467" s="536"/>
      <c r="D467" s="640">
        <f t="shared" si="20"/>
        <v>0</v>
      </c>
    </row>
    <row r="468" spans="1:4" ht="16.5">
      <c r="A468" s="641" t="s">
        <v>824</v>
      </c>
      <c r="B468" s="636">
        <v>16</v>
      </c>
      <c r="C468" s="536"/>
      <c r="D468" s="640">
        <f t="shared" si="20"/>
        <v>0</v>
      </c>
    </row>
    <row r="469" spans="1:4" ht="16.5">
      <c r="A469" s="641" t="s">
        <v>825</v>
      </c>
      <c r="B469" s="636">
        <v>17</v>
      </c>
      <c r="C469" s="536"/>
      <c r="D469" s="640">
        <f t="shared" si="20"/>
        <v>0</v>
      </c>
    </row>
    <row r="470" spans="1:4" ht="16.5">
      <c r="A470" s="641" t="s">
        <v>826</v>
      </c>
      <c r="B470" s="636">
        <v>18</v>
      </c>
      <c r="C470" s="536"/>
      <c r="D470" s="640">
        <f t="shared" si="20"/>
        <v>0</v>
      </c>
    </row>
    <row r="471" spans="1:4" ht="16.5">
      <c r="A471" s="641" t="s">
        <v>827</v>
      </c>
      <c r="B471" s="636">
        <v>37</v>
      </c>
      <c r="C471" s="536"/>
      <c r="D471" s="640">
        <f t="shared" si="20"/>
        <v>0</v>
      </c>
    </row>
    <row r="472" spans="1:4" ht="16.5">
      <c r="A472" s="641" t="s">
        <v>828</v>
      </c>
      <c r="B472" s="636">
        <v>37</v>
      </c>
      <c r="C472" s="536"/>
      <c r="D472" s="640">
        <f t="shared" si="20"/>
        <v>0</v>
      </c>
    </row>
    <row r="473" spans="1:4" ht="16.5">
      <c r="A473" s="641" t="s">
        <v>829</v>
      </c>
      <c r="B473" s="636">
        <v>26</v>
      </c>
      <c r="C473" s="536"/>
      <c r="D473" s="640">
        <f t="shared" si="20"/>
        <v>0</v>
      </c>
    </row>
    <row r="474" spans="1:4" ht="16.5">
      <c r="A474" s="638" t="s">
        <v>830</v>
      </c>
      <c r="B474" s="636">
        <v>16</v>
      </c>
      <c r="C474" s="536"/>
      <c r="D474" s="640">
        <f t="shared" si="20"/>
        <v>0</v>
      </c>
    </row>
    <row r="475" spans="1:4" ht="16.5">
      <c r="A475" s="641" t="s">
        <v>831</v>
      </c>
      <c r="B475" s="636">
        <v>16</v>
      </c>
      <c r="C475" s="639"/>
      <c r="D475" s="640"/>
    </row>
    <row r="476" spans="1:4" ht="16.5">
      <c r="A476" s="638" t="s">
        <v>676</v>
      </c>
      <c r="B476" s="636">
        <v>28</v>
      </c>
      <c r="C476" s="639"/>
      <c r="D476" s="640"/>
    </row>
    <row r="477" spans="1:4" ht="16.5">
      <c r="A477" s="641" t="s">
        <v>832</v>
      </c>
      <c r="B477" s="636">
        <v>28</v>
      </c>
      <c r="C477" s="536"/>
      <c r="D477" s="640">
        <f t="shared" ref="D477:D517" si="21">IF(C477="Yes",B477,0)</f>
        <v>0</v>
      </c>
    </row>
    <row r="478" spans="1:4" ht="16.5">
      <c r="A478" s="638" t="s">
        <v>833</v>
      </c>
      <c r="B478" s="636">
        <v>474</v>
      </c>
      <c r="C478" s="639"/>
      <c r="D478" s="640"/>
    </row>
    <row r="479" spans="1:4" ht="16.5">
      <c r="A479" s="641" t="s">
        <v>834</v>
      </c>
      <c r="B479" s="636">
        <v>7</v>
      </c>
      <c r="C479" s="536"/>
      <c r="D479" s="640">
        <f t="shared" si="21"/>
        <v>0</v>
      </c>
    </row>
    <row r="480" spans="1:4" ht="16.5">
      <c r="A480" s="641" t="s">
        <v>835</v>
      </c>
      <c r="B480" s="636">
        <v>30</v>
      </c>
      <c r="C480" s="536"/>
      <c r="D480" s="640">
        <f t="shared" si="21"/>
        <v>0</v>
      </c>
    </row>
    <row r="481" spans="1:4" ht="16.5">
      <c r="A481" s="641" t="s">
        <v>836</v>
      </c>
      <c r="B481" s="636">
        <v>42</v>
      </c>
      <c r="C481" s="536"/>
      <c r="D481" s="640">
        <f t="shared" si="21"/>
        <v>0</v>
      </c>
    </row>
    <row r="482" spans="1:4" ht="16.5">
      <c r="A482" s="641" t="s">
        <v>837</v>
      </c>
      <c r="B482" s="636">
        <v>14</v>
      </c>
      <c r="C482" s="536"/>
      <c r="D482" s="640">
        <f t="shared" si="21"/>
        <v>0</v>
      </c>
    </row>
    <row r="483" spans="1:4" ht="16.5">
      <c r="A483" s="641" t="s">
        <v>838</v>
      </c>
      <c r="B483" s="636">
        <v>4</v>
      </c>
      <c r="C483" s="536"/>
      <c r="D483" s="640">
        <f t="shared" si="21"/>
        <v>0</v>
      </c>
    </row>
    <row r="484" spans="1:4" ht="16.5">
      <c r="A484" s="641" t="s">
        <v>839</v>
      </c>
      <c r="B484" s="636">
        <v>4</v>
      </c>
      <c r="C484" s="536"/>
      <c r="D484" s="640">
        <f t="shared" si="21"/>
        <v>0</v>
      </c>
    </row>
    <row r="485" spans="1:4" ht="16.5">
      <c r="A485" s="641" t="s">
        <v>840</v>
      </c>
      <c r="B485" s="636">
        <v>18</v>
      </c>
      <c r="C485" s="536"/>
      <c r="D485" s="640">
        <f t="shared" si="21"/>
        <v>0</v>
      </c>
    </row>
    <row r="486" spans="1:4" ht="16.5">
      <c r="A486" s="641" t="s">
        <v>841</v>
      </c>
      <c r="B486" s="636">
        <v>3</v>
      </c>
      <c r="C486" s="536"/>
      <c r="D486" s="640">
        <f t="shared" si="21"/>
        <v>0</v>
      </c>
    </row>
    <row r="487" spans="1:4" ht="16.5">
      <c r="A487" s="641" t="s">
        <v>842</v>
      </c>
      <c r="B487" s="636">
        <v>34</v>
      </c>
      <c r="C487" s="536"/>
      <c r="D487" s="640">
        <f t="shared" si="21"/>
        <v>0</v>
      </c>
    </row>
    <row r="488" spans="1:4" ht="16.5">
      <c r="A488" s="641" t="s">
        <v>843</v>
      </c>
      <c r="B488" s="636">
        <v>23</v>
      </c>
      <c r="C488" s="536"/>
      <c r="D488" s="640">
        <f t="shared" si="21"/>
        <v>0</v>
      </c>
    </row>
    <row r="489" spans="1:4" ht="16.5">
      <c r="A489" s="641" t="s">
        <v>844</v>
      </c>
      <c r="B489" s="636">
        <v>5</v>
      </c>
      <c r="C489" s="536"/>
      <c r="D489" s="640">
        <f t="shared" si="21"/>
        <v>0</v>
      </c>
    </row>
    <row r="490" spans="1:4" ht="16.5">
      <c r="A490" s="641" t="s">
        <v>845</v>
      </c>
      <c r="B490" s="636">
        <v>2</v>
      </c>
      <c r="C490" s="639"/>
      <c r="D490" s="640"/>
    </row>
    <row r="491" spans="1:4" ht="16.5">
      <c r="A491" s="641" t="s">
        <v>846</v>
      </c>
      <c r="B491" s="636">
        <v>10</v>
      </c>
      <c r="C491" s="536"/>
      <c r="D491" s="640">
        <f t="shared" si="21"/>
        <v>0</v>
      </c>
    </row>
    <row r="492" spans="1:4" ht="16.5">
      <c r="A492" s="641" t="s">
        <v>847</v>
      </c>
      <c r="B492" s="636">
        <v>17</v>
      </c>
      <c r="C492" s="639"/>
      <c r="D492" s="640"/>
    </row>
    <row r="493" spans="1:4" ht="16.5">
      <c r="A493" s="641" t="s">
        <v>848</v>
      </c>
      <c r="B493" s="636">
        <v>24</v>
      </c>
      <c r="C493" s="536"/>
      <c r="D493" s="640">
        <f t="shared" si="21"/>
        <v>0</v>
      </c>
    </row>
    <row r="494" spans="1:4" ht="16.5">
      <c r="A494" s="641" t="s">
        <v>849</v>
      </c>
      <c r="B494" s="636">
        <v>4</v>
      </c>
      <c r="C494" s="639"/>
      <c r="D494" s="640"/>
    </row>
    <row r="495" spans="1:4" ht="16.5">
      <c r="A495" s="641" t="s">
        <v>850</v>
      </c>
      <c r="B495" s="636">
        <v>25</v>
      </c>
      <c r="C495" s="536"/>
      <c r="D495" s="640">
        <f t="shared" si="21"/>
        <v>0</v>
      </c>
    </row>
    <row r="496" spans="1:4" ht="16.5">
      <c r="A496" s="641" t="s">
        <v>851</v>
      </c>
      <c r="B496" s="636">
        <v>12</v>
      </c>
      <c r="C496" s="536"/>
      <c r="D496" s="640">
        <f t="shared" si="21"/>
        <v>0</v>
      </c>
    </row>
    <row r="497" spans="1:4" ht="16.5">
      <c r="A497" s="641" t="s">
        <v>852</v>
      </c>
      <c r="B497" s="636">
        <v>114</v>
      </c>
      <c r="C497" s="536"/>
      <c r="D497" s="640">
        <f t="shared" si="21"/>
        <v>0</v>
      </c>
    </row>
    <row r="498" spans="1:4" ht="16.5">
      <c r="A498" s="641" t="s">
        <v>853</v>
      </c>
      <c r="B498" s="636">
        <v>3</v>
      </c>
      <c r="C498" s="536"/>
      <c r="D498" s="640">
        <f t="shared" si="21"/>
        <v>0</v>
      </c>
    </row>
    <row r="499" spans="1:4" ht="16.5">
      <c r="A499" s="641" t="s">
        <v>854</v>
      </c>
      <c r="B499" s="636">
        <v>21</v>
      </c>
      <c r="C499" s="536"/>
      <c r="D499" s="640">
        <f t="shared" si="21"/>
        <v>0</v>
      </c>
    </row>
    <row r="500" spans="1:4" ht="16.5">
      <c r="A500" s="641" t="s">
        <v>855</v>
      </c>
      <c r="B500" s="636">
        <v>34</v>
      </c>
      <c r="C500" s="536"/>
      <c r="D500" s="640">
        <f t="shared" si="21"/>
        <v>0</v>
      </c>
    </row>
    <row r="501" spans="1:4" ht="16.5">
      <c r="A501" s="641" t="s">
        <v>856</v>
      </c>
      <c r="B501" s="636">
        <v>24</v>
      </c>
      <c r="C501" s="536"/>
      <c r="D501" s="640">
        <f t="shared" si="21"/>
        <v>0</v>
      </c>
    </row>
    <row r="502" spans="1:4" ht="16.5">
      <c r="A502" s="635" t="s">
        <v>857</v>
      </c>
      <c r="B502" s="636">
        <v>782</v>
      </c>
      <c r="C502" s="536"/>
      <c r="D502" s="640">
        <f t="shared" si="21"/>
        <v>0</v>
      </c>
    </row>
    <row r="503" spans="1:4" ht="16.5">
      <c r="A503" s="638" t="s">
        <v>414</v>
      </c>
      <c r="B503" s="636">
        <v>1</v>
      </c>
      <c r="C503" s="536"/>
      <c r="D503" s="640">
        <f t="shared" si="21"/>
        <v>0</v>
      </c>
    </row>
    <row r="504" spans="1:4" ht="16.5">
      <c r="A504" s="641" t="s">
        <v>429</v>
      </c>
      <c r="B504" s="636">
        <v>1</v>
      </c>
      <c r="C504" s="536"/>
      <c r="D504" s="640">
        <f t="shared" si="21"/>
        <v>0</v>
      </c>
    </row>
    <row r="505" spans="1:4" ht="16.5">
      <c r="A505" s="638" t="s">
        <v>858</v>
      </c>
      <c r="B505" s="636">
        <v>9</v>
      </c>
      <c r="C505" s="536"/>
      <c r="D505" s="640">
        <f t="shared" si="21"/>
        <v>0</v>
      </c>
    </row>
    <row r="506" spans="1:4" ht="16.5">
      <c r="A506" s="641" t="s">
        <v>859</v>
      </c>
      <c r="B506" s="636">
        <v>9</v>
      </c>
      <c r="C506" s="536"/>
      <c r="D506" s="640">
        <f t="shared" si="21"/>
        <v>0</v>
      </c>
    </row>
    <row r="507" spans="1:4" ht="16.5">
      <c r="A507" s="638" t="s">
        <v>860</v>
      </c>
      <c r="B507" s="636">
        <v>7</v>
      </c>
      <c r="C507" s="536"/>
      <c r="D507" s="640">
        <f t="shared" si="21"/>
        <v>0</v>
      </c>
    </row>
    <row r="508" spans="1:4" ht="16.5">
      <c r="A508" s="641" t="s">
        <v>861</v>
      </c>
      <c r="B508" s="636">
        <v>7</v>
      </c>
      <c r="C508" s="536"/>
      <c r="D508" s="640">
        <f t="shared" si="21"/>
        <v>0</v>
      </c>
    </row>
    <row r="509" spans="1:4" ht="16.5">
      <c r="A509" s="638" t="s">
        <v>862</v>
      </c>
      <c r="B509" s="636">
        <v>338</v>
      </c>
      <c r="C509" s="536"/>
      <c r="D509" s="640">
        <f t="shared" si="21"/>
        <v>0</v>
      </c>
    </row>
    <row r="510" spans="1:4" ht="16.5">
      <c r="A510" s="641" t="s">
        <v>863</v>
      </c>
      <c r="B510" s="636">
        <v>4</v>
      </c>
      <c r="C510" s="536"/>
      <c r="D510" s="640">
        <f t="shared" si="21"/>
        <v>0</v>
      </c>
    </row>
    <row r="511" spans="1:4" ht="16.5">
      <c r="A511" s="641" t="s">
        <v>864</v>
      </c>
      <c r="B511" s="636">
        <v>15</v>
      </c>
      <c r="C511" s="536"/>
      <c r="D511" s="640">
        <f t="shared" si="21"/>
        <v>0</v>
      </c>
    </row>
    <row r="512" spans="1:4" ht="16.5">
      <c r="A512" s="641" t="s">
        <v>865</v>
      </c>
      <c r="B512" s="636">
        <v>25</v>
      </c>
      <c r="C512" s="536"/>
      <c r="D512" s="640">
        <f t="shared" si="21"/>
        <v>0</v>
      </c>
    </row>
    <row r="513" spans="1:4" ht="16.5">
      <c r="A513" s="641" t="s">
        <v>866</v>
      </c>
      <c r="B513" s="636">
        <v>24</v>
      </c>
      <c r="C513" s="536"/>
      <c r="D513" s="640">
        <f t="shared" si="21"/>
        <v>0</v>
      </c>
    </row>
    <row r="514" spans="1:4" ht="16.5">
      <c r="A514" s="641" t="s">
        <v>867</v>
      </c>
      <c r="B514" s="636">
        <v>17</v>
      </c>
      <c r="C514" s="536"/>
      <c r="D514" s="640">
        <f t="shared" si="21"/>
        <v>0</v>
      </c>
    </row>
    <row r="515" spans="1:4" ht="16.5">
      <c r="A515" s="641" t="s">
        <v>868</v>
      </c>
      <c r="B515" s="636">
        <v>14</v>
      </c>
      <c r="C515" s="536"/>
      <c r="D515" s="640">
        <f t="shared" si="21"/>
        <v>0</v>
      </c>
    </row>
    <row r="516" spans="1:4" ht="16.5">
      <c r="A516" s="641" t="s">
        <v>869</v>
      </c>
      <c r="B516" s="636">
        <v>3</v>
      </c>
      <c r="C516" s="536"/>
      <c r="D516" s="640">
        <f t="shared" si="21"/>
        <v>0</v>
      </c>
    </row>
    <row r="517" spans="1:4" ht="16.5">
      <c r="A517" s="641" t="s">
        <v>870</v>
      </c>
      <c r="B517" s="636">
        <v>25</v>
      </c>
      <c r="C517" s="536"/>
      <c r="D517" s="640">
        <f t="shared" si="21"/>
        <v>0</v>
      </c>
    </row>
    <row r="518" spans="1:4" ht="16.5">
      <c r="A518" s="641" t="s">
        <v>871</v>
      </c>
      <c r="B518" s="636">
        <v>12</v>
      </c>
      <c r="C518" s="639"/>
      <c r="D518" s="640"/>
    </row>
    <row r="519" spans="1:4" ht="16.5">
      <c r="A519" s="641" t="s">
        <v>872</v>
      </c>
      <c r="B519" s="636">
        <v>15</v>
      </c>
      <c r="C519" s="639"/>
      <c r="D519" s="640"/>
    </row>
    <row r="520" spans="1:4" ht="16.5">
      <c r="A520" s="641" t="s">
        <v>873</v>
      </c>
      <c r="B520" s="636">
        <v>3</v>
      </c>
      <c r="C520" s="536"/>
      <c r="D520" s="640">
        <f t="shared" ref="D520" si="22">IF(C520="Yes",B520,0)</f>
        <v>0</v>
      </c>
    </row>
    <row r="521" spans="1:4" ht="16.5">
      <c r="A521" s="641" t="s">
        <v>874</v>
      </c>
      <c r="B521" s="636">
        <v>136</v>
      </c>
      <c r="C521" s="639"/>
      <c r="D521" s="640"/>
    </row>
    <row r="522" spans="1:4" ht="16.5">
      <c r="A522" s="641" t="s">
        <v>875</v>
      </c>
      <c r="B522" s="636">
        <v>2</v>
      </c>
      <c r="C522" s="536"/>
      <c r="D522" s="640">
        <f t="shared" ref="D522" si="23">IF(C522="Yes",B522,0)</f>
        <v>0</v>
      </c>
    </row>
    <row r="523" spans="1:4" ht="16.5">
      <c r="A523" s="641" t="s">
        <v>876</v>
      </c>
      <c r="B523" s="636">
        <v>6</v>
      </c>
      <c r="C523" s="639"/>
      <c r="D523" s="640"/>
    </row>
    <row r="524" spans="1:4" ht="16.5">
      <c r="A524" s="641" t="s">
        <v>877</v>
      </c>
      <c r="B524" s="636">
        <v>20</v>
      </c>
      <c r="C524" s="536"/>
      <c r="D524" s="640">
        <f t="shared" ref="D524" si="24">IF(C524="Yes",B524,0)</f>
        <v>0</v>
      </c>
    </row>
    <row r="525" spans="1:4" ht="16.5">
      <c r="A525" s="641" t="s">
        <v>878</v>
      </c>
      <c r="B525" s="636">
        <v>17</v>
      </c>
      <c r="C525" s="639"/>
      <c r="D525" s="640"/>
    </row>
    <row r="526" spans="1:4" ht="16.5">
      <c r="A526" s="638" t="s">
        <v>676</v>
      </c>
      <c r="B526" s="636">
        <v>399</v>
      </c>
      <c r="C526" s="536"/>
      <c r="D526" s="640">
        <f t="shared" ref="D526:D541" si="25">IF(C526="Yes",B526,0)</f>
        <v>0</v>
      </c>
    </row>
    <row r="527" spans="1:4" ht="16.5">
      <c r="A527" s="641" t="s">
        <v>879</v>
      </c>
      <c r="B527" s="636">
        <v>3</v>
      </c>
      <c r="C527" s="536"/>
      <c r="D527" s="640">
        <f t="shared" si="25"/>
        <v>0</v>
      </c>
    </row>
    <row r="528" spans="1:4" ht="16.5">
      <c r="A528" s="641" t="s">
        <v>880</v>
      </c>
      <c r="B528" s="636">
        <v>14</v>
      </c>
      <c r="C528" s="536"/>
      <c r="D528" s="640">
        <f t="shared" si="25"/>
        <v>0</v>
      </c>
    </row>
    <row r="529" spans="1:4" ht="16.5">
      <c r="A529" s="641" t="s">
        <v>881</v>
      </c>
      <c r="B529" s="636">
        <v>7</v>
      </c>
      <c r="C529" s="536"/>
      <c r="D529" s="640">
        <f t="shared" si="25"/>
        <v>0</v>
      </c>
    </row>
    <row r="530" spans="1:4" ht="16.5">
      <c r="A530" s="641" t="s">
        <v>882</v>
      </c>
      <c r="B530" s="636">
        <v>23</v>
      </c>
      <c r="C530" s="536"/>
      <c r="D530" s="640">
        <f t="shared" si="25"/>
        <v>0</v>
      </c>
    </row>
    <row r="531" spans="1:4" ht="16.5">
      <c r="A531" s="641" t="s">
        <v>883</v>
      </c>
      <c r="B531" s="636">
        <v>30</v>
      </c>
      <c r="C531" s="536"/>
      <c r="D531" s="640">
        <f t="shared" si="25"/>
        <v>0</v>
      </c>
    </row>
    <row r="532" spans="1:4" ht="16.5">
      <c r="A532" s="641" t="s">
        <v>884</v>
      </c>
      <c r="B532" s="636">
        <v>2</v>
      </c>
      <c r="C532" s="536"/>
      <c r="D532" s="640">
        <f t="shared" si="25"/>
        <v>0</v>
      </c>
    </row>
    <row r="533" spans="1:4" ht="16.5">
      <c r="A533" s="641" t="s">
        <v>885</v>
      </c>
      <c r="B533" s="636">
        <v>3</v>
      </c>
      <c r="C533" s="536"/>
      <c r="D533" s="640">
        <f t="shared" si="25"/>
        <v>0</v>
      </c>
    </row>
    <row r="534" spans="1:4" ht="16.5">
      <c r="A534" s="641" t="s">
        <v>886</v>
      </c>
      <c r="B534" s="636">
        <v>3</v>
      </c>
      <c r="C534" s="536"/>
      <c r="D534" s="640">
        <f t="shared" si="25"/>
        <v>0</v>
      </c>
    </row>
    <row r="535" spans="1:4" ht="16.5">
      <c r="A535" s="641" t="s">
        <v>887</v>
      </c>
      <c r="B535" s="636">
        <v>20</v>
      </c>
      <c r="C535" s="536"/>
      <c r="D535" s="640">
        <f t="shared" si="25"/>
        <v>0</v>
      </c>
    </row>
    <row r="536" spans="1:4" ht="16.5">
      <c r="A536" s="641" t="s">
        <v>888</v>
      </c>
      <c r="B536" s="636">
        <v>9</v>
      </c>
      <c r="C536" s="536"/>
      <c r="D536" s="640">
        <f t="shared" si="25"/>
        <v>0</v>
      </c>
    </row>
    <row r="537" spans="1:4" ht="16.5">
      <c r="A537" s="641" t="s">
        <v>889</v>
      </c>
      <c r="B537" s="636">
        <v>31</v>
      </c>
      <c r="C537" s="536"/>
      <c r="D537" s="640">
        <f t="shared" si="25"/>
        <v>0</v>
      </c>
    </row>
    <row r="538" spans="1:4" ht="16.5">
      <c r="A538" s="641" t="s">
        <v>890</v>
      </c>
      <c r="B538" s="636">
        <v>28</v>
      </c>
      <c r="C538" s="536"/>
      <c r="D538" s="640">
        <f t="shared" si="25"/>
        <v>0</v>
      </c>
    </row>
    <row r="539" spans="1:4" ht="16.5">
      <c r="A539" s="641" t="s">
        <v>891</v>
      </c>
      <c r="B539" s="636">
        <v>28</v>
      </c>
      <c r="C539" s="536"/>
      <c r="D539" s="640">
        <f t="shared" si="25"/>
        <v>0</v>
      </c>
    </row>
    <row r="540" spans="1:4" ht="16.5">
      <c r="A540" s="641" t="s">
        <v>892</v>
      </c>
      <c r="B540" s="636">
        <v>60</v>
      </c>
      <c r="C540" s="536"/>
      <c r="D540" s="640">
        <f t="shared" si="25"/>
        <v>0</v>
      </c>
    </row>
    <row r="541" spans="1:4" ht="16.5">
      <c r="A541" s="641" t="s">
        <v>893</v>
      </c>
      <c r="B541" s="636">
        <v>3</v>
      </c>
      <c r="C541" s="536"/>
      <c r="D541" s="640">
        <f t="shared" si="25"/>
        <v>0</v>
      </c>
    </row>
    <row r="542" spans="1:4" ht="16.5">
      <c r="A542" s="641" t="s">
        <v>894</v>
      </c>
      <c r="B542" s="636">
        <v>17</v>
      </c>
      <c r="C542" s="639"/>
      <c r="D542" s="640"/>
    </row>
    <row r="543" spans="1:4" ht="16.5">
      <c r="A543" s="641" t="s">
        <v>895</v>
      </c>
      <c r="B543" s="636">
        <v>2</v>
      </c>
      <c r="C543" s="536"/>
      <c r="D543" s="640">
        <f t="shared" ref="D543:D565" si="26">IF(C543="Yes",B543,0)</f>
        <v>0</v>
      </c>
    </row>
    <row r="544" spans="1:4" ht="16.5">
      <c r="A544" s="641" t="s">
        <v>896</v>
      </c>
      <c r="B544" s="636">
        <v>12</v>
      </c>
      <c r="C544" s="536"/>
      <c r="D544" s="640">
        <f t="shared" si="26"/>
        <v>0</v>
      </c>
    </row>
    <row r="545" spans="1:4" ht="16.5">
      <c r="A545" s="641" t="s">
        <v>897</v>
      </c>
      <c r="B545" s="636">
        <v>18</v>
      </c>
      <c r="C545" s="536"/>
      <c r="D545" s="640">
        <f t="shared" si="26"/>
        <v>0</v>
      </c>
    </row>
    <row r="546" spans="1:4" ht="16.5">
      <c r="A546" s="641" t="s">
        <v>898</v>
      </c>
      <c r="B546" s="636">
        <v>28</v>
      </c>
      <c r="C546" s="536"/>
      <c r="D546" s="640">
        <f t="shared" si="26"/>
        <v>0</v>
      </c>
    </row>
    <row r="547" spans="1:4" ht="16.5">
      <c r="A547" s="641" t="s">
        <v>832</v>
      </c>
      <c r="B547" s="636">
        <v>4</v>
      </c>
      <c r="C547" s="536"/>
      <c r="D547" s="640">
        <f t="shared" si="26"/>
        <v>0</v>
      </c>
    </row>
    <row r="548" spans="1:4" ht="16.5">
      <c r="A548" s="641" t="s">
        <v>899</v>
      </c>
      <c r="B548" s="636">
        <v>16</v>
      </c>
      <c r="C548" s="536"/>
      <c r="D548" s="640">
        <f t="shared" si="26"/>
        <v>0</v>
      </c>
    </row>
    <row r="549" spans="1:4" ht="16.5">
      <c r="A549" s="641" t="s">
        <v>677</v>
      </c>
      <c r="B549" s="636">
        <v>38</v>
      </c>
      <c r="C549" s="536"/>
      <c r="D549" s="640">
        <f t="shared" si="26"/>
        <v>0</v>
      </c>
    </row>
    <row r="550" spans="1:4" ht="16.5">
      <c r="A550" s="638" t="s">
        <v>833</v>
      </c>
      <c r="B550" s="636">
        <v>28</v>
      </c>
      <c r="C550" s="536"/>
      <c r="D550" s="640">
        <f t="shared" si="26"/>
        <v>0</v>
      </c>
    </row>
    <row r="551" spans="1:4" ht="16.5">
      <c r="A551" s="641" t="s">
        <v>900</v>
      </c>
      <c r="B551" s="636">
        <v>19</v>
      </c>
      <c r="C551" s="536"/>
      <c r="D551" s="640">
        <f t="shared" si="26"/>
        <v>0</v>
      </c>
    </row>
    <row r="552" spans="1:4" ht="16.5">
      <c r="A552" s="641" t="s">
        <v>901</v>
      </c>
      <c r="B552" s="636">
        <v>2</v>
      </c>
      <c r="C552" s="536"/>
      <c r="D552" s="640">
        <f t="shared" si="26"/>
        <v>0</v>
      </c>
    </row>
    <row r="553" spans="1:4" ht="16.5">
      <c r="A553" s="641" t="s">
        <v>845</v>
      </c>
      <c r="B553" s="636">
        <v>2</v>
      </c>
      <c r="C553" s="536"/>
      <c r="D553" s="640">
        <f t="shared" si="26"/>
        <v>0</v>
      </c>
    </row>
    <row r="554" spans="1:4" ht="16.5">
      <c r="A554" s="641" t="s">
        <v>849</v>
      </c>
      <c r="B554" s="636">
        <v>3</v>
      </c>
      <c r="C554" s="536"/>
      <c r="D554" s="640">
        <f t="shared" si="26"/>
        <v>0</v>
      </c>
    </row>
    <row r="555" spans="1:4" ht="16.5">
      <c r="A555" s="641" t="s">
        <v>902</v>
      </c>
      <c r="B555" s="636">
        <v>2</v>
      </c>
      <c r="C555" s="536"/>
      <c r="D555" s="640">
        <f t="shared" si="26"/>
        <v>0</v>
      </c>
    </row>
    <row r="556" spans="1:4" ht="16.5">
      <c r="A556" s="635" t="s">
        <v>903</v>
      </c>
      <c r="B556" s="636"/>
      <c r="C556" s="536"/>
      <c r="D556" s="640">
        <f t="shared" si="26"/>
        <v>0</v>
      </c>
    </row>
    <row r="557" spans="1:4" ht="16.5">
      <c r="A557" s="638" t="s">
        <v>903</v>
      </c>
      <c r="B557" s="636"/>
      <c r="C557" s="536"/>
      <c r="D557" s="640">
        <f t="shared" si="26"/>
        <v>0</v>
      </c>
    </row>
    <row r="558" spans="1:4" ht="16.5">
      <c r="A558" s="641" t="s">
        <v>903</v>
      </c>
      <c r="B558" s="636"/>
      <c r="C558" s="536"/>
      <c r="D558" s="640">
        <f t="shared" si="26"/>
        <v>0</v>
      </c>
    </row>
    <row r="559" spans="1:4" ht="16.5">
      <c r="A559" s="635" t="s">
        <v>904</v>
      </c>
      <c r="B559" s="636">
        <v>8162</v>
      </c>
      <c r="C559" s="536"/>
      <c r="D559" s="640">
        <f t="shared" si="26"/>
        <v>0</v>
      </c>
    </row>
    <row r="560" spans="1:4" ht="16.5">
      <c r="A560"/>
      <c r="B560"/>
      <c r="C560" s="536"/>
      <c r="D560" s="640">
        <f t="shared" si="26"/>
        <v>0</v>
      </c>
    </row>
    <row r="561" spans="1:4" ht="16.5">
      <c r="A561"/>
      <c r="B561"/>
      <c r="C561" s="536"/>
      <c r="D561" s="640">
        <f t="shared" si="26"/>
        <v>0</v>
      </c>
    </row>
    <row r="562" spans="1:4" ht="16.5">
      <c r="A562"/>
      <c r="B562"/>
      <c r="C562" s="536"/>
      <c r="D562" s="640">
        <f t="shared" si="26"/>
        <v>0</v>
      </c>
    </row>
    <row r="563" spans="1:4" ht="16.5">
      <c r="A563"/>
      <c r="B563"/>
      <c r="C563" s="536"/>
      <c r="D563" s="640">
        <f t="shared" si="26"/>
        <v>0</v>
      </c>
    </row>
    <row r="564" spans="1:4" ht="16.5">
      <c r="A564"/>
      <c r="B564"/>
      <c r="C564" s="536"/>
      <c r="D564" s="640">
        <f t="shared" si="26"/>
        <v>0</v>
      </c>
    </row>
    <row r="565" spans="1:4" ht="16.5">
      <c r="A565"/>
      <c r="B565"/>
      <c r="C565" s="536"/>
      <c r="D565" s="640">
        <f t="shared" si="26"/>
        <v>0</v>
      </c>
    </row>
    <row r="566" spans="1:4" ht="16.5">
      <c r="A566"/>
      <c r="B566"/>
      <c r="C566" s="642"/>
      <c r="D566" s="643"/>
    </row>
    <row r="567" spans="1:4" ht="16.5">
      <c r="A567"/>
      <c r="B567"/>
      <c r="C567" s="536"/>
      <c r="D567" s="640">
        <f t="shared" ref="D567:D571" si="27">IF(C567="Yes",B567,0)</f>
        <v>0</v>
      </c>
    </row>
    <row r="568" spans="1:4" ht="16.5">
      <c r="A568"/>
      <c r="B568"/>
      <c r="C568" s="536"/>
      <c r="D568" s="640">
        <f t="shared" si="27"/>
        <v>0</v>
      </c>
    </row>
    <row r="569" spans="1:4" ht="16.5">
      <c r="A569"/>
      <c r="B569"/>
      <c r="C569" s="536"/>
      <c r="D569" s="640">
        <f t="shared" si="27"/>
        <v>0</v>
      </c>
    </row>
    <row r="570" spans="1:4" ht="16.5">
      <c r="A570"/>
      <c r="B570"/>
      <c r="C570" s="536"/>
      <c r="D570" s="640">
        <f t="shared" si="27"/>
        <v>0</v>
      </c>
    </row>
    <row r="571" spans="1:4" ht="16.5">
      <c r="A571"/>
      <c r="B571"/>
      <c r="C571" s="536"/>
      <c r="D571" s="640">
        <f t="shared" si="27"/>
        <v>0</v>
      </c>
    </row>
    <row r="572" spans="1:4" ht="16.5">
      <c r="A572"/>
      <c r="B572"/>
    </row>
    <row r="573" spans="1:4" ht="16.5">
      <c r="A573"/>
      <c r="B573"/>
    </row>
    <row r="574" spans="1:4" ht="16.5">
      <c r="A574"/>
      <c r="B574"/>
    </row>
    <row r="575" spans="1:4" ht="16.5">
      <c r="A575"/>
      <c r="B575"/>
      <c r="D575" s="644">
        <f>SUM(D19:D571)</f>
        <v>0</v>
      </c>
    </row>
    <row r="578" spans="1:4" ht="15">
      <c r="A578" s="759" t="s">
        <v>905</v>
      </c>
      <c r="B578" s="760"/>
      <c r="C578" s="761"/>
      <c r="D578" s="645">
        <f>D575/GETPIVOTDATA("Personnel number",$A$16)</f>
        <v>0</v>
      </c>
    </row>
    <row r="579" spans="1:4">
      <c r="C579" s="624"/>
      <c r="D579" s="624"/>
    </row>
    <row r="580" spans="1:4">
      <c r="C580" s="624"/>
      <c r="D580" s="624"/>
    </row>
    <row r="581" spans="1:4">
      <c r="C581" s="624"/>
      <c r="D581" s="624"/>
    </row>
    <row r="582" spans="1:4" ht="15">
      <c r="A582" s="556" t="s">
        <v>276</v>
      </c>
      <c r="B582" s="647" t="str">
        <f>Annex!B585</f>
        <v>--</v>
      </c>
      <c r="C582" s="470" t="s">
        <v>220</v>
      </c>
      <c r="D582" s="646" t="str">
        <f>Annex!D585</f>
        <v/>
      </c>
    </row>
    <row r="583" spans="1:4" ht="15">
      <c r="A583" s="556" t="s">
        <v>160</v>
      </c>
      <c r="B583" s="647" t="str">
        <f>Annex!B586</f>
        <v/>
      </c>
      <c r="C583" s="470" t="s">
        <v>221</v>
      </c>
      <c r="D583" s="646" t="str">
        <f>Annex!D586</f>
        <v/>
      </c>
    </row>
  </sheetData>
  <customSheetViews>
    <customSheetView guid="{CB834152-2A92-43F5-881E-B1A03E7F6DAA}" scale="80" showPageBreaks="1" printArea="1" state="hidden" view="pageBreakPreview" topLeftCell="A7">
      <selection activeCell="A17" sqref="A17"/>
      <pageMargins left="0.7" right="0.7" top="0.75" bottom="0.75" header="0.3" footer="0.3"/>
      <pageSetup paperSize="9" scale="85" orientation="portrait" r:id="rId2"/>
    </customSheetView>
  </customSheetViews>
  <mergeCells count="5">
    <mergeCell ref="A578:C578"/>
    <mergeCell ref="A3:D3"/>
    <mergeCell ref="A4:D4"/>
    <mergeCell ref="A6:C6"/>
    <mergeCell ref="A7:D7"/>
  </mergeCells>
  <dataValidations count="1">
    <dataValidation type="list" allowBlank="1" showInputMessage="1" showErrorMessage="1" sqref="C19 C23 C543:C565 C21 C25:C29 C31 C33 C36:C55 C59:C68 C57 C70 C72 C75 C77 C79 C81:C82 C84:C92 C94:C110 C113:C139 C141:C162 C164 C166:C169 C171:C176 C178:C184 C186:C192 C194:C201 C204 C206:C213 C215 C217:C231 C233:C261 C263:C269 C271:C272 C275 C277 C279:C283 C285:C294 C296:C308 C310:C317 C319:C320 C323 C325 C327:C352 C354:C355 C358 C360:C384 C387:C402 C404:C405 C407:C416 C419:C438 C440:C446 C448 C450:C474 C477 C479:C489 C491 C493 C495:C517 C520 C522 C524 C526:C541 C567:C571" xr:uid="{5B907BA7-2AE3-4921-A992-59B6BE06CDAA}">
      <formula1>"Yes, No"</formula1>
    </dataValidation>
  </dataValidations>
  <pageMargins left="0.7" right="0.7" top="0.75" bottom="0.75" header="0.3" footer="0.3"/>
  <pageSetup paperSize="9" scale="85"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20</vt:i4>
      </vt:variant>
    </vt:vector>
  </HeadingPairs>
  <TitlesOfParts>
    <vt:vector size="43" baseType="lpstr">
      <vt:lpstr>Basic</vt:lpstr>
      <vt:lpstr>Cover</vt:lpstr>
      <vt:lpstr>Instructions</vt:lpstr>
      <vt:lpstr>Names of Bidder</vt:lpstr>
      <vt:lpstr>my rough Sheet</vt:lpstr>
      <vt:lpstr>Attach-1</vt:lpstr>
      <vt:lpstr>Attach-3</vt:lpstr>
      <vt:lpstr>Annex</vt:lpstr>
      <vt:lpstr>Annex-Attach-3</vt:lpstr>
      <vt:lpstr>Attach-4</vt:lpstr>
      <vt:lpstr>Attach-5</vt:lpstr>
      <vt:lpstr>Attach-6</vt:lpstr>
      <vt:lpstr>GD</vt:lpstr>
      <vt:lpstr>Attach-7</vt:lpstr>
      <vt:lpstr>Attach 10</vt:lpstr>
      <vt:lpstr>Attach 10-IP</vt:lpstr>
      <vt:lpstr>Letter of Proposal</vt:lpstr>
      <vt:lpstr>Q &amp; C</vt:lpstr>
      <vt:lpstr>T &amp; D</vt:lpstr>
      <vt:lpstr>N to W</vt:lpstr>
      <vt:lpstr>Sheet1</vt:lpstr>
      <vt:lpstr>Sheet2</vt:lpstr>
      <vt:lpstr>Sheet3</vt:lpstr>
      <vt:lpstr>'Attach-3'!_Hlk77678460</vt:lpstr>
      <vt:lpstr>'Annex-Attach-3'!Print_Area</vt:lpstr>
      <vt:lpstr>'Attach 10'!Print_Area</vt:lpstr>
      <vt:lpstr>'Attach 10-IP'!Print_Area</vt:lpstr>
      <vt:lpstr>'Attach-1'!Print_Area</vt:lpstr>
      <vt:lpstr>'Attach-3'!Print_Area</vt:lpstr>
      <vt:lpstr>'Attach-4'!Print_Area</vt:lpstr>
      <vt:lpstr>'Attach-5'!Print_Area</vt:lpstr>
      <vt:lpstr>'Attach-6'!Print_Area</vt:lpstr>
      <vt:lpstr>'Attach-7'!Print_Area</vt:lpstr>
      <vt:lpstr>GD!Print_Area</vt:lpstr>
      <vt:lpstr>Instructions!Print_Area</vt:lpstr>
      <vt:lpstr>'Letter of Proposal'!Print_Area</vt:lpstr>
      <vt:lpstr>'Names of Bidder'!Print_Area</vt:lpstr>
      <vt:lpstr>'Q &amp; C'!Print_Area</vt:lpstr>
      <vt:lpstr>'T &amp; D'!Print_Area</vt:lpstr>
      <vt:lpstr>'Attach-1'!Print_Titles</vt:lpstr>
      <vt:lpstr>'Attach-5'!Print_Titles</vt:lpstr>
      <vt:lpstr>'Attach-6'!Print_Titles</vt:lpstr>
      <vt:lpstr>'Attach-7'!Print_Titles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Ankit Vaishnav {Ankit Vaishnav}</cp:lastModifiedBy>
  <cp:lastPrinted>2021-03-19T06:59:09Z</cp:lastPrinted>
  <dcterms:created xsi:type="dcterms:W3CDTF">2001-07-26T10:23:15Z</dcterms:created>
  <dcterms:modified xsi:type="dcterms:W3CDTF">2021-11-15T10:45:59Z</dcterms:modified>
</cp:coreProperties>
</file>