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83" documentId="13_ncr:1_{B2D44D26-5B05-4185-91E3-F86A5F18997C}" xr6:coauthVersionLast="47" xr6:coauthVersionMax="47" xr10:uidLastSave="{C4A66D28-08CF-477A-88A4-F777E7049F04}"/>
  <workbookProtection workbookAlgorithmName="SHA-512" workbookHashValue="QE3IJhmmscvHHju4a7pqqq428ErFACfWk1N69HucyDrODBULlCrbDQc8K44u1Al1TmGmmMri/2CeH9/3TLiNgA==" workbookSaltValue="JuncBn1xXH6cgvKWqxtVpw=="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7" l="1"/>
  <c r="H11" i="7" l="1"/>
  <c r="H12" i="7"/>
  <c r="H13" i="7"/>
  <c r="H14" i="7"/>
  <c r="H15" i="7"/>
  <c r="H16" i="7"/>
  <c r="H17" i="7"/>
  <c r="H10" i="7"/>
  <c r="H20" i="7" l="1"/>
  <c r="B26" i="7"/>
  <c r="H26" i="7"/>
  <c r="B28" i="7"/>
  <c r="H28" i="7"/>
  <c r="C7" i="7" l="1"/>
  <c r="C6" i="7"/>
  <c r="C5" i="7"/>
  <c r="C4" i="7"/>
  <c r="A2" i="7" l="1"/>
  <c r="A1" i="7"/>
  <c r="C7" i="5" l="1"/>
  <c r="C6" i="5"/>
  <c r="C5" i="5"/>
  <c r="C4" i="5"/>
  <c r="G20" i="5" l="1"/>
  <c r="G19" i="5"/>
  <c r="B20" i="5"/>
  <c r="B19" i="5"/>
  <c r="A2" i="5" l="1"/>
  <c r="A1" i="5"/>
  <c r="A2" i="3"/>
  <c r="A1" i="3"/>
  <c r="A2" i="2"/>
  <c r="A1" i="2"/>
  <c r="H14" i="5" l="1"/>
  <c r="H21" i="7"/>
  <c r="H15" i="5" s="1"/>
  <c r="H16" i="5" l="1"/>
  <c r="H22" i="7"/>
</calcChain>
</file>

<file path=xl/sharedStrings.xml><?xml version="1.0" encoding="utf-8"?>
<sst xmlns="http://schemas.openxmlformats.org/spreadsheetml/2006/main" count="92" uniqueCount="69">
  <si>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</si>
  <si>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</si>
  <si>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</si>
  <si>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</si>
  <si>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</si>
  <si>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</si>
  <si>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</si>
  <si>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</si>
  <si>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</si>
  <si>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</si>
  <si>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</si>
  <si>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</si>
  <si>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</si>
  <si>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</si>
  <si>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</si>
  <si>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</si>
  <si>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</si>
  <si>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</si>
  <si>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</si>
  <si>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</si>
  <si>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</si>
  <si>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</si>
  <si>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</si>
  <si>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</si>
  <si>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</si>
  <si>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</si>
  <si>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</si>
  <si>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</si>
  <si>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</si>
  <si>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</si>
  <si>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</si>
  <si>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</si>
  <si>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Quoted Price</t>
  </si>
  <si>
    <t>GST (in percentage )@</t>
  </si>
  <si>
    <t>Total amount including taxes</t>
  </si>
  <si>
    <t>Printed name</t>
  </si>
  <si>
    <t>on Quoted Price</t>
  </si>
  <si>
    <t>Total for Installation/Services as per Schedule-I</t>
  </si>
  <si>
    <t>Unit</t>
  </si>
  <si>
    <t>Item Description</t>
  </si>
  <si>
    <t>Qty.</t>
  </si>
  <si>
    <t>Above and below (in %): To be quoted by bidder</t>
  </si>
  <si>
    <t>Note:</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</si>
  <si>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</si>
  <si>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case of "At Par", "0.00%" to be quoted by the bidder.</t>
  </si>
  <si>
    <t>Total amount excl. taxes</t>
  </si>
  <si>
    <t>S.no.</t>
  </si>
  <si>
    <t>Base price excl. GST</t>
  </si>
  <si>
    <t>Amount excl. GST</t>
  </si>
  <si>
    <t>Cum</t>
  </si>
  <si>
    <t>RFX. No. 5002003777</t>
  </si>
  <si>
    <t>Construction of tower foundation for training purpose at Skill Development center, Banka under CSR.</t>
  </si>
  <si>
    <t>Reference</t>
  </si>
  <si>
    <t>POWERGRID SOR March24</t>
  </si>
  <si>
    <t>Do</t>
  </si>
  <si>
    <t>i)</t>
  </si>
  <si>
    <t>ii)</t>
  </si>
  <si>
    <t>Excavation of various types of soil including backfilling and disposal up to any lead as per direction of Engineer-in-charge.</t>
  </si>
  <si>
    <t>Wet Soil</t>
  </si>
  <si>
    <t>Dry soil</t>
  </si>
  <si>
    <t>Supply and placement of Reinforcement steel</t>
  </si>
  <si>
    <t>MT</t>
  </si>
  <si>
    <t>Providing and laying of Reinforced cement concrete of mix 1:1.5:3 (1cement,: 1.5sand:3 graded stone aggregrate 20mm nominal size) including the cost of shuttering/from work, dewatering but excluding steel reinforcement complete as per POWERGRID's Technical Specification/drawing.</t>
  </si>
  <si>
    <t>Providing and laying work of plain cement concrete of mix 1:3:6(1cement::3sand : 6graded stone aggregate 40mm nominal size) including the cost of shuttering/from work, dewatering.</t>
  </si>
  <si>
    <t>Installation of Stub(Stub shall be provided by POWERGRID)</t>
  </si>
  <si>
    <t>Installation of pipe type earthing as per drawing (pipe &amp; other associated materials for earthing shall be provided by POWERGRID)</t>
  </si>
  <si>
    <t>Each</t>
  </si>
  <si>
    <t>Transportation of Tower,HW Fittings,Conductor etc from Store to Training centre site incl. loading and unloading at site.</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</si>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</sst>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quot;₹&quot;\ * #,##0.00_);_(&quot;₹&quot;\ * \(#,##0.00\);_(&quot;₹&quot;\ * &quot;-&quot;??_);_(@_)"/>
    <numFmt numFmtId="165" formatCode="[$-409]d\-mmm\-yyyy;@"/>
  </numFmts>
  <fonts count="2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b/>
      <sz val="11"/>
      <name val="Book Antiqua"/>
      <family val="1"/>
    </font>
    <font>
      <sz val="11"/>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u/>
      <sz val="11"/>
      <color theme="10"/>
      <name val="Calibri"/>
      <family val="2"/>
      <scheme val="minor"/>
    </font>
    <font>
      <sz val="11"/>
      <color theme="1"/>
      <name val="Book Antiqua"/>
      <family val="1"/>
    </font>
    <font>
      <b/>
      <sz val="11"/>
      <color theme="1"/>
      <name val="Book Antiqua"/>
      <family val="1"/>
    </font>
    <font>
      <sz val="12"/>
      <color theme="1"/>
      <name val="Calibri"/>
      <family val="2"/>
      <scheme val="minor"/>
    </font>
    <font>
      <b/>
      <sz val="10"/>
      <color theme="1"/>
      <name val="Palatino Linotype"/>
      <family val="1"/>
    </font>
    <font>
      <sz val="10"/>
      <color theme="1"/>
      <name val="Palatino Linotype"/>
      <family val="1"/>
    </font>
    <font>
      <sz val="11"/>
      <color theme="1"/>
      <name val="Palatino Linotype"/>
      <family val="1"/>
    </font>
    <font>
      <sz val="11"/>
      <color rgb="FF000000"/>
      <name val="Palatino Linotype"/>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12" fillId="0" borderId="0"/>
    <xf numFmtId="43" fontId="2" fillId="0" borderId="0" applyFont="0" applyFill="0" applyBorder="0" applyAlignment="0" applyProtection="0"/>
    <xf numFmtId="0" fontId="13" fillId="0" borderId="0" applyNumberFormat="0" applyFill="0" applyBorder="0" applyAlignment="0" applyProtection="0"/>
    <xf numFmtId="0" fontId="2" fillId="0" borderId="0"/>
    <xf numFmtId="164" fontId="15"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0" borderId="0" xfId="0" applyFont="1"/>
    <xf numFmtId="0" fontId="11"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0" fillId="0" borderId="0" xfId="0" applyAlignment="1">
      <alignment wrapText="1"/>
    </xf>
    <xf numFmtId="0" fontId="17" fillId="0" borderId="10" xfId="0" applyFont="1" applyBorder="1" applyProtection="1">
      <protection hidden="1"/>
    </xf>
    <xf numFmtId="0" fontId="17" fillId="0" borderId="0" xfId="0" applyFont="1" applyProtection="1">
      <protection hidden="1"/>
    </xf>
    <xf numFmtId="0" fontId="17" fillId="5" borderId="0" xfId="0" applyFont="1" applyFill="1" applyProtection="1">
      <protection hidden="1"/>
    </xf>
    <xf numFmtId="0" fontId="10" fillId="0" borderId="0" xfId="0" applyFont="1" applyProtection="1">
      <protection hidden="1"/>
    </xf>
    <xf numFmtId="4" fontId="9" fillId="0" borderId="10" xfId="3" applyNumberFormat="1" applyFont="1" applyBorder="1" applyAlignment="1" applyProtection="1">
      <alignment horizontal="center" vertical="center"/>
      <protection hidden="1"/>
    </xf>
    <xf numFmtId="10" fontId="9" fillId="6" borderId="10" xfId="3" applyNumberFormat="1" applyFont="1" applyFill="1" applyBorder="1" applyAlignment="1" applyProtection="1">
      <alignment horizontal="center" vertical="center"/>
      <protection locked="0"/>
    </xf>
    <xf numFmtId="2" fontId="18" fillId="7" borderId="10" xfId="0" applyNumberFormat="1" applyFont="1" applyFill="1" applyBorder="1" applyAlignment="1" applyProtection="1">
      <alignment horizontal="center" vertical="center"/>
      <protection hidden="1"/>
    </xf>
    <xf numFmtId="4" fontId="17" fillId="0" borderId="10" xfId="0" applyNumberFormat="1" applyFont="1" applyBorder="1" applyAlignment="1" applyProtection="1">
      <alignment horizontal="center" vertical="center"/>
      <protection hidden="1"/>
    </xf>
    <xf numFmtId="0" fontId="17" fillId="6" borderId="0" xfId="0" applyFont="1" applyFill="1" applyProtection="1">
      <protection hidden="1"/>
    </xf>
    <xf numFmtId="2" fontId="19" fillId="0" borderId="10" xfId="0" applyNumberFormat="1"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20" fillId="0" borderId="10" xfId="0" applyFont="1" applyBorder="1" applyAlignment="1" applyProtection="1">
      <alignment horizontal="center" vertical="center"/>
      <protection hidden="1"/>
    </xf>
    <xf numFmtId="0" fontId="20" fillId="0" borderId="10" xfId="0" applyFont="1" applyBorder="1" applyAlignment="1" applyProtection="1">
      <alignment horizontal="center" vertical="center" wrapText="1"/>
      <protection hidden="1"/>
    </xf>
    <xf numFmtId="0" fontId="21" fillId="0" borderId="10" xfId="0" applyFont="1" applyBorder="1" applyAlignment="1" applyProtection="1">
      <alignment horizontal="left" vertical="center"/>
      <protection hidden="1"/>
    </xf>
    <xf numFmtId="0" fontId="21" fillId="0" borderId="10" xfId="0" applyFont="1" applyBorder="1" applyAlignment="1" applyProtection="1">
      <alignment horizontal="left" vertical="center" wrapText="1"/>
      <protection hidden="1"/>
    </xf>
    <xf numFmtId="2" fontId="21" fillId="0" borderId="10" xfId="0" applyNumberFormat="1" applyFont="1" applyBorder="1" applyAlignment="1" applyProtection="1">
      <alignment horizontal="left" vertical="center" wrapText="1"/>
      <protection hidden="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0" xfId="0" applyFont="1" applyBorder="1" applyAlignment="1">
      <alignment horizontal="left" vertical="top" wrapText="1"/>
    </xf>
    <xf numFmtId="0" fontId="14" fillId="0" borderId="0" xfId="0" applyFont="1" applyAlignment="1">
      <alignment horizontal="center" wrapText="1"/>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1" fillId="6" borderId="10" xfId="0" applyFont="1" applyFill="1" applyBorder="1" applyAlignment="1" applyProtection="1">
      <alignment horizontal="center"/>
      <protection locked="0" hidden="1"/>
    </xf>
    <xf numFmtId="165" fontId="11"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1" fillId="6" borderId="1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6" borderId="10"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right" vertical="center"/>
      <protection hidden="1"/>
    </xf>
    <xf numFmtId="0" fontId="19" fillId="7" borderId="13" xfId="0" applyFont="1" applyFill="1" applyBorder="1" applyAlignment="1" applyProtection="1">
      <alignment horizontal="right" vertical="center"/>
      <protection hidden="1"/>
    </xf>
    <xf numFmtId="0" fontId="10" fillId="0" borderId="11" xfId="3" applyFont="1" applyBorder="1" applyAlignment="1" applyProtection="1">
      <alignment horizontal="right" vertical="center"/>
      <protection hidden="1"/>
    </xf>
    <xf numFmtId="0" fontId="10" fillId="0" borderId="15" xfId="3" applyFont="1" applyBorder="1" applyAlignment="1" applyProtection="1">
      <alignment horizontal="right" vertical="center"/>
      <protection hidden="1"/>
    </xf>
    <xf numFmtId="0" fontId="10" fillId="0" borderId="13" xfId="3" applyFont="1" applyBorder="1" applyAlignment="1" applyProtection="1">
      <alignment horizontal="right" vertical="center"/>
      <protection hidden="1"/>
    </xf>
    <xf numFmtId="0" fontId="17" fillId="0" borderId="11" xfId="0" applyFont="1" applyBorder="1" applyAlignment="1" applyProtection="1">
      <alignment horizontal="right"/>
      <protection hidden="1"/>
    </xf>
    <xf numFmtId="0" fontId="17" fillId="0" borderId="15" xfId="0" applyFont="1" applyBorder="1" applyAlignment="1" applyProtection="1">
      <alignment horizontal="right"/>
      <protection hidden="1"/>
    </xf>
    <xf numFmtId="0" fontId="17" fillId="0" borderId="13" xfId="0" applyFont="1" applyBorder="1" applyAlignment="1" applyProtection="1">
      <alignment horizontal="right"/>
      <protection hidden="1"/>
    </xf>
    <xf numFmtId="0" fontId="17" fillId="6" borderId="0" xfId="0" applyFont="1" applyFill="1" applyAlignment="1" applyProtection="1">
      <alignment horizont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7" fillId="2" borderId="0" xfId="0" applyFont="1" applyFill="1" applyAlignment="1" applyProtection="1">
      <alignment horizontal="center" wrapTex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wrapText="1"/>
      <protection hidden="1"/>
    </xf>
    <xf numFmtId="0" fontId="17" fillId="0" borderId="0" xfId="0" applyFont="1" applyAlignment="1" applyProtection="1">
      <alignment horizontal="center"/>
      <protection hidden="1"/>
    </xf>
    <xf numFmtId="0" fontId="17" fillId="0" borderId="14" xfId="0" applyFont="1" applyBorder="1" applyAlignment="1" applyProtection="1">
      <alignment horizontal="center"/>
      <protection hidden="1"/>
    </xf>
    <xf numFmtId="0" fontId="10" fillId="7" borderId="0" xfId="0" applyFont="1" applyFill="1" applyAlignment="1" applyProtection="1">
      <alignment horizontal="center"/>
      <protection hidden="1"/>
    </xf>
    <xf numFmtId="0" fontId="10" fillId="7" borderId="14"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3" xfId="0" applyFont="1" applyFill="1" applyBorder="1" applyAlignment="1" applyProtection="1">
      <alignment horizontal="center"/>
      <protection hidden="1"/>
    </xf>
    <xf numFmtId="0" fontId="21" fillId="7" borderId="11" xfId="0" applyFont="1" applyFill="1" applyBorder="1" applyAlignment="1" applyProtection="1">
      <alignment horizontal="center" vertical="center" wrapText="1"/>
      <protection hidden="1"/>
    </xf>
    <xf numFmtId="0" fontId="21" fillId="7" borderId="13" xfId="0" applyFont="1" applyFill="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2" fontId="21" fillId="7" borderId="11" xfId="0" applyNumberFormat="1" applyFont="1" applyFill="1" applyBorder="1" applyAlignment="1" applyProtection="1">
      <alignment horizontal="center" vertical="center" wrapText="1"/>
      <protection hidden="1"/>
    </xf>
    <xf numFmtId="2" fontId="21" fillId="7" borderId="13" xfId="0" applyNumberFormat="1" applyFont="1" applyFill="1" applyBorder="1" applyAlignment="1" applyProtection="1">
      <alignment horizontal="center" vertical="center" wrapText="1"/>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10" fontId="17" fillId="0" borderId="11" xfId="0" applyNumberFormat="1" applyFont="1" applyFill="1" applyBorder="1" applyAlignment="1" applyProtection="1">
      <alignment horizontal="center"/>
    </xf>
    <xf numFmtId="10" fontId="17" fillId="0" borderId="13" xfId="0" applyNumberFormat="1" applyFont="1" applyFill="1" applyBorder="1" applyAlignment="1" applyProtection="1">
      <alignment horizontal="center"/>
    </xf>
  </cellXfs>
  <cellStyles count="9">
    <cellStyle name="Comma 2" xfId="4" xr:uid="{00000000-0005-0000-0000-000000000000}"/>
    <cellStyle name="Currency 2" xfId="7" xr:uid="{00000000-0005-0000-0000-000038000000}"/>
    <cellStyle name="Hyperlink" xfId="1" builtinId="8"/>
    <cellStyle name="Hyperlink 2" xfId="5" xr:uid="{00000000-0005-0000-0000-000002000000}"/>
    <cellStyle name="Hyperlink 3" xfId="8" xr:uid="{00000000-0005-0000-0000-00003A000000}"/>
    <cellStyle name="Normal" xfId="0" builtinId="0"/>
    <cellStyle name="Normal 2" xfId="3" xr:uid="{00000000-0005-0000-0000-000004000000}"/>
    <cellStyle name="Normal 3" xfId="6" xr:uid="{FD9B7B1E-6F67-40D5-89C7-A4F366341990}"/>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workbookViewId="0">
      <selection activeCell="K10" sqref="K10"/>
    </sheetView>
  </sheetViews>
  <sheetFormatPr defaultRowHeight="15" x14ac:dyDescent="0.25"/>
  <cols>
    <col min="1" max="1" width="19.85546875" customWidth="1"/>
    <col min="11" max="11" width="27.140625" customWidth="1"/>
  </cols>
  <sheetData>
    <row r="2" spans="1:11" x14ac:dyDescent="0.25">
      <c r="A2" s="1" t="s">
        <v>50</v>
      </c>
    </row>
    <row r="3" spans="1:11" ht="41.25" customHeight="1" x14ac:dyDescent="0.25">
      <c r="A3" t="s">
        <v>0</v>
      </c>
      <c r="B3" s="44" t="s">
        <v>51</v>
      </c>
      <c r="C3" s="44"/>
      <c r="D3" s="44"/>
      <c r="E3" s="44"/>
      <c r="F3" s="44"/>
      <c r="G3" s="44"/>
      <c r="H3" s="44"/>
      <c r="I3" s="44"/>
      <c r="J3" s="44"/>
      <c r="K3" s="44"/>
    </row>
    <row r="12" spans="1:11" x14ac:dyDescent="0.25">
      <c r="I12" s="2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6" sqref="A16:H16"/>
    </sheetView>
  </sheetViews>
  <sheetFormatPr defaultRowHeight="15" x14ac:dyDescent="0.25"/>
  <cols>
    <col min="10" max="10" width="13.140625" customWidth="1"/>
  </cols>
  <sheetData>
    <row r="1" spans="1:12" ht="21.75" customHeight="1" x14ac:dyDescent="0.35">
      <c r="A1" s="2" t="str">
        <f>Sheet1!A2</f>
        <v>RFX. No. 5002003777</v>
      </c>
      <c r="B1" s="3"/>
      <c r="C1" s="3"/>
      <c r="D1" s="4"/>
      <c r="E1" s="4"/>
      <c r="F1" s="4"/>
      <c r="G1" s="4"/>
      <c r="H1" s="4"/>
      <c r="I1" s="4"/>
      <c r="J1" s="4"/>
      <c r="K1" s="4"/>
      <c r="L1" s="5"/>
    </row>
    <row r="2" spans="1:12" ht="34.5" customHeight="1" x14ac:dyDescent="0.25">
      <c r="A2" s="48" t="str">
        <f>Sheet1!B3</f>
        <v>Construction of tower foundation for training purpose at Skill Development center, Banka under CSR.</v>
      </c>
      <c r="B2" s="49"/>
      <c r="C2" s="49"/>
      <c r="D2" s="49"/>
      <c r="E2" s="49"/>
      <c r="F2" s="49"/>
      <c r="G2" s="49"/>
      <c r="H2" s="49"/>
      <c r="I2" s="49"/>
      <c r="J2" s="49"/>
      <c r="K2" s="49"/>
      <c r="L2" s="50"/>
    </row>
    <row r="3" spans="1:12" ht="15" hidden="1" customHeight="1" x14ac:dyDescent="0.35">
      <c r="A3" s="48"/>
      <c r="B3" s="49"/>
      <c r="C3" s="49"/>
      <c r="D3" s="49"/>
      <c r="E3" s="49"/>
      <c r="F3" s="49"/>
      <c r="G3" s="49"/>
      <c r="H3" s="49"/>
      <c r="I3" s="49"/>
      <c r="J3" s="49"/>
      <c r="K3" s="49"/>
      <c r="L3" s="50"/>
    </row>
    <row r="4" spans="1:12" ht="14.45" x14ac:dyDescent="0.35">
      <c r="A4" s="45" t="s">
        <v>1</v>
      </c>
      <c r="B4" s="46"/>
      <c r="C4" s="46"/>
      <c r="D4" s="46"/>
      <c r="E4" s="46"/>
      <c r="F4" s="46"/>
      <c r="G4" s="46"/>
      <c r="H4" s="46"/>
      <c r="I4" s="46"/>
      <c r="J4" s="46"/>
      <c r="K4" s="46"/>
      <c r="L4" s="47"/>
    </row>
    <row r="5" spans="1:12" ht="14.45" x14ac:dyDescent="0.35">
      <c r="A5" s="6"/>
      <c r="L5" s="7"/>
    </row>
    <row r="6" spans="1:12" ht="44.25" customHeight="1" x14ac:dyDescent="0.35">
      <c r="A6" s="8">
        <v>1</v>
      </c>
      <c r="B6" s="58" t="s">
        <v>5</v>
      </c>
      <c r="C6" s="58"/>
      <c r="D6" s="58"/>
      <c r="E6" s="58"/>
      <c r="F6" s="58"/>
      <c r="G6" s="58"/>
      <c r="H6" s="58"/>
      <c r="I6" s="58"/>
      <c r="J6" s="58"/>
      <c r="K6" s="58"/>
      <c r="L6" s="59"/>
    </row>
    <row r="7" spans="1:12" ht="51" customHeight="1" x14ac:dyDescent="0.35">
      <c r="A7" s="8">
        <v>2</v>
      </c>
      <c r="B7" s="58" t="s">
        <v>2</v>
      </c>
      <c r="C7" s="58"/>
      <c r="D7" s="58"/>
      <c r="E7" s="58"/>
      <c r="F7" s="58"/>
      <c r="G7" s="58"/>
      <c r="H7" s="58"/>
      <c r="I7" s="58"/>
      <c r="J7" s="58"/>
      <c r="K7" s="58"/>
      <c r="L7" s="59"/>
    </row>
    <row r="8" spans="1:12" ht="48" customHeight="1" x14ac:dyDescent="0.35">
      <c r="A8" s="8">
        <v>3</v>
      </c>
      <c r="B8" s="58" t="s">
        <v>3</v>
      </c>
      <c r="C8" s="58"/>
      <c r="D8" s="58"/>
      <c r="E8" s="58"/>
      <c r="F8" s="58"/>
      <c r="G8" s="58"/>
      <c r="H8" s="58"/>
      <c r="I8" s="58"/>
      <c r="J8" s="58"/>
      <c r="K8" s="58"/>
      <c r="L8" s="59"/>
    </row>
    <row r="9" spans="1:12" ht="14.45" x14ac:dyDescent="0.35">
      <c r="A9" s="6"/>
      <c r="L9" s="7"/>
    </row>
    <row r="10" spans="1:12" ht="12.75" customHeight="1" x14ac:dyDescent="0.35">
      <c r="A10" s="6"/>
      <c r="L10" s="7"/>
    </row>
    <row r="11" spans="1:12" ht="14.45" x14ac:dyDescent="0.35">
      <c r="A11" s="6"/>
      <c r="L11" s="7"/>
    </row>
    <row r="12" spans="1:12" x14ac:dyDescent="0.25">
      <c r="A12" s="55" t="s">
        <v>4</v>
      </c>
      <c r="B12" s="56"/>
      <c r="C12" s="56"/>
      <c r="D12" s="56"/>
      <c r="E12" s="56"/>
      <c r="F12" s="56"/>
      <c r="G12" s="56"/>
      <c r="H12" s="56"/>
      <c r="I12" s="56"/>
      <c r="J12" s="56"/>
      <c r="K12" s="56"/>
      <c r="L12" s="57"/>
    </row>
    <row r="13" spans="1:12" x14ac:dyDescent="0.25">
      <c r="A13" s="6"/>
      <c r="L13" s="7"/>
    </row>
    <row r="14" spans="1:12" ht="20.25" x14ac:dyDescent="0.25">
      <c r="A14" s="51" t="s">
        <v>6</v>
      </c>
      <c r="B14" s="52"/>
      <c r="C14" s="52"/>
      <c r="D14" s="52"/>
      <c r="E14" s="52"/>
      <c r="F14" s="52"/>
      <c r="G14" s="52"/>
      <c r="H14" s="52"/>
      <c r="L14" s="7"/>
    </row>
    <row r="15" spans="1:12" ht="16.5" x14ac:dyDescent="0.25">
      <c r="A15" s="53" t="s">
        <v>7</v>
      </c>
      <c r="B15" s="54"/>
      <c r="C15" s="54"/>
      <c r="D15" s="54"/>
      <c r="E15" s="54"/>
      <c r="F15" s="54"/>
      <c r="G15" s="54"/>
      <c r="H15" s="54"/>
      <c r="L15" s="7"/>
    </row>
    <row r="16" spans="1:12" ht="20.25" x14ac:dyDescent="0.25">
      <c r="A16" s="51" t="s">
        <v>8</v>
      </c>
      <c r="B16" s="52"/>
      <c r="C16" s="52"/>
      <c r="D16" s="52"/>
      <c r="E16" s="52"/>
      <c r="F16" s="52"/>
      <c r="G16" s="52"/>
      <c r="H16" s="52"/>
      <c r="L16" s="7"/>
    </row>
    <row r="17" spans="1:12" ht="16.5" x14ac:dyDescent="0.25">
      <c r="A17" s="53" t="s">
        <v>9</v>
      </c>
      <c r="B17" s="54"/>
      <c r="C17" s="54"/>
      <c r="D17" s="54"/>
      <c r="E17" s="54"/>
      <c r="F17" s="54"/>
      <c r="G17" s="54"/>
      <c r="H17" s="54"/>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ht="14.45" x14ac:dyDescent="0.35">
      <c r="A1" s="1" t="str">
        <f>Sheet1!A2</f>
        <v>RFX. No. 5002003777</v>
      </c>
      <c r="B1" s="1"/>
      <c r="C1" s="1"/>
    </row>
    <row r="2" spans="1:12" ht="39" customHeight="1" x14ac:dyDescent="0.35">
      <c r="A2" s="67" t="str">
        <f>Sheet1!B3</f>
        <v>Construction of tower foundation for training purpose at Skill Development center, Banka under CSR.</v>
      </c>
      <c r="B2" s="67"/>
      <c r="C2" s="67"/>
      <c r="D2" s="67"/>
      <c r="E2" s="67"/>
      <c r="F2" s="67"/>
      <c r="G2" s="67"/>
      <c r="H2" s="67"/>
      <c r="I2" s="67"/>
      <c r="J2" s="67"/>
      <c r="K2" s="67"/>
      <c r="L2" s="67"/>
    </row>
    <row r="4" spans="1:12" ht="14.45" x14ac:dyDescent="0.35">
      <c r="A4" s="46" t="s">
        <v>10</v>
      </c>
      <c r="B4" s="46"/>
      <c r="C4" s="46"/>
      <c r="D4" s="46"/>
      <c r="E4" s="46"/>
      <c r="F4" s="46"/>
      <c r="G4" s="46"/>
      <c r="H4" s="46"/>
      <c r="I4" s="46"/>
      <c r="J4" s="46"/>
      <c r="K4" s="46"/>
      <c r="L4" s="46"/>
    </row>
    <row r="6" spans="1:12" ht="47.25" customHeight="1" x14ac:dyDescent="0.35">
      <c r="A6" s="63" t="s">
        <v>11</v>
      </c>
      <c r="B6" s="63"/>
      <c r="C6" s="63"/>
      <c r="D6" s="63"/>
      <c r="E6" s="64"/>
      <c r="F6" s="64"/>
      <c r="G6" s="64"/>
      <c r="H6" s="64"/>
      <c r="I6" s="64"/>
      <c r="J6" s="18"/>
      <c r="K6" s="18"/>
    </row>
    <row r="7" spans="1:12" ht="45" customHeight="1" x14ac:dyDescent="0.25">
      <c r="A7" s="68" t="s">
        <v>12</v>
      </c>
      <c r="B7" s="68"/>
      <c r="C7" s="68"/>
      <c r="D7" s="69"/>
      <c r="E7" s="70"/>
      <c r="F7" s="70"/>
      <c r="G7" s="70"/>
      <c r="H7" s="70"/>
      <c r="I7" s="70"/>
      <c r="J7" s="18"/>
      <c r="K7" s="18"/>
    </row>
    <row r="8" spans="1:12" ht="42" customHeight="1" x14ac:dyDescent="0.35">
      <c r="E8" s="65"/>
      <c r="F8" s="65"/>
      <c r="G8" s="65"/>
      <c r="H8" s="65"/>
      <c r="I8" s="65"/>
      <c r="J8" s="18"/>
      <c r="K8" s="18"/>
    </row>
    <row r="9" spans="1:12" ht="46.5" customHeight="1" x14ac:dyDescent="0.35">
      <c r="E9" s="66"/>
      <c r="F9" s="66"/>
      <c r="G9" s="66"/>
      <c r="H9" s="66"/>
      <c r="I9" s="66"/>
      <c r="J9" s="18"/>
      <c r="K9" s="18"/>
    </row>
    <row r="10" spans="1:12" ht="30.75" customHeight="1" x14ac:dyDescent="0.25">
      <c r="A10" s="60" t="s">
        <v>13</v>
      </c>
      <c r="B10" s="60"/>
      <c r="C10" s="60"/>
      <c r="D10" s="60"/>
      <c r="E10" s="65"/>
      <c r="F10" s="65"/>
      <c r="G10" s="65"/>
      <c r="H10" s="65"/>
      <c r="I10" s="65"/>
      <c r="J10" s="18"/>
      <c r="K10" s="18"/>
    </row>
    <row r="11" spans="1:12" ht="29.25" customHeight="1" x14ac:dyDescent="0.25">
      <c r="A11" s="63" t="s">
        <v>14</v>
      </c>
      <c r="B11" s="63"/>
      <c r="C11" s="63"/>
      <c r="D11" s="63"/>
      <c r="E11" s="64"/>
      <c r="F11" s="64"/>
      <c r="G11" s="64"/>
      <c r="H11" s="64"/>
      <c r="I11" s="64"/>
      <c r="J11" s="18"/>
      <c r="K11" s="18"/>
    </row>
    <row r="12" spans="1:12" ht="29.25" customHeight="1" x14ac:dyDescent="0.25">
      <c r="A12" s="63" t="s">
        <v>15</v>
      </c>
      <c r="B12" s="63"/>
      <c r="C12" s="63"/>
      <c r="D12" s="63"/>
      <c r="E12" s="64"/>
      <c r="F12" s="64"/>
      <c r="G12" s="64"/>
      <c r="H12" s="64"/>
      <c r="I12" s="64"/>
      <c r="J12" s="18"/>
      <c r="K12" s="18"/>
    </row>
    <row r="13" spans="1:12" ht="29.25" customHeight="1" x14ac:dyDescent="0.25">
      <c r="A13" s="63" t="s">
        <v>16</v>
      </c>
      <c r="B13" s="63"/>
      <c r="C13" s="63"/>
      <c r="D13" s="63"/>
      <c r="E13" s="64"/>
      <c r="F13" s="64"/>
      <c r="G13" s="64"/>
      <c r="H13" s="64"/>
      <c r="I13" s="64"/>
      <c r="J13" s="18"/>
      <c r="K13" s="18"/>
    </row>
    <row r="14" spans="1:12" ht="31.5" customHeight="1" x14ac:dyDescent="0.25">
      <c r="A14" s="63" t="s">
        <v>17</v>
      </c>
      <c r="B14" s="63"/>
      <c r="C14" s="63"/>
      <c r="D14" s="63"/>
      <c r="E14" s="64"/>
      <c r="F14" s="64"/>
      <c r="G14" s="64"/>
      <c r="H14" s="64"/>
      <c r="I14" s="64"/>
      <c r="J14" s="18"/>
      <c r="K14" s="18"/>
    </row>
    <row r="15" spans="1:12" x14ac:dyDescent="0.25">
      <c r="E15" s="18"/>
      <c r="F15" s="18"/>
      <c r="G15" s="18"/>
      <c r="H15" s="18"/>
      <c r="I15" s="18"/>
      <c r="J15" s="18"/>
      <c r="K15" s="18"/>
    </row>
    <row r="16" spans="1:12" x14ac:dyDescent="0.25">
      <c r="E16" s="18"/>
      <c r="F16" s="18"/>
      <c r="G16" s="18"/>
      <c r="H16" s="18"/>
      <c r="I16" s="18"/>
      <c r="J16" s="18"/>
      <c r="K16" s="18"/>
    </row>
    <row r="17" spans="1:11" ht="25.5" customHeight="1" x14ac:dyDescent="0.25">
      <c r="A17" s="60" t="s">
        <v>18</v>
      </c>
      <c r="B17" s="60"/>
      <c r="C17" s="60"/>
      <c r="D17" s="60"/>
      <c r="E17" s="61"/>
      <c r="F17" s="61"/>
      <c r="G17" s="61"/>
      <c r="H17" s="61"/>
      <c r="I17" s="61"/>
      <c r="J17" s="19"/>
      <c r="K17" s="19"/>
    </row>
    <row r="18" spans="1:11" ht="25.5" customHeight="1" x14ac:dyDescent="0.25">
      <c r="A18" s="60" t="s">
        <v>19</v>
      </c>
      <c r="B18" s="60"/>
      <c r="C18" s="60"/>
      <c r="D18" s="60"/>
      <c r="E18" s="62"/>
      <c r="F18" s="62"/>
      <c r="G18" s="62"/>
      <c r="H18" s="62"/>
      <c r="I18" s="62"/>
      <c r="J18" s="62"/>
      <c r="K18" s="62"/>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tabSelected="1" topLeftCell="A15" workbookViewId="0">
      <selection activeCell="H19" sqref="H19"/>
    </sheetView>
  </sheetViews>
  <sheetFormatPr defaultColWidth="9.140625" defaultRowHeight="16.5" x14ac:dyDescent="0.3"/>
  <cols>
    <col min="1" max="1" width="5.85546875" style="23" customWidth="1"/>
    <col min="2" max="2" width="20.140625" style="23" customWidth="1"/>
    <col min="3" max="3" width="81.5703125" style="23" customWidth="1"/>
    <col min="4" max="4" width="12.42578125" style="23" customWidth="1"/>
    <col min="5" max="5" width="21" style="23" customWidth="1"/>
    <col min="6" max="6" width="17" style="23" customWidth="1"/>
    <col min="7" max="7" width="17.140625" style="23" customWidth="1"/>
    <col min="8" max="8" width="17.5703125" style="23" customWidth="1"/>
    <col min="9" max="9" width="20.85546875" style="23" customWidth="1"/>
    <col min="10" max="10" width="23" style="23" customWidth="1"/>
    <col min="11" max="16384" width="9.140625" style="23"/>
  </cols>
  <sheetData>
    <row r="1" spans="1:8" x14ac:dyDescent="0.3">
      <c r="A1" s="24" t="str">
        <f>Sheet1!A2</f>
        <v>RFX. No. 5002003777</v>
      </c>
      <c r="B1" s="24"/>
      <c r="C1" s="24"/>
    </row>
    <row r="2" spans="1:8" ht="38.25" customHeight="1" x14ac:dyDescent="0.3">
      <c r="A2" s="82" t="str">
        <f>Sheet1!B3</f>
        <v>Construction of tower foundation for training purpose at Skill Development center, Banka under CSR.</v>
      </c>
      <c r="B2" s="82"/>
      <c r="C2" s="82"/>
      <c r="D2" s="82"/>
      <c r="E2" s="82"/>
      <c r="F2" s="82"/>
      <c r="G2" s="82"/>
      <c r="H2" s="82"/>
    </row>
    <row r="3" spans="1:8" x14ac:dyDescent="0.3">
      <c r="H3" s="23" t="s">
        <v>31</v>
      </c>
    </row>
    <row r="4" spans="1:8" ht="36" customHeight="1" x14ac:dyDescent="0.3">
      <c r="A4" s="85" t="s">
        <v>11</v>
      </c>
      <c r="B4" s="86"/>
      <c r="C4" s="89" t="str">
        <f>IF(Details!E6="","",Details!E6)</f>
        <v/>
      </c>
      <c r="D4" s="90"/>
      <c r="G4" s="25" t="s">
        <v>20</v>
      </c>
    </row>
    <row r="5" spans="1:8" ht="33" customHeight="1" x14ac:dyDescent="0.3">
      <c r="A5" s="85" t="s">
        <v>12</v>
      </c>
      <c r="B5" s="86"/>
      <c r="C5" s="89" t="str">
        <f>IF(Details!E7="","",Details!E7)</f>
        <v/>
      </c>
      <c r="D5" s="90"/>
      <c r="G5" s="83" t="s">
        <v>21</v>
      </c>
      <c r="H5" s="83"/>
    </row>
    <row r="6" spans="1:8" ht="42" customHeight="1" x14ac:dyDescent="0.3">
      <c r="A6" s="87"/>
      <c r="B6" s="88"/>
      <c r="C6" s="89" t="str">
        <f>IF(Details!E8="","",Details!E8)</f>
        <v/>
      </c>
      <c r="D6" s="90"/>
      <c r="G6" s="84" t="s">
        <v>22</v>
      </c>
      <c r="H6" s="84"/>
    </row>
    <row r="7" spans="1:8" ht="36.950000000000003" customHeight="1" x14ac:dyDescent="0.3">
      <c r="A7" s="85"/>
      <c r="B7" s="86"/>
      <c r="C7" s="89" t="str">
        <f>IF(Details!E9="","",Details!E9)</f>
        <v/>
      </c>
      <c r="D7" s="90"/>
      <c r="G7" s="84" t="s">
        <v>23</v>
      </c>
      <c r="H7" s="84"/>
    </row>
    <row r="8" spans="1:8" ht="27.75" customHeight="1" x14ac:dyDescent="0.3">
      <c r="A8" s="33" t="s">
        <v>46</v>
      </c>
      <c r="B8" s="34" t="s">
        <v>52</v>
      </c>
      <c r="C8" s="33" t="s">
        <v>39</v>
      </c>
      <c r="D8" s="33" t="s">
        <v>38</v>
      </c>
      <c r="E8" s="33" t="s">
        <v>40</v>
      </c>
      <c r="F8" s="93" t="s">
        <v>47</v>
      </c>
      <c r="G8" s="93"/>
      <c r="H8" s="34" t="s">
        <v>48</v>
      </c>
    </row>
    <row r="9" spans="1:8" s="32" customFormat="1" ht="77.25" customHeight="1" x14ac:dyDescent="0.25">
      <c r="A9" s="41">
        <v>1</v>
      </c>
      <c r="C9" s="42" t="s">
        <v>57</v>
      </c>
      <c r="D9" s="41"/>
      <c r="E9" s="35"/>
      <c r="F9" s="91"/>
      <c r="G9" s="92"/>
      <c r="H9" s="37"/>
    </row>
    <row r="10" spans="1:8" s="32" customFormat="1" ht="77.25" customHeight="1" x14ac:dyDescent="0.25">
      <c r="A10" s="41" t="s">
        <v>55</v>
      </c>
      <c r="B10" s="38" t="s">
        <v>53</v>
      </c>
      <c r="C10" s="42" t="s">
        <v>58</v>
      </c>
      <c r="D10" s="41" t="s">
        <v>49</v>
      </c>
      <c r="E10" s="35">
        <v>2032.1120000000001</v>
      </c>
      <c r="F10" s="94">
        <v>298</v>
      </c>
      <c r="G10" s="95"/>
      <c r="H10" s="37">
        <f>F10*E10</f>
        <v>605569.37600000005</v>
      </c>
    </row>
    <row r="11" spans="1:8" s="32" customFormat="1" ht="77.25" customHeight="1" x14ac:dyDescent="0.25">
      <c r="A11" s="41" t="s">
        <v>56</v>
      </c>
      <c r="B11" s="39" t="s">
        <v>54</v>
      </c>
      <c r="C11" s="42" t="s">
        <v>59</v>
      </c>
      <c r="D11" s="41" t="s">
        <v>49</v>
      </c>
      <c r="E11" s="35">
        <v>10</v>
      </c>
      <c r="F11" s="94">
        <v>221</v>
      </c>
      <c r="G11" s="95"/>
      <c r="H11" s="37">
        <f t="shared" ref="H11:H17" si="0">F11*E11</f>
        <v>2210</v>
      </c>
    </row>
    <row r="12" spans="1:8" s="32" customFormat="1" ht="77.25" customHeight="1" x14ac:dyDescent="0.25">
      <c r="A12" s="41">
        <v>2</v>
      </c>
      <c r="B12" s="40" t="s">
        <v>54</v>
      </c>
      <c r="C12" s="42" t="s">
        <v>60</v>
      </c>
      <c r="D12" s="41" t="s">
        <v>61</v>
      </c>
      <c r="E12" s="35">
        <v>29.905000000000001</v>
      </c>
      <c r="F12" s="94">
        <v>92048</v>
      </c>
      <c r="G12" s="95"/>
      <c r="H12" s="37">
        <f t="shared" si="0"/>
        <v>2752695.44</v>
      </c>
    </row>
    <row r="13" spans="1:8" s="32" customFormat="1" ht="77.25" customHeight="1" x14ac:dyDescent="0.25">
      <c r="A13" s="41">
        <v>3</v>
      </c>
      <c r="B13" s="40" t="s">
        <v>54</v>
      </c>
      <c r="C13" s="43" t="s">
        <v>62</v>
      </c>
      <c r="D13" s="41" t="s">
        <v>49</v>
      </c>
      <c r="E13" s="35">
        <v>302.36799999999999</v>
      </c>
      <c r="F13" s="94">
        <v>9909</v>
      </c>
      <c r="G13" s="95"/>
      <c r="H13" s="37">
        <f t="shared" si="0"/>
        <v>2996164.5120000001</v>
      </c>
    </row>
    <row r="14" spans="1:8" s="32" customFormat="1" ht="77.25" customHeight="1" x14ac:dyDescent="0.25">
      <c r="A14" s="41">
        <v>4</v>
      </c>
      <c r="B14" s="40" t="s">
        <v>54</v>
      </c>
      <c r="C14" s="42" t="s">
        <v>63</v>
      </c>
      <c r="D14" s="41" t="s">
        <v>49</v>
      </c>
      <c r="E14" s="35">
        <v>31.286999999999999</v>
      </c>
      <c r="F14" s="94">
        <v>8514</v>
      </c>
      <c r="G14" s="95"/>
      <c r="H14" s="37">
        <f t="shared" si="0"/>
        <v>266377.51799999998</v>
      </c>
    </row>
    <row r="15" spans="1:8" s="32" customFormat="1" ht="77.25" customHeight="1" x14ac:dyDescent="0.25">
      <c r="A15" s="41">
        <v>5</v>
      </c>
      <c r="B15" s="40" t="s">
        <v>54</v>
      </c>
      <c r="C15" s="42" t="s">
        <v>64</v>
      </c>
      <c r="D15" s="41" t="s">
        <v>61</v>
      </c>
      <c r="E15" s="35">
        <v>2.73</v>
      </c>
      <c r="F15" s="94">
        <v>9251</v>
      </c>
      <c r="G15" s="95"/>
      <c r="H15" s="37">
        <f t="shared" si="0"/>
        <v>25255.23</v>
      </c>
    </row>
    <row r="16" spans="1:8" s="32" customFormat="1" ht="77.25" customHeight="1" x14ac:dyDescent="0.25">
      <c r="A16" s="41">
        <v>6</v>
      </c>
      <c r="B16" s="40" t="s">
        <v>54</v>
      </c>
      <c r="C16" s="42" t="s">
        <v>65</v>
      </c>
      <c r="D16" s="41" t="s">
        <v>66</v>
      </c>
      <c r="E16" s="35">
        <v>3</v>
      </c>
      <c r="F16" s="94">
        <v>5186</v>
      </c>
      <c r="G16" s="95"/>
      <c r="H16" s="37">
        <f t="shared" si="0"/>
        <v>15558</v>
      </c>
    </row>
    <row r="17" spans="1:8" s="32" customFormat="1" ht="77.25" customHeight="1" x14ac:dyDescent="0.25">
      <c r="A17" s="41">
        <v>7</v>
      </c>
      <c r="B17" s="36"/>
      <c r="C17" s="42" t="s">
        <v>67</v>
      </c>
      <c r="D17" s="41" t="s">
        <v>68</v>
      </c>
      <c r="E17" s="35">
        <v>1</v>
      </c>
      <c r="F17" s="94">
        <v>100000</v>
      </c>
      <c r="G17" s="95"/>
      <c r="H17" s="37">
        <f t="shared" si="0"/>
        <v>100000</v>
      </c>
    </row>
    <row r="18" spans="1:8" ht="33.75" customHeight="1" x14ac:dyDescent="0.3">
      <c r="A18" s="41"/>
      <c r="B18" s="71" t="s">
        <v>45</v>
      </c>
      <c r="C18" s="71"/>
      <c r="D18" s="71"/>
      <c r="E18" s="71"/>
      <c r="F18" s="71"/>
      <c r="G18" s="72"/>
      <c r="H18" s="31">
        <f>SUM(H9:H17)</f>
        <v>6763830.0760000004</v>
      </c>
    </row>
    <row r="19" spans="1:8" ht="39" customHeight="1" x14ac:dyDescent="0.3">
      <c r="A19" s="73" t="s">
        <v>41</v>
      </c>
      <c r="B19" s="74"/>
      <c r="C19" s="74"/>
      <c r="D19" s="74"/>
      <c r="E19" s="74"/>
      <c r="F19" s="74"/>
      <c r="G19" s="75"/>
      <c r="H19" s="27"/>
    </row>
    <row r="20" spans="1:8" ht="24.75" customHeight="1" x14ac:dyDescent="0.3">
      <c r="A20" s="73" t="s">
        <v>32</v>
      </c>
      <c r="B20" s="74"/>
      <c r="C20" s="74"/>
      <c r="D20" s="74"/>
      <c r="E20" s="74"/>
      <c r="F20" s="74"/>
      <c r="G20" s="75"/>
      <c r="H20" s="26">
        <f>H18*(1+H19)</f>
        <v>6763830.0760000004</v>
      </c>
    </row>
    <row r="21" spans="1:8" ht="24" customHeight="1" x14ac:dyDescent="0.3">
      <c r="A21" s="76" t="s">
        <v>33</v>
      </c>
      <c r="B21" s="77"/>
      <c r="C21" s="77"/>
      <c r="D21" s="78"/>
      <c r="E21" s="114">
        <v>0.18</v>
      </c>
      <c r="F21" s="115"/>
      <c r="G21" s="22" t="s">
        <v>36</v>
      </c>
      <c r="H21" s="28">
        <f>H20*E21</f>
        <v>1217489.41368</v>
      </c>
    </row>
    <row r="22" spans="1:8" ht="36.75" customHeight="1" x14ac:dyDescent="0.3">
      <c r="A22" s="76" t="s">
        <v>34</v>
      </c>
      <c r="B22" s="77"/>
      <c r="C22" s="77"/>
      <c r="D22" s="77"/>
      <c r="E22" s="77"/>
      <c r="F22" s="77"/>
      <c r="G22" s="78"/>
      <c r="H22" s="29">
        <f>H20+H21</f>
        <v>7981319.4896800006</v>
      </c>
    </row>
    <row r="24" spans="1:8" ht="38.25" customHeight="1" x14ac:dyDescent="0.3">
      <c r="A24" s="80" t="s">
        <v>42</v>
      </c>
      <c r="B24" s="81" t="s">
        <v>43</v>
      </c>
      <c r="C24" s="81"/>
      <c r="D24" s="81"/>
      <c r="E24" s="81"/>
      <c r="F24" s="81"/>
      <c r="G24" s="81"/>
      <c r="H24" s="81"/>
    </row>
    <row r="25" spans="1:8" ht="30.75" customHeight="1" x14ac:dyDescent="0.3">
      <c r="A25" s="80"/>
      <c r="B25" s="81" t="s">
        <v>44</v>
      </c>
      <c r="C25" s="81"/>
      <c r="D25" s="81"/>
      <c r="E25" s="81"/>
      <c r="F25" s="81"/>
      <c r="G25" s="81"/>
      <c r="H25" s="81"/>
    </row>
    <row r="26" spans="1:8" x14ac:dyDescent="0.3">
      <c r="A26" s="23" t="s">
        <v>19</v>
      </c>
      <c r="B26" s="79" t="str">
        <f>IF(Details!E18="","",Details!E18)</f>
        <v/>
      </c>
      <c r="C26" s="79"/>
      <c r="G26" s="23" t="s">
        <v>35</v>
      </c>
      <c r="H26" s="30" t="str">
        <f>IF(Details!E13="","",Details!E13)</f>
        <v/>
      </c>
    </row>
    <row r="28" spans="1:8" x14ac:dyDescent="0.3">
      <c r="A28" s="23" t="s">
        <v>18</v>
      </c>
      <c r="B28" s="79" t="str">
        <f>IF(Details!E17="","",Details!E17)</f>
        <v/>
      </c>
      <c r="C28" s="79"/>
      <c r="G28" s="23" t="s">
        <v>24</v>
      </c>
      <c r="H28" s="30" t="str">
        <f>IF(Details!E14="","",Details!E14)</f>
        <v/>
      </c>
    </row>
  </sheetData>
  <sheetProtection algorithmName="SHA-512" hashValue="FfTxnNZ4Kc+ktpLPYzQrsVCQj6k6hvBph3Oj9dWOXKtff+OdLf+/8vI7B9Dhl4scxP8epzKfRD1HVaBhwpFnpA==" saltValue="XLlzLNcOmSZeHIXlesGu0Q==" spinCount="100000" sheet="1" selectLockedCells="1"/>
  <mergeCells count="33">
    <mergeCell ref="F13:G13"/>
    <mergeCell ref="F14:G14"/>
    <mergeCell ref="F15:G15"/>
    <mergeCell ref="F16:G16"/>
    <mergeCell ref="F17:G17"/>
    <mergeCell ref="F9:G9"/>
    <mergeCell ref="F8:G8"/>
    <mergeCell ref="F10:G10"/>
    <mergeCell ref="F11:G11"/>
    <mergeCell ref="F12:G12"/>
    <mergeCell ref="A2:H2"/>
    <mergeCell ref="G5:H5"/>
    <mergeCell ref="G6:H6"/>
    <mergeCell ref="G7:H7"/>
    <mergeCell ref="A4:B4"/>
    <mergeCell ref="A5:B5"/>
    <mergeCell ref="A6:B6"/>
    <mergeCell ref="C4:D4"/>
    <mergeCell ref="C5:D5"/>
    <mergeCell ref="C6:D6"/>
    <mergeCell ref="C7:D7"/>
    <mergeCell ref="A7:B7"/>
    <mergeCell ref="B18:G18"/>
    <mergeCell ref="A19:G19"/>
    <mergeCell ref="A22:G22"/>
    <mergeCell ref="B26:C26"/>
    <mergeCell ref="B28:C28"/>
    <mergeCell ref="A21:D21"/>
    <mergeCell ref="A20:G20"/>
    <mergeCell ref="A24:A25"/>
    <mergeCell ref="B24:H24"/>
    <mergeCell ref="B25:H25"/>
    <mergeCell ref="E21:F21"/>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L23" sqref="L23"/>
    </sheetView>
  </sheetViews>
  <sheetFormatPr defaultColWidth="9.140625" defaultRowHeight="15" x14ac:dyDescent="0.25"/>
  <cols>
    <col min="1" max="3" width="9.140625" style="14"/>
    <col min="4" max="4" width="27.28515625" style="14" customWidth="1"/>
    <col min="5" max="6" width="9.140625" style="14"/>
    <col min="7" max="7" width="6.140625" style="14" customWidth="1"/>
    <col min="8" max="8" width="45.42578125" style="14" customWidth="1"/>
    <col min="9" max="16384" width="9.140625" style="14"/>
  </cols>
  <sheetData>
    <row r="1" spans="1:8" ht="19.5" customHeight="1" x14ac:dyDescent="0.25">
      <c r="A1" s="13" t="str">
        <f>Sheet1!A2</f>
        <v>RFX. No. 5002003777</v>
      </c>
      <c r="B1" s="13"/>
      <c r="C1" s="13"/>
    </row>
    <row r="2" spans="1:8" ht="31.5" customHeight="1" x14ac:dyDescent="0.25">
      <c r="A2" s="102" t="str">
        <f>Sheet1!B3</f>
        <v>Construction of tower foundation for training purpose at Skill Development center, Banka under CSR.</v>
      </c>
      <c r="B2" s="102"/>
      <c r="C2" s="102"/>
      <c r="D2" s="102"/>
      <c r="E2" s="102"/>
      <c r="F2" s="102"/>
      <c r="G2" s="102"/>
      <c r="H2" s="102"/>
    </row>
    <row r="4" spans="1:8" ht="30.75" customHeight="1" x14ac:dyDescent="0.25">
      <c r="A4" s="112" t="s">
        <v>11</v>
      </c>
      <c r="B4" s="112"/>
      <c r="C4" s="100">
        <f>Details!E13</f>
        <v>0</v>
      </c>
      <c r="D4" s="100"/>
      <c r="E4" s="15"/>
      <c r="F4" s="16" t="s">
        <v>20</v>
      </c>
    </row>
    <row r="5" spans="1:8" ht="27.75" customHeight="1" x14ac:dyDescent="0.25">
      <c r="A5" s="112" t="s">
        <v>12</v>
      </c>
      <c r="B5" s="112"/>
      <c r="C5" s="100">
        <f>Details!E7</f>
        <v>0</v>
      </c>
      <c r="D5" s="100"/>
      <c r="E5" s="15"/>
      <c r="F5" s="113" t="s">
        <v>21</v>
      </c>
      <c r="G5" s="113"/>
      <c r="H5" s="113"/>
    </row>
    <row r="6" spans="1:8" ht="32.25" customHeight="1" x14ac:dyDescent="0.25">
      <c r="C6" s="100">
        <f>Details!E8</f>
        <v>0</v>
      </c>
      <c r="D6" s="100"/>
      <c r="E6" s="15"/>
      <c r="F6" s="113" t="s">
        <v>22</v>
      </c>
      <c r="G6" s="113"/>
      <c r="H6" s="113"/>
    </row>
    <row r="7" spans="1:8" ht="30.75" customHeight="1" x14ac:dyDescent="0.25">
      <c r="C7" s="100">
        <f>Details!E9</f>
        <v>0</v>
      </c>
      <c r="D7" s="100"/>
      <c r="E7" s="15"/>
      <c r="F7" s="101" t="s">
        <v>23</v>
      </c>
      <c r="G7" s="101"/>
      <c r="H7" s="101"/>
    </row>
    <row r="8" spans="1:8" ht="15.75" thickBot="1" x14ac:dyDescent="0.3">
      <c r="A8" s="97"/>
      <c r="B8" s="97"/>
      <c r="C8" s="97"/>
      <c r="D8" s="97"/>
      <c r="E8" s="97"/>
      <c r="F8" s="97"/>
      <c r="G8" s="97"/>
      <c r="H8" s="97"/>
    </row>
    <row r="9" spans="1:8" x14ac:dyDescent="0.25">
      <c r="A9" s="103" t="s">
        <v>25</v>
      </c>
      <c r="B9" s="104"/>
      <c r="C9" s="104"/>
      <c r="D9" s="104"/>
      <c r="E9" s="104"/>
      <c r="F9" s="104"/>
      <c r="G9" s="104"/>
      <c r="H9" s="105"/>
    </row>
    <row r="10" spans="1:8" x14ac:dyDescent="0.25">
      <c r="A10" s="106"/>
      <c r="B10" s="107"/>
      <c r="C10" s="107"/>
      <c r="D10" s="107"/>
      <c r="E10" s="107"/>
      <c r="F10" s="107"/>
      <c r="G10" s="107"/>
      <c r="H10" s="108"/>
    </row>
    <row r="11" spans="1:8" x14ac:dyDescent="0.25">
      <c r="A11" s="106"/>
      <c r="B11" s="107"/>
      <c r="C11" s="107"/>
      <c r="D11" s="107"/>
      <c r="E11" s="107"/>
      <c r="F11" s="107"/>
      <c r="G11" s="107"/>
      <c r="H11" s="108"/>
    </row>
    <row r="12" spans="1:8" ht="2.25" customHeight="1" thickBot="1" x14ac:dyDescent="0.3">
      <c r="A12" s="109"/>
      <c r="B12" s="110"/>
      <c r="C12" s="110"/>
      <c r="D12" s="110"/>
      <c r="E12" s="110"/>
      <c r="F12" s="110"/>
      <c r="G12" s="110"/>
      <c r="H12" s="111"/>
    </row>
    <row r="13" spans="1:8" x14ac:dyDescent="0.25">
      <c r="A13" s="98"/>
      <c r="B13" s="98"/>
      <c r="C13" s="98"/>
      <c r="D13" s="98"/>
      <c r="E13" s="98"/>
      <c r="F13" s="98"/>
      <c r="G13" s="98"/>
      <c r="H13" s="98"/>
    </row>
    <row r="14" spans="1:8" ht="30" customHeight="1" x14ac:dyDescent="0.25">
      <c r="A14" s="99" t="s">
        <v>26</v>
      </c>
      <c r="B14" s="99"/>
      <c r="C14" s="99" t="s">
        <v>37</v>
      </c>
      <c r="D14" s="99"/>
      <c r="E14" s="99"/>
      <c r="F14" s="99"/>
      <c r="G14" s="99"/>
      <c r="H14" s="20">
        <f>'Schedule-I'!H20</f>
        <v>6763830.0760000004</v>
      </c>
    </row>
    <row r="15" spans="1:8" ht="31.5" customHeight="1" x14ac:dyDescent="0.25">
      <c r="A15" s="99" t="s">
        <v>27</v>
      </c>
      <c r="B15" s="99"/>
      <c r="C15" s="99" t="s">
        <v>28</v>
      </c>
      <c r="D15" s="99"/>
      <c r="E15" s="99"/>
      <c r="F15" s="99"/>
      <c r="G15" s="99"/>
      <c r="H15" s="12">
        <f>'Schedule-I'!H21</f>
        <v>1217489.41368</v>
      </c>
    </row>
    <row r="16" spans="1:8" ht="29.25" customHeight="1" x14ac:dyDescent="0.25">
      <c r="A16" s="99" t="s">
        <v>29</v>
      </c>
      <c r="B16" s="99"/>
      <c r="C16" s="99" t="s">
        <v>30</v>
      </c>
      <c r="D16" s="99"/>
      <c r="E16" s="99"/>
      <c r="F16" s="99"/>
      <c r="G16" s="99"/>
      <c r="H16" s="12">
        <f>SUM(H14:H15)</f>
        <v>7981319.4896800006</v>
      </c>
    </row>
    <row r="19" spans="1:8" ht="25.5" customHeight="1" x14ac:dyDescent="0.25">
      <c r="A19" s="14" t="s">
        <v>19</v>
      </c>
      <c r="B19" s="96">
        <f>Details!E2</f>
        <v>0</v>
      </c>
      <c r="C19" s="96"/>
      <c r="D19" s="17"/>
      <c r="E19" s="97" t="s">
        <v>16</v>
      </c>
      <c r="F19" s="97"/>
      <c r="G19" s="96">
        <f>Details!E13</f>
        <v>0</v>
      </c>
      <c r="H19" s="96"/>
    </row>
    <row r="20" spans="1:8" ht="24.75" customHeight="1" x14ac:dyDescent="0.25">
      <c r="A20" s="14" t="s">
        <v>18</v>
      </c>
      <c r="B20" s="96">
        <f>Details!E1</f>
        <v>0</v>
      </c>
      <c r="C20" s="96"/>
      <c r="D20" s="17"/>
      <c r="E20" s="97" t="s">
        <v>24</v>
      </c>
      <c r="F20" s="97"/>
      <c r="G20" s="96">
        <f>Details!E14</f>
        <v>0</v>
      </c>
      <c r="H20" s="96"/>
    </row>
  </sheetData>
  <sheetProtection password="DC1A"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2024-08-19T04:42:33Z</dcterms:modified>
</cp:coreProperties>
</file>