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codeName="ThisWorkbook" defaultThemeVersion="124226"/>
  <xr:revisionPtr revIDLastSave="155" documentId="13_ncr:1_{016F7A9B-D802-4E9E-AB6A-CE35C0F902D5}" xr6:coauthVersionLast="47" xr6:coauthVersionMax="47" xr10:uidLastSave="{8560F679-507C-4E37-9823-95E603DDC23E}"/>
  <bookViews>
    <workbookView xWindow="-120" yWindow="-120" windowWidth="29040" windowHeight="15720" tabRatio="946" activeTab="3" xr2:uid="{00000000-000D-0000-FFFF-FFFF00000000}"/>
  </bookViews>
  <sheets>
    <sheet name="Sheet1" sheetId="1" r:id="rId1"/>
    <sheet name="Basic" sheetId="2" r:id="rId2"/>
    <sheet name="Details" sheetId="3" r:id="rId3"/>
    <sheet name="Schedule-I" sheetId="63" r:id="rId4"/>
    <sheet name="Summary"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 i="63" l="1"/>
  <c r="F12" i="63"/>
  <c r="F11" i="63"/>
  <c r="F10" i="63"/>
  <c r="A2" i="2" l="1"/>
  <c r="F24" i="63" l="1"/>
  <c r="F22" i="63"/>
  <c r="B24" i="63"/>
  <c r="B22" i="63"/>
  <c r="C7" i="5" l="1"/>
  <c r="C6" i="5"/>
  <c r="C5" i="5"/>
  <c r="C4" i="5"/>
  <c r="G20" i="5"/>
  <c r="G19" i="5"/>
  <c r="B20" i="5"/>
  <c r="B19" i="5"/>
  <c r="A2" i="63"/>
  <c r="A2" i="3"/>
  <c r="B7" i="63"/>
  <c r="B6" i="63"/>
  <c r="B5" i="63"/>
  <c r="A1" i="63"/>
  <c r="F15" i="63" l="1"/>
  <c r="F16" i="63" s="1"/>
  <c r="H14" i="5" l="1"/>
  <c r="H15" i="5"/>
  <c r="F17" i="63"/>
  <c r="H16" i="5" l="1"/>
  <c r="A2" i="5"/>
  <c r="A1" i="5"/>
  <c r="A1" i="3"/>
  <c r="A1" i="2"/>
</calcChain>
</file>

<file path=xl/sharedStrings.xml><?xml version="1.0" encoding="utf-8"?>
<sst xmlns="http://schemas.openxmlformats.org/spreadsheetml/2006/main" count="70" uniqueCount="54">
  <si>
    <t>Name of the Package</t>
  </si>
  <si>
    <t>General Guidelines for filling up the Price Schedule and other attachments.</t>
  </si>
  <si>
    <t>All the cells in Summary will be auto filled, therefore no cell is required to be filled in that sheet.</t>
  </si>
  <si>
    <t>Instructions ,if any will be displayed automatically after selecting the cell.</t>
  </si>
  <si>
    <t>Click here to proceed.</t>
  </si>
  <si>
    <t>Fill only Green shaded cells in Details and Schedule-I.</t>
  </si>
  <si>
    <t>पावर ग्रिड कारपोरेशन ऑफ इण्डिया लिमिटेड</t>
  </si>
  <si>
    <t>(भारत सरकार का उद्यम)</t>
  </si>
  <si>
    <t>Power Grid Corporation of India Limited</t>
  </si>
  <si>
    <t>(A Government of India Enterprises)</t>
  </si>
  <si>
    <t>Enter the following details of the bidder</t>
  </si>
  <si>
    <t>Name of the bidder</t>
  </si>
  <si>
    <t>Address</t>
  </si>
  <si>
    <t>Contact No.</t>
  </si>
  <si>
    <t xml:space="preserve">E-mail </t>
  </si>
  <si>
    <t>Alternative E-mail</t>
  </si>
  <si>
    <t>Printed Name</t>
  </si>
  <si>
    <t xml:space="preserve">Designation </t>
  </si>
  <si>
    <t>Place</t>
  </si>
  <si>
    <t>Date</t>
  </si>
  <si>
    <t>To,</t>
  </si>
  <si>
    <t>Contracts and Materials Department</t>
  </si>
  <si>
    <t>POWER GRID CORPORATION OF INDIA LIMITED</t>
  </si>
  <si>
    <t>VIDYUT BOARD COLONY, SHASTRINAGAR, PATNA-23</t>
  </si>
  <si>
    <t>Designation</t>
  </si>
  <si>
    <t>We declare that following are our Total Bid Prices in Rupees for the expenditure incurred for the entire scope of work as specified in the specifications and documents. We have indicated Total Estimated  Cost as indicated in the "Bill of Quantity(BOQ) &amp; Prices" covering entire scope of works enclosed herewith as Schedule-I.</t>
  </si>
  <si>
    <t>I</t>
  </si>
  <si>
    <t>II</t>
  </si>
  <si>
    <t>Total GST on services/Installation as per Schedule-I</t>
  </si>
  <si>
    <t>III</t>
  </si>
  <si>
    <t>Toal BID Price including all taxes</t>
  </si>
  <si>
    <t>GST (in percentage )@</t>
  </si>
  <si>
    <t>Total for Installation/Services as per Schedule-I</t>
  </si>
  <si>
    <t>Above (+)and below (-)(in %): To be quoted by bidder</t>
  </si>
  <si>
    <t>Unit</t>
  </si>
  <si>
    <t>Total amount including taxes=</t>
  </si>
  <si>
    <t>Cum</t>
  </si>
  <si>
    <t xml:space="preserve">Quoted Price </t>
  </si>
  <si>
    <t>Sl. No.</t>
  </si>
  <si>
    <t>Description</t>
  </si>
  <si>
    <t>Quantity</t>
  </si>
  <si>
    <t>Unit Rate Excluding GST</t>
  </si>
  <si>
    <t>Amount Excluding GST (Rs.)</t>
  </si>
  <si>
    <t xml:space="preserve">On Quoted Price </t>
  </si>
  <si>
    <t>(I) Bidders may please note that the percentage low/high quoted by the bidder in their bid with respect to the estimated value mentioned shall be considered proportionately on arriving the rates of each individual items of the BOQs enclosed as Annexures against each line item.</t>
  </si>
  <si>
    <t>(II) In cas of "AT PAR" , "0.00%" is to be quoted by the bidder</t>
  </si>
  <si>
    <t>Printed name</t>
  </si>
  <si>
    <t xml:space="preserve">(III) Bidder to quote only % below or above as -/+  in cell marked as GREEN  </t>
  </si>
  <si>
    <t>Total  (Excl GST)=</t>
  </si>
  <si>
    <t>Stone Bound in Galvanising PVC coated wire netting including excavation, backfilling and carriage of material to the construction site by any means(mechanical/manual) all complete as per direction of Engineer-in-charge.</t>
  </si>
  <si>
    <t>Supplying and Stacking of hard stone (for stone pitching) 22.5cm thick at site (The quantity of metal measured in stacks and reduced by 7.5% to calculate net quantity for payment)</t>
  </si>
  <si>
    <t>M 15 (1:2:4) mixed concrete for top seal cover of revetment all complete as per direction of Engineer-in-charge.</t>
  </si>
  <si>
    <t>Kankai river embankment protection and repair work of existing protection work to safeguard the tower no. 47 of 400/220kV D/C Kishanganj-Saharsa line</t>
  </si>
  <si>
    <t>RFX. No. 5002005330 NIT-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</si>
</sst>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_(* #,##0.00_);_(* \(#,##0.00\);_(* &quot;-&quot;??_);_(@_)"/>
    <numFmt numFmtId="165" formatCode="[$-409]d\-mmm\-yyyy;@"/>
    <numFmt numFmtId="166" formatCode="_(&quot;$&quot;* #,##0.00_);_(&quot;$&quot;* \(#,##0.00\);_(&quot;$&quot;* &quot;-&quot;??_);_(@_)"/>
    <numFmt numFmtId="167" formatCode="_(&quot;Rs.&quot;* #,##0.00_);_(&quot;Rs.&quot;* \(#,##0.00\);_(&quot;Rs.&quot;* &quot;-&quot;??_);_(@_)"/>
    <numFmt numFmtId="168" formatCode="_(* #,##0_);_(* \(#,##0\);_(* &quot;-&quot;??_);_(@_)"/>
  </numFmts>
  <fonts count="29" x14ac:knownFonts="1">
    <font>
      <sz val="11"/>
      <color theme="1"/>
      <name val="Calibri"/>
      <family val="2"/>
      <scheme val="minor"/>
    </font>
    <font>
      <u/>
      <sz val="11"/>
      <color theme="10"/>
      <name val="Calibri"/>
      <family val="2"/>
    </font>
    <font>
      <sz val="10"/>
      <name val="Arial"/>
      <family val="2"/>
    </font>
    <font>
      <b/>
      <sz val="16"/>
      <color indexed="12"/>
      <name val="Book Antiqua"/>
      <family val="1"/>
    </font>
    <font>
      <sz val="11"/>
      <color indexed="12"/>
      <name val="Book Antiqua"/>
      <family val="1"/>
    </font>
    <font>
      <sz val="11"/>
      <color theme="1"/>
      <name val="Times New Roman"/>
      <family val="1"/>
    </font>
    <font>
      <sz val="11"/>
      <name val="Times New Roman"/>
      <family val="1"/>
    </font>
    <font>
      <sz val="11"/>
      <color rgb="FF339933"/>
      <name val="Times New Roman"/>
      <family val="1"/>
    </font>
    <font>
      <b/>
      <sz val="11"/>
      <color theme="1"/>
      <name val="Times New Roman"/>
      <family val="1"/>
    </font>
    <font>
      <sz val="11"/>
      <name val="Calibri"/>
      <family val="2"/>
      <scheme val="minor"/>
    </font>
    <font>
      <sz val="10"/>
      <name val="Arial"/>
      <family val="2"/>
    </font>
    <font>
      <u/>
      <sz val="10"/>
      <color theme="10"/>
      <name val="Arial"/>
      <family val="2"/>
    </font>
    <font>
      <b/>
      <sz val="11"/>
      <name val="Calibri"/>
      <family val="2"/>
      <scheme val="minor"/>
    </font>
    <font>
      <b/>
      <u/>
      <sz val="12"/>
      <color rgb="FF0070C0"/>
      <name val="Times New Roman"/>
      <family val="1"/>
    </font>
    <font>
      <sz val="11"/>
      <color theme="1"/>
      <name val="Calibri"/>
      <family val="2"/>
      <scheme val="minor"/>
    </font>
    <font>
      <sz val="11"/>
      <color theme="1"/>
      <name val="Calibri"/>
      <family val="2"/>
      <scheme val="minor"/>
    </font>
    <font>
      <sz val="10"/>
      <name val="Arial"/>
      <family val="2"/>
    </font>
    <font>
      <u/>
      <sz val="10"/>
      <color indexed="12"/>
      <name val="Arial"/>
      <family val="2"/>
    </font>
    <font>
      <sz val="10"/>
      <name val="Arial"/>
      <family val="2"/>
    </font>
    <font>
      <sz val="10"/>
      <color rgb="FF000000"/>
      <name val="Times New Roman"/>
      <family val="1"/>
    </font>
    <font>
      <sz val="10"/>
      <color rgb="FF000000"/>
      <name val="Times New Roman"/>
      <family val="1"/>
    </font>
    <font>
      <b/>
      <sz val="10"/>
      <name val="Palatino Linotype"/>
      <family val="1"/>
    </font>
    <font>
      <sz val="10"/>
      <name val="Palatino Linotype"/>
      <family val="1"/>
    </font>
    <font>
      <b/>
      <sz val="11"/>
      <color theme="1"/>
      <name val="Palatino Linotype"/>
      <family val="1"/>
    </font>
    <font>
      <sz val="10"/>
      <color theme="1"/>
      <name val="Palatino Linotype"/>
      <family val="1"/>
    </font>
    <font>
      <b/>
      <sz val="10"/>
      <color theme="1"/>
      <name val="Palatino Linotype"/>
      <family val="1"/>
    </font>
    <font>
      <sz val="11"/>
      <color theme="1"/>
      <name val="Palatino Linotype"/>
      <family val="1"/>
    </font>
    <font>
      <sz val="12"/>
      <color theme="1"/>
      <name val="Palatino Linotype"/>
      <family val="1"/>
    </font>
    <font>
      <sz val="11"/>
      <color theme="1"/>
      <name val="Book Antiqua"/>
      <family val="1"/>
    </font>
  </fonts>
  <fills count="9">
    <fill>
      <patternFill patternType="none"/>
    </fill>
    <fill>
      <patternFill patternType="gray125"/>
    </fill>
    <fill>
      <patternFill patternType="solid">
        <fgColor theme="9" tint="0.39997558519241921"/>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rgb="FFFFFF00"/>
        <bgColor indexed="64"/>
      </patternFill>
    </fill>
    <fill>
      <patternFill patternType="solid">
        <fgColor theme="6" tint="-0.249977111117893"/>
        <bgColor indexed="64"/>
      </patternFill>
    </fill>
    <fill>
      <patternFill patternType="solid">
        <fgColor theme="0"/>
        <bgColor indexed="64"/>
      </patternFill>
    </fill>
    <fill>
      <patternFill patternType="solid">
        <fgColor theme="5" tint="0.79998168889431442"/>
        <bgColor indexed="64"/>
      </patternFill>
    </fill>
  </fills>
  <borders count="20">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1">
    <xf numFmtId="0" fontId="0" fillId="0" borderId="0"/>
    <xf numFmtId="0" fontId="1" fillId="0" borderId="0" applyNumberFormat="0" applyFill="0" applyBorder="0" applyAlignment="0" applyProtection="0">
      <alignment vertical="top"/>
      <protection locked="0"/>
    </xf>
    <xf numFmtId="0" fontId="2" fillId="0" borderId="0"/>
    <xf numFmtId="0" fontId="10" fillId="0" borderId="0"/>
    <xf numFmtId="43" fontId="2" fillId="0" borderId="0" applyFont="0" applyFill="0" applyBorder="0" applyAlignment="0" applyProtection="0"/>
    <xf numFmtId="0" fontId="11" fillId="0" borderId="0" applyNumberFormat="0" applyFill="0" applyBorder="0" applyAlignment="0" applyProtection="0"/>
    <xf numFmtId="0" fontId="2" fillId="0" borderId="0"/>
    <xf numFmtId="166" fontId="14" fillId="0" borderId="0" applyFont="0" applyFill="0" applyBorder="0" applyAlignment="0" applyProtection="0"/>
    <xf numFmtId="0" fontId="15" fillId="0" borderId="0"/>
    <xf numFmtId="0" fontId="16" fillId="0" borderId="0"/>
    <xf numFmtId="0" fontId="17" fillId="0" borderId="0" applyNumberFormat="0" applyFill="0" applyBorder="0" applyAlignment="0" applyProtection="0">
      <alignment vertical="top"/>
      <protection locked="0"/>
    </xf>
    <xf numFmtId="0" fontId="2" fillId="0" borderId="0"/>
    <xf numFmtId="164" fontId="2" fillId="0" borderId="0" applyFont="0" applyFill="0" applyBorder="0" applyAlignment="0" applyProtection="0"/>
    <xf numFmtId="43" fontId="14" fillId="0" borderId="0" applyFont="0" applyFill="0" applyBorder="0" applyAlignment="0" applyProtection="0"/>
    <xf numFmtId="0" fontId="18" fillId="0" borderId="0"/>
    <xf numFmtId="164" fontId="18" fillId="0" borderId="0" applyFont="0" applyFill="0" applyBorder="0" applyAlignment="0" applyProtection="0"/>
    <xf numFmtId="0" fontId="19" fillId="0" borderId="0"/>
    <xf numFmtId="164" fontId="20" fillId="0" borderId="0" applyFont="0" applyFill="0" applyBorder="0" applyAlignment="0" applyProtection="0"/>
    <xf numFmtId="9" fontId="20" fillId="0" borderId="0" applyFont="0" applyFill="0" applyBorder="0" applyAlignment="0" applyProtection="0"/>
    <xf numFmtId="43" fontId="14" fillId="0" borderId="0" applyFont="0" applyFill="0" applyBorder="0" applyAlignment="0" applyProtection="0"/>
    <xf numFmtId="167" fontId="14" fillId="0" borderId="0" applyFont="0" applyFill="0" applyBorder="0" applyAlignment="0" applyProtection="0"/>
  </cellStyleXfs>
  <cellXfs count="117">
    <xf numFmtId="0" fontId="0" fillId="0" borderId="0" xfId="0"/>
    <xf numFmtId="0" fontId="0" fillId="5" borderId="0" xfId="0" applyFill="1"/>
    <xf numFmtId="0" fontId="0" fillId="0" borderId="0" xfId="0" applyProtection="1">
      <protection hidden="1"/>
    </xf>
    <xf numFmtId="2" fontId="8" fillId="0" borderId="10" xfId="0" applyNumberFormat="1" applyFont="1" applyBorder="1" applyAlignment="1" applyProtection="1">
      <alignment horizontal="center"/>
      <protection hidden="1"/>
    </xf>
    <xf numFmtId="0" fontId="5" fillId="5" borderId="0" xfId="0" applyFont="1" applyFill="1" applyProtection="1">
      <protection hidden="1"/>
    </xf>
    <xf numFmtId="0" fontId="5" fillId="0" borderId="0" xfId="0" applyFont="1" applyProtection="1">
      <protection hidden="1"/>
    </xf>
    <xf numFmtId="0" fontId="7" fillId="0" borderId="0" xfId="0" applyFont="1" applyProtection="1">
      <protection hidden="1"/>
    </xf>
    <xf numFmtId="0" fontId="6" fillId="0" borderId="0" xfId="0" applyFont="1" applyProtection="1">
      <protection hidden="1"/>
    </xf>
    <xf numFmtId="0" fontId="5" fillId="0" borderId="0" xfId="0" applyFont="1" applyAlignment="1" applyProtection="1">
      <alignment horizontal="right"/>
      <protection hidden="1"/>
    </xf>
    <xf numFmtId="0" fontId="9" fillId="0" borderId="0" xfId="0" applyFont="1"/>
    <xf numFmtId="0" fontId="9" fillId="6" borderId="10" xfId="0" applyFont="1" applyFill="1" applyBorder="1" applyProtection="1">
      <protection locked="0" hidden="1"/>
    </xf>
    <xf numFmtId="0" fontId="0" fillId="5" borderId="2" xfId="0" applyFill="1" applyBorder="1" applyProtection="1">
      <protection hidden="1"/>
    </xf>
    <xf numFmtId="0" fontId="0" fillId="5" borderId="3" xfId="0" applyFill="1" applyBorder="1" applyProtection="1">
      <protection hidden="1"/>
    </xf>
    <xf numFmtId="0" fontId="0" fillId="0" borderId="3" xfId="0" applyBorder="1" applyProtection="1">
      <protection hidden="1"/>
    </xf>
    <xf numFmtId="0" fontId="0" fillId="0" borderId="4" xfId="0" applyBorder="1" applyProtection="1">
      <protection hidden="1"/>
    </xf>
    <xf numFmtId="0" fontId="0" fillId="0" borderId="5" xfId="0" applyBorder="1" applyProtection="1">
      <protection hidden="1"/>
    </xf>
    <xf numFmtId="0" fontId="0" fillId="0" borderId="6" xfId="0" applyBorder="1" applyProtection="1">
      <protection hidden="1"/>
    </xf>
    <xf numFmtId="0" fontId="0" fillId="0" borderId="5" xfId="0" applyBorder="1" applyAlignment="1" applyProtection="1">
      <alignment horizontal="center" vertical="center"/>
      <protection hidden="1"/>
    </xf>
    <xf numFmtId="0" fontId="0" fillId="0" borderId="7" xfId="0" applyBorder="1" applyProtection="1">
      <protection hidden="1"/>
    </xf>
    <xf numFmtId="0" fontId="0" fillId="0" borderId="8" xfId="0" applyBorder="1" applyProtection="1">
      <protection hidden="1"/>
    </xf>
    <xf numFmtId="0" fontId="0" fillId="0" borderId="9" xfId="0" applyBorder="1" applyProtection="1">
      <protection hidden="1"/>
    </xf>
    <xf numFmtId="10" fontId="12" fillId="6" borderId="10" xfId="3" applyNumberFormat="1" applyFont="1" applyFill="1" applyBorder="1" applyAlignment="1" applyProtection="1">
      <alignment horizontal="center" vertical="center"/>
      <protection locked="0"/>
    </xf>
    <xf numFmtId="10" fontId="12" fillId="7" borderId="10" xfId="3" applyNumberFormat="1" applyFont="1" applyFill="1" applyBorder="1" applyAlignment="1">
      <alignment horizontal="center" vertical="center"/>
    </xf>
    <xf numFmtId="0" fontId="24" fillId="7" borderId="0" xfId="0" applyFont="1" applyFill="1" applyAlignment="1">
      <alignment vertical="top"/>
    </xf>
    <xf numFmtId="0" fontId="25" fillId="7" borderId="10" xfId="0" applyFont="1" applyFill="1" applyBorder="1" applyAlignment="1">
      <alignment horizontal="center" vertical="center" wrapText="1"/>
    </xf>
    <xf numFmtId="0" fontId="25" fillId="7" borderId="10" xfId="0" applyFont="1" applyFill="1" applyBorder="1" applyAlignment="1">
      <alignment horizontal="center" vertical="center"/>
    </xf>
    <xf numFmtId="0" fontId="21" fillId="7" borderId="10" xfId="0" applyFont="1" applyFill="1" applyBorder="1" applyAlignment="1">
      <alignment horizontal="center" vertical="center" wrapText="1"/>
    </xf>
    <xf numFmtId="0" fontId="26" fillId="7" borderId="0" xfId="0" applyFont="1" applyFill="1" applyAlignment="1">
      <alignment vertical="top"/>
    </xf>
    <xf numFmtId="0" fontId="24" fillId="7" borderId="10" xfId="0" applyFont="1" applyFill="1" applyBorder="1" applyAlignment="1">
      <alignment horizontal="center" vertical="top"/>
    </xf>
    <xf numFmtId="0" fontId="22" fillId="7" borderId="10" xfId="0" applyFont="1" applyFill="1" applyBorder="1" applyAlignment="1">
      <alignment vertical="top"/>
    </xf>
    <xf numFmtId="0" fontId="24" fillId="7" borderId="10" xfId="0" applyFont="1" applyFill="1" applyBorder="1" applyAlignment="1">
      <alignment vertical="top"/>
    </xf>
    <xf numFmtId="0" fontId="24" fillId="7" borderId="0" xfId="0" applyFont="1" applyFill="1" applyAlignment="1">
      <alignment horizontal="center" vertical="top"/>
    </xf>
    <xf numFmtId="0" fontId="22" fillId="7" borderId="0" xfId="0" applyFont="1" applyFill="1" applyAlignment="1">
      <alignment vertical="top"/>
    </xf>
    <xf numFmtId="0" fontId="24" fillId="7" borderId="0" xfId="0" applyFont="1" applyFill="1" applyAlignment="1">
      <alignment horizontal="right" vertical="top"/>
    </xf>
    <xf numFmtId="0" fontId="23" fillId="7" borderId="10" xfId="0" applyFont="1" applyFill="1" applyBorder="1" applyAlignment="1">
      <alignment horizontal="right" vertical="top"/>
    </xf>
    <xf numFmtId="0" fontId="27" fillId="0" borderId="0" xfId="0" applyFont="1" applyAlignment="1">
      <alignment vertical="center"/>
    </xf>
    <xf numFmtId="0" fontId="28" fillId="0" borderId="0" xfId="0" applyFont="1" applyProtection="1">
      <protection hidden="1"/>
    </xf>
    <xf numFmtId="0" fontId="28" fillId="6" borderId="0" xfId="0" applyFont="1" applyFill="1" applyProtection="1">
      <protection hidden="1"/>
    </xf>
    <xf numFmtId="0" fontId="27" fillId="0" borderId="0" xfId="0" applyFont="1" applyAlignment="1">
      <alignment vertical="center" wrapText="1"/>
    </xf>
    <xf numFmtId="0" fontId="5" fillId="0" borderId="0" xfId="0" applyFont="1" applyAlignment="1" applyProtection="1">
      <alignment wrapText="1"/>
      <protection hidden="1"/>
    </xf>
    <xf numFmtId="0" fontId="6" fillId="0" borderId="15" xfId="0" applyFont="1" applyBorder="1" applyProtection="1">
      <protection hidden="1"/>
    </xf>
    <xf numFmtId="0" fontId="5" fillId="0" borderId="1" xfId="0" applyFont="1" applyBorder="1" applyProtection="1">
      <protection hidden="1"/>
    </xf>
    <xf numFmtId="0" fontId="7" fillId="0" borderId="1" xfId="0" applyFont="1" applyBorder="1" applyProtection="1">
      <protection hidden="1"/>
    </xf>
    <xf numFmtId="0" fontId="28" fillId="0" borderId="10" xfId="0" applyFont="1" applyBorder="1" applyAlignment="1">
      <alignment horizontal="center" vertical="center"/>
    </xf>
    <xf numFmtId="2" fontId="28" fillId="0" borderId="10" xfId="0" applyNumberFormat="1" applyFont="1" applyBorder="1" applyAlignment="1">
      <alignment horizontal="center" vertical="center"/>
    </xf>
    <xf numFmtId="168" fontId="24" fillId="8" borderId="10" xfId="19" applyNumberFormat="1" applyFont="1" applyFill="1" applyBorder="1" applyAlignment="1">
      <alignment horizontal="right" vertical="center"/>
    </xf>
    <xf numFmtId="43" fontId="24" fillId="7" borderId="10" xfId="0" applyNumberFormat="1" applyFont="1" applyFill="1" applyBorder="1" applyAlignment="1">
      <alignment horizontal="right" vertical="center"/>
    </xf>
    <xf numFmtId="168" fontId="24" fillId="7" borderId="10" xfId="0" applyNumberFormat="1" applyFont="1" applyFill="1" applyBorder="1" applyAlignment="1">
      <alignment horizontal="right" vertical="center"/>
    </xf>
    <xf numFmtId="2" fontId="26" fillId="7" borderId="10" xfId="0" quotePrefix="1" applyNumberFormat="1" applyFont="1" applyFill="1" applyBorder="1" applyAlignment="1">
      <alignment horizontal="center" vertical="center"/>
    </xf>
    <xf numFmtId="0" fontId="26" fillId="0" borderId="10" xfId="0" applyFont="1" applyBorder="1" applyAlignment="1">
      <alignment horizontal="left" vertical="center" wrapText="1"/>
    </xf>
    <xf numFmtId="0" fontId="26" fillId="0" borderId="10" xfId="0" applyFont="1" applyBorder="1" applyAlignment="1">
      <alignment horizontal="center" vertical="center"/>
    </xf>
    <xf numFmtId="0" fontId="27" fillId="0" borderId="0" xfId="0" applyFont="1" applyAlignment="1">
      <alignment horizontal="left" vertical="center" wrapText="1"/>
    </xf>
    <xf numFmtId="0" fontId="27" fillId="0" borderId="0" xfId="0" applyFont="1" applyAlignment="1">
      <alignment horizontal="left" vertical="center"/>
    </xf>
    <xf numFmtId="0" fontId="28" fillId="6" borderId="0" xfId="0" applyFont="1" applyFill="1" applyAlignment="1" applyProtection="1">
      <alignment horizontal="center"/>
      <protection hidden="1"/>
    </xf>
    <xf numFmtId="0" fontId="27" fillId="0" borderId="16" xfId="0" applyFont="1" applyBorder="1" applyAlignment="1">
      <alignment horizontal="left" vertical="center" wrapText="1"/>
    </xf>
    <xf numFmtId="0" fontId="24" fillId="7" borderId="11" xfId="0" applyFont="1" applyFill="1" applyBorder="1" applyAlignment="1">
      <alignment horizontal="right" vertical="top"/>
    </xf>
    <xf numFmtId="0" fontId="24" fillId="7" borderId="14" xfId="0" applyFont="1" applyFill="1" applyBorder="1" applyAlignment="1">
      <alignment horizontal="right" vertical="top"/>
    </xf>
    <xf numFmtId="0" fontId="24" fillId="7" borderId="13" xfId="0" applyFont="1" applyFill="1" applyBorder="1" applyAlignment="1">
      <alignment horizontal="right" vertical="top"/>
    </xf>
    <xf numFmtId="0" fontId="21" fillId="8" borderId="10" xfId="0" applyFont="1" applyFill="1" applyBorder="1" applyAlignment="1">
      <alignment horizontal="right" vertical="top" wrapText="1" indent="1"/>
    </xf>
    <xf numFmtId="0" fontId="5" fillId="2" borderId="10" xfId="0" applyFont="1" applyFill="1" applyBorder="1" applyAlignment="1" applyProtection="1">
      <alignment horizontal="center" wrapText="1"/>
      <protection hidden="1"/>
    </xf>
    <xf numFmtId="0" fontId="6" fillId="6" borderId="18" xfId="0" applyFont="1" applyFill="1" applyBorder="1" applyAlignment="1" applyProtection="1">
      <alignment horizontal="center"/>
      <protection hidden="1"/>
    </xf>
    <xf numFmtId="0" fontId="6" fillId="6" borderId="19" xfId="0" applyFont="1" applyFill="1" applyBorder="1" applyAlignment="1" applyProtection="1">
      <alignment horizontal="center"/>
      <protection hidden="1"/>
    </xf>
    <xf numFmtId="0" fontId="6" fillId="6" borderId="16" xfId="0" applyFont="1" applyFill="1" applyBorder="1" applyAlignment="1" applyProtection="1">
      <alignment horizontal="center"/>
      <protection hidden="1"/>
    </xf>
    <xf numFmtId="0" fontId="6" fillId="6" borderId="17" xfId="0" applyFont="1" applyFill="1" applyBorder="1" applyAlignment="1" applyProtection="1">
      <alignment horizontal="center"/>
      <protection hidden="1"/>
    </xf>
    <xf numFmtId="0" fontId="6" fillId="6" borderId="0" xfId="0" applyFont="1" applyFill="1" applyAlignment="1" applyProtection="1">
      <alignment horizontal="center"/>
      <protection hidden="1"/>
    </xf>
    <xf numFmtId="0" fontId="6" fillId="6" borderId="15" xfId="0" applyFont="1" applyFill="1" applyBorder="1" applyAlignment="1" applyProtection="1">
      <alignment horizontal="center"/>
      <protection hidden="1"/>
    </xf>
    <xf numFmtId="0" fontId="6" fillId="6" borderId="1" xfId="0" applyFont="1" applyFill="1" applyBorder="1" applyAlignment="1" applyProtection="1">
      <alignment horizontal="center"/>
      <protection hidden="1"/>
    </xf>
    <xf numFmtId="0" fontId="6" fillId="0" borderId="1" xfId="0" applyFont="1" applyBorder="1" applyAlignment="1" applyProtection="1">
      <alignment horizontal="left" wrapText="1"/>
      <protection hidden="1"/>
    </xf>
    <xf numFmtId="0" fontId="6" fillId="0" borderId="19" xfId="0" applyFont="1" applyBorder="1" applyAlignment="1" applyProtection="1">
      <alignment horizontal="left" wrapText="1"/>
      <protection hidden="1"/>
    </xf>
    <xf numFmtId="0" fontId="13" fillId="0" borderId="0" xfId="0" applyFont="1" applyAlignment="1">
      <alignment horizontal="left" vertical="top" wrapText="1"/>
    </xf>
    <xf numFmtId="0" fontId="13" fillId="0" borderId="0" xfId="0" applyFont="1" applyAlignment="1">
      <alignment horizontal="left" vertical="top"/>
    </xf>
    <xf numFmtId="0" fontId="4" fillId="0" borderId="5" xfId="2" applyFont="1" applyBorder="1" applyAlignment="1" applyProtection="1">
      <alignment horizontal="right" vertical="center"/>
      <protection hidden="1"/>
    </xf>
    <xf numFmtId="0" fontId="4" fillId="0" borderId="0" xfId="2" applyFont="1" applyAlignment="1" applyProtection="1">
      <alignment horizontal="right" vertical="center"/>
      <protection hidden="1"/>
    </xf>
    <xf numFmtId="0" fontId="1" fillId="5" borderId="5" xfId="1" applyFill="1" applyBorder="1" applyAlignment="1" applyProtection="1">
      <alignment horizontal="center"/>
      <protection hidden="1"/>
    </xf>
    <xf numFmtId="0" fontId="1" fillId="5" borderId="0" xfId="1" applyFill="1" applyBorder="1" applyAlignment="1" applyProtection="1">
      <alignment horizontal="center"/>
      <protection hidden="1"/>
    </xf>
    <xf numFmtId="0" fontId="1" fillId="5" borderId="6" xfId="1" applyFill="1" applyBorder="1" applyAlignment="1" applyProtection="1">
      <alignment horizontal="center"/>
      <protection hidden="1"/>
    </xf>
    <xf numFmtId="0" fontId="0" fillId="3" borderId="0" xfId="0" applyFill="1" applyAlignment="1" applyProtection="1">
      <alignment horizontal="center" vertical="center"/>
      <protection hidden="1"/>
    </xf>
    <xf numFmtId="0" fontId="0" fillId="3" borderId="6" xfId="0" applyFill="1" applyBorder="1" applyAlignment="1" applyProtection="1">
      <alignment horizontal="center" vertical="center"/>
      <protection hidden="1"/>
    </xf>
    <xf numFmtId="0" fontId="0" fillId="4" borderId="5" xfId="0" applyFill="1" applyBorder="1" applyAlignment="1" applyProtection="1">
      <alignment horizontal="center"/>
      <protection hidden="1"/>
    </xf>
    <xf numFmtId="0" fontId="0" fillId="4" borderId="0" xfId="0" applyFill="1" applyAlignment="1" applyProtection="1">
      <alignment horizontal="center"/>
      <protection hidden="1"/>
    </xf>
    <xf numFmtId="0" fontId="0" fillId="4" borderId="6" xfId="0" applyFill="1" applyBorder="1" applyAlignment="1" applyProtection="1">
      <alignment horizontal="center"/>
      <protection hidden="1"/>
    </xf>
    <xf numFmtId="0" fontId="0" fillId="3" borderId="5" xfId="0" applyFill="1" applyBorder="1" applyAlignment="1" applyProtection="1">
      <alignment horizontal="center" vertical="top" wrapText="1"/>
      <protection hidden="1"/>
    </xf>
    <xf numFmtId="0" fontId="0" fillId="3" borderId="0" xfId="0" applyFill="1" applyAlignment="1" applyProtection="1">
      <alignment horizontal="center" vertical="top" wrapText="1"/>
      <protection hidden="1"/>
    </xf>
    <xf numFmtId="0" fontId="0" fillId="3" borderId="6" xfId="0" applyFill="1" applyBorder="1" applyAlignment="1" applyProtection="1">
      <alignment horizontal="center" vertical="top" wrapText="1"/>
      <protection hidden="1"/>
    </xf>
    <xf numFmtId="0" fontId="3" fillId="0" borderId="5" xfId="2" applyFont="1" applyBorder="1" applyAlignment="1" applyProtection="1">
      <alignment horizontal="right" vertical="center"/>
      <protection hidden="1"/>
    </xf>
    <xf numFmtId="0" fontId="3" fillId="0" borderId="0" xfId="2" applyFont="1" applyAlignment="1" applyProtection="1">
      <alignment horizontal="right" vertical="center"/>
      <protection hidden="1"/>
    </xf>
    <xf numFmtId="0" fontId="0" fillId="2" borderId="0" xfId="0" applyFill="1" applyAlignment="1">
      <alignment horizontal="center" wrapText="1"/>
    </xf>
    <xf numFmtId="0" fontId="0" fillId="4" borderId="0" xfId="0" applyFill="1" applyAlignment="1">
      <alignment horizontal="center"/>
    </xf>
    <xf numFmtId="0" fontId="0" fillId="0" borderId="10" xfId="0" applyBorder="1" applyAlignment="1">
      <alignment horizontal="center" vertical="center"/>
    </xf>
    <xf numFmtId="0" fontId="9" fillId="6" borderId="10" xfId="0" applyFont="1" applyFill="1" applyBorder="1" applyAlignment="1" applyProtection="1">
      <alignment horizontal="center" vertical="center"/>
      <protection locked="0"/>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9" fillId="6" borderId="10" xfId="0" applyFont="1" applyFill="1" applyBorder="1" applyAlignment="1" applyProtection="1">
      <alignment horizontal="center" vertical="center" wrapText="1"/>
      <protection locked="0"/>
    </xf>
    <xf numFmtId="0" fontId="9" fillId="6" borderId="10" xfId="0" applyFont="1" applyFill="1" applyBorder="1" applyAlignment="1" applyProtection="1">
      <alignment horizontal="center"/>
      <protection locked="0"/>
    </xf>
    <xf numFmtId="0" fontId="9" fillId="6" borderId="12" xfId="0" applyFont="1" applyFill="1" applyBorder="1" applyAlignment="1" applyProtection="1">
      <alignment horizontal="center"/>
      <protection locked="0"/>
    </xf>
    <xf numFmtId="0" fontId="0" fillId="0" borderId="10" xfId="0" applyBorder="1" applyAlignment="1">
      <alignment horizontal="center"/>
    </xf>
    <xf numFmtId="0" fontId="9" fillId="6" borderId="10" xfId="0" applyFont="1" applyFill="1" applyBorder="1" applyAlignment="1" applyProtection="1">
      <alignment horizontal="center"/>
      <protection locked="0" hidden="1"/>
    </xf>
    <xf numFmtId="165" fontId="9" fillId="6" borderId="10" xfId="0" applyNumberFormat="1" applyFont="1" applyFill="1" applyBorder="1" applyAlignment="1" applyProtection="1">
      <alignment horizontal="center"/>
      <protection locked="0" hidden="1"/>
    </xf>
    <xf numFmtId="0" fontId="6" fillId="6" borderId="10" xfId="0" applyFont="1" applyFill="1" applyBorder="1" applyAlignment="1" applyProtection="1">
      <alignment horizontal="center"/>
      <protection hidden="1"/>
    </xf>
    <xf numFmtId="0" fontId="6" fillId="0" borderId="0" xfId="0" applyFont="1" applyAlignment="1" applyProtection="1">
      <alignment horizontal="center" wrapText="1"/>
      <protection hidden="1"/>
    </xf>
    <xf numFmtId="0" fontId="5" fillId="2" borderId="0" xfId="0" applyFont="1" applyFill="1" applyAlignment="1" applyProtection="1">
      <alignment horizontal="center" wrapText="1"/>
      <protection hidden="1"/>
    </xf>
    <xf numFmtId="0" fontId="8" fillId="0" borderId="2" xfId="0" applyFont="1" applyBorder="1" applyAlignment="1" applyProtection="1">
      <alignment horizontal="center" wrapText="1"/>
      <protection hidden="1"/>
    </xf>
    <xf numFmtId="0" fontId="8" fillId="0" borderId="3" xfId="0" applyFont="1" applyBorder="1" applyAlignment="1" applyProtection="1">
      <alignment horizontal="center" wrapText="1"/>
      <protection hidden="1"/>
    </xf>
    <xf numFmtId="0" fontId="8" fillId="0" borderId="4" xfId="0" applyFont="1" applyBorder="1" applyAlignment="1" applyProtection="1">
      <alignment horizontal="center" wrapText="1"/>
      <protection hidden="1"/>
    </xf>
    <xf numFmtId="0" fontId="8" fillId="0" borderId="5" xfId="0" applyFont="1" applyBorder="1" applyAlignment="1" applyProtection="1">
      <alignment horizontal="center" wrapText="1"/>
      <protection hidden="1"/>
    </xf>
    <xf numFmtId="0" fontId="8" fillId="0" borderId="0" xfId="0" applyFont="1" applyAlignment="1" applyProtection="1">
      <alignment horizontal="center" wrapText="1"/>
      <protection hidden="1"/>
    </xf>
    <xf numFmtId="0" fontId="8" fillId="0" borderId="6" xfId="0" applyFont="1" applyBorder="1" applyAlignment="1" applyProtection="1">
      <alignment horizontal="center" wrapText="1"/>
      <protection hidden="1"/>
    </xf>
    <xf numFmtId="0" fontId="8" fillId="0" borderId="7" xfId="0" applyFont="1" applyBorder="1" applyAlignment="1" applyProtection="1">
      <alignment horizontal="center" wrapText="1"/>
      <protection hidden="1"/>
    </xf>
    <xf numFmtId="0" fontId="8" fillId="0" borderId="8" xfId="0" applyFont="1" applyBorder="1" applyAlignment="1" applyProtection="1">
      <alignment horizontal="center" wrapText="1"/>
      <protection hidden="1"/>
    </xf>
    <xf numFmtId="0" fontId="8" fillId="0" borderId="9" xfId="0" applyFont="1" applyBorder="1" applyAlignment="1" applyProtection="1">
      <alignment horizontal="center" wrapText="1"/>
      <protection hidden="1"/>
    </xf>
    <xf numFmtId="0" fontId="8" fillId="0" borderId="10" xfId="0" applyFont="1" applyBorder="1" applyAlignment="1" applyProtection="1">
      <alignment horizontal="center"/>
      <protection hidden="1"/>
    </xf>
    <xf numFmtId="0" fontId="5" fillId="0" borderId="0" xfId="0" applyFont="1" applyAlignment="1" applyProtection="1">
      <alignment horizontal="left"/>
      <protection hidden="1"/>
    </xf>
    <xf numFmtId="0" fontId="6" fillId="0" borderId="0" xfId="0" applyFont="1" applyAlignment="1" applyProtection="1">
      <alignment horizontal="center"/>
      <protection hidden="1"/>
    </xf>
    <xf numFmtId="0" fontId="5" fillId="6" borderId="10" xfId="0" applyFont="1" applyFill="1" applyBorder="1" applyAlignment="1" applyProtection="1">
      <alignment horizontal="center"/>
      <protection hidden="1"/>
    </xf>
    <xf numFmtId="0" fontId="5" fillId="0" borderId="0" xfId="0" applyFont="1" applyAlignment="1" applyProtection="1">
      <alignment horizontal="center"/>
      <protection hidden="1"/>
    </xf>
    <xf numFmtId="0" fontId="5" fillId="0" borderId="1" xfId="0" applyFont="1" applyBorder="1" applyAlignment="1" applyProtection="1">
      <alignment horizontal="center"/>
      <protection hidden="1"/>
    </xf>
    <xf numFmtId="14" fontId="5" fillId="6" borderId="10" xfId="0" applyNumberFormat="1" applyFont="1" applyFill="1" applyBorder="1" applyAlignment="1" applyProtection="1">
      <alignment horizontal="center"/>
      <protection hidden="1"/>
    </xf>
  </cellXfs>
  <cellStyles count="21">
    <cellStyle name="Comma" xfId="19" builtinId="3"/>
    <cellStyle name="Comma 2" xfId="4" xr:uid="{00000000-0005-0000-0000-000000000000}"/>
    <cellStyle name="Comma 3" xfId="12" xr:uid="{8F6770F3-BEC8-4C90-A881-AA296348DEEC}"/>
    <cellStyle name="Comma 4" xfId="13" xr:uid="{06B59838-4F5E-4A80-9243-2CE53C588FDA}"/>
    <cellStyle name="Comma 5" xfId="15" xr:uid="{D74C2053-E7F9-42F2-B80B-94E1C099D04C}"/>
    <cellStyle name="Comma 6" xfId="17" xr:uid="{FA87F84F-4077-4CE3-8ECB-67368AFF6E39}"/>
    <cellStyle name="Currency 2" xfId="7" xr:uid="{DA1F35AA-CAC0-43AA-AD4C-21A3A7692C38}"/>
    <cellStyle name="Currency 3" xfId="20" xr:uid="{D0D41A85-85F9-4238-8640-09625139176D}"/>
    <cellStyle name="Hyperlink" xfId="1" builtinId="8"/>
    <cellStyle name="Hyperlink 2" xfId="5" xr:uid="{00000000-0005-0000-0000-000002000000}"/>
    <cellStyle name="Hyperlink 3" xfId="10" xr:uid="{595BD9C8-FA1E-43BF-AA02-13EA1A7E0CF7}"/>
    <cellStyle name="Normal" xfId="0" builtinId="0"/>
    <cellStyle name="Normal 12" xfId="11" xr:uid="{06AB1079-8D28-4D80-93BF-C055B3F6B330}"/>
    <cellStyle name="Normal 2" xfId="3" xr:uid="{00000000-0005-0000-0000-000004000000}"/>
    <cellStyle name="Normal 2 2" xfId="6" xr:uid="{09D1F1FE-C169-4CAA-89B5-F42FD4BDF913}"/>
    <cellStyle name="Normal 3" xfId="9" xr:uid="{CFE0EE4D-F08A-4B80-9FE5-AAD62C5DA6A2}"/>
    <cellStyle name="Normal 4" xfId="8" xr:uid="{3353E05B-A15A-4685-81C1-042ED145DCBC}"/>
    <cellStyle name="Normal 5" xfId="14" xr:uid="{D103BA01-4EA3-41E5-9103-9C50C3738E4F}"/>
    <cellStyle name="Normal 6" xfId="16" xr:uid="{E0C7D0AB-D73D-4B86-9197-1DDD43C9A261}"/>
    <cellStyle name="Normal_Price_Schedules for Insulator Package Rev-01" xfId="2" xr:uid="{00000000-0005-0000-0000-000007000000}"/>
    <cellStyle name="Percent 2" xfId="18" xr:uid="{6544D8B7-9A4E-48F4-84D0-1AA6E2F3BF00}"/>
  </cellStyles>
  <dxfs count="0"/>
  <tableStyles count="0" defaultTableStyle="TableStyleMedium9" defaultPivotStyle="PivotStyleLight16"/>
  <colors>
    <mruColors>
      <color rgb="FF339933"/>
      <color rgb="FF00CC00"/>
      <color rgb="FF0099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9525</xdr:colOff>
      <xdr:row>13</xdr:row>
      <xdr:rowOff>57150</xdr:rowOff>
    </xdr:from>
    <xdr:to>
      <xdr:col>11</xdr:col>
      <xdr:colOff>576986</xdr:colOff>
      <xdr:row>16</xdr:row>
      <xdr:rowOff>191177</xdr:rowOff>
    </xdr:to>
    <xdr:pic>
      <xdr:nvPicPr>
        <xdr:cNvPr id="2" name="Picture 1" descr="Logo PNG.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stretch>
          <a:fillRect/>
        </a:stretch>
      </xdr:blipFill>
      <xdr:spPr>
        <a:xfrm>
          <a:off x="4886325" y="3810000"/>
          <a:ext cx="2691536" cy="8579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152400</xdr:colOff>
      <xdr:row>19</xdr:row>
      <xdr:rowOff>38100</xdr:rowOff>
    </xdr:from>
    <xdr:to>
      <xdr:col>4</xdr:col>
      <xdr:colOff>285750</xdr:colOff>
      <xdr:row>19</xdr:row>
      <xdr:rowOff>276225</xdr:rowOff>
    </xdr:to>
    <xdr:sp macro="" textlink="">
      <xdr:nvSpPr>
        <xdr:cNvPr id="2" name="Rectangle 1">
          <a:extLst>
            <a:ext uri="{FF2B5EF4-FFF2-40B4-BE49-F238E27FC236}">
              <a16:creationId xmlns:a16="http://schemas.microsoft.com/office/drawing/2014/main" id="{7AEB2A0A-57AA-4D17-AD9F-AD5B58349B68}"/>
            </a:ext>
          </a:extLst>
        </xdr:cNvPr>
        <xdr:cNvSpPr/>
      </xdr:nvSpPr>
      <xdr:spPr>
        <a:xfrm>
          <a:off x="5210175" y="121005600"/>
          <a:ext cx="752475" cy="238125"/>
        </a:xfrm>
        <a:prstGeom prst="rect">
          <a:avLst/>
        </a:prstGeom>
        <a:solidFill>
          <a:schemeClr val="accent3">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K3"/>
  <sheetViews>
    <sheetView workbookViewId="0">
      <selection activeCell="E10" sqref="E10"/>
    </sheetView>
  </sheetViews>
  <sheetFormatPr defaultRowHeight="15" x14ac:dyDescent="0.25"/>
  <cols>
    <col min="1" max="1" width="19.85546875" customWidth="1"/>
    <col min="11" max="11" width="53.28515625" customWidth="1"/>
  </cols>
  <sheetData>
    <row r="2" spans="1:11" x14ac:dyDescent="0.25">
      <c r="A2" t="s">
        <v>53</v>
      </c>
    </row>
    <row r="3" spans="1:11" ht="29.25" customHeight="1" x14ac:dyDescent="0.25">
      <c r="A3" t="s">
        <v>0</v>
      </c>
      <c r="B3" s="69" t="s">
        <v>52</v>
      </c>
      <c r="C3" s="70"/>
      <c r="D3" s="70"/>
      <c r="E3" s="70"/>
      <c r="F3" s="70"/>
      <c r="G3" s="70"/>
      <c r="H3" s="70"/>
      <c r="I3" s="70"/>
      <c r="J3" s="70"/>
      <c r="K3" s="70"/>
    </row>
  </sheetData>
  <mergeCells count="1">
    <mergeCell ref="B3:K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L18"/>
  <sheetViews>
    <sheetView showGridLines="0" workbookViewId="0">
      <selection activeCell="A2" sqref="A2:L3"/>
    </sheetView>
  </sheetViews>
  <sheetFormatPr defaultColWidth="8.7109375" defaultRowHeight="15" x14ac:dyDescent="0.25"/>
  <cols>
    <col min="1" max="9" width="8.7109375" style="2"/>
    <col min="10" max="10" width="13.140625" style="2" customWidth="1"/>
    <col min="11" max="16384" width="8.7109375" style="2"/>
  </cols>
  <sheetData>
    <row r="1" spans="1:12" ht="21.75" customHeight="1" x14ac:dyDescent="0.25">
      <c r="A1" s="11" t="str">
        <f>Sheet1!A2</f>
        <v>RFX. No. 5002005330 NIT-</v>
      </c>
      <c r="B1" s="12"/>
      <c r="C1" s="12"/>
      <c r="D1" s="13"/>
      <c r="E1" s="13"/>
      <c r="F1" s="13"/>
      <c r="G1" s="13"/>
      <c r="H1" s="13"/>
      <c r="I1" s="13"/>
      <c r="J1" s="13"/>
      <c r="K1" s="13"/>
      <c r="L1" s="14"/>
    </row>
    <row r="2" spans="1:12" ht="48" customHeight="1" x14ac:dyDescent="0.25">
      <c r="A2" s="81" t="str">
        <f>Sheet1!B3</f>
        <v>Kankai river embankment protection and repair work of existing protection work to safeguard the tower no. 47 of 400/220kV D/C Kishanganj-Saharsa line</v>
      </c>
      <c r="B2" s="82"/>
      <c r="C2" s="82"/>
      <c r="D2" s="82"/>
      <c r="E2" s="82"/>
      <c r="F2" s="82"/>
      <c r="G2" s="82"/>
      <c r="H2" s="82"/>
      <c r="I2" s="82"/>
      <c r="J2" s="82"/>
      <c r="K2" s="82"/>
      <c r="L2" s="83"/>
    </row>
    <row r="3" spans="1:12" ht="18.75" hidden="1" customHeight="1" x14ac:dyDescent="0.25">
      <c r="A3" s="81"/>
      <c r="B3" s="82"/>
      <c r="C3" s="82"/>
      <c r="D3" s="82"/>
      <c r="E3" s="82"/>
      <c r="F3" s="82"/>
      <c r="G3" s="82"/>
      <c r="H3" s="82"/>
      <c r="I3" s="82"/>
      <c r="J3" s="82"/>
      <c r="K3" s="82"/>
      <c r="L3" s="83"/>
    </row>
    <row r="4" spans="1:12" x14ac:dyDescent="0.25">
      <c r="A4" s="78" t="s">
        <v>1</v>
      </c>
      <c r="B4" s="79"/>
      <c r="C4" s="79"/>
      <c r="D4" s="79"/>
      <c r="E4" s="79"/>
      <c r="F4" s="79"/>
      <c r="G4" s="79"/>
      <c r="H4" s="79"/>
      <c r="I4" s="79"/>
      <c r="J4" s="79"/>
      <c r="K4" s="79"/>
      <c r="L4" s="80"/>
    </row>
    <row r="5" spans="1:12" x14ac:dyDescent="0.25">
      <c r="A5" s="15"/>
      <c r="L5" s="16"/>
    </row>
    <row r="6" spans="1:12" ht="44.25" customHeight="1" x14ac:dyDescent="0.25">
      <c r="A6" s="17">
        <v>1</v>
      </c>
      <c r="B6" s="76" t="s">
        <v>5</v>
      </c>
      <c r="C6" s="76"/>
      <c r="D6" s="76"/>
      <c r="E6" s="76"/>
      <c r="F6" s="76"/>
      <c r="G6" s="76"/>
      <c r="H6" s="76"/>
      <c r="I6" s="76"/>
      <c r="J6" s="76"/>
      <c r="K6" s="76"/>
      <c r="L6" s="77"/>
    </row>
    <row r="7" spans="1:12" ht="51" customHeight="1" x14ac:dyDescent="0.25">
      <c r="A7" s="17">
        <v>2</v>
      </c>
      <c r="B7" s="76" t="s">
        <v>2</v>
      </c>
      <c r="C7" s="76"/>
      <c r="D7" s="76"/>
      <c r="E7" s="76"/>
      <c r="F7" s="76"/>
      <c r="G7" s="76"/>
      <c r="H7" s="76"/>
      <c r="I7" s="76"/>
      <c r="J7" s="76"/>
      <c r="K7" s="76"/>
      <c r="L7" s="77"/>
    </row>
    <row r="8" spans="1:12" ht="48" customHeight="1" x14ac:dyDescent="0.25">
      <c r="A8" s="17">
        <v>3</v>
      </c>
      <c r="B8" s="76" t="s">
        <v>3</v>
      </c>
      <c r="C8" s="76"/>
      <c r="D8" s="76"/>
      <c r="E8" s="76"/>
      <c r="F8" s="76"/>
      <c r="G8" s="76"/>
      <c r="H8" s="76"/>
      <c r="I8" s="76"/>
      <c r="J8" s="76"/>
      <c r="K8" s="76"/>
      <c r="L8" s="77"/>
    </row>
    <row r="9" spans="1:12" x14ac:dyDescent="0.25">
      <c r="A9" s="15"/>
      <c r="L9" s="16"/>
    </row>
    <row r="10" spans="1:12" ht="12.75" customHeight="1" x14ac:dyDescent="0.25">
      <c r="A10" s="15"/>
      <c r="L10" s="16"/>
    </row>
    <row r="11" spans="1:12" x14ac:dyDescent="0.25">
      <c r="A11" s="15"/>
      <c r="L11" s="16"/>
    </row>
    <row r="12" spans="1:12" x14ac:dyDescent="0.25">
      <c r="A12" s="73" t="s">
        <v>4</v>
      </c>
      <c r="B12" s="74"/>
      <c r="C12" s="74"/>
      <c r="D12" s="74"/>
      <c r="E12" s="74"/>
      <c r="F12" s="74"/>
      <c r="G12" s="74"/>
      <c r="H12" s="74"/>
      <c r="I12" s="74"/>
      <c r="J12" s="74"/>
      <c r="K12" s="74"/>
      <c r="L12" s="75"/>
    </row>
    <row r="13" spans="1:12" x14ac:dyDescent="0.25">
      <c r="A13" s="15"/>
      <c r="L13" s="16"/>
    </row>
    <row r="14" spans="1:12" ht="20.25" x14ac:dyDescent="0.25">
      <c r="A14" s="84" t="s">
        <v>6</v>
      </c>
      <c r="B14" s="85"/>
      <c r="C14" s="85"/>
      <c r="D14" s="85"/>
      <c r="E14" s="85"/>
      <c r="F14" s="85"/>
      <c r="G14" s="85"/>
      <c r="H14" s="85"/>
      <c r="L14" s="16"/>
    </row>
    <row r="15" spans="1:12" ht="16.5" x14ac:dyDescent="0.25">
      <c r="A15" s="71" t="s">
        <v>7</v>
      </c>
      <c r="B15" s="72"/>
      <c r="C15" s="72"/>
      <c r="D15" s="72"/>
      <c r="E15" s="72"/>
      <c r="F15" s="72"/>
      <c r="G15" s="72"/>
      <c r="H15" s="72"/>
      <c r="L15" s="16"/>
    </row>
    <row r="16" spans="1:12" ht="20.25" x14ac:dyDescent="0.25">
      <c r="A16" s="84" t="s">
        <v>8</v>
      </c>
      <c r="B16" s="85"/>
      <c r="C16" s="85"/>
      <c r="D16" s="85"/>
      <c r="E16" s="85"/>
      <c r="F16" s="85"/>
      <c r="G16" s="85"/>
      <c r="H16" s="85"/>
      <c r="L16" s="16"/>
    </row>
    <row r="17" spans="1:12" ht="16.5" x14ac:dyDescent="0.25">
      <c r="A17" s="71" t="s">
        <v>9</v>
      </c>
      <c r="B17" s="72"/>
      <c r="C17" s="72"/>
      <c r="D17" s="72"/>
      <c r="E17" s="72"/>
      <c r="F17" s="72"/>
      <c r="G17" s="72"/>
      <c r="H17" s="72"/>
      <c r="L17" s="16"/>
    </row>
    <row r="18" spans="1:12" ht="15.75" thickBot="1" x14ac:dyDescent="0.3">
      <c r="A18" s="18"/>
      <c r="B18" s="19"/>
      <c r="C18" s="19"/>
      <c r="D18" s="19"/>
      <c r="E18" s="19"/>
      <c r="F18" s="19"/>
      <c r="G18" s="19"/>
      <c r="H18" s="19"/>
      <c r="I18" s="19"/>
      <c r="J18" s="19"/>
      <c r="K18" s="19"/>
      <c r="L18" s="20"/>
    </row>
  </sheetData>
  <sheetProtection algorithmName="SHA-512" hashValue="B+7GkvXCR0jYAoBX3oozNyzNfNpLurazq0xMZxj4hgRRMj8hO9T1b8CUtLvMmXS2425WvZcor3ZSVj0fA4JDAw==" saltValue="qTU7QsNFyRkDjHhsjZrGyQ==" spinCount="100000" sheet="1" objects="1" scenarios="1"/>
  <mergeCells count="10">
    <mergeCell ref="A4:L4"/>
    <mergeCell ref="A2:L3"/>
    <mergeCell ref="A14:H14"/>
    <mergeCell ref="A15:H15"/>
    <mergeCell ref="A16:H16"/>
    <mergeCell ref="A17:H17"/>
    <mergeCell ref="A12:L12"/>
    <mergeCell ref="B8:L8"/>
    <mergeCell ref="B7:L7"/>
    <mergeCell ref="B6:L6"/>
  </mergeCells>
  <hyperlinks>
    <hyperlink ref="A12:J12" location="Details!A1" display="Click here to proceed." xr:uid="{00000000-0004-0000-0100-000000000000}"/>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L18"/>
  <sheetViews>
    <sheetView showGridLines="0" workbookViewId="0">
      <selection activeCell="E6" sqref="E6:I6"/>
    </sheetView>
  </sheetViews>
  <sheetFormatPr defaultRowHeight="15" x14ac:dyDescent="0.25"/>
  <cols>
    <col min="9" max="9" width="8.85546875" customWidth="1"/>
    <col min="10" max="10" width="9.140625" hidden="1" customWidth="1"/>
    <col min="11" max="11" width="0.140625" customWidth="1"/>
    <col min="12" max="12" width="9.140625" hidden="1" customWidth="1"/>
  </cols>
  <sheetData>
    <row r="1" spans="1:12" x14ac:dyDescent="0.25">
      <c r="A1" s="1" t="str">
        <f>Sheet1!A2</f>
        <v>RFX. No. 5002005330 NIT-</v>
      </c>
      <c r="B1" s="1"/>
      <c r="C1" s="1"/>
    </row>
    <row r="2" spans="1:12" ht="54" customHeight="1" x14ac:dyDescent="0.25">
      <c r="A2" s="86" t="str">
        <f>Sheet1!B3</f>
        <v>Kankai river embankment protection and repair work of existing protection work to safeguard the tower no. 47 of 400/220kV D/C Kishanganj-Saharsa line</v>
      </c>
      <c r="B2" s="86"/>
      <c r="C2" s="86"/>
      <c r="D2" s="86"/>
      <c r="E2" s="86"/>
      <c r="F2" s="86"/>
      <c r="G2" s="86"/>
      <c r="H2" s="86"/>
      <c r="I2" s="86"/>
      <c r="J2" s="86"/>
      <c r="K2" s="86"/>
      <c r="L2" s="86"/>
    </row>
    <row r="4" spans="1:12" x14ac:dyDescent="0.25">
      <c r="A4" s="87" t="s">
        <v>10</v>
      </c>
      <c r="B4" s="87"/>
      <c r="C4" s="87"/>
      <c r="D4" s="87"/>
      <c r="E4" s="87"/>
      <c r="F4" s="87"/>
      <c r="G4" s="87"/>
      <c r="H4" s="87"/>
      <c r="I4" s="87"/>
      <c r="J4" s="87"/>
      <c r="K4" s="87"/>
      <c r="L4" s="87"/>
    </row>
    <row r="6" spans="1:12" ht="47.25" customHeight="1" x14ac:dyDescent="0.25">
      <c r="A6" s="88" t="s">
        <v>11</v>
      </c>
      <c r="B6" s="88"/>
      <c r="C6" s="88"/>
      <c r="D6" s="88"/>
      <c r="E6" s="89"/>
      <c r="F6" s="89"/>
      <c r="G6" s="89"/>
      <c r="H6" s="89"/>
      <c r="I6" s="89"/>
      <c r="J6" s="9"/>
      <c r="K6" s="9"/>
    </row>
    <row r="7" spans="1:12" ht="45" customHeight="1" x14ac:dyDescent="0.25">
      <c r="A7" s="90" t="s">
        <v>12</v>
      </c>
      <c r="B7" s="90"/>
      <c r="C7" s="90"/>
      <c r="D7" s="91"/>
      <c r="E7" s="92"/>
      <c r="F7" s="92"/>
      <c r="G7" s="92"/>
      <c r="H7" s="92"/>
      <c r="I7" s="92"/>
      <c r="J7" s="9"/>
      <c r="K7" s="9"/>
    </row>
    <row r="8" spans="1:12" ht="42" customHeight="1" x14ac:dyDescent="0.25">
      <c r="E8" s="93"/>
      <c r="F8" s="93"/>
      <c r="G8" s="93"/>
      <c r="H8" s="93"/>
      <c r="I8" s="93"/>
      <c r="J8" s="9"/>
      <c r="K8" s="9"/>
    </row>
    <row r="9" spans="1:12" ht="46.5" customHeight="1" x14ac:dyDescent="0.25">
      <c r="E9" s="94"/>
      <c r="F9" s="94"/>
      <c r="G9" s="94"/>
      <c r="H9" s="94"/>
      <c r="I9" s="94"/>
      <c r="J9" s="9"/>
      <c r="K9" s="9"/>
    </row>
    <row r="10" spans="1:12" ht="30.75" customHeight="1" x14ac:dyDescent="0.25">
      <c r="A10" s="95" t="s">
        <v>13</v>
      </c>
      <c r="B10" s="95"/>
      <c r="C10" s="95"/>
      <c r="D10" s="95"/>
      <c r="E10" s="93"/>
      <c r="F10" s="93"/>
      <c r="G10" s="93"/>
      <c r="H10" s="93"/>
      <c r="I10" s="93"/>
      <c r="J10" s="9"/>
      <c r="K10" s="9"/>
    </row>
    <row r="11" spans="1:12" ht="29.25" customHeight="1" x14ac:dyDescent="0.25">
      <c r="A11" s="88" t="s">
        <v>14</v>
      </c>
      <c r="B11" s="88"/>
      <c r="C11" s="88"/>
      <c r="D11" s="88"/>
      <c r="E11" s="89"/>
      <c r="F11" s="89"/>
      <c r="G11" s="89"/>
      <c r="H11" s="89"/>
      <c r="I11" s="89"/>
      <c r="J11" s="9"/>
      <c r="K11" s="9"/>
    </row>
    <row r="12" spans="1:12" ht="29.25" customHeight="1" x14ac:dyDescent="0.25">
      <c r="A12" s="88" t="s">
        <v>15</v>
      </c>
      <c r="B12" s="88"/>
      <c r="C12" s="88"/>
      <c r="D12" s="88"/>
      <c r="E12" s="89"/>
      <c r="F12" s="89"/>
      <c r="G12" s="89"/>
      <c r="H12" s="89"/>
      <c r="I12" s="89"/>
      <c r="J12" s="9"/>
      <c r="K12" s="9"/>
    </row>
    <row r="13" spans="1:12" ht="29.25" customHeight="1" x14ac:dyDescent="0.25">
      <c r="A13" s="88" t="s">
        <v>16</v>
      </c>
      <c r="B13" s="88"/>
      <c r="C13" s="88"/>
      <c r="D13" s="88"/>
      <c r="E13" s="89"/>
      <c r="F13" s="89"/>
      <c r="G13" s="89"/>
      <c r="H13" s="89"/>
      <c r="I13" s="89"/>
      <c r="J13" s="9"/>
      <c r="K13" s="9"/>
    </row>
    <row r="14" spans="1:12" ht="31.5" customHeight="1" x14ac:dyDescent="0.25">
      <c r="A14" s="88" t="s">
        <v>17</v>
      </c>
      <c r="B14" s="88"/>
      <c r="C14" s="88"/>
      <c r="D14" s="88"/>
      <c r="E14" s="89"/>
      <c r="F14" s="89"/>
      <c r="G14" s="89"/>
      <c r="H14" s="89"/>
      <c r="I14" s="89"/>
      <c r="J14" s="9"/>
      <c r="K14" s="9"/>
    </row>
    <row r="15" spans="1:12" x14ac:dyDescent="0.25">
      <c r="E15" s="9"/>
      <c r="F15" s="9"/>
      <c r="G15" s="9"/>
      <c r="H15" s="9"/>
      <c r="I15" s="9"/>
      <c r="J15" s="9"/>
      <c r="K15" s="9"/>
    </row>
    <row r="16" spans="1:12" x14ac:dyDescent="0.25">
      <c r="E16" s="9"/>
      <c r="F16" s="9"/>
      <c r="G16" s="9"/>
      <c r="H16" s="9"/>
      <c r="I16" s="9"/>
      <c r="J16" s="9"/>
      <c r="K16" s="9"/>
    </row>
    <row r="17" spans="1:11" ht="25.5" customHeight="1" x14ac:dyDescent="0.25">
      <c r="A17" s="95" t="s">
        <v>18</v>
      </c>
      <c r="B17" s="95"/>
      <c r="C17" s="95"/>
      <c r="D17" s="95"/>
      <c r="E17" s="96"/>
      <c r="F17" s="96"/>
      <c r="G17" s="96"/>
      <c r="H17" s="96"/>
      <c r="I17" s="96"/>
      <c r="J17" s="10"/>
      <c r="K17" s="10"/>
    </row>
    <row r="18" spans="1:11" ht="25.5" customHeight="1" x14ac:dyDescent="0.25">
      <c r="A18" s="95" t="s">
        <v>19</v>
      </c>
      <c r="B18" s="95"/>
      <c r="C18" s="95"/>
      <c r="D18" s="95"/>
      <c r="E18" s="97"/>
      <c r="F18" s="97"/>
      <c r="G18" s="97"/>
      <c r="H18" s="97"/>
      <c r="I18" s="97"/>
      <c r="J18" s="97"/>
      <c r="K18" s="97"/>
    </row>
  </sheetData>
  <sheetProtection algorithmName="SHA-512" hashValue="cInBwKUtv90Uwl4IjNwPyYcjLiKItmaNEx90a/q98GWnJQL5xq3f6mbjwoV13nouSYVQkh2kCUXxh6zPF3/05A==" saltValue="BovdpVL2QnT6lLgiFyBxzg==" spinCount="100000" sheet="1" selectLockedCells="1"/>
  <mergeCells count="22">
    <mergeCell ref="A17:D17"/>
    <mergeCell ref="A18:D18"/>
    <mergeCell ref="E17:I17"/>
    <mergeCell ref="E18:K18"/>
    <mergeCell ref="A12:D12"/>
    <mergeCell ref="E12:I12"/>
    <mergeCell ref="A13:D13"/>
    <mergeCell ref="A14:D14"/>
    <mergeCell ref="E13:I13"/>
    <mergeCell ref="E14:I14"/>
    <mergeCell ref="E8:I8"/>
    <mergeCell ref="E9:I9"/>
    <mergeCell ref="A10:D10"/>
    <mergeCell ref="E10:I10"/>
    <mergeCell ref="A11:D11"/>
    <mergeCell ref="E11:I11"/>
    <mergeCell ref="A2:L2"/>
    <mergeCell ref="A4:L4"/>
    <mergeCell ref="A6:D6"/>
    <mergeCell ref="E6:I6"/>
    <mergeCell ref="A7:D7"/>
    <mergeCell ref="E7:I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4E908-92C1-4904-83D8-83287FAFF8D8}">
  <dimension ref="A1:G25"/>
  <sheetViews>
    <sheetView tabSelected="1" workbookViewId="0">
      <selection activeCell="I15" sqref="I15"/>
    </sheetView>
  </sheetViews>
  <sheetFormatPr defaultColWidth="8.7109375" defaultRowHeight="15" x14ac:dyDescent="0.25"/>
  <cols>
    <col min="1" max="1" width="14.5703125" style="31" customWidth="1"/>
    <col min="2" max="2" width="57.28515625" style="23" customWidth="1"/>
    <col min="3" max="3" width="7.42578125" style="31" customWidth="1"/>
    <col min="4" max="4" width="11.7109375" style="31" customWidth="1"/>
    <col min="5" max="5" width="19.7109375" style="32" customWidth="1"/>
    <col min="6" max="6" width="32.42578125" style="33" customWidth="1"/>
    <col min="7" max="7" width="8.7109375" style="23"/>
    <col min="8" max="8" width="12.85546875" style="23" bestFit="1" customWidth="1"/>
    <col min="9" max="9" width="12.7109375" style="23" bestFit="1" customWidth="1"/>
    <col min="10" max="12" width="8.7109375" style="23"/>
    <col min="13" max="13" width="15" style="23" customWidth="1"/>
    <col min="14" max="16384" width="8.7109375" style="23"/>
  </cols>
  <sheetData>
    <row r="1" spans="1:6" x14ac:dyDescent="0.25">
      <c r="A1" s="4" t="str">
        <f>Sheet1!A2</f>
        <v>RFX. No. 5002005330 NIT-</v>
      </c>
      <c r="B1" s="4"/>
      <c r="C1" s="4"/>
      <c r="D1" s="5"/>
      <c r="E1" s="5"/>
      <c r="F1" s="5"/>
    </row>
    <row r="2" spans="1:6" ht="33.75" customHeight="1" x14ac:dyDescent="0.25">
      <c r="A2" s="59" t="str">
        <f>Sheet1!B3</f>
        <v>Kankai river embankment protection and repair work of existing protection work to safeguard the tower no. 47 of 400/220kV D/C Kishanganj-Saharsa line</v>
      </c>
      <c r="B2" s="59"/>
      <c r="C2" s="59"/>
      <c r="D2" s="59"/>
      <c r="E2" s="59"/>
      <c r="F2" s="59"/>
    </row>
    <row r="3" spans="1:6" ht="16.5" hidden="1" customHeight="1" x14ac:dyDescent="0.25">
      <c r="A3" s="59"/>
      <c r="B3" s="59"/>
      <c r="C3" s="59"/>
      <c r="D3" s="59"/>
      <c r="E3" s="59"/>
      <c r="F3" s="59"/>
    </row>
    <row r="4" spans="1:6" ht="30" x14ac:dyDescent="0.25">
      <c r="A4" s="39" t="s">
        <v>11</v>
      </c>
      <c r="B4" s="60"/>
      <c r="C4" s="61"/>
      <c r="D4" s="7"/>
      <c r="E4" s="7" t="s">
        <v>20</v>
      </c>
      <c r="F4" s="40"/>
    </row>
    <row r="5" spans="1:6" x14ac:dyDescent="0.25">
      <c r="A5" s="5" t="s">
        <v>12</v>
      </c>
      <c r="B5" s="62">
        <f>Details!E7</f>
        <v>0</v>
      </c>
      <c r="C5" s="63"/>
      <c r="D5" s="7"/>
      <c r="E5" s="7" t="s">
        <v>21</v>
      </c>
      <c r="F5" s="40"/>
    </row>
    <row r="6" spans="1:6" x14ac:dyDescent="0.25">
      <c r="A6" s="5"/>
      <c r="B6" s="64">
        <f>Details!E8</f>
        <v>0</v>
      </c>
      <c r="C6" s="65"/>
      <c r="D6" s="7"/>
      <c r="E6" s="7" t="s">
        <v>22</v>
      </c>
      <c r="F6" s="40"/>
    </row>
    <row r="7" spans="1:6" ht="15" customHeight="1" x14ac:dyDescent="0.25">
      <c r="A7" s="41"/>
      <c r="B7" s="66">
        <f>Details!E9</f>
        <v>0</v>
      </c>
      <c r="C7" s="61"/>
      <c r="D7" s="42"/>
      <c r="E7" s="67" t="s">
        <v>23</v>
      </c>
      <c r="F7" s="68"/>
    </row>
    <row r="8" spans="1:6" ht="17.25" x14ac:dyDescent="0.25">
      <c r="A8" s="34"/>
      <c r="B8" s="34"/>
      <c r="C8" s="34"/>
      <c r="D8" s="34"/>
      <c r="E8" s="34"/>
      <c r="F8" s="34"/>
    </row>
    <row r="9" spans="1:6" ht="30" x14ac:dyDescent="0.25">
      <c r="A9" s="24" t="s">
        <v>38</v>
      </c>
      <c r="B9" s="25" t="s">
        <v>39</v>
      </c>
      <c r="C9" s="25" t="s">
        <v>34</v>
      </c>
      <c r="D9" s="25" t="s">
        <v>40</v>
      </c>
      <c r="E9" s="26" t="s">
        <v>41</v>
      </c>
      <c r="F9" s="24" t="s">
        <v>42</v>
      </c>
    </row>
    <row r="10" spans="1:6" s="27" customFormat="1" ht="82.5" x14ac:dyDescent="0.25">
      <c r="A10" s="43">
        <v>1</v>
      </c>
      <c r="B10" s="49" t="s">
        <v>49</v>
      </c>
      <c r="C10" s="50" t="s">
        <v>36</v>
      </c>
      <c r="D10" s="44">
        <v>2272</v>
      </c>
      <c r="E10" s="44">
        <v>6554</v>
      </c>
      <c r="F10" s="48">
        <f>D10*E10</f>
        <v>14890688</v>
      </c>
    </row>
    <row r="11" spans="1:6" s="27" customFormat="1" ht="66" x14ac:dyDescent="0.25">
      <c r="A11" s="43">
        <v>2</v>
      </c>
      <c r="B11" s="49" t="s">
        <v>50</v>
      </c>
      <c r="C11" s="50" t="s">
        <v>36</v>
      </c>
      <c r="D11" s="44">
        <v>71.212500000000006</v>
      </c>
      <c r="E11" s="44">
        <v>843.9406779661017</v>
      </c>
      <c r="F11" s="48">
        <f t="shared" ref="F11:F12" si="0">D11*E11</f>
        <v>60099.125529661025</v>
      </c>
    </row>
    <row r="12" spans="1:6" s="27" customFormat="1" ht="49.5" x14ac:dyDescent="0.25">
      <c r="A12" s="43">
        <v>3</v>
      </c>
      <c r="B12" s="49" t="s">
        <v>51</v>
      </c>
      <c r="C12" s="50" t="s">
        <v>36</v>
      </c>
      <c r="D12" s="44">
        <v>22.499999999999996</v>
      </c>
      <c r="E12" s="44">
        <v>7633</v>
      </c>
      <c r="F12" s="48">
        <f t="shared" si="0"/>
        <v>171742.49999999997</v>
      </c>
    </row>
    <row r="13" spans="1:6" ht="17.25" customHeight="1" x14ac:dyDescent="0.25">
      <c r="A13" s="58" t="s">
        <v>48</v>
      </c>
      <c r="B13" s="58"/>
      <c r="C13" s="58"/>
      <c r="D13" s="58"/>
      <c r="E13" s="58"/>
      <c r="F13" s="45">
        <f>F10+F11+F12</f>
        <v>15122529.625529662</v>
      </c>
    </row>
    <row r="14" spans="1:6" x14ac:dyDescent="0.25">
      <c r="A14" s="28"/>
      <c r="B14" s="55" t="s">
        <v>33</v>
      </c>
      <c r="C14" s="56"/>
      <c r="D14" s="56"/>
      <c r="E14" s="57"/>
      <c r="F14" s="21">
        <v>0</v>
      </c>
    </row>
    <row r="15" spans="1:6" x14ac:dyDescent="0.25">
      <c r="A15" s="28"/>
      <c r="B15" s="55" t="s">
        <v>37</v>
      </c>
      <c r="C15" s="56"/>
      <c r="D15" s="56"/>
      <c r="E15" s="57"/>
      <c r="F15" s="46">
        <f>F13*(1+F14)</f>
        <v>15122529.625529662</v>
      </c>
    </row>
    <row r="16" spans="1:6" x14ac:dyDescent="0.25">
      <c r="A16" s="28"/>
      <c r="B16" s="30" t="s">
        <v>31</v>
      </c>
      <c r="C16" s="22">
        <v>0.18</v>
      </c>
      <c r="D16" s="28"/>
      <c r="E16" s="29" t="s">
        <v>43</v>
      </c>
      <c r="F16" s="47">
        <f>F15*C16</f>
        <v>2722055.332595339</v>
      </c>
    </row>
    <row r="17" spans="1:7" x14ac:dyDescent="0.25">
      <c r="A17" s="28"/>
      <c r="B17" s="55" t="s">
        <v>35</v>
      </c>
      <c r="C17" s="56"/>
      <c r="D17" s="56"/>
      <c r="E17" s="57"/>
      <c r="F17" s="47">
        <f>F15+F16</f>
        <v>17844584.958125003</v>
      </c>
    </row>
    <row r="18" spans="1:7" ht="47.25" customHeight="1" x14ac:dyDescent="0.25">
      <c r="A18" s="35"/>
      <c r="B18" s="54" t="s">
        <v>44</v>
      </c>
      <c r="C18" s="54"/>
      <c r="D18" s="54"/>
      <c r="E18" s="54"/>
      <c r="F18" s="54"/>
      <c r="G18" s="38"/>
    </row>
    <row r="19" spans="1:7" ht="18" x14ac:dyDescent="0.25">
      <c r="A19" s="35"/>
      <c r="B19" s="51" t="s">
        <v>45</v>
      </c>
      <c r="C19" s="51"/>
      <c r="D19" s="51"/>
      <c r="E19" s="51"/>
      <c r="F19" s="51"/>
      <c r="G19" s="51"/>
    </row>
    <row r="20" spans="1:7" ht="18" x14ac:dyDescent="0.25">
      <c r="A20" s="35"/>
      <c r="B20" s="52" t="s">
        <v>47</v>
      </c>
      <c r="C20" s="52"/>
      <c r="D20" s="52"/>
      <c r="E20" s="52"/>
      <c r="F20" s="52"/>
      <c r="G20" s="52"/>
    </row>
    <row r="21" spans="1:7" ht="18" x14ac:dyDescent="0.25">
      <c r="A21" s="35"/>
      <c r="B21" s="35"/>
      <c r="C21" s="35"/>
      <c r="D21" s="35"/>
      <c r="E21" s="35"/>
      <c r="F21" s="35"/>
      <c r="G21" s="35"/>
    </row>
    <row r="22" spans="1:7" ht="18" x14ac:dyDescent="0.3">
      <c r="A22" s="36" t="s">
        <v>19</v>
      </c>
      <c r="B22" s="53">
        <f>Details!E18</f>
        <v>0</v>
      </c>
      <c r="C22" s="53"/>
      <c r="D22" s="36"/>
      <c r="E22" s="36" t="s">
        <v>46</v>
      </c>
      <c r="F22" s="37">
        <f>Details!E13</f>
        <v>0</v>
      </c>
      <c r="G22" s="35"/>
    </row>
    <row r="23" spans="1:7" ht="18" x14ac:dyDescent="0.3">
      <c r="A23" s="36"/>
      <c r="B23" s="36"/>
      <c r="C23" s="36"/>
      <c r="D23" s="36"/>
      <c r="E23" s="36"/>
      <c r="F23" s="36"/>
      <c r="G23" s="35"/>
    </row>
    <row r="24" spans="1:7" ht="18" x14ac:dyDescent="0.3">
      <c r="A24" s="36" t="s">
        <v>18</v>
      </c>
      <c r="B24" s="53">
        <f>Details!E17</f>
        <v>0</v>
      </c>
      <c r="C24" s="53"/>
      <c r="D24" s="36"/>
      <c r="E24" s="36" t="s">
        <v>24</v>
      </c>
      <c r="F24" s="37">
        <f>Details!E14</f>
        <v>0</v>
      </c>
      <c r="G24" s="35"/>
    </row>
    <row r="25" spans="1:7" ht="18" x14ac:dyDescent="0.25">
      <c r="A25" s="35"/>
      <c r="B25" s="35"/>
      <c r="C25" s="35"/>
      <c r="D25" s="35"/>
      <c r="E25" s="35"/>
      <c r="F25" s="35"/>
      <c r="G25" s="35"/>
    </row>
  </sheetData>
  <sheetProtection algorithmName="SHA-512" hashValue="PwJCaJAUYf9/6Dgf8RU7BFYK7+ve+TUd+zLk0/mevcTFT+DPEii3ne6KK29+KzPCohcWXds2jMPochKeGiIybA==" saltValue="STXopLYqNmnMnmXhJFqGuQ==" spinCount="100000" sheet="1" objects="1" scenarios="1"/>
  <mergeCells count="15">
    <mergeCell ref="B15:E15"/>
    <mergeCell ref="B17:E17"/>
    <mergeCell ref="A13:E13"/>
    <mergeCell ref="B14:E14"/>
    <mergeCell ref="A2:F3"/>
    <mergeCell ref="B4:C4"/>
    <mergeCell ref="B5:C5"/>
    <mergeCell ref="B6:C6"/>
    <mergeCell ref="B7:C7"/>
    <mergeCell ref="E7:F7"/>
    <mergeCell ref="B19:G19"/>
    <mergeCell ref="B20:G20"/>
    <mergeCell ref="B22:C22"/>
    <mergeCell ref="B24:C24"/>
    <mergeCell ref="B18:F18"/>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dimension ref="A1:H20"/>
  <sheetViews>
    <sheetView workbookViewId="0">
      <selection activeCell="A8" sqref="A8:H8"/>
    </sheetView>
  </sheetViews>
  <sheetFormatPr defaultColWidth="9.140625" defaultRowHeight="15" x14ac:dyDescent="0.25"/>
  <cols>
    <col min="1" max="3" width="9.140625" style="5"/>
    <col min="4" max="4" width="27.28515625" style="5" customWidth="1"/>
    <col min="5" max="6" width="9.140625" style="5"/>
    <col min="7" max="7" width="6.140625" style="5" customWidth="1"/>
    <col min="8" max="8" width="45.42578125" style="5" customWidth="1"/>
    <col min="9" max="16384" width="9.140625" style="5"/>
  </cols>
  <sheetData>
    <row r="1" spans="1:8" ht="19.5" customHeight="1" x14ac:dyDescent="0.25">
      <c r="A1" s="4" t="str">
        <f>Sheet1!A2</f>
        <v>RFX. No. 5002005330 NIT-</v>
      </c>
      <c r="B1" s="4"/>
      <c r="C1" s="4"/>
    </row>
    <row r="2" spans="1:8" ht="31.5" customHeight="1" x14ac:dyDescent="0.25">
      <c r="A2" s="100" t="str">
        <f>Sheet1!B3</f>
        <v>Kankai river embankment protection and repair work of existing protection work to safeguard the tower no. 47 of 400/220kV D/C Kishanganj-Saharsa line</v>
      </c>
      <c r="B2" s="100"/>
      <c r="C2" s="100"/>
      <c r="D2" s="100"/>
      <c r="E2" s="100"/>
      <c r="F2" s="100"/>
      <c r="G2" s="100"/>
      <c r="H2" s="100"/>
    </row>
    <row r="4" spans="1:8" ht="30.75" customHeight="1" x14ac:dyDescent="0.25">
      <c r="A4" s="111" t="s">
        <v>11</v>
      </c>
      <c r="B4" s="111"/>
      <c r="C4" s="98">
        <f>Details!E6</f>
        <v>0</v>
      </c>
      <c r="D4" s="98"/>
      <c r="E4" s="6"/>
      <c r="F4" s="7" t="s">
        <v>20</v>
      </c>
    </row>
    <row r="5" spans="1:8" ht="27.75" customHeight="1" x14ac:dyDescent="0.25">
      <c r="A5" s="111" t="s">
        <v>12</v>
      </c>
      <c r="B5" s="111"/>
      <c r="C5" s="98">
        <f>Details!E7</f>
        <v>0</v>
      </c>
      <c r="D5" s="98"/>
      <c r="E5" s="6"/>
      <c r="F5" s="112" t="s">
        <v>21</v>
      </c>
      <c r="G5" s="112"/>
      <c r="H5" s="112"/>
    </row>
    <row r="6" spans="1:8" ht="32.25" customHeight="1" x14ac:dyDescent="0.25">
      <c r="C6" s="98">
        <f>Details!E8</f>
        <v>0</v>
      </c>
      <c r="D6" s="98"/>
      <c r="E6" s="6"/>
      <c r="F6" s="112" t="s">
        <v>22</v>
      </c>
      <c r="G6" s="112"/>
      <c r="H6" s="112"/>
    </row>
    <row r="7" spans="1:8" ht="30.75" customHeight="1" x14ac:dyDescent="0.25">
      <c r="C7" s="98">
        <f>Details!E9</f>
        <v>0</v>
      </c>
      <c r="D7" s="98"/>
      <c r="E7" s="6"/>
      <c r="F7" s="99" t="s">
        <v>23</v>
      </c>
      <c r="G7" s="99"/>
      <c r="H7" s="99"/>
    </row>
    <row r="8" spans="1:8" ht="15.75" thickBot="1" x14ac:dyDescent="0.3">
      <c r="A8" s="114"/>
      <c r="B8" s="114"/>
      <c r="C8" s="114"/>
      <c r="D8" s="114"/>
      <c r="E8" s="114"/>
      <c r="F8" s="114"/>
      <c r="G8" s="114"/>
      <c r="H8" s="114"/>
    </row>
    <row r="9" spans="1:8" x14ac:dyDescent="0.25">
      <c r="A9" s="101" t="s">
        <v>25</v>
      </c>
      <c r="B9" s="102"/>
      <c r="C9" s="102"/>
      <c r="D9" s="102"/>
      <c r="E9" s="102"/>
      <c r="F9" s="102"/>
      <c r="G9" s="102"/>
      <c r="H9" s="103"/>
    </row>
    <row r="10" spans="1:8" x14ac:dyDescent="0.25">
      <c r="A10" s="104"/>
      <c r="B10" s="105"/>
      <c r="C10" s="105"/>
      <c r="D10" s="105"/>
      <c r="E10" s="105"/>
      <c r="F10" s="105"/>
      <c r="G10" s="105"/>
      <c r="H10" s="106"/>
    </row>
    <row r="11" spans="1:8" x14ac:dyDescent="0.25">
      <c r="A11" s="104"/>
      <c r="B11" s="105"/>
      <c r="C11" s="105"/>
      <c r="D11" s="105"/>
      <c r="E11" s="105"/>
      <c r="F11" s="105"/>
      <c r="G11" s="105"/>
      <c r="H11" s="106"/>
    </row>
    <row r="12" spans="1:8" ht="2.25" customHeight="1" thickBot="1" x14ac:dyDescent="0.3">
      <c r="A12" s="107"/>
      <c r="B12" s="108"/>
      <c r="C12" s="108"/>
      <c r="D12" s="108"/>
      <c r="E12" s="108"/>
      <c r="F12" s="108"/>
      <c r="G12" s="108"/>
      <c r="H12" s="109"/>
    </row>
    <row r="13" spans="1:8" x14ac:dyDescent="0.25">
      <c r="A13" s="115"/>
      <c r="B13" s="115"/>
      <c r="C13" s="115"/>
      <c r="D13" s="115"/>
      <c r="E13" s="115"/>
      <c r="F13" s="115"/>
      <c r="G13" s="115"/>
      <c r="H13" s="115"/>
    </row>
    <row r="14" spans="1:8" ht="30" customHeight="1" x14ac:dyDescent="0.25">
      <c r="A14" s="110" t="s">
        <v>26</v>
      </c>
      <c r="B14" s="110"/>
      <c r="C14" s="110" t="s">
        <v>32</v>
      </c>
      <c r="D14" s="110"/>
      <c r="E14" s="110"/>
      <c r="F14" s="110"/>
      <c r="G14" s="110"/>
      <c r="H14" s="3">
        <f>'Schedule-I'!F15</f>
        <v>15122529.625529662</v>
      </c>
    </row>
    <row r="15" spans="1:8" ht="31.5" customHeight="1" x14ac:dyDescent="0.25">
      <c r="A15" s="110" t="s">
        <v>27</v>
      </c>
      <c r="B15" s="110"/>
      <c r="C15" s="110" t="s">
        <v>28</v>
      </c>
      <c r="D15" s="110"/>
      <c r="E15" s="110"/>
      <c r="F15" s="110"/>
      <c r="G15" s="110"/>
      <c r="H15" s="3">
        <f>'Schedule-I'!F16</f>
        <v>2722055.332595339</v>
      </c>
    </row>
    <row r="16" spans="1:8" ht="29.25" customHeight="1" x14ac:dyDescent="0.25">
      <c r="A16" s="110" t="s">
        <v>29</v>
      </c>
      <c r="B16" s="110"/>
      <c r="C16" s="110" t="s">
        <v>30</v>
      </c>
      <c r="D16" s="110"/>
      <c r="E16" s="110"/>
      <c r="F16" s="110"/>
      <c r="G16" s="110"/>
      <c r="H16" s="3">
        <f>SUM(H14:H15)</f>
        <v>17844584.958125003</v>
      </c>
    </row>
    <row r="19" spans="1:8" ht="25.5" customHeight="1" x14ac:dyDescent="0.25">
      <c r="A19" s="5" t="s">
        <v>19</v>
      </c>
      <c r="B19" s="116">
        <f>Details!E18</f>
        <v>0</v>
      </c>
      <c r="C19" s="116"/>
      <c r="D19" s="8"/>
      <c r="E19" s="114" t="s">
        <v>16</v>
      </c>
      <c r="F19" s="114"/>
      <c r="G19" s="113">
        <f>Details!E13</f>
        <v>0</v>
      </c>
      <c r="H19" s="113"/>
    </row>
    <row r="20" spans="1:8" ht="24.75" customHeight="1" x14ac:dyDescent="0.25">
      <c r="A20" s="5" t="s">
        <v>18</v>
      </c>
      <c r="B20" s="113">
        <f>Details!E17</f>
        <v>0</v>
      </c>
      <c r="C20" s="113"/>
      <c r="D20" s="8"/>
      <c r="E20" s="114" t="s">
        <v>24</v>
      </c>
      <c r="F20" s="114"/>
      <c r="G20" s="113">
        <f>Details!E14</f>
        <v>0</v>
      </c>
      <c r="H20" s="113"/>
    </row>
  </sheetData>
  <sheetProtection algorithmName="SHA-512" hashValue="lhhQkkdjvnIwCIuwXearrrQyXEWI9SrhSaNcjRySJRYb98twFIS70E/5k5Wwvy6flIGYpzI5AsWD85aAZTpFEA==" saltValue="nVOwCV+BdffoS59vwWKnFg==" spinCount="100000" sheet="1" selectLockedCells="1" selectUnlockedCells="1"/>
  <mergeCells count="25">
    <mergeCell ref="B20:C20"/>
    <mergeCell ref="E20:F20"/>
    <mergeCell ref="G20:H20"/>
    <mergeCell ref="A8:H8"/>
    <mergeCell ref="A13:H13"/>
    <mergeCell ref="A15:B15"/>
    <mergeCell ref="C15:G15"/>
    <mergeCell ref="A16:B16"/>
    <mergeCell ref="C16:G16"/>
    <mergeCell ref="B19:C19"/>
    <mergeCell ref="E19:F19"/>
    <mergeCell ref="G19:H19"/>
    <mergeCell ref="C7:D7"/>
    <mergeCell ref="F7:H7"/>
    <mergeCell ref="A2:H2"/>
    <mergeCell ref="A9:H12"/>
    <mergeCell ref="C14:G14"/>
    <mergeCell ref="A14:B14"/>
    <mergeCell ref="A4:B4"/>
    <mergeCell ref="C4:D4"/>
    <mergeCell ref="A5:B5"/>
    <mergeCell ref="C5:D5"/>
    <mergeCell ref="F5:H5"/>
    <mergeCell ref="C6:D6"/>
    <mergeCell ref="F6: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Sheet1</vt:lpstr>
      <vt:lpstr>Basic</vt:lpstr>
      <vt:lpstr>Details</vt:lpstr>
      <vt:lpstr>Schedule-I</vt:lpstr>
      <vt:lpstr>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2026-05-22T13:32:56Z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30f7a04-6a83-4344-ab32-77c336beebec_Enabled">
    <vt:lpwstr>true</vt:lpwstr>
  </property>
  <property fmtid="{D5CDD505-2E9C-101B-9397-08002B2CF9AE}" pid="3" name="MSIP_Label_530f7a04-6a83-4344-ab32-77c336beebec_SetDate">
    <vt:lpwstr>2025-07-01T06:57:19Z</vt:lpwstr>
  </property>
  <property fmtid="{D5CDD505-2E9C-101B-9397-08002B2CF9AE}" pid="4" name="MSIP_Label_530f7a04-6a83-4344-ab32-77c336beebec_Method">
    <vt:lpwstr>Privileged</vt:lpwstr>
  </property>
  <property fmtid="{D5CDD505-2E9C-101B-9397-08002B2CF9AE}" pid="5" name="MSIP_Label_530f7a04-6a83-4344-ab32-77c336beebec_Name">
    <vt:lpwstr>Public-IT</vt:lpwstr>
  </property>
  <property fmtid="{D5CDD505-2E9C-101B-9397-08002B2CF9AE}" pid="6" name="MSIP_Label_530f7a04-6a83-4344-ab32-77c336beebec_SiteId">
    <vt:lpwstr>7048075c-52c2-4a40-8e7c-5c5a5573c87f</vt:lpwstr>
  </property>
  <property fmtid="{D5CDD505-2E9C-101B-9397-08002B2CF9AE}" pid="7" name="MSIP_Label_530f7a04-6a83-4344-ab32-77c336beebec_ActionId">
    <vt:lpwstr>27c0111e-23e5-4425-88e7-245390f61cb4</vt:lpwstr>
  </property>
  <property fmtid="{D5CDD505-2E9C-101B-9397-08002B2CF9AE}" pid="8" name="MSIP_Label_530f7a04-6a83-4344-ab32-77c336beebec_ContentBits">
    <vt:lpwstr>0</vt:lpwstr>
  </property>
  <property fmtid="{D5CDD505-2E9C-101B-9397-08002B2CF9AE}" pid="9" name="MSIP_Label_530f7a04-6a83-4344-ab32-77c336beebec_Tag">
    <vt:lpwstr>10, 0, 1, 1</vt:lpwstr>
  </property>
</Properties>
</file>